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<sst xmlns="http://schemas.openxmlformats.org/spreadsheetml/2006/main" count="5061" uniqueCount="1572">
  <si>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</si>
  <si>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</si>
  <si>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</si>
  <si>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</si>
  <si>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</si>
  <si>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</si>
  <si>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</si>
  <si>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</si>
  <si>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</si>
  <si>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</si>
  <si>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</si>
  <si>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</si>
  <si>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</si>
  <si>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</si>
  <si>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</si>
  <si>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</si>
  <si>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</si>
  <si>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</si>
  <si>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</si>
  <si>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</si>
  <si>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</si>
  <si>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</si>
  <si>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</si>
  <si>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</si>
  <si>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</si>
  <si>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999223713778893	</t>
  </si>
  <si>
    <t>Ctrip</t>
  </si>
  <si>
    <t>正常</t>
  </si>
  <si>
    <t>[普吉岛]攀瓦布里海滨度假村(Panwaburi Beachfront Resort)(96362785)</t>
  </si>
  <si>
    <t>豪华双床房（直通泳池）&lt;双人入住&gt;&lt;无早&gt;</t>
  </si>
  <si>
    <t>CNY</t>
  </si>
  <si>
    <t>TAN/KHAI HENG,TAN/KHAI HENG</t>
  </si>
  <si>
    <t>CA2019231102CNY</t>
  </si>
  <si>
    <t>未提现</t>
  </si>
  <si>
    <t>携程开票</t>
  </si>
  <si>
    <t xml:space="preserve">3243079	</t>
  </si>
  <si>
    <t xml:space="preserve">	</t>
  </si>
  <si>
    <t xml:space="preserve">999225271905052	</t>
  </si>
  <si>
    <t>[普吉岛]普吉岛城市海港度假酒店(Fishermens Harbour Urban Resort)(2355959)</t>
  </si>
  <si>
    <t>豪华特大床房&lt;今日特价 &gt;&lt;双人入住&gt;&lt;双早&gt;</t>
  </si>
  <si>
    <t>FIROZ/SK,FIROZ/SK</t>
  </si>
  <si>
    <t xml:space="preserve">3624246	</t>
  </si>
  <si>
    <t xml:space="preserve">999225289749682	</t>
  </si>
  <si>
    <t>[清迈]清迈凯特睿山房酒店(Kantary Hills Hotel, Chiang Mai)(5439349)</t>
  </si>
  <si>
    <t>一卧室套房&lt;双人入住&gt;&lt;双早&gt;</t>
  </si>
  <si>
    <t>MANDAL/SUBHASH</t>
  </si>
  <si>
    <t xml:space="preserve">3627728	</t>
  </si>
  <si>
    <t xml:space="preserve">109639	</t>
  </si>
  <si>
    <t xml:space="preserve">999225330424935	</t>
  </si>
  <si>
    <t>[小长岛]普吉阁遥岛树屋别墅度假村- 限成人(TreeHouse Villas - Adults Only)(24406127)</t>
  </si>
  <si>
    <t>山顶别墅带泳池&lt;特惠&gt;&lt;六人入住&gt;&lt;早餐&gt;</t>
  </si>
  <si>
    <t>JIA/SHENGYING,LYU/HAN,WANG/BEIFANG,LU/ZHONGQING,XU/LANLAN</t>
  </si>
  <si>
    <t xml:space="preserve">3636406	</t>
  </si>
  <si>
    <t xml:space="preserve">21540	</t>
  </si>
  <si>
    <t xml:space="preserve">999225457234336	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</si>
  <si>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</si>
  <si>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</si>
  <si>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LEUNG/KIM CHUNG</t>
  </si>
  <si>
    <t xml:space="preserve">3659737	</t>
  </si>
  <si>
    <t xml:space="preserve">285835584	</t>
  </si>
  <si>
    <t xml:space="preserve">999225659560272	</t>
  </si>
  <si>
    <t>高级好莱坞房&lt;今日特价 &gt;&lt;双人入住&gt;&lt;不适用泰国客人&gt;&lt;无早&gt;</t>
  </si>
  <si>
    <t>BUDIARTO/DEA VALENCIA</t>
  </si>
  <si>
    <t xml:space="preserve">3700198	</t>
  </si>
  <si>
    <t xml:space="preserve">291411998	</t>
  </si>
  <si>
    <t>取消</t>
  </si>
  <si>
    <t xml:space="preserve">999225871259079	</t>
  </si>
  <si>
    <t>[巴厘岛]玛雅沙努尔温泉度假酒店(Maya Sanur Resort &amp; Spa)(5207636)</t>
  </si>
  <si>
    <t>风光泻湖泳池双人套房&lt;双人入住&gt;&lt;双早&gt;</t>
  </si>
  <si>
    <t>chen/chen kun,chen/chen kun</t>
  </si>
  <si>
    <t xml:space="preserve">3744710	</t>
  </si>
  <si>
    <t xml:space="preserve">10969	</t>
  </si>
  <si>
    <t xml:space="preserve">999225894591389	</t>
  </si>
  <si>
    <t>[曼谷]宜必思尚品曼谷是隆酒店(Ibis Styles Bangkok Silom)(110362621)</t>
  </si>
  <si>
    <t>标准房, 2 张单人床&lt;双人入住&gt;&lt;双早&gt;</t>
  </si>
  <si>
    <t>CHEUNG/TAK KEUNG MAURICE,WONG/DAVID</t>
  </si>
  <si>
    <t xml:space="preserve">3749523	</t>
  </si>
  <si>
    <t xml:space="preserve">96075649	</t>
  </si>
  <si>
    <t xml:space="preserve">999225982094041	</t>
  </si>
  <si>
    <t>[普吉岛]普吉岛麦考安纳塔拉别墅度假酒店(Anantara Mai Khao Phuket Villas)(4038225)</t>
  </si>
  <si>
    <t>泳池亭阁(至少连住2晚及以上)&lt;特惠&gt;&lt;双人入住&gt;&lt;双早&gt;</t>
  </si>
  <si>
    <t>Wong/Wan Chun,Wong/Wan Chun</t>
  </si>
  <si>
    <t xml:space="preserve">3766261	</t>
  </si>
  <si>
    <t xml:space="preserve">62114815	</t>
  </si>
  <si>
    <t xml:space="preserve">999226362235031	</t>
  </si>
  <si>
    <t>[长滩岛]长滩岛快乐酒店(Feliz Hotel Boracay)(99048496)</t>
  </si>
  <si>
    <t>豪华两张大床房(至少提前1天预订)&lt;双人入住&gt;&lt;双早&gt;</t>
  </si>
  <si>
    <t>Garcia/Renei Angela,Garcia/Renei Angela</t>
  </si>
  <si>
    <t xml:space="preserve">3843450	</t>
  </si>
  <si>
    <t xml:space="preserve">FHBI4505	</t>
  </si>
  <si>
    <t xml:space="preserve">999226489369350	</t>
  </si>
  <si>
    <t>[普吉岛]普吉岛乔诺克斯卡伦酒店(Jonox Phuket Karon Hotel)(105694154)</t>
  </si>
  <si>
    <t>休整房&lt;特价大促销&gt;&lt;双人入住&gt;&lt;无早&gt;</t>
  </si>
  <si>
    <t>Walker/William</t>
  </si>
  <si>
    <t xml:space="preserve">3851438	</t>
  </si>
  <si>
    <t xml:space="preserve">279317976	</t>
  </si>
  <si>
    <t xml:space="preserve">999226493322980	</t>
  </si>
  <si>
    <t>豪华双人床房&lt;特惠专享&gt;&lt;双人入住&gt;&lt;无早&gt;</t>
  </si>
  <si>
    <t>Mohamed/Naimah</t>
  </si>
  <si>
    <t xml:space="preserve">3855286	</t>
  </si>
  <si>
    <t xml:space="preserve">22949	</t>
  </si>
  <si>
    <t xml:space="preserve">999226503939573	</t>
  </si>
  <si>
    <t>[邦劳]保和省BE豪华度假酒店(BE Grand Resort, Bohol)(25321763)</t>
  </si>
  <si>
    <t>森林景豪华房&lt;今日特价 &gt;&lt;双人入住&gt;&lt;双早&gt;</t>
  </si>
  <si>
    <t>SIM/SANGHUN</t>
  </si>
  <si>
    <t xml:space="preserve">3868281	</t>
  </si>
  <si>
    <t xml:space="preserve">999226630413526	</t>
  </si>
  <si>
    <t>[曼谷]曼谷标准酒店 丹德大京都大厦(The Standard, Bangkok Mahanakhon)(91246959)</t>
  </si>
  <si>
    <t>王子标准房&lt;特惠&gt;&lt;双人入住&gt;&lt;不适用泰国客人&gt;&lt;双早&gt;</t>
  </si>
  <si>
    <t>LEE/jooa</t>
  </si>
  <si>
    <t xml:space="preserve">3885978	</t>
  </si>
  <si>
    <t xml:space="preserve">314822948	</t>
  </si>
  <si>
    <t xml:space="preserve">999226765505458	</t>
  </si>
  <si>
    <t>[曼谷]曼谷林布兰套房酒店(Rembrandt Hotel and Suites Bangkok)(28597383)</t>
  </si>
  <si>
    <t>高级房&lt;双人入住&gt;&lt;适用于除泰国的亚洲客人&gt;&lt;双早&gt;</t>
  </si>
  <si>
    <t>Kim/Hyeyang</t>
  </si>
  <si>
    <t xml:space="preserve">3923032	</t>
  </si>
  <si>
    <t xml:space="preserve">130122006	</t>
  </si>
  <si>
    <t xml:space="preserve">999226775174864	</t>
  </si>
  <si>
    <t>[首尔]明洞亲爱酒店(Dears Myeongdong)(105594077)</t>
  </si>
  <si>
    <t>布雷夫双人房&lt;今日特价 &gt;&lt;双人入住&gt;&lt;不适用韩国客人&gt;&lt;无早&gt;</t>
  </si>
  <si>
    <t>SUGIMORI/MIKU,NONAKA/RINA</t>
  </si>
  <si>
    <t xml:space="preserve">3928526	</t>
  </si>
  <si>
    <t xml:space="preserve">23044831	</t>
  </si>
  <si>
    <t xml:space="preserve">999226780805714	</t>
  </si>
  <si>
    <t>[曼谷]康帕斯酒店集团希鲁斯素坤逸 11 号酒店(Citrus Sukhumvit 11 by Compass Hospitality)(5724916)</t>
  </si>
  <si>
    <t>温馨房&lt;特惠&gt;&lt;双人入住&gt;&lt;双早&gt;</t>
  </si>
  <si>
    <t>Thom/David</t>
  </si>
  <si>
    <t xml:space="preserve">3931226	</t>
  </si>
  <si>
    <t xml:space="preserve">54246	</t>
  </si>
  <si>
    <t xml:space="preserve">999226830415953	</t>
  </si>
  <si>
    <t>[普吉岛]奈涵度假村(The Nai Harn)(5025017)</t>
  </si>
  <si>
    <t>至尊海洋景房(至少提前30天预订)&lt;三人入住&gt;&lt;中宾&gt;&lt;早餐&gt;</t>
  </si>
  <si>
    <t>JIANG/ZHONGYUAN,JIANG/KUIZHANG,SHU/JINGXIN</t>
  </si>
  <si>
    <t xml:space="preserve">3944884	</t>
  </si>
  <si>
    <t xml:space="preserve">489385	</t>
  </si>
  <si>
    <t xml:space="preserve">999226839803859	</t>
  </si>
  <si>
    <t>[吉隆坡]莱恩酒店(Sleeping Lion Suites)(108711778)</t>
  </si>
  <si>
    <t>高级房&lt;双人入住&gt;&lt;不适用马来西亚客人&gt;&lt;无早&gt;</t>
  </si>
  <si>
    <t>ZHANG/XUEHUA,zhao/huiji</t>
  </si>
  <si>
    <t xml:space="preserve">3947998	</t>
  </si>
  <si>
    <t xml:space="preserve">128683	</t>
  </si>
  <si>
    <t xml:space="preserve">999226839885768	</t>
  </si>
  <si>
    <t>WU/ZHIFENG,DENG/JING</t>
  </si>
  <si>
    <t xml:space="preserve">3948036	</t>
  </si>
  <si>
    <t xml:space="preserve">128688	</t>
  </si>
  <si>
    <t xml:space="preserve">999226845840645	</t>
  </si>
  <si>
    <t>[普吉岛]普吉岛芭东英迪格酒店 - IHG 旗下酒店(Hotel Indigo Phuket Patong, an IHG Hotel)(42684109)</t>
  </si>
  <si>
    <t>城景标准特大床房(至少连住2晚及以上)&lt;今日特价 &gt;&lt;双人入住&gt;&lt;双早&gt;</t>
  </si>
  <si>
    <t>YANG/WEN,LIU/MINLONG</t>
  </si>
  <si>
    <t xml:space="preserve">3952887	</t>
  </si>
  <si>
    <t xml:space="preserve">175162	</t>
  </si>
  <si>
    <t xml:space="preserve">26897948362	</t>
  </si>
  <si>
    <t>[新加坡]樟宜机场皇冠假日酒店  - IHG 旗下酒店(Crowne Plaza Changi Airport, an IHG Hotel)(3104999)</t>
  </si>
  <si>
    <t>宝石翼楼标准特大床房&lt;双人入住&gt;&lt;双早&gt;</t>
  </si>
  <si>
    <t>MC FAR LANE/CHIP</t>
  </si>
  <si>
    <t xml:space="preserve">3964737	</t>
  </si>
  <si>
    <t xml:space="preserve">86191298	</t>
  </si>
  <si>
    <t xml:space="preserve">999226930070792	</t>
  </si>
  <si>
    <t>[济州市]济州沙仑酒店(Hotel Shalom Jeju)(112812860)</t>
  </si>
  <si>
    <t>豪华双人房&lt;双人入住&gt;&lt;双早&gt;</t>
  </si>
  <si>
    <t>Lay Kim/Yeoh,Lay Kim/Yeoh</t>
  </si>
  <si>
    <t xml:space="preserve">3976978	</t>
  </si>
  <si>
    <t xml:space="preserve">999227050589367	</t>
  </si>
  <si>
    <t>[圣费尔南多]拉乌尼翁奥利欧度假村(Aureo La Union)(47775794)</t>
  </si>
  <si>
    <t>高级房(至少提前7天预订)&lt;特价大促销&gt;&lt;三人入住&gt;&lt;早餐&gt;</t>
  </si>
  <si>
    <t>Bombita/Emilie,Bombita/Emilie</t>
  </si>
  <si>
    <t xml:space="preserve">3989841	</t>
  </si>
  <si>
    <t xml:space="preserve">164921	</t>
  </si>
  <si>
    <t xml:space="preserve">999227099670214	</t>
  </si>
  <si>
    <t>[普吉岛]普吉岛塔伊德玛里娜泰拳之家(Marina House Muaythai Ta-Iad Phuket)(111981817)</t>
  </si>
  <si>
    <t>两卧室套房&lt;四人入住&gt;&lt;早餐&gt;</t>
  </si>
  <si>
    <t>ZHOU/LING,ZHOU/PING,CHEN/XI</t>
  </si>
  <si>
    <t xml:space="preserve">4001739	</t>
  </si>
  <si>
    <t xml:space="preserve">999227103386550	</t>
  </si>
  <si>
    <t>[釜山]瓦尔瑟酒店(Lavalse Hotel)(99543578)</t>
  </si>
  <si>
    <t>海景标准双人房&lt;今日特价 &gt;&lt;单人入住&gt;&lt;不适用韩国客人&gt;&lt;单早&gt;</t>
  </si>
  <si>
    <t>FUNAKI/AYANO</t>
  </si>
  <si>
    <t xml:space="preserve">4004091	</t>
  </si>
  <si>
    <t xml:space="preserve">23285715	</t>
  </si>
  <si>
    <t xml:space="preserve">999227113977068	</t>
  </si>
  <si>
    <t>[阿布扎比]阿布扎比阿提哈德塔康莱德酒店(Conrad Abu Dhabi Etihad Towers)(108608099)</t>
  </si>
  <si>
    <t>海景至尊尊贵特大床房 禁烟&lt;双人入住&gt;&lt;不适用阿联酋客人&gt;&lt;特价&gt;&lt;双早&gt;</t>
  </si>
  <si>
    <t>YEHEZKELY/OMER</t>
  </si>
  <si>
    <t xml:space="preserve">4011214	</t>
  </si>
  <si>
    <t xml:space="preserve">3429820885	</t>
  </si>
  <si>
    <t xml:space="preserve">999227189420943	</t>
  </si>
  <si>
    <t>[巴厘岛]乌布阿卡萨里度假村 - 伊妮薇款待酒店(Aksari Resort Ubud by Ini VIE Hospitality)(108697583)</t>
  </si>
  <si>
    <t>皇家一卧室别墅带私人泳池&lt;双人入住&gt;&lt;双早&gt;</t>
  </si>
  <si>
    <t>hong/sukhwa,hong/sukhwa</t>
  </si>
  <si>
    <t xml:space="preserve">4021052	</t>
  </si>
  <si>
    <t xml:space="preserve">AKU 25798	</t>
  </si>
  <si>
    <t xml:space="preserve">999227190463344	</t>
  </si>
  <si>
    <t>[拉普拉普]宿务麦克坦珊瑚礁岛度假村(The Reef Island Resort Mactan, Cebu)(104207868)</t>
  </si>
  <si>
    <t>豪华尊贵房&lt;今日特价 &gt;&lt;三人入住&gt;</t>
  </si>
  <si>
    <t>LEE/KYOUNGSOON</t>
  </si>
  <si>
    <t xml:space="preserve">4021991	</t>
  </si>
  <si>
    <t xml:space="preserve">1650150	</t>
  </si>
  <si>
    <t xml:space="preserve">999227195222578	</t>
  </si>
  <si>
    <t>[库克卡克]考拉拉弗洛拉酒店(La Flora Khao Lak)(107886430)</t>
  </si>
  <si>
    <t>高级双床房&lt;特惠专享&gt;&lt;双人入住&gt;&lt;适用于除泰国的亚洲客人&gt;&lt;双早&gt;</t>
  </si>
  <si>
    <t>WANG/JINGZHI</t>
  </si>
  <si>
    <t xml:space="preserve">4027031	</t>
  </si>
  <si>
    <t xml:space="preserve">11028019	</t>
  </si>
  <si>
    <t xml:space="preserve">999227256253467	</t>
  </si>
  <si>
    <t>[普吉岛]普吉岛西奈奢华酒店(Sinae Phuket Luxury Hotel)(86107074)</t>
  </si>
  <si>
    <t>泳池一室别墅(至少连住2晚及以上)&lt;特惠&gt;&lt;双人入住&gt;&lt;双早&gt;</t>
  </si>
  <si>
    <t>Almuylaba/Sultan</t>
  </si>
  <si>
    <t xml:space="preserve">4028666	</t>
  </si>
  <si>
    <t xml:space="preserve">317197629	</t>
  </si>
  <si>
    <t xml:space="preserve">999227260605890	</t>
  </si>
  <si>
    <t>[岘港]岘港美利亚海滩度假酒店(Melia Danang Beach Resort)(5007472)</t>
  </si>
  <si>
    <t>豪华房&lt;双人入住&gt;&lt;双早&gt;</t>
  </si>
  <si>
    <t>BEAK/MINHWAN,CHANG/INSUN</t>
  </si>
  <si>
    <t xml:space="preserve">4029938	</t>
  </si>
  <si>
    <t xml:space="preserve">342382	</t>
  </si>
  <si>
    <t xml:space="preserve">999227263073354	</t>
  </si>
  <si>
    <t>布雷夫双人房&lt;双人入住&gt;&lt;限量抢购&gt;&lt;无早&gt;</t>
  </si>
  <si>
    <t>HOU/JUNKO,HOU/JUNKO</t>
  </si>
  <si>
    <t xml:space="preserve">4031023	</t>
  </si>
  <si>
    <t xml:space="preserve">3992089	</t>
  </si>
  <si>
    <t xml:space="preserve">999227263556017	</t>
  </si>
  <si>
    <t>[曼谷]宜必思曼谷素坤逸24店(Ibis Bangkok Sukhumvit 24)(112895538)</t>
  </si>
  <si>
    <t>标准房 1张大床(至少提前3天预订)(至少连住2晚及以上)&lt;双人入住&gt;&lt;中宾&gt;&lt;无早&gt;</t>
  </si>
  <si>
    <t>LEE/JEONG HAK</t>
  </si>
  <si>
    <t xml:space="preserve">4031114	</t>
  </si>
  <si>
    <t xml:space="preserve">8962391	</t>
  </si>
  <si>
    <t xml:space="preserve">999227320755000	</t>
  </si>
  <si>
    <t>[釜山]釜山站温德姆华美达安可酒店(Ramada Encore by Wyndham Busan Station)(97388593)</t>
  </si>
  <si>
    <t>尊贵双床房&lt;特惠专享&gt;&lt;双人入住&gt;&lt;不适用韩国客人&gt;&lt;无早&gt;</t>
  </si>
  <si>
    <t>NGUYEN/THANH TAI,BUI/THI TRUONG GIANG</t>
  </si>
  <si>
    <t xml:space="preserve">4047357	</t>
  </si>
  <si>
    <t xml:space="preserve">23198993	</t>
  </si>
  <si>
    <t xml:space="preserve">999227332073169	</t>
  </si>
  <si>
    <t>[曼谷]沙吞易大酒店(The Grand Sathorn)(4298862)</t>
  </si>
  <si>
    <t>豪华房&lt;特惠&gt;&lt;双人入住&gt;&lt;仅适用亚洲客人&gt;&lt;无早&gt;</t>
  </si>
  <si>
    <t>AN/SUNGHUN</t>
  </si>
  <si>
    <t xml:space="preserve">4050988	</t>
  </si>
  <si>
    <t xml:space="preserve">71915	</t>
  </si>
  <si>
    <t xml:space="preserve">999227332087093	</t>
  </si>
  <si>
    <t>[马斯喀特]马斯喀特OCEC皇冠假日酒店(Crowne Plaza Muscat Ocec)(107885283)</t>
  </si>
  <si>
    <t>高级特大床房&lt;双人入住&gt;&lt;双早&gt;</t>
  </si>
  <si>
    <t>WANG/Xiaomei,Xu/Jiayin</t>
  </si>
  <si>
    <t xml:space="preserve">4050996	</t>
  </si>
  <si>
    <t xml:space="preserve">13723995	</t>
  </si>
  <si>
    <t xml:space="preserve">999227346143132	</t>
  </si>
  <si>
    <t>[碧瑶]碧瑶广场小屋(The Plaza Lodge Baguio)(109455867)</t>
  </si>
  <si>
    <t>华丽双人房（1 张双人床）, 2 张双人床&lt;双人入住&gt;&lt;双早&gt;</t>
  </si>
  <si>
    <t>Nalangan/Daniel Patrick,Nalangan/Daniel Patrick</t>
  </si>
  <si>
    <t xml:space="preserve">4058036	</t>
  </si>
  <si>
    <t xml:space="preserve">150220	</t>
  </si>
  <si>
    <t xml:space="preserve">999227348529915	</t>
  </si>
  <si>
    <t>[伊洛伊洛市]里士满伊洛伊洛酒店(Richmonde Hotel Iloilo)(112289827)</t>
  </si>
  <si>
    <t>豪华房(至少提前1天预订)&lt;今日特价 &gt;&lt;三人入住&gt;&lt;早餐&gt;</t>
  </si>
  <si>
    <t>Gasga/Japhet,Gasga/Japhet,Gasga/Japhet</t>
  </si>
  <si>
    <t xml:space="preserve">4058877	</t>
  </si>
  <si>
    <t xml:space="preserve">16222407	</t>
  </si>
  <si>
    <t xml:space="preserve">999227354368096	</t>
  </si>
  <si>
    <t>尊贵双人床房&lt;特惠专享&gt;&lt;双人入住&gt;&lt;不适用韩国客人&gt;&lt;无早&gt;</t>
  </si>
  <si>
    <t>NGO/JOSE TING</t>
  </si>
  <si>
    <t xml:space="preserve">4061290	</t>
  </si>
  <si>
    <t xml:space="preserve">23200147	</t>
  </si>
  <si>
    <t xml:space="preserve">999227374465643	</t>
  </si>
  <si>
    <t>[曼谷]曼谷大将军酒店(Admiral Premier Bangkok)(85217938)</t>
  </si>
  <si>
    <t>高级一室房(连住3晚及以上)&lt;双人入住&gt;&lt;无早&gt;</t>
  </si>
  <si>
    <t>Brucker/Laura</t>
  </si>
  <si>
    <t xml:space="preserve">4062684	</t>
  </si>
  <si>
    <t xml:space="preserve">134844	</t>
  </si>
  <si>
    <t xml:space="preserve">999227379553067	</t>
  </si>
  <si>
    <t>[库克卡克]考拉克华美达度假酒店(Ramada Resort by Wyndham Khao Lak)(109481143)</t>
  </si>
  <si>
    <t>豪华绿洲特大床房&lt;双人入住&gt;&lt;不适用泰国客人&gt;&lt;双早&gt;</t>
  </si>
  <si>
    <t>WALSH/MADISON</t>
  </si>
  <si>
    <t xml:space="preserve">4064983	</t>
  </si>
  <si>
    <t xml:space="preserve">178520013	</t>
  </si>
  <si>
    <t xml:space="preserve">999227401795076	</t>
  </si>
  <si>
    <t>豪华好莱坞房&lt;今日特价 &gt;&lt;双人入住&gt;&lt;不适用泰国客人&gt;&lt;双早&gt;</t>
  </si>
  <si>
    <t>LU/WEN CHING,HUANG/SHU LAN,CHEN/HSIU YING,LIN/PI HUI,LIN/YU LI,YANG/LI HUA,HUANG/I HUA,TAI/YI MIN,CHIU/AI YU,HUANG/HSIANG LING,LO/JUI MING,WU/PEI CHIEH,HU/CHIA CHEN,CHEN/YEN YU</t>
  </si>
  <si>
    <t xml:space="preserve">4069926	</t>
  </si>
  <si>
    <t xml:space="preserve">325211826	</t>
  </si>
  <si>
    <t xml:space="preserve">999227402850061	</t>
  </si>
  <si>
    <t>[普吉岛]阿玛塔拉康体度假村(Amatara Wellness Resort)(3362896)</t>
  </si>
  <si>
    <t>湾景套房&lt;今日特价 &gt;&lt;双人入住&gt;&lt;双早&gt;</t>
  </si>
  <si>
    <t>Krieger/Julia</t>
  </si>
  <si>
    <t xml:space="preserve">4070172	</t>
  </si>
  <si>
    <t xml:space="preserve">23423553	</t>
  </si>
  <si>
    <t xml:space="preserve">999227444131167	</t>
  </si>
  <si>
    <t>[曼谷]曼谷湄南河四季酒店(Four Seasons Hotel Bangkok at Chao Phraya River)(57171815)</t>
  </si>
  <si>
    <t>一室家庭套房(连住4晚及以上)&lt;双人入住&gt;&lt;双早&gt;</t>
  </si>
  <si>
    <t>PARK/MIR NATHAN,HINES/MARIE LESTER</t>
  </si>
  <si>
    <t xml:space="preserve">4078289	</t>
  </si>
  <si>
    <t xml:space="preserve">202336	</t>
  </si>
  <si>
    <t xml:space="preserve">999227444144934	</t>
  </si>
  <si>
    <t>豪华特大床房(连住4晚及以上)&lt;双人入住&gt;&lt;无早&gt;</t>
  </si>
  <si>
    <t>PARKER/JAMIE</t>
  </si>
  <si>
    <t xml:space="preserve">4078295	</t>
  </si>
  <si>
    <t xml:space="preserve">202278	</t>
  </si>
  <si>
    <t xml:space="preserve">999227946371208	</t>
  </si>
  <si>
    <t>[普吉岛]铂尔曼普吉岛卡隆海滩度假酒店(Pullman Phuket Karon Beach Resort)(3460018)</t>
  </si>
  <si>
    <t>园景高级双床房(至少连住2晚及以上)&lt;限量特价&gt;&lt;双人入住&gt;&lt;适用于除泰国的亚洲客人&gt;&lt;双早&gt;</t>
  </si>
  <si>
    <t>WANG/CAIYUN,卞高锋</t>
  </si>
  <si>
    <t xml:space="preserve">4081852	</t>
  </si>
  <si>
    <t xml:space="preserve">120194887	</t>
  </si>
  <si>
    <t xml:space="preserve">999227948867932	</t>
  </si>
  <si>
    <t>[吉隆坡]菲斯时尚酒店(The Face Style)(112268920)</t>
  </si>
  <si>
    <t>豪华双床间&lt;双人入住&gt;&lt;无早&gt;</t>
  </si>
  <si>
    <t>ZHAO/NANXI,LI/RUOXUE</t>
  </si>
  <si>
    <t xml:space="preserve">4083093	</t>
  </si>
  <si>
    <t xml:space="preserve">127566	</t>
  </si>
  <si>
    <t xml:space="preserve">999227949755734	</t>
  </si>
  <si>
    <t>[邦帕利]曼谷素旺那普机场诺富特酒店(Novotel Bangkok Suvarnabhumi Airport)(28554892)</t>
  </si>
  <si>
    <t>高级特大床房&lt;今日特价 &gt;&lt;单人入住&gt;&lt;单早&gt;</t>
  </si>
  <si>
    <t>JARANRAG/PANNITA</t>
  </si>
  <si>
    <t xml:space="preserve">4083490	</t>
  </si>
  <si>
    <t xml:space="preserve">3396820	</t>
  </si>
  <si>
    <t xml:space="preserve">999227951494865	</t>
  </si>
  <si>
    <t>高级房(至少连住2晚及以上)&lt;双人入住&gt;&lt;适用于除泰国的亚洲客人&gt;&lt;无早&gt;</t>
  </si>
  <si>
    <t>CHA/YOUNGJU</t>
  </si>
  <si>
    <t xml:space="preserve">4084304	</t>
  </si>
  <si>
    <t xml:space="preserve">131503256	</t>
  </si>
  <si>
    <t xml:space="preserve">999227955417320	</t>
  </si>
  <si>
    <t>豪华家庭房&lt;三人入住&gt;&lt;早餐&gt;</t>
  </si>
  <si>
    <t>BUYANDALAI/GANTULGA,PUREVDORJ/BOLORMAA,BALJINNYAM/NASAN</t>
  </si>
  <si>
    <t xml:space="preserve">4086181	</t>
  </si>
  <si>
    <t xml:space="preserve">68529	</t>
  </si>
  <si>
    <t xml:space="preserve">999227961980444	</t>
  </si>
  <si>
    <t>[普吉岛]普吉岛迈考美利亚酒店(MELIÁ Phuket Mai Khao)(92000607)</t>
  </si>
  <si>
    <t>一卧室套房（带室外浴缸）(至少连住2晚及以上)&lt;特价大促销&gt;&lt;双人入住&gt;&lt;双早&gt;</t>
  </si>
  <si>
    <t>WANG/MENG</t>
  </si>
  <si>
    <t xml:space="preserve">4087309	</t>
  </si>
  <si>
    <t xml:space="preserve">65242	</t>
  </si>
  <si>
    <t xml:space="preserve">999227964879819	</t>
  </si>
  <si>
    <t>[首尔]安达仕首尔江南酒店(Andaz Seoul Gangnam)(110852049)</t>
  </si>
  <si>
    <t>豪华双床房&lt;今日特价 &gt;&lt;双人入住&gt;&lt;中宾&gt;&lt;无早&gt;</t>
  </si>
  <si>
    <t>LIU/DAWEN</t>
  </si>
  <si>
    <t xml:space="preserve">4088520	</t>
  </si>
  <si>
    <t xml:space="preserve">28643168	</t>
  </si>
  <si>
    <t xml:space="preserve">999227967939859	</t>
  </si>
  <si>
    <t>[吉隆坡]吉隆坡双威伟乐酒店(Sunway Velocity Hotel Kuala Lumpur)(28524790)</t>
  </si>
  <si>
    <t>行政房&lt;今日特价 &gt;&lt;单人入住&gt;&lt;单早&gt;</t>
  </si>
  <si>
    <t>MA/LI,XU/LIQIANG,LI/QIUXIAN</t>
  </si>
  <si>
    <t xml:space="preserve">4090069	</t>
  </si>
  <si>
    <t xml:space="preserve"> 34104152	</t>
  </si>
  <si>
    <t xml:space="preserve">999227968972561	</t>
  </si>
  <si>
    <t>[新加坡]薰衣草 V 酒店(V Hotel Lavender)(3455999)</t>
  </si>
  <si>
    <t>高级双床房&lt;特惠&gt;&lt;双人入住&gt;&lt;适用于除印度及次大陆国家客人&gt;&lt;无早&gt;</t>
  </si>
  <si>
    <t>CHOI/NGA LAI</t>
  </si>
  <si>
    <t xml:space="preserve">4090477	</t>
  </si>
  <si>
    <t xml:space="preserve">328187908	</t>
  </si>
  <si>
    <t xml:space="preserve">999227994018078	</t>
  </si>
  <si>
    <t>松景豪华房&lt;双人入住&gt;&lt;双早&gt;</t>
  </si>
  <si>
    <t>macadaan/alvin,macadaan/alvin,macadaan/alvin,macadaan/alvin</t>
  </si>
  <si>
    <t xml:space="preserve">4098735	</t>
  </si>
  <si>
    <t xml:space="preserve">151746	</t>
  </si>
  <si>
    <t xml:space="preserve">999227995065202	</t>
  </si>
  <si>
    <t>CHIOUHWA/CHAN</t>
  </si>
  <si>
    <t xml:space="preserve">4099145	</t>
  </si>
  <si>
    <t xml:space="preserve">23201772	</t>
  </si>
  <si>
    <t xml:space="preserve">999228010723858	</t>
  </si>
  <si>
    <t>高级大床房&lt;特惠&gt;&lt;单人入住&gt;&lt;适用于除印度及次大陆国家客人&gt;&lt;单早&gt;</t>
  </si>
  <si>
    <t>HAO/MENGJIA</t>
  </si>
  <si>
    <t xml:space="preserve">4102979	</t>
  </si>
  <si>
    <t xml:space="preserve">329624091	</t>
  </si>
  <si>
    <t xml:space="preserve">999228013465312	</t>
  </si>
  <si>
    <t>[长滩岛]和南恩花园度假酒店(Henann Garden Resort)(5338972)</t>
  </si>
  <si>
    <t>豪华房(至少提前1天预订)(至少连住2晚及以上)&lt;特价大促销&gt;&lt;三人入住&gt;&lt;早餐&gt;</t>
  </si>
  <si>
    <t>PATRIARCA/RAPHAEL DAGOHOY,PATRIARCA/MARICEL DAGOHOY,PATRIARCA/REYNER AMORA</t>
  </si>
  <si>
    <t xml:space="preserve">4103817	</t>
  </si>
  <si>
    <t xml:space="preserve">HGBIBCQ1V0I	</t>
  </si>
  <si>
    <t xml:space="preserve">999228017641180	</t>
  </si>
  <si>
    <t>[曼谷]曼谷阿尔玛斯酒店(Almas Hotel Bangkok)(112363936)</t>
  </si>
  <si>
    <t>标准双人床房&lt;双人入住&gt;&lt;双早&gt;</t>
  </si>
  <si>
    <t>AMAN/ZANARIAH</t>
  </si>
  <si>
    <t xml:space="preserve">4105110	</t>
  </si>
  <si>
    <t xml:space="preserve">10244	</t>
  </si>
  <si>
    <t xml:space="preserve">999228029863667	</t>
  </si>
  <si>
    <t>[曼谷]曼谷素坤逸安凡尼酒店(Avani Sukhumvit Bangkok Hotel)(39563757)</t>
  </si>
  <si>
    <t>阿瓦尼天际线房 2张单人床&lt;今日特价 &gt;&lt;双人入住&gt;&lt;无早&gt;</t>
  </si>
  <si>
    <t>TSE/KA HIN,WONG/HUNG NIN</t>
  </si>
  <si>
    <t xml:space="preserve">4107083	</t>
  </si>
  <si>
    <t xml:space="preserve">597688	</t>
  </si>
  <si>
    <t xml:space="preserve">999228038824169	</t>
  </si>
  <si>
    <t>[曼谷]曼谷拉差达宜必思尚品酒店(Ibis Styles Bangkok Ratchada)(46080525)</t>
  </si>
  <si>
    <t>标准大床房(至少连住2晚及以上)&lt;双人入住&gt;&lt;不适用泰国客人&gt;&lt;双早&gt;</t>
  </si>
  <si>
    <t>GOH/SIAK KHAI RYAN</t>
  </si>
  <si>
    <t xml:space="preserve">4110251	</t>
  </si>
  <si>
    <t xml:space="preserve">199560	</t>
  </si>
  <si>
    <t xml:space="preserve">999228038999258	</t>
  </si>
  <si>
    <t>[芭堤雅]帕亚酒店(Payaa Hotel)(112486093)</t>
  </si>
  <si>
    <t>豪华至尊大床房(连住3晚及以上)&lt;双人入住&gt;&lt;无早&gt;</t>
  </si>
  <si>
    <t>NG/KOON MING,LAM/CHUN KWONG</t>
  </si>
  <si>
    <t xml:space="preserve">4110299	</t>
  </si>
  <si>
    <t xml:space="preserve">RR#2310717	</t>
  </si>
  <si>
    <t xml:space="preserve">999228043846792	</t>
  </si>
  <si>
    <t>松景豪华房&lt;四人入住&gt;</t>
  </si>
  <si>
    <t>Lavides/Ana,Lavides/Ana,Lavides/Ana,Lavides/Ana</t>
  </si>
  <si>
    <t xml:space="preserve">4111874	</t>
  </si>
  <si>
    <t xml:space="preserve">151914	</t>
  </si>
  <si>
    <t xml:space="preserve">999228062406148	</t>
  </si>
  <si>
    <t>[普吉岛]普吉岛苏林酒店(The Surin Phuket)(4654333)</t>
  </si>
  <si>
    <t>一卧室高级小屋&lt;双人入住&gt;&lt;双早&gt;</t>
  </si>
  <si>
    <t>YANG/RAN</t>
  </si>
  <si>
    <t xml:space="preserve">4114063	</t>
  </si>
  <si>
    <t xml:space="preserve">178151270	</t>
  </si>
  <si>
    <t xml:space="preserve">999228065205847	</t>
  </si>
  <si>
    <t>[曼谷]祝福酒店及公寓(The Bless Hotel and Residence)(23965860)</t>
  </si>
  <si>
    <t>豪华一卧套房(至少连住2晚及以上)&lt;特惠&gt;&lt;双人入住&gt;&lt;双早&gt;</t>
  </si>
  <si>
    <t>fu/gary,fu/gary</t>
  </si>
  <si>
    <t xml:space="preserve">4115487	</t>
  </si>
  <si>
    <t xml:space="preserve">999228065259184	</t>
  </si>
  <si>
    <t xml:space="preserve">4115544	</t>
  </si>
  <si>
    <t xml:space="preserve">999228069053974	</t>
  </si>
  <si>
    <t xml:space="preserve">4117479	</t>
  </si>
  <si>
    <t xml:space="preserve">999228072425811	</t>
  </si>
  <si>
    <t>[新加坡]悦乐圣淘沙酒店 - 远东集团(Village Hotel Sentosa by Far East Hospitality)(28366988)</t>
  </si>
  <si>
    <t>家庭房&lt;四人入住&gt;&lt;不适用新加坡客人&gt;&lt;无早&gt;</t>
  </si>
  <si>
    <t>WANG/XIAOYAN,ZHOU/TONG,LI/SISI,WANG/ZICHEN</t>
  </si>
  <si>
    <t xml:space="preserve">4119107	</t>
  </si>
  <si>
    <t xml:space="preserve">330035444	</t>
  </si>
  <si>
    <t xml:space="preserve">999228075666181	</t>
  </si>
  <si>
    <t>[兰卡威]四季度假酒店(Four Seasons Resort Langkawi)(3735761)</t>
  </si>
  <si>
    <t>部分海景楼上楼阁(至少连住2晚及以上)&lt;双人入住&gt;&lt;不适用CIS国家客人&gt;&lt;双早&gt;</t>
  </si>
  <si>
    <t>ZHANG/ZIMU,XU/ZHENGHUI</t>
  </si>
  <si>
    <t xml:space="preserve">4120849	</t>
  </si>
  <si>
    <t xml:space="preserve">2402562	</t>
  </si>
  <si>
    <t xml:space="preserve">999228073917605	</t>
  </si>
  <si>
    <t>[仁川]百乐达斯城(Paradise City)(28523875)</t>
  </si>
  <si>
    <t>豪华双人床房&lt;今日特惠&gt;&lt;双人入住&gt;&lt;不适用韩国客人&gt;&lt;无早&gt;</t>
  </si>
  <si>
    <t>SABLINSKAJA/Jolanta</t>
  </si>
  <si>
    <t xml:space="preserve">4119899	</t>
  </si>
  <si>
    <t xml:space="preserve">1597858	</t>
  </si>
  <si>
    <t xml:space="preserve">999228091689969	</t>
  </si>
  <si>
    <t>[首尔]明洞大使宜必思酒店(Ibis Ambassador Myeongdong)(5015823)</t>
  </si>
  <si>
    <t>标准大床房&lt;超值特惠&gt;&lt;双人入住&gt;&lt;不适用韩国客人&gt;&lt;无早&gt;</t>
  </si>
  <si>
    <t>LI/YONGJUN</t>
  </si>
  <si>
    <t xml:space="preserve">4123390	</t>
  </si>
  <si>
    <t xml:space="preserve">1261366	</t>
  </si>
  <si>
    <t xml:space="preserve">999228093007006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</si>
  <si>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</si>
  <si>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</si>
  <si>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LIAO/HSINCHEN</t>
  </si>
  <si>
    <t xml:space="preserve">4123802	</t>
  </si>
  <si>
    <t xml:space="preserve">8018277	</t>
  </si>
  <si>
    <t xml:space="preserve">999228094474468	</t>
  </si>
  <si>
    <t>[曼谷]曼谷新浩凯宾斯基酒店(Sindhorn Kempinski Hotel Bangkok)(92930805)</t>
  </si>
  <si>
    <t>至尊豪华双床房&lt;今日特价 &gt;&lt;双人入住&gt;&lt;仅适用亚洲客人&gt;&lt;双早&gt;</t>
  </si>
  <si>
    <t>CHHOUR/TAINGHONG</t>
  </si>
  <si>
    <t xml:space="preserve">4124474	</t>
  </si>
  <si>
    <t xml:space="preserve">8534401	</t>
  </si>
  <si>
    <t xml:space="preserve">999228097440300	</t>
  </si>
  <si>
    <t>[曼谷]曼谷素坤逸航站 21 中心酒店(Grande Centre Point Hotel Terminal 21)(5908161)</t>
  </si>
  <si>
    <t>行政套房&lt;特惠专享&gt;&lt;双人入住&gt;&lt;双早&gt;&lt;net rate mode&gt;</t>
  </si>
  <si>
    <t>teo/belinda</t>
  </si>
  <si>
    <t xml:space="preserve">4125668	</t>
  </si>
  <si>
    <t xml:space="preserve">457283	</t>
  </si>
  <si>
    <t xml:space="preserve">999228099700076	</t>
  </si>
  <si>
    <t>标准房&lt;今日特价 &gt;&lt;双人入住&gt;&lt;双早&gt;</t>
  </si>
  <si>
    <t>CHEUNG/WING SHING</t>
  </si>
  <si>
    <t xml:space="preserve">4126482	</t>
  </si>
  <si>
    <t xml:space="preserve">123262411	</t>
  </si>
  <si>
    <t xml:space="preserve">999228101276703	</t>
  </si>
  <si>
    <t>KIM/SEUNGTAE</t>
  </si>
  <si>
    <t xml:space="preserve">4127182	</t>
  </si>
  <si>
    <t xml:space="preserve">23043906	</t>
  </si>
  <si>
    <t xml:space="preserve">999228101277619	</t>
  </si>
  <si>
    <t>布雷夫双床房&lt;双人入住&gt;&lt;限量抢购&gt;&lt;无早&gt;</t>
  </si>
  <si>
    <t>Lee/Ganghee</t>
  </si>
  <si>
    <t xml:space="preserve">4127183	</t>
  </si>
  <si>
    <t xml:space="preserve">23043905	</t>
  </si>
  <si>
    <t xml:space="preserve">999228109407038	</t>
  </si>
  <si>
    <t>[首尔]首尔世贸中心洲际酒店(InterContinental Seoul COEX, an IHG Hotel)(2650606)</t>
  </si>
  <si>
    <t>经典特大床房(至少连住2晚及以上)&lt;今日特价 &gt;&lt;双人入住&gt;&lt;不适用韩国客人&gt;&lt;无早&gt;&lt; DLTZ &gt;</t>
  </si>
  <si>
    <t>LI/YONG</t>
  </si>
  <si>
    <t xml:space="preserve">4127847	</t>
  </si>
  <si>
    <t xml:space="preserve">4323149	</t>
  </si>
  <si>
    <t xml:space="preserve">999228111467213	</t>
  </si>
  <si>
    <t>[芭堤雅]芭堤雅盛捷酒店(Somerset Pattaya)(106796888)</t>
  </si>
  <si>
    <t>标准房(连住3晚及以上)&lt;双人入住&gt;&lt;不适用泰国客人&gt;&lt;双早&gt;</t>
  </si>
  <si>
    <t>Kezhanglei/Kezhanglei,Zhangmingchun/Zhangmlngchun</t>
  </si>
  <si>
    <t xml:space="preserve">4128249	</t>
  </si>
  <si>
    <t xml:space="preserve">999228113820173	</t>
  </si>
  <si>
    <t>[乔治市]槟城皇家朱兰酒店(Royale Chulan Penang)(12046718)</t>
  </si>
  <si>
    <t>&lt;双人入住&gt;&lt;双早&gt;</t>
  </si>
  <si>
    <t>BIN OSMAN/RAFIZAL</t>
  </si>
  <si>
    <t xml:space="preserve">4129179	</t>
  </si>
  <si>
    <t xml:space="preserve">9077683	</t>
  </si>
  <si>
    <t xml:space="preserve">999228118660548	</t>
  </si>
  <si>
    <t>Xu/Mengting,Xiong/Shizhen</t>
  </si>
  <si>
    <t xml:space="preserve">4130931	</t>
  </si>
  <si>
    <t xml:space="preserve">10668917	</t>
  </si>
  <si>
    <t xml:space="preserve">999228119776120	</t>
  </si>
  <si>
    <t>[普吉岛]客莱福巴东普吉岛酒店(Hotel Clover Patong Phuket)(23884681)</t>
  </si>
  <si>
    <t>YANG/XIAOWEI</t>
  </si>
  <si>
    <t xml:space="preserve">4131436	</t>
  </si>
  <si>
    <t xml:space="preserve">231026111940817476	</t>
  </si>
  <si>
    <t xml:space="preserve">999228120764291	</t>
  </si>
  <si>
    <t>Palanog/Carolyn,Palanog/Carolyn</t>
  </si>
  <si>
    <t xml:space="preserve">4131872	</t>
  </si>
  <si>
    <t xml:space="preserve">152157	</t>
  </si>
  <si>
    <t xml:space="preserve">999228124779729	</t>
  </si>
  <si>
    <t>[普吉岛]普吉岛卡塔海滩格兰德卡塔VIP酒店(Grand Kata VIP - Kata Beach)(105244729)</t>
  </si>
  <si>
    <t>LIANG/CHONG,MORAGA/GLADYS</t>
  </si>
  <si>
    <t xml:space="preserve">4133513	</t>
  </si>
  <si>
    <t xml:space="preserve">16564	</t>
  </si>
  <si>
    <t xml:space="preserve">999228125451026	</t>
  </si>
  <si>
    <t>[曼谷]曼谷京华大酒店(Hotel Royal Bangkok@Chinatown)(17263358)</t>
  </si>
  <si>
    <t>高级房(无窗)(至少连住2晚及以上)&lt;双人入住&gt;&lt;不适用泰国客人&gt;&lt;无早&gt;</t>
  </si>
  <si>
    <t>SOULINSOMPHOU/MANIVANH</t>
  </si>
  <si>
    <t xml:space="preserve">4133752	</t>
  </si>
  <si>
    <t xml:space="preserve">385343	</t>
  </si>
  <si>
    <t xml:space="preserve">28134720111	</t>
  </si>
  <si>
    <t>[新加坡]米酒店(Hotel Mi Bencoolen)(28561624)</t>
  </si>
  <si>
    <t>高级大床房&lt;特惠&gt;&lt;双人入住&gt;&lt;不适用于印度&amp;次大陆&amp;中东客人&gt;&lt;无早&gt;</t>
  </si>
  <si>
    <t>Liu/Bingjun</t>
  </si>
  <si>
    <t xml:space="preserve">4135074	</t>
  </si>
  <si>
    <t xml:space="preserve">330703335	</t>
  </si>
  <si>
    <t xml:space="preserve">999228143430805	</t>
  </si>
  <si>
    <t>MAKKASAN/SARA</t>
  </si>
  <si>
    <t xml:space="preserve">4138666	</t>
  </si>
  <si>
    <t xml:space="preserve">10468	</t>
  </si>
  <si>
    <t xml:space="preserve">999228144388130	</t>
  </si>
  <si>
    <t>Oh/chaeyun,Oh/chaeyun</t>
  </si>
  <si>
    <t xml:space="preserve">4139129	</t>
  </si>
  <si>
    <t xml:space="preserve">23043903	</t>
  </si>
  <si>
    <t xml:space="preserve">999228156073712	</t>
  </si>
  <si>
    <t>SATJANARAT/SALITA</t>
  </si>
  <si>
    <t xml:space="preserve">4141144	</t>
  </si>
  <si>
    <t xml:space="preserve">10484	</t>
  </si>
  <si>
    <t xml:space="preserve">999228158583494	</t>
  </si>
  <si>
    <t>&lt;双人入住&gt;&lt;无早&gt;</t>
  </si>
  <si>
    <t>NARMANDAKH/ARTAG</t>
  </si>
  <si>
    <t xml:space="preserve">4141690	</t>
  </si>
  <si>
    <t xml:space="preserve">28713	</t>
  </si>
  <si>
    <t xml:space="preserve">999228169204916	</t>
  </si>
  <si>
    <t>[金边]金界综合度假酒店(NagaWorld Hotel &amp; Entertainment Complex)(28762786)</t>
  </si>
  <si>
    <t>高级房&lt;双人入住&gt;&lt;中宾&gt;&lt;双早&gt;</t>
  </si>
  <si>
    <t>ZHU/NINGDONG,YANG/YIFAN,YANG/YIFAN</t>
  </si>
  <si>
    <t xml:space="preserve">4145435	</t>
  </si>
  <si>
    <t xml:space="preserve"> 948464	</t>
  </si>
  <si>
    <t xml:space="preserve">999228173935845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</si>
  <si>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</si>
  <si>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</si>
  <si>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AKRAM/USMAN</t>
  </si>
  <si>
    <t xml:space="preserve">4147408	</t>
  </si>
  <si>
    <t xml:space="preserve">28102023	</t>
  </si>
  <si>
    <t xml:space="preserve">999228207454335	</t>
  </si>
  <si>
    <t>[邦劳]阿罗纳海滩赫纳度假村(Henann Resort Alona Beach)(5243777)</t>
  </si>
  <si>
    <t>尊贵房&lt;特价大促销&gt;&lt;三人入住&gt;&lt;早餐&gt;</t>
  </si>
  <si>
    <t>Dinsay/Manolette Fel</t>
  </si>
  <si>
    <t xml:space="preserve">4148877	</t>
  </si>
  <si>
    <t xml:space="preserve">HRABIBRMA69I	</t>
  </si>
  <si>
    <t xml:space="preserve">999228207645246	</t>
  </si>
  <si>
    <t>[普吉岛]帮拉中心一号酒店(Centro One Bangla)(108792397)</t>
  </si>
  <si>
    <t>标准双床房&lt;双人入住&gt;&lt;双早&gt;</t>
  </si>
  <si>
    <t>Meksiri/Naruedom</t>
  </si>
  <si>
    <t xml:space="preserve">4148998	</t>
  </si>
  <si>
    <t xml:space="preserve">9826963098152	</t>
  </si>
  <si>
    <t xml:space="preserve">999228209454335	</t>
  </si>
  <si>
    <t>松景豪华房&lt;三人入住&gt;</t>
  </si>
  <si>
    <t>SI TOU/FU HOU,SI TOU/FU HOU,SI TOU/FU HOU</t>
  </si>
  <si>
    <t xml:space="preserve">4149523	</t>
  </si>
  <si>
    <t xml:space="preserve">152279	</t>
  </si>
  <si>
    <t xml:space="preserve">999228210728891	</t>
  </si>
  <si>
    <t>LU/FENG</t>
  </si>
  <si>
    <t xml:space="preserve">4150210	</t>
  </si>
  <si>
    <t xml:space="preserve">948835	</t>
  </si>
  <si>
    <t xml:space="preserve">999228210820811	</t>
  </si>
  <si>
    <t>[普吉岛]甜蜜滨海度假酒店 - 艺术 - 卡伦海滩(Sugar Marina Hotel - Art - Karon Beach)(3699975)</t>
  </si>
  <si>
    <t>豪华房(至少连住2晚及以上)&lt;特惠&gt;&lt;双人入住&gt;&lt;双早&gt;</t>
  </si>
  <si>
    <t>MA/MENGYUAN</t>
  </si>
  <si>
    <t xml:space="preserve">4150286	</t>
  </si>
  <si>
    <t xml:space="preserve">2310816	</t>
  </si>
  <si>
    <t xml:space="preserve">999228212194951	</t>
  </si>
  <si>
    <t>[芭堤雅]芭堤雅旅客之家(Travelodge Pattaya)(13860228)</t>
  </si>
  <si>
    <t>标准房(至少连住2晚及以上)&lt;双人入住&gt;&lt;无早&gt;</t>
  </si>
  <si>
    <t>FARRELLY/STEPHEN</t>
  </si>
  <si>
    <t xml:space="preserve">4151030	</t>
  </si>
  <si>
    <t xml:space="preserve">57137	</t>
  </si>
  <si>
    <t xml:space="preserve">999228213538973	</t>
  </si>
  <si>
    <t>[帕赛市]亚洲马尼拉购物中心温德姆 TRYP 酒店(TRYP by Wyndham Mall of Asia Manila)(28525399)</t>
  </si>
  <si>
    <t>城景房&lt;四人入住&gt;&lt;早餐&gt;</t>
  </si>
  <si>
    <t>Marquez/Mikaela</t>
  </si>
  <si>
    <t xml:space="preserve">4151772	</t>
  </si>
  <si>
    <t xml:space="preserve">354964	</t>
  </si>
  <si>
    <t xml:space="preserve">999228214205890	</t>
  </si>
  <si>
    <t>标准大床房&lt;双人入住&gt;&lt;双早&gt;</t>
  </si>
  <si>
    <t>WONG/JIMMY</t>
  </si>
  <si>
    <t xml:space="preserve">4152304	</t>
  </si>
  <si>
    <t xml:space="preserve">6308158730677	</t>
  </si>
  <si>
    <t xml:space="preserve">999228214362609	</t>
  </si>
  <si>
    <t>Brendia/Elton John</t>
  </si>
  <si>
    <t xml:space="preserve">4152361	</t>
  </si>
  <si>
    <t xml:space="preserve">152296	</t>
  </si>
  <si>
    <t xml:space="preserve">999228214875277	</t>
  </si>
  <si>
    <t>[哥打京那巴鲁]哥打京那巴鲁皇宫酒店(The Palace Hotel Kota Kinabalu)(9597023)</t>
  </si>
  <si>
    <t>豪华房&lt;今日特价 &gt;&lt;三人入住&gt;&lt;早餐&gt;</t>
  </si>
  <si>
    <t>LIM/ALYN</t>
  </si>
  <si>
    <t xml:space="preserve">4152645	</t>
  </si>
  <si>
    <t xml:space="preserve">331648010	</t>
  </si>
  <si>
    <t xml:space="preserve">999228215997098	</t>
  </si>
  <si>
    <t>Bielski/Robert</t>
  </si>
  <si>
    <t xml:space="preserve">4153319	</t>
  </si>
  <si>
    <t xml:space="preserve">6125821715778	</t>
  </si>
  <si>
    <t xml:space="preserve">999228216092288	</t>
  </si>
  <si>
    <t>Kasperski/Grzegorz</t>
  </si>
  <si>
    <t xml:space="preserve">4153364	</t>
  </si>
  <si>
    <t xml:space="preserve">6557724914860	</t>
  </si>
  <si>
    <t xml:space="preserve">999228217342431	</t>
  </si>
  <si>
    <t>[岘港]阿达莫酒店(Yarra Ocean Suites Danang)(27839919)</t>
  </si>
  <si>
    <t>特大床房 - 带阳台(至少连住2晚及以上)&lt;双人入住&gt;&lt;双早&gt;</t>
  </si>
  <si>
    <t>BATMUNKH/SHINEKHUU,ENKHTUR/NATSAGDORJ</t>
  </si>
  <si>
    <t xml:space="preserve">4154179	</t>
  </si>
  <si>
    <t xml:space="preserve">103163	</t>
  </si>
  <si>
    <t xml:space="preserve">999228217422317	</t>
  </si>
  <si>
    <t>海景双床间&lt;双人入住&gt;&lt;双早&gt;</t>
  </si>
  <si>
    <t>PUNTSAGBAATAR/OTGONSAIKHAN,BATBAYAR/AMARTUVSHIN</t>
  </si>
  <si>
    <t xml:space="preserve">4154387	</t>
  </si>
  <si>
    <t xml:space="preserve">103164	</t>
  </si>
  <si>
    <t xml:space="preserve">999228217940545	</t>
  </si>
  <si>
    <t>[哥打巴鲁]宜必思尚品哥打巴鲁酒店(Ibis Styles Kota Bharu)(111111462)</t>
  </si>
  <si>
    <t>高级双床房&lt;单人入住&gt;&lt;单早&gt;</t>
  </si>
  <si>
    <t>TAN/WEE KUAN</t>
  </si>
  <si>
    <t xml:space="preserve">4154591	</t>
  </si>
  <si>
    <t xml:space="preserve">999228217963940	</t>
  </si>
  <si>
    <t>阿瓦尼房-大床&lt;全日特价&gt;&lt;双人入住&gt;&lt;无早&gt;</t>
  </si>
  <si>
    <t>JIAO/XIAOPENG</t>
  </si>
  <si>
    <t xml:space="preserve">4154599	</t>
  </si>
  <si>
    <t xml:space="preserve">601172	</t>
  </si>
  <si>
    <t xml:space="preserve">999228227064056	</t>
  </si>
  <si>
    <t>[中雅加达]雅加达穆利雅史纳延酒店(Hotel Mulia Senayan, Jakarta)(5128029)</t>
  </si>
  <si>
    <t>穆丽雅富丽房&lt;双人入住&gt;&lt;双早&gt;</t>
  </si>
  <si>
    <t>Chudlory/Yusuf</t>
  </si>
  <si>
    <t xml:space="preserve">4155485	</t>
  </si>
  <si>
    <t xml:space="preserve">3714339	</t>
  </si>
  <si>
    <t xml:space="preserve">999228228971560	</t>
  </si>
  <si>
    <t>[曼谷]沙吞伊斯汀大酒店(Eastin Grand Hotel Sathorn)(5014959)</t>
  </si>
  <si>
    <t>高级房&lt;今日特价 &gt;&lt;双人入住&gt;&lt;双早&gt;</t>
  </si>
  <si>
    <t>KIM/EUNHWA</t>
  </si>
  <si>
    <t xml:space="preserve">4156011	</t>
  </si>
  <si>
    <t xml:space="preserve">489415	</t>
  </si>
  <si>
    <t xml:space="preserve">999228229180843	</t>
  </si>
  <si>
    <t>高级房&lt;单人入住&gt;&lt;中宾&gt;&lt;单早&gt;</t>
  </si>
  <si>
    <t>An/Zhiling</t>
  </si>
  <si>
    <t xml:space="preserve">4156061	</t>
  </si>
  <si>
    <t xml:space="preserve">949098	</t>
  </si>
  <si>
    <t xml:space="preserve">999228229353109	</t>
  </si>
  <si>
    <t>HU/XUEWEI</t>
  </si>
  <si>
    <t xml:space="preserve">4156103	</t>
  </si>
  <si>
    <t xml:space="preserve">949100	</t>
  </si>
  <si>
    <t xml:space="preserve">999228229287468	</t>
  </si>
  <si>
    <t>高级特大床房&lt;今日特价 &gt;&lt;双人入住&gt;&lt;双早&gt;</t>
  </si>
  <si>
    <t>KING/LI</t>
  </si>
  <si>
    <t xml:space="preserve">4156083	</t>
  </si>
  <si>
    <t xml:space="preserve">3403351	</t>
  </si>
  <si>
    <t xml:space="preserve">999228230564537	</t>
  </si>
  <si>
    <t>[普吉岛]拉威棕榈滩度假酒店(Rawai Palm Beach Resort)(4398832)</t>
  </si>
  <si>
    <t>高级池景房&lt;限时抢购&gt;&lt;超值特惠&gt;&lt;双人入住&gt;&lt;双早&gt;</t>
  </si>
  <si>
    <t>Rybas/Sergei</t>
  </si>
  <si>
    <t xml:space="preserve">4156653	</t>
  </si>
  <si>
    <t xml:space="preserve">confirm	</t>
  </si>
  <si>
    <t xml:space="preserve">999228230793669	</t>
  </si>
  <si>
    <t>Grabowska/Aneta,Grabowska/Aneta</t>
  </si>
  <si>
    <t xml:space="preserve">4156713	</t>
  </si>
  <si>
    <t xml:space="preserve">1802170776361	</t>
  </si>
  <si>
    <t xml:space="preserve">999228230842174	</t>
  </si>
  <si>
    <t>Jaczewski/Przemyslaw</t>
  </si>
  <si>
    <t xml:space="preserve">4156730	</t>
  </si>
  <si>
    <t xml:space="preserve">8058192302732	</t>
  </si>
  <si>
    <t xml:space="preserve">999228231127011	</t>
  </si>
  <si>
    <t>[曼谷]隆齐格兰德中心点酒店(Grande Centre Point Hotel Ploenchit)(28525650)</t>
  </si>
  <si>
    <t>高级阳台房&lt;双人入住&gt;&lt;双早&gt;</t>
  </si>
  <si>
    <t>YOU/XIAOYUN</t>
  </si>
  <si>
    <t xml:space="preserve">4156949	</t>
  </si>
  <si>
    <t xml:space="preserve">222397	</t>
  </si>
  <si>
    <t xml:space="preserve">999228231656103	</t>
  </si>
  <si>
    <t>[曼谷]绿宝石酒店(The Emerald Hotel)(28538748)</t>
  </si>
  <si>
    <t>豪华房&lt;特惠专享&gt;&lt;双人入住&gt;&lt;双早&gt;</t>
  </si>
  <si>
    <t>SINGHATHOM/MR.KITTI</t>
  </si>
  <si>
    <t xml:space="preserve">4157239	</t>
  </si>
  <si>
    <t xml:space="preserve">399296	</t>
  </si>
  <si>
    <t xml:space="preserve">999228232361095	</t>
  </si>
  <si>
    <t>XIAO/YUJUN</t>
  </si>
  <si>
    <t xml:space="preserve">4157631	</t>
  </si>
  <si>
    <t xml:space="preserve">949157	</t>
  </si>
  <si>
    <t xml:space="preserve">999228232694542	</t>
  </si>
  <si>
    <t>高级双床房&lt;今日特价 &gt;&lt;双人入住&gt;&lt;双早&gt;</t>
  </si>
  <si>
    <t>CUI/LONGHE,SUN/LINHONG</t>
  </si>
  <si>
    <t xml:space="preserve">4157875	</t>
  </si>
  <si>
    <t xml:space="preserve">3403478	</t>
  </si>
  <si>
    <t xml:space="preserve">999228235622721	</t>
  </si>
  <si>
    <t>豪华双床房&lt;今日特价 &gt;&lt;双人入住&gt;&lt;不适用泰国客人&gt;&lt;双早&gt;</t>
  </si>
  <si>
    <t>LIANG/HUAWEN,liang/huaqiang</t>
  </si>
  <si>
    <t xml:space="preserve">4159473	</t>
  </si>
  <si>
    <t xml:space="preserve">334508682	</t>
  </si>
  <si>
    <t xml:space="preserve">999228236344634	</t>
  </si>
  <si>
    <t>OKUMURA/NAOKO</t>
  </si>
  <si>
    <t xml:space="preserve">4159956	</t>
  </si>
  <si>
    <t xml:space="preserve">10604	</t>
  </si>
  <si>
    <t xml:space="preserve">999228236796042	</t>
  </si>
  <si>
    <t>MAHMUD/MUSLIHUDDIN</t>
  </si>
  <si>
    <t xml:space="preserve">4160318	</t>
  </si>
  <si>
    <t xml:space="preserve">MTGSBVKL	</t>
  </si>
  <si>
    <t xml:space="preserve">999228236967935	</t>
  </si>
  <si>
    <t>[大山脚]槟城标致酒店(Iconic Hotel Penang)(28537947)</t>
  </si>
  <si>
    <t>高级房&lt;单人入住&gt;&lt;单早&gt;</t>
  </si>
  <si>
    <t>Chan/Rita</t>
  </si>
  <si>
    <t xml:space="preserve">4160380	</t>
  </si>
  <si>
    <t xml:space="preserve">459327	</t>
  </si>
  <si>
    <t xml:space="preserve">999228237729148	</t>
  </si>
  <si>
    <t>[普吉岛]美地概念酒店(Metadee Concept Hotel)(3736816)</t>
  </si>
  <si>
    <t>豪华池景房&lt;双人入住&gt;&lt;中宾&gt;&lt;双早&gt;</t>
  </si>
  <si>
    <t>GU/HAOTIAN,Liu/Chunmei</t>
  </si>
  <si>
    <t xml:space="preserve">4160823	</t>
  </si>
  <si>
    <t xml:space="preserve">20796	</t>
  </si>
  <si>
    <t xml:space="preserve">999228238580369	</t>
  </si>
  <si>
    <t>[曼谷]曼谷萨通JC凯文酒店(JC Kevin Sathorn Bangkok Hotel)(4401628)</t>
  </si>
  <si>
    <t>一卧室套房&lt;特惠专享&gt;&lt;双人入住&gt;&lt;无早&gt;</t>
  </si>
  <si>
    <t>witchayavongsakul/Vachirawit,witchayavongsakul/Vachirawit</t>
  </si>
  <si>
    <t xml:space="preserve">4161293	</t>
  </si>
  <si>
    <t xml:space="preserve">334470063	</t>
  </si>
  <si>
    <t xml:space="preserve">999228238717215	</t>
  </si>
  <si>
    <t>Mahakun/Nattapol,Mahakun/Nattapol</t>
  </si>
  <si>
    <t xml:space="preserve">4161400	</t>
  </si>
  <si>
    <t xml:space="preserve">334469096	</t>
  </si>
  <si>
    <t xml:space="preserve">999228238832749	</t>
  </si>
  <si>
    <t>[普吉岛]复古度假村(La Vintage Resort)(31432625)</t>
  </si>
  <si>
    <t>豪华房&lt;双人入住&gt;&lt;不适用泰国客人&gt;&lt;无早&gt;</t>
  </si>
  <si>
    <t>ZENG/LIJUN</t>
  </si>
  <si>
    <t xml:space="preserve">4161525	</t>
  </si>
  <si>
    <t xml:space="preserve">61006	</t>
  </si>
  <si>
    <t xml:space="preserve">999228238934432	</t>
  </si>
  <si>
    <t>Jaafari/Sattam,Jaafari/Sattam</t>
  </si>
  <si>
    <t xml:space="preserve">4161566	</t>
  </si>
  <si>
    <t xml:space="preserve">334468114	</t>
  </si>
  <si>
    <t xml:space="preserve">999228239131931	</t>
  </si>
  <si>
    <t>豪华房&lt;双人入住&gt;&lt;无早&gt;</t>
  </si>
  <si>
    <t>LAI/KIM YAN</t>
  </si>
  <si>
    <t xml:space="preserve">4161712	</t>
  </si>
  <si>
    <t xml:space="preserve">459335	</t>
  </si>
  <si>
    <t xml:space="preserve">999228240188907	</t>
  </si>
  <si>
    <t>[曼谷]曼谷素坤逸奥克伍德华庭工作室酒店(Oakwood Studios Sukhumvit Bangkok)(101528701)</t>
  </si>
  <si>
    <t>高级特大床房&lt;特惠专享&gt;&lt;双人入住&gt;&lt;无早&gt;</t>
  </si>
  <si>
    <t>borgmann/yannick,borgmann/yannick</t>
  </si>
  <si>
    <t xml:space="preserve">4162283	</t>
  </si>
  <si>
    <t xml:space="preserve">10713353	</t>
  </si>
  <si>
    <t xml:space="preserve">28240605449	</t>
  </si>
  <si>
    <t>[普吉岛]普吉财富机场酒店（普吉. 皇家丽）(Phuket Fortune Airport Hotel (by Royal Lee the Terminal Phuket))(113615175)</t>
  </si>
  <si>
    <t>标准客房&lt;特惠专享&gt;&lt;双人入住&gt;&lt;仅适用亚洲客人&gt;&lt;双早&gt;</t>
  </si>
  <si>
    <t>ZHANG/YANMEI</t>
  </si>
  <si>
    <t xml:space="preserve">4162402	</t>
  </si>
  <si>
    <t xml:space="preserve">31102023	</t>
  </si>
  <si>
    <t xml:space="preserve">999228240584779	</t>
  </si>
  <si>
    <t>[普吉岛]安达曼卡纳西尔度假村及水疗中心-SHA高级认证(Andaman Cannacia Resort &amp; Spa Phuket)(4984010)</t>
  </si>
  <si>
    <t>NG/DING YOU</t>
  </si>
  <si>
    <t xml:space="preserve">4162398	</t>
  </si>
  <si>
    <t xml:space="preserve">999228240817137	</t>
  </si>
  <si>
    <t>GUO/QINYAN</t>
  </si>
  <si>
    <t xml:space="preserve">4162637	</t>
  </si>
  <si>
    <t xml:space="preserve">949394	</t>
  </si>
  <si>
    <t xml:space="preserve">999228240823201	</t>
  </si>
  <si>
    <t>ZHANG/JUNXIU</t>
  </si>
  <si>
    <t xml:space="preserve">4162640	</t>
  </si>
  <si>
    <t xml:space="preserve">949399	</t>
  </si>
  <si>
    <t xml:space="preserve">999228240971938	</t>
  </si>
  <si>
    <t>Teetasuttayakun/Adisak,Teetasuttayakun/Adisak</t>
  </si>
  <si>
    <t xml:space="preserve">4162688	</t>
  </si>
  <si>
    <t xml:space="preserve">334628291	</t>
  </si>
  <si>
    <t xml:space="preserve">999228241116035	</t>
  </si>
  <si>
    <t>LIU/SUNG HSING</t>
  </si>
  <si>
    <t xml:space="preserve">4162737	</t>
  </si>
  <si>
    <t xml:space="preserve">459593	</t>
  </si>
  <si>
    <t xml:space="preserve">999228241180150	</t>
  </si>
  <si>
    <t>FENG/TAO</t>
  </si>
  <si>
    <t xml:space="preserve">4162766	</t>
  </si>
  <si>
    <t xml:space="preserve">949406	</t>
  </si>
  <si>
    <t xml:space="preserve">999228241192153	</t>
  </si>
  <si>
    <t>LIN/MENG YAO,LIN/MENG YAO</t>
  </si>
  <si>
    <t xml:space="preserve">4162768	</t>
  </si>
  <si>
    <t xml:space="preserve">334640643	</t>
  </si>
  <si>
    <t xml:space="preserve">999228254201514	</t>
  </si>
  <si>
    <t>LIANG/JIMING</t>
  </si>
  <si>
    <t xml:space="preserve">4163364	</t>
  </si>
  <si>
    <t xml:space="preserve">949414	</t>
  </si>
  <si>
    <t xml:space="preserve">999228256865003	</t>
  </si>
  <si>
    <t>[迪拜]迪拜皇冠酒店(Taj Dubai)(29471808)</t>
  </si>
  <si>
    <t>城景奢华特大床房&lt;双人入住&gt;&lt;无早&gt;</t>
  </si>
  <si>
    <t>IARMAK/NIKOLAI</t>
  </si>
  <si>
    <t xml:space="preserve">4164021	</t>
  </si>
  <si>
    <t xml:space="preserve">523634	</t>
  </si>
  <si>
    <t xml:space="preserve">999228257956703	</t>
  </si>
  <si>
    <t>SHI/TAO</t>
  </si>
  <si>
    <t xml:space="preserve">4164332	</t>
  </si>
  <si>
    <t xml:space="preserve">999228259495734	</t>
  </si>
  <si>
    <t>jva/misc,jva/misc</t>
  </si>
  <si>
    <t xml:space="preserve">4164946	</t>
  </si>
  <si>
    <t xml:space="preserve">152429	</t>
  </si>
  <si>
    <t xml:space="preserve">999226067863584	</t>
  </si>
  <si>
    <t>调整</t>
  </si>
  <si>
    <t>[曼谷]曼谷柏悦酒店(Park Hyatt Bangkok)(8982056)</t>
  </si>
  <si>
    <t>特大床房(至少连住2晚及以上)&lt;超值特惠&gt;&lt;双人入住&gt;&lt;双早&gt;</t>
  </si>
  <si>
    <t>Kwok/Siu Fong,Ng/Jim Wah</t>
  </si>
  <si>
    <t xml:space="preserve">3787849	</t>
  </si>
  <si>
    <t xml:space="preserve">999225768983124	</t>
  </si>
  <si>
    <t>[新加坡]新加坡客安酒店 - 远东集团(The Clan Hotel Singapore by Far East Hospitality)(76296409)</t>
  </si>
  <si>
    <t>豪华房&lt;双人入住&gt;&lt;适用于非澳大利亚/英国客人&gt;&lt;无早&gt;</t>
  </si>
  <si>
    <t>LIANG/HONGPEI,LIU/ZIHAN</t>
  </si>
  <si>
    <t xml:space="preserve">3724046	</t>
  </si>
  <si>
    <t xml:space="preserve">304500722  304500722	</t>
  </si>
  <si>
    <t>，</t>
  </si>
  <si>
    <t>直采</t>
  </si>
  <si>
    <t>本期收回3841元</t>
  </si>
  <si>
    <t>A231102092928481</t>
  </si>
  <si>
    <t>A231102093043481</t>
  </si>
  <si>
    <t>CNY / HKD 当前参考汇率: 1.068136422</t>
  </si>
  <si>
    <t>总计：283960.8 CNY/
303308.87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</si>
  <si>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</si>
  <si>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</si>
  <si>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</si>
  <si>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</si>
  <si>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</si>
  <si>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</si>
  <si>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</si>
  <si>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</si>
  <si>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</si>
  <si>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</si>
  <si>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</si>
  <si>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</si>
  <si>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</si>
  <si>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</si>
  <si>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</si>
  <si>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</si>
  <si>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</si>
  <si>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</si>
  <si>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</si>
  <si>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2023-07-12</t>
  </si>
  <si>
    <t>3627728</t>
  </si>
  <si>
    <t>清迈凯特睿山房酒店 (政府卫生认证)</t>
  </si>
  <si>
    <t>MANDAL SUBHASH</t>
  </si>
  <si>
    <t>2023-10-28</t>
  </si>
  <si>
    <t>2023-10-30</t>
  </si>
  <si>
    <t>退房日周结</t>
  </si>
  <si>
    <t>1556.00</t>
  </si>
  <si>
    <t>RMB</t>
  </si>
  <si>
    <t>0</t>
  </si>
  <si>
    <t>0.00</t>
  </si>
  <si>
    <t>携程国际直连(DD)</t>
  </si>
  <si>
    <t>01.011174</t>
  </si>
  <si>
    <t>2023-07-13 11:15:41</t>
  </si>
  <si>
    <t>是</t>
  </si>
  <si>
    <t>汇智国际旅游发展有限公司</t>
  </si>
  <si>
    <t>泰国</t>
  </si>
  <si>
    <t>2023-10-31</t>
  </si>
  <si>
    <t>4161400</t>
  </si>
  <si>
    <t>曼谷萨通JC凯文酒店</t>
  </si>
  <si>
    <t>Mahakun Nattapol,Mahakun Nattapol</t>
  </si>
  <si>
    <t>2023-11-01</t>
  </si>
  <si>
    <t>383.00</t>
  </si>
  <si>
    <t>2023-10-31 08:56:37</t>
  </si>
  <si>
    <t>否</t>
  </si>
  <si>
    <t>4162688</t>
  </si>
  <si>
    <t>Teetasuttayakun Adisak,Teetasuttayakun Adisak</t>
  </si>
  <si>
    <t>2023-10-31 12:45:23</t>
  </si>
  <si>
    <t>4162768</t>
  </si>
  <si>
    <t>LIN MENG YAO,LIN MENG YAO</t>
  </si>
  <si>
    <t>2023-10-31 12:57:48</t>
  </si>
  <si>
    <t>4161293</t>
  </si>
  <si>
    <t>witchayavongsakul Vachirawit,witchayavongsakul Vachirawit</t>
  </si>
  <si>
    <t>2023-10-31 08:56:47</t>
  </si>
  <si>
    <t>4161566</t>
  </si>
  <si>
    <t>Jaafari Sattam,Jaafari Sattam</t>
  </si>
  <si>
    <t>2023-10-31 08:56:58</t>
  </si>
  <si>
    <t>2023-10-25</t>
  </si>
  <si>
    <t>4127847</t>
  </si>
  <si>
    <t>首尔世贸中心洲际酒店</t>
  </si>
  <si>
    <t>LI YONG</t>
  </si>
  <si>
    <t>3196.00</t>
  </si>
  <si>
    <t>2023-10-25 11:38:57</t>
  </si>
  <si>
    <t>韩国</t>
  </si>
  <si>
    <t>4148877</t>
  </si>
  <si>
    <t>阿罗纳海滩赫纳度假村</t>
  </si>
  <si>
    <t>Dinsay Manolette Fel</t>
  </si>
  <si>
    <t>1490.00</t>
  </si>
  <si>
    <t>2023-10-30 10:38:37</t>
  </si>
  <si>
    <t>菲律宾</t>
  </si>
  <si>
    <t>4156011</t>
  </si>
  <si>
    <t>沙通易思婷大酒店</t>
  </si>
  <si>
    <t>KIM EUNHWA</t>
  </si>
  <si>
    <t>1430.00</t>
  </si>
  <si>
    <t>2023-10-30 10:54:26</t>
  </si>
  <si>
    <t>4156653</t>
  </si>
  <si>
    <t>拉威棕榈滩度假酒店(SHA Extra Plus)</t>
  </si>
  <si>
    <t>Rybas Sergei</t>
  </si>
  <si>
    <t>494.00</t>
  </si>
  <si>
    <t>2023-10-30 12:39:00</t>
  </si>
  <si>
    <t>2023-10-24</t>
  </si>
  <si>
    <t>4125668</t>
  </si>
  <si>
    <t>曼谷素坤逸航站 21 中心酒店</t>
  </si>
  <si>
    <t>teo belinda</t>
  </si>
  <si>
    <t>6296.00</t>
  </si>
  <si>
    <t>2023-10-25 12:10:22</t>
  </si>
  <si>
    <t>999228062406148,</t>
  </si>
  <si>
    <t>2023-08-17</t>
  </si>
  <si>
    <t>3795075</t>
  </si>
  <si>
    <t>普吉岛苏林酒店</t>
  </si>
  <si>
    <t>YANG RAN</t>
  </si>
  <si>
    <t>2023-10-23 11:17:59</t>
  </si>
  <si>
    <t>2023-08-02</t>
  </si>
  <si>
    <t>3722191</t>
  </si>
  <si>
    <t>ZHU BINGWEI,XU YUJI</t>
  </si>
  <si>
    <t>2023-10-29</t>
  </si>
  <si>
    <t>3654.00</t>
  </si>
  <si>
    <t>2023-08-02 15:38:16</t>
  </si>
  <si>
    <t>999226501468166;,</t>
  </si>
  <si>
    <t>3722247</t>
  </si>
  <si>
    <t>GOUYGOU DAVID</t>
  </si>
  <si>
    <t>2023-09-02 16:03:41</t>
  </si>
  <si>
    <t>4160823</t>
  </si>
  <si>
    <t>美地概念酒店 (政府卫生认证)</t>
  </si>
  <si>
    <t>GU HAOTIAN,Liu Chunmei</t>
  </si>
  <si>
    <t>467.00</t>
  </si>
  <si>
    <t>2023-10-31 09:08:43</t>
  </si>
  <si>
    <t>3624246</t>
  </si>
  <si>
    <t>普吉岛城市海港度假酒店 (SHA Extra Plus)</t>
  </si>
  <si>
    <t>FIROZ SK,FIROZ SK</t>
  </si>
  <si>
    <t>2023-10-27</t>
  </si>
  <si>
    <t>654.00</t>
  </si>
  <si>
    <t>2023-07-12 13:36:23</t>
  </si>
  <si>
    <t>2023-10-22</t>
  </si>
  <si>
    <t>4114063</t>
  </si>
  <si>
    <t>1780.00</t>
  </si>
  <si>
    <t>2023-10-23 11:18:03</t>
  </si>
  <si>
    <t>2023-10-17</t>
  </si>
  <si>
    <t>4086181</t>
  </si>
  <si>
    <t>BUYANDALAI GANTULGA,PUREVDORJ BOLORMAA,BALJINNYAM NASAN</t>
  </si>
  <si>
    <t>1880.00</t>
  </si>
  <si>
    <t>2023-10-17 16:48:12</t>
  </si>
  <si>
    <t>2023-09-17</t>
  </si>
  <si>
    <t>3944884</t>
  </si>
  <si>
    <t>普吉岛奈涵度假村</t>
  </si>
  <si>
    <t>JIANG ZHONGYUAN,JIANG KUIZHANG,SHU JINGXIN</t>
  </si>
  <si>
    <t>4497.00</t>
  </si>
  <si>
    <t>2023-09-17 17:46:21</t>
  </si>
  <si>
    <t>4120849</t>
  </si>
  <si>
    <t>兰卡威四季度假酒店</t>
  </si>
  <si>
    <t>ZHANG ZIMU,XU ZHENGHUI</t>
  </si>
  <si>
    <t>9423.00</t>
  </si>
  <si>
    <t>2023-10-24 15:47:54</t>
  </si>
  <si>
    <t>马来西亚</t>
  </si>
  <si>
    <t>2023-08-07</t>
  </si>
  <si>
    <t>3744710</t>
  </si>
  <si>
    <t>玛雅沙努尔温泉度假酒店</t>
  </si>
  <si>
    <t>chen chen kun,chen chen kun</t>
  </si>
  <si>
    <t>3996.00</t>
  </si>
  <si>
    <t>2023-08-07 10:12:16</t>
  </si>
  <si>
    <t>印度尼西亚</t>
  </si>
  <si>
    <t>2023-08-11</t>
  </si>
  <si>
    <t>3766261</t>
  </si>
  <si>
    <t>普吉岛麦考安纳塔拉别墅度假酒店</t>
  </si>
  <si>
    <t>Wong Wan Chun,Wong Wan Chun</t>
  </si>
  <si>
    <t>3408.00</t>
  </si>
  <si>
    <t>2023-08-13 16:02:51</t>
  </si>
  <si>
    <t>4155485</t>
  </si>
  <si>
    <t>雅加达穆利雅史纳延酒店</t>
  </si>
  <si>
    <t>Chudlory Yusuf</t>
  </si>
  <si>
    <t>1333.00</t>
  </si>
  <si>
    <t>2023-10-30 12:13:17</t>
  </si>
  <si>
    <t>4150210</t>
  </si>
  <si>
    <t>金边娱乐综合大楼酒店</t>
  </si>
  <si>
    <t>LU FENG</t>
  </si>
  <si>
    <t>1545.00</t>
  </si>
  <si>
    <t>2023-10-29 10:22:28</t>
  </si>
  <si>
    <t>柬埔寨</t>
  </si>
  <si>
    <t>4162637</t>
  </si>
  <si>
    <t>GUO QINYAN</t>
  </si>
  <si>
    <t>515.00</t>
  </si>
  <si>
    <t>2023-10-31 12:26:28</t>
  </si>
  <si>
    <t>4162640</t>
  </si>
  <si>
    <t>ZHANG JUNXIU</t>
  </si>
  <si>
    <t>2023-10-31 12:29:52</t>
  </si>
  <si>
    <t>4162766</t>
  </si>
  <si>
    <t>FENG TAO</t>
  </si>
  <si>
    <t>2023-10-31 13:11:26</t>
  </si>
  <si>
    <t>4156061</t>
  </si>
  <si>
    <t>An Zhiling</t>
  </si>
  <si>
    <t>1030.00</t>
  </si>
  <si>
    <t>2023-10-30 11:10:58</t>
  </si>
  <si>
    <t>4156103</t>
  </si>
  <si>
    <t>HU XUEWEI</t>
  </si>
  <si>
    <t>2023-10-30 11:20:04</t>
  </si>
  <si>
    <t>2023-08-03</t>
  </si>
  <si>
    <t>3726032</t>
  </si>
  <si>
    <t>曼谷盛泰澜中央世界商业中心酒店</t>
  </si>
  <si>
    <t>JUNG JIEUN</t>
  </si>
  <si>
    <t>3354.00</t>
  </si>
  <si>
    <t>2023-08-03 15:36:36</t>
  </si>
  <si>
    <t>4159473</t>
  </si>
  <si>
    <t>LIANG HUAWEN,liang huaqiang</t>
  </si>
  <si>
    <t>1203.00</t>
  </si>
  <si>
    <t>2023-10-31 09:59:59</t>
  </si>
  <si>
    <t>4156949</t>
  </si>
  <si>
    <t>曼谷奔齐中心大酒店</t>
  </si>
  <si>
    <t>YOU XIAOYUN</t>
  </si>
  <si>
    <t>707.00</t>
  </si>
  <si>
    <t>2023-10-30 13:44:15</t>
  </si>
  <si>
    <t>2023-10-16</t>
  </si>
  <si>
    <t>4081852</t>
  </si>
  <si>
    <t>铂尔曼普吉岛卡隆海滩度假酒店</t>
  </si>
  <si>
    <t>WANG CAIYUN,BIAN GAOFENG</t>
  </si>
  <si>
    <t>3250.00</t>
  </si>
  <si>
    <t>2023-10-17 10:12:40</t>
  </si>
  <si>
    <t>4150286</t>
  </si>
  <si>
    <t>甜蜜滨海度假酒店 - 艺术 - 卡伦海滩</t>
  </si>
  <si>
    <t>MA MENGYUAN</t>
  </si>
  <si>
    <t>480.00</t>
  </si>
  <si>
    <t>2023-10-29 09:43:23</t>
  </si>
  <si>
    <t>4157631</t>
  </si>
  <si>
    <t>XIAO YUJUN</t>
  </si>
  <si>
    <t>2023-10-30 15:46:36</t>
  </si>
  <si>
    <t>4163364</t>
  </si>
  <si>
    <t>LIANG JIMING</t>
  </si>
  <si>
    <t>2023-10-31 14:26:51</t>
  </si>
  <si>
    <t>4145435</t>
  </si>
  <si>
    <t>ZHU NINGDONG,YANG YIFAN,YANG YIFAN</t>
  </si>
  <si>
    <t>4120.00</t>
  </si>
  <si>
    <t>2023-10-28 12:28:34</t>
  </si>
  <si>
    <t>4147408</t>
  </si>
  <si>
    <t>曼谷是隆假日酒店 - IHG 旗下酒店</t>
  </si>
  <si>
    <t>AKRAM USMAN</t>
  </si>
  <si>
    <t>1500.00</t>
  </si>
  <si>
    <t>2023-10-28 18:26:59</t>
  </si>
  <si>
    <t>2023-10-14</t>
  </si>
  <si>
    <t>4070172</t>
  </si>
  <si>
    <t>阿玛塔拉康体度假村</t>
  </si>
  <si>
    <t>Krieger Julia</t>
  </si>
  <si>
    <t>4076.00</t>
  </si>
  <si>
    <t>2023-10-14 15:54:04</t>
  </si>
  <si>
    <t>4151030</t>
  </si>
  <si>
    <t>芭堤雅旅客之家酒店</t>
  </si>
  <si>
    <t>FARRELLY STEPHEN</t>
  </si>
  <si>
    <t>495.00</t>
  </si>
  <si>
    <t>2023-10-29 12:32:06</t>
  </si>
  <si>
    <t>4123802</t>
  </si>
  <si>
    <t>曼谷维伊 - 美憬阁酒店</t>
  </si>
  <si>
    <t>LIAO HSINCHEN</t>
  </si>
  <si>
    <t>3210.00</t>
  </si>
  <si>
    <t>2023-10-24 17:17:32</t>
  </si>
  <si>
    <t>4069926</t>
  </si>
  <si>
    <t>LU WEN CHING,HUANG SHU LAN,CHEN HSIU YING,LIN PI HUI,LIN YU LI,YANG LI HUA,HUANG I HUA,TAI YI MIN,CHIU AI YU,HUANG HSIANG LING,LO JUI MING,WU PEI CHIEH,HU CHIA CHEN,CHEN YEN YU</t>
  </si>
  <si>
    <t>16842.00</t>
  </si>
  <si>
    <t>2023-10-14 14:44:06</t>
  </si>
  <si>
    <t>2023-07-20</t>
  </si>
  <si>
    <t>3659737</t>
  </si>
  <si>
    <t>LEUNG KIM CHUNG</t>
  </si>
  <si>
    <t>2023-10-26</t>
  </si>
  <si>
    <t>5864.00</t>
  </si>
  <si>
    <t>2023-07-20 13:58:07</t>
  </si>
  <si>
    <t>2023-06-12</t>
  </si>
  <si>
    <t>3493405</t>
  </si>
  <si>
    <t>CHENG MINGDI</t>
  </si>
  <si>
    <t>4192.00</t>
  </si>
  <si>
    <t>2023-06-12 12:47:56</t>
  </si>
  <si>
    <t>2023-10-05</t>
  </si>
  <si>
    <t>4027031</t>
  </si>
  <si>
    <t>?考拉拉弗洛拉度假酒店</t>
  </si>
  <si>
    <t>WANG JINGZHI</t>
  </si>
  <si>
    <t>938.00</t>
  </si>
  <si>
    <t>2023-10-12 09:33:47</t>
  </si>
  <si>
    <t>2023-10-13</t>
  </si>
  <si>
    <t>4064983</t>
  </si>
  <si>
    <t>拷叻华美达度假村</t>
  </si>
  <si>
    <t>WALSH MADISON</t>
  </si>
  <si>
    <t>422.00</t>
  </si>
  <si>
    <t>2023-10-13 18:03:54</t>
  </si>
  <si>
    <t>4083490</t>
  </si>
  <si>
    <t>曼谷素旺那普机场诺富特酒店</t>
  </si>
  <si>
    <t>JARANRAG PANNITA</t>
  </si>
  <si>
    <t>1176.00</t>
  </si>
  <si>
    <t>2023-10-17 12:27:31</t>
  </si>
  <si>
    <t>4156083</t>
  </si>
  <si>
    <t>JING LI</t>
  </si>
  <si>
    <t>1200.00</t>
  </si>
  <si>
    <t>2023-10-30 11:43:51</t>
  </si>
  <si>
    <t>4164021</t>
  </si>
  <si>
    <t>迪拜皇冠酒店</t>
  </si>
  <si>
    <t>IARMAK NIKOLAI</t>
  </si>
  <si>
    <t>2083.00</t>
  </si>
  <si>
    <t>2023-10-31 16:17:54</t>
  </si>
  <si>
    <t>阿拉伯联合酋长国</t>
  </si>
  <si>
    <t>4133752</t>
  </si>
  <si>
    <t>曼谷京华大酒店</t>
  </si>
  <si>
    <t>SOULINSOMPHOU MANIVANH</t>
  </si>
  <si>
    <t>486.00</t>
  </si>
  <si>
    <t>2023-10-26 11:57:28</t>
  </si>
  <si>
    <t>4162398</t>
  </si>
  <si>
    <t>普吉岛安达曼卡纳西尔度假村</t>
  </si>
  <si>
    <t>NG DING YOU</t>
  </si>
  <si>
    <t>329.00</t>
  </si>
  <si>
    <t>2023-10-31 12:01:53</t>
  </si>
  <si>
    <t>4161712</t>
  </si>
  <si>
    <t>槟城标致酒店</t>
  </si>
  <si>
    <t>LAI KIM YAN</t>
  </si>
  <si>
    <t>513.00</t>
  </si>
  <si>
    <t>2023-10-31 09:17:46</t>
  </si>
  <si>
    <t>4162737</t>
  </si>
  <si>
    <t>LIU SUNG HSING</t>
  </si>
  <si>
    <t>574.00</t>
  </si>
  <si>
    <t>2023-10-31 12:48:55</t>
  </si>
  <si>
    <t>4152645</t>
  </si>
  <si>
    <t>哥打京那巴鲁皇宫酒店</t>
  </si>
  <si>
    <t>LIM ALYN</t>
  </si>
  <si>
    <t>440.00</t>
  </si>
  <si>
    <t>2023-10-29 20:19:12</t>
  </si>
  <si>
    <t>4129179</t>
  </si>
  <si>
    <t>槟城皇家朱兰酒店</t>
  </si>
  <si>
    <t>BIN OSMAN RAFIZAL</t>
  </si>
  <si>
    <t>385.00</t>
  </si>
  <si>
    <t>2023-10-27 09:03:09</t>
  </si>
  <si>
    <t>2023-10-18</t>
  </si>
  <si>
    <t>4090477</t>
  </si>
  <si>
    <t>新加坡威大酒店－劳明达</t>
  </si>
  <si>
    <t>CHOI NGA LAI</t>
  </si>
  <si>
    <t>3052.00</t>
  </si>
  <si>
    <t>2023-10-18 21:45:17</t>
  </si>
  <si>
    <t>新加坡</t>
  </si>
  <si>
    <t>999228134419770,</t>
  </si>
  <si>
    <t>2023-10-23</t>
  </si>
  <si>
    <t>4118773</t>
  </si>
  <si>
    <t>皇家朱兰白沙罗酒店</t>
  </si>
  <si>
    <t>TAN MOOI SIOK</t>
  </si>
  <si>
    <t>2023-10-26 15:54:55</t>
  </si>
  <si>
    <t>4157875</t>
  </si>
  <si>
    <t>CUI LONGHE,SUN LINHONG</t>
  </si>
  <si>
    <t>1312.00</t>
  </si>
  <si>
    <t>2023-10-30 16:54:28</t>
  </si>
  <si>
    <t>4160380</t>
  </si>
  <si>
    <t>Chan Rita</t>
  </si>
  <si>
    <t>527.00</t>
  </si>
  <si>
    <t>2023-10-31 08:41:50</t>
  </si>
  <si>
    <t>4157239</t>
  </si>
  <si>
    <t>绿宝石酒店</t>
  </si>
  <si>
    <t>SINGHATHOM MR.KITTI</t>
  </si>
  <si>
    <t>465.00</t>
  </si>
  <si>
    <t>2023-10-30 15:09:59</t>
  </si>
  <si>
    <t>2023-06-30</t>
  </si>
  <si>
    <t>3571299</t>
  </si>
  <si>
    <t>芭堤雅硬石酒店</t>
  </si>
  <si>
    <t>Marapengopie Wandanadebie,Soekhoe Sangeeta</t>
  </si>
  <si>
    <t>3680.00</t>
  </si>
  <si>
    <t>2023-06-30 16:40:03</t>
  </si>
  <si>
    <t>4084304</t>
  </si>
  <si>
    <t>曼谷瑞博朗得酒店</t>
  </si>
  <si>
    <t>CHA YOUNGJU</t>
  </si>
  <si>
    <t>2023-10-17 11:19:28</t>
  </si>
  <si>
    <t>2023-07-10</t>
  </si>
  <si>
    <t>3618668</t>
  </si>
  <si>
    <t>曼谷水门伯克利酒店</t>
  </si>
  <si>
    <t>CHOO LIANG HONG,YAP FRANCIS CHONG GUAN,YAP NATALIE WAN YING</t>
  </si>
  <si>
    <t>3470.00</t>
  </si>
  <si>
    <t>2023-07-11 10:31:56</t>
  </si>
  <si>
    <t>2023-10-20</t>
  </si>
  <si>
    <t>4102979</t>
  </si>
  <si>
    <t>HAO MENGJIA</t>
  </si>
  <si>
    <t>1656.00</t>
  </si>
  <si>
    <t>2023-10-24 12:01:27</t>
  </si>
  <si>
    <t>2023-09-21</t>
  </si>
  <si>
    <t>3964737</t>
  </si>
  <si>
    <t>新加坡樟宜机场皇冠假日酒店</t>
  </si>
  <si>
    <t>MC FAR LANE CHIP</t>
  </si>
  <si>
    <t>1610.00</t>
  </si>
  <si>
    <t>2023-09-22 09:58:24</t>
  </si>
  <si>
    <t>4103817</t>
  </si>
  <si>
    <t>和南恩花园度假酒店</t>
  </si>
  <si>
    <t>PATRIARCA RAPHAEL DAGOHOY,PATRIARCA MARICEL DAGOHOY,PATRIARCA REYNER AMORA</t>
  </si>
  <si>
    <t>2972.00</t>
  </si>
  <si>
    <t>2023-10-23 14:58:02</t>
  </si>
  <si>
    <t>4090069</t>
  </si>
  <si>
    <t>吉隆坡双威伟乐酒店</t>
  </si>
  <si>
    <t>MA LI,XU LIQIANG,LI QIUXIAN</t>
  </si>
  <si>
    <t>13560.00</t>
  </si>
  <si>
    <t>2023-10-18 13:24:50</t>
  </si>
  <si>
    <t>4135074</t>
  </si>
  <si>
    <t>新加坡米阁大酒店</t>
  </si>
  <si>
    <t>Liu Bingjun</t>
  </si>
  <si>
    <t>2397.00</t>
  </si>
  <si>
    <t>2023-10-26 16:46:04</t>
  </si>
  <si>
    <t>2023-09-14</t>
  </si>
  <si>
    <t>3931226</t>
  </si>
  <si>
    <t>曼谷柑橘素坤逸11酒店</t>
  </si>
  <si>
    <t>Thom David</t>
  </si>
  <si>
    <t>734.00</t>
  </si>
  <si>
    <t>2023-09-14 21:11:33</t>
  </si>
  <si>
    <t>2023-10-10</t>
  </si>
  <si>
    <t>4050988</t>
  </si>
  <si>
    <t>格兰德沙吞酒店</t>
  </si>
  <si>
    <t>AN SUNGHUN</t>
  </si>
  <si>
    <t>448.00</t>
  </si>
  <si>
    <t>2023-10-10 22:19:47</t>
  </si>
  <si>
    <t>4119899</t>
  </si>
  <si>
    <t>百乐达斯城</t>
  </si>
  <si>
    <t>SABLINSKAJA Jolanta</t>
  </si>
  <si>
    <t>1802.00</t>
  </si>
  <si>
    <t>2023-10-24 08:08:26</t>
  </si>
  <si>
    <t>2023-09-13</t>
  </si>
  <si>
    <t>3923032</t>
  </si>
  <si>
    <t>Kim Hyeyang</t>
  </si>
  <si>
    <t>708.00</t>
  </si>
  <si>
    <t>2023-09-13 11:29:27</t>
  </si>
  <si>
    <t>2023-10-02</t>
  </si>
  <si>
    <t>4011214</t>
  </si>
  <si>
    <t>阿布扎比康莱德阿提哈德塔楼酒店</t>
  </si>
  <si>
    <t>YEHEZKELY OMER</t>
  </si>
  <si>
    <t>9550.00</t>
  </si>
  <si>
    <t>2023-10-02 20:33:21</t>
  </si>
  <si>
    <t>4131436</t>
  </si>
  <si>
    <t>客莱福巴东普吉岛酒店 (SHA Plus+)</t>
  </si>
  <si>
    <t>YANG XIAOWEI</t>
  </si>
  <si>
    <t>689.00</t>
  </si>
  <si>
    <t>2023-10-26 11:36:01</t>
  </si>
  <si>
    <t>2023-10-06</t>
  </si>
  <si>
    <t>4029938</t>
  </si>
  <si>
    <t>岘港美利亚海滩度假酒店</t>
  </si>
  <si>
    <t>BEAK MINHWAN,CHANG INSUN</t>
  </si>
  <si>
    <t>3364.00</t>
  </si>
  <si>
    <t>2023-10-06 19:17:30</t>
  </si>
  <si>
    <t>越南</t>
  </si>
  <si>
    <t>4123390</t>
  </si>
  <si>
    <t>明洞大使宜必思酒店</t>
  </si>
  <si>
    <t>LI YONGJUN</t>
  </si>
  <si>
    <t>764.00</t>
  </si>
  <si>
    <t>2023-10-24 15:55:04</t>
  </si>
  <si>
    <t>2023-07-18</t>
  </si>
  <si>
    <t>3652839</t>
  </si>
  <si>
    <t>釜山斯坦福酒店</t>
  </si>
  <si>
    <t>CHANG LICHIAO</t>
  </si>
  <si>
    <t>371.00</t>
  </si>
  <si>
    <t>2023-07-18 19:10:14</t>
  </si>
  <si>
    <t>4151772</t>
  </si>
  <si>
    <t>马尼拉亚洲购物中心温德姆提普酒店</t>
  </si>
  <si>
    <t>Marquez Mikaela</t>
  </si>
  <si>
    <t>1080.00</t>
  </si>
  <si>
    <t>2023-10-29 16:28:06</t>
  </si>
  <si>
    <t>4154179</t>
  </si>
  <si>
    <t>阿达莫酒店</t>
  </si>
  <si>
    <t>BATMUNKH SHINEKHUU,ENKHTUR NATSAGDORJ</t>
  </si>
  <si>
    <t>1048.00</t>
  </si>
  <si>
    <t>2023-10-29 22:18:53</t>
  </si>
  <si>
    <t>4161525</t>
  </si>
  <si>
    <t>复古度假酒店</t>
  </si>
  <si>
    <t>ZENG LIJUN</t>
  </si>
  <si>
    <t>156.00</t>
  </si>
  <si>
    <t>2023-10-31 09:20:38</t>
  </si>
  <si>
    <t>4154599</t>
  </si>
  <si>
    <t>曼谷阿文苏昆维特酒店</t>
  </si>
  <si>
    <t>JIAO XIAOPENG</t>
  </si>
  <si>
    <t>517.00</t>
  </si>
  <si>
    <t>2023-10-30 11:39:22</t>
  </si>
  <si>
    <t>4119107</t>
  </si>
  <si>
    <t>悦乐圣淘沙酒店</t>
  </si>
  <si>
    <t>WANG XIAOYAN,ZHOU TONG,LI SISI,WANG ZICHEN</t>
  </si>
  <si>
    <t>2097.00</t>
  </si>
  <si>
    <t>2023-10-24 14:37:19</t>
  </si>
  <si>
    <t>2023-09-19</t>
  </si>
  <si>
    <t>3952887</t>
  </si>
  <si>
    <t>普吉芭东英迪格酒店 - IHG 酒店 (SHA PLUS+)</t>
  </si>
  <si>
    <t>YANG WEN,LIU MINLONG</t>
  </si>
  <si>
    <t>2023-09-19 11:58:42</t>
  </si>
  <si>
    <t>4062684</t>
  </si>
  <si>
    <t>康帕斯酒店集团曼谷大将军酒店</t>
  </si>
  <si>
    <t>Brucker Laura</t>
  </si>
  <si>
    <t>1256.00</t>
  </si>
  <si>
    <t>2023-10-13 10:07:28</t>
  </si>
  <si>
    <t>4154387</t>
  </si>
  <si>
    <t>PUNTSAGBAATAR OTGONSAIKHAN,BATBAYAR AMARTUVSHIN</t>
  </si>
  <si>
    <t>526.00</t>
  </si>
  <si>
    <t>2023-10-29 22:19:15</t>
  </si>
  <si>
    <t>2023-10-21</t>
  </si>
  <si>
    <t>4107083</t>
  </si>
  <si>
    <t>TSE KA HIN,WONG HUNG NIN</t>
  </si>
  <si>
    <t>1172.00</t>
  </si>
  <si>
    <t>2023-10-21 14:54:25</t>
  </si>
  <si>
    <t>4133513</t>
  </si>
  <si>
    <t>普吉岛卡塔海滩格兰德卡塔VIP酒店 (SHA 认证)</t>
  </si>
  <si>
    <t>LIANG CHONG,MORAGA GLADYS</t>
  </si>
  <si>
    <t>3330.00</t>
  </si>
  <si>
    <t>2023-10-26 16:22:33</t>
  </si>
  <si>
    <t>2023-07-30</t>
  </si>
  <si>
    <t>3707724</t>
  </si>
  <si>
    <t>曼谷瑞享 BDMS 健康度假村</t>
  </si>
  <si>
    <t>WONG LINUS</t>
  </si>
  <si>
    <t>4080.00</t>
  </si>
  <si>
    <t>2023-07-30 17:31:37</t>
  </si>
  <si>
    <t>2023-07-28</t>
  </si>
  <si>
    <t>3696677</t>
  </si>
  <si>
    <t>LO SIUFUNG</t>
  </si>
  <si>
    <t>1320.00</t>
  </si>
  <si>
    <t>2023-07-31 11:33:02</t>
  </si>
  <si>
    <t>2023-06-06</t>
  </si>
  <si>
    <t>3468011</t>
  </si>
  <si>
    <t>TSO WAH HIN</t>
  </si>
  <si>
    <t>2023-06-06 13:37:41</t>
  </si>
  <si>
    <t>4050996</t>
  </si>
  <si>
    <t>马斯喀特OCEC皇冠假日酒店</t>
  </si>
  <si>
    <t>WANG Xiaomei,Xu Jiayin</t>
  </si>
  <si>
    <t>5944.00</t>
  </si>
  <si>
    <t>2023-10-10 22:18:30</t>
  </si>
  <si>
    <t>阿曼</t>
  </si>
  <si>
    <t>2023-09-30</t>
  </si>
  <si>
    <t>4004091</t>
  </si>
  <si>
    <t>拉瓦尔斯酒店</t>
  </si>
  <si>
    <t>FUNAKI AYANO</t>
  </si>
  <si>
    <t>1720.00</t>
  </si>
  <si>
    <t>2023-09-30 12:33:11</t>
  </si>
  <si>
    <t>4162402</t>
  </si>
  <si>
    <t>普吉岛财富机场酒店</t>
  </si>
  <si>
    <t>ZHANG YANMEI</t>
  </si>
  <si>
    <t>264.00</t>
  </si>
  <si>
    <t>2023-10-31 12:04:27</t>
  </si>
  <si>
    <t>4110251</t>
  </si>
  <si>
    <t>曼谷拉差达宜必思尚品酒店</t>
  </si>
  <si>
    <t>GOH SIAK KHAI RYAN</t>
  </si>
  <si>
    <t>1570.00</t>
  </si>
  <si>
    <t>2023-10-22 09:52:34</t>
  </si>
  <si>
    <t>2023-10-12</t>
  </si>
  <si>
    <t>4058877</t>
  </si>
  <si>
    <t>伊洛伊洛Richmonde酒店</t>
  </si>
  <si>
    <t>Gasga Japhet,Gasga Japhet,Gasga Japhet</t>
  </si>
  <si>
    <t>2694.00</t>
  </si>
  <si>
    <t>2023-10-12 16:25:37</t>
  </si>
  <si>
    <t>2023-09-26</t>
  </si>
  <si>
    <t>3989841</t>
  </si>
  <si>
    <t>拉乌尼翁奥利欧度假村</t>
  </si>
  <si>
    <t>Bombita Emilie,Bombita Emilie</t>
  </si>
  <si>
    <t>5000.00</t>
  </si>
  <si>
    <t>2023-09-27 14:15:59</t>
  </si>
  <si>
    <t>4078289</t>
  </si>
  <si>
    <t>曼谷湄南河四季酒店</t>
  </si>
  <si>
    <t>PARK MIR NATHAN,HINES MARIE LESTER</t>
  </si>
  <si>
    <t>19510.00</t>
  </si>
  <si>
    <t>2023-10-16 15:49:36</t>
  </si>
  <si>
    <t>4078295</t>
  </si>
  <si>
    <t>PARKER JAMIE</t>
  </si>
  <si>
    <t>10600.00</t>
  </si>
  <si>
    <t>2023-10-16 11:25:40</t>
  </si>
  <si>
    <t>4088520</t>
  </si>
  <si>
    <t>安达仕首尔江南酒店</t>
  </si>
  <si>
    <t>LIU DAWEN</t>
  </si>
  <si>
    <t>6918.00</t>
  </si>
  <si>
    <t>2023-10-19 12:55:07</t>
  </si>
  <si>
    <t>4061290</t>
  </si>
  <si>
    <t>釜山站温德姆华美达安可酒店</t>
  </si>
  <si>
    <t>NGO JOSE TING</t>
  </si>
  <si>
    <t>2023-10-13 09:00:26</t>
  </si>
  <si>
    <t>4047357</t>
  </si>
  <si>
    <t>NGUYEN THANH TAI,BUI THI TRUONG GIANG</t>
  </si>
  <si>
    <t>784.00</t>
  </si>
  <si>
    <t>2023-10-10 10:26:27</t>
  </si>
  <si>
    <t>2023-10-19</t>
  </si>
  <si>
    <t>4099145</t>
  </si>
  <si>
    <t>CHIOUHWA CHAN</t>
  </si>
  <si>
    <t>758.00</t>
  </si>
  <si>
    <t>2023-10-20 09:19:20</t>
  </si>
  <si>
    <t>4031114</t>
  </si>
  <si>
    <t>宜必思曼谷素坤逸24店</t>
  </si>
  <si>
    <t>LEE JEONG HAK</t>
  </si>
  <si>
    <t>990.00</t>
  </si>
  <si>
    <t>2023-10-09 16:19:52</t>
  </si>
  <si>
    <t>2023-08-27</t>
  </si>
  <si>
    <t>3843450</t>
  </si>
  <si>
    <t>长滩岛菲利兹酒店</t>
  </si>
  <si>
    <t>Garcia Renei Angela,Garcia Renei Angela</t>
  </si>
  <si>
    <t>2550.00</t>
  </si>
  <si>
    <t>2023-09-07 12:37:51</t>
  </si>
  <si>
    <t>2023-10-04</t>
  </si>
  <si>
    <t>4021052</t>
  </si>
  <si>
    <t>乌布阿卡萨里度假村 - 伊妮薇款待酒店 - CHSE 认证</t>
  </si>
  <si>
    <t>hong sukhwa,hong sukhwa</t>
  </si>
  <si>
    <t>5458.00</t>
  </si>
  <si>
    <t>2023-10-04 12:49:12</t>
  </si>
  <si>
    <t>4124474</t>
  </si>
  <si>
    <t>曼谷新浩凯宾斯基酒店</t>
  </si>
  <si>
    <t>CHHOUR TAINGHONG</t>
  </si>
  <si>
    <t>3854.00</t>
  </si>
  <si>
    <t>2023-10-24 19:48:13</t>
  </si>
  <si>
    <t>2023-08-08</t>
  </si>
  <si>
    <t>3749523</t>
  </si>
  <si>
    <t>宜必思尚品曼谷是隆酒店</t>
  </si>
  <si>
    <t>CHEUNG TAK KEUNG MAURICE,WONG DAVID</t>
  </si>
  <si>
    <t>2796.00</t>
  </si>
  <si>
    <t>2023-08-10 16:00:56</t>
  </si>
  <si>
    <t>4028666</t>
  </si>
  <si>
    <t>普吉岛西奈奢华酒店(SHA Extra Plus)</t>
  </si>
  <si>
    <t>Almuylaba Sultan</t>
  </si>
  <si>
    <t>2886.00</t>
  </si>
  <si>
    <t>2023-10-06 10:31:31</t>
  </si>
  <si>
    <t>4087309</t>
  </si>
  <si>
    <t>普吉岛迈考美丽亚酒店(SHA Extra Plus)</t>
  </si>
  <si>
    <t>WANG MENG</t>
  </si>
  <si>
    <t>1904.00</t>
  </si>
  <si>
    <t>2023-10-18 16:46:08</t>
  </si>
  <si>
    <t>4154591</t>
  </si>
  <si>
    <t>宜必思尚品哥打巴鲁酒店</t>
  </si>
  <si>
    <t>TAN WEE KUAN</t>
  </si>
  <si>
    <t>300.00</t>
  </si>
  <si>
    <t>2023-10-30 11:41:26</t>
  </si>
  <si>
    <t>4160318</t>
  </si>
  <si>
    <t>MAHMUD MUSLIHUDDIN</t>
  </si>
  <si>
    <t>2023-10-31 09:56:29</t>
  </si>
  <si>
    <t>4110299</t>
  </si>
  <si>
    <t>帕亚酒店</t>
  </si>
  <si>
    <t>NG KOON MING,LAM CHUN KWONG</t>
  </si>
  <si>
    <t>2724.00</t>
  </si>
  <si>
    <t>2023-10-22 08:36:56</t>
  </si>
  <si>
    <t>4162283</t>
  </si>
  <si>
    <t>曼谷素坤逸奥克伍德华庭工作室酒店</t>
  </si>
  <si>
    <t>borgmann yannick,borgmann yannick</t>
  </si>
  <si>
    <t>346.00</t>
  </si>
  <si>
    <t>2023-10-31 11:23:40</t>
  </si>
  <si>
    <t>2023-09-05</t>
  </si>
  <si>
    <t>3885978</t>
  </si>
  <si>
    <t>标准酒店 - 曼谷大都会大厦</t>
  </si>
  <si>
    <t>LEE jooa</t>
  </si>
  <si>
    <t>2228.00</t>
  </si>
  <si>
    <t>2023-09-05 15:38:55</t>
  </si>
  <si>
    <t>4031023</t>
  </si>
  <si>
    <t>Dears Myeongdong</t>
  </si>
  <si>
    <t>HOU JUNKO,HOU JUNKO</t>
  </si>
  <si>
    <t>1234.00</t>
  </si>
  <si>
    <t>2023-10-06 18:34:30</t>
  </si>
  <si>
    <t>3928526</t>
  </si>
  <si>
    <t>SUGIMORI MIKU,NONAKA RINA</t>
  </si>
  <si>
    <t>1230.00</t>
  </si>
  <si>
    <t>2023-09-14 10:26:32</t>
  </si>
  <si>
    <t>4098735</t>
  </si>
  <si>
    <t>碧瑶广场小屋</t>
  </si>
  <si>
    <t>macadaan alvin,macadaan alvin,macadaan alvin,macadaan alvin</t>
  </si>
  <si>
    <t>2176.00</t>
  </si>
  <si>
    <t>2023-10-19 20:55:54</t>
  </si>
  <si>
    <t>4152361</t>
  </si>
  <si>
    <t>Brendia Elton John</t>
  </si>
  <si>
    <t>2948.00</t>
  </si>
  <si>
    <t>2023-10-29 16:33:20</t>
  </si>
  <si>
    <t>4149523</t>
  </si>
  <si>
    <t>SI TOU FU HOU,SI TOU FU HOU,SI TOU FU HOU</t>
  </si>
  <si>
    <t>737.00</t>
  </si>
  <si>
    <t>2023-10-29 00:14:06</t>
  </si>
  <si>
    <t>4164946</t>
  </si>
  <si>
    <t>jva misc,jva misc</t>
  </si>
  <si>
    <t>666.00</t>
  </si>
  <si>
    <t>2023-10-31 18:29:00</t>
  </si>
  <si>
    <t>2023-08-29</t>
  </si>
  <si>
    <t>3855286</t>
  </si>
  <si>
    <t>攀瓦布里海滨度假村(SHA Extra Plus)</t>
  </si>
  <si>
    <t>Mohamed Naimah</t>
  </si>
  <si>
    <t>1206.00</t>
  </si>
  <si>
    <t>2023-08-30 16:01:22</t>
  </si>
  <si>
    <t>2023-04-18</t>
  </si>
  <si>
    <t>3243079</t>
  </si>
  <si>
    <t>TAN KHAI HENG,TAN KHAI HENG</t>
  </si>
  <si>
    <t>530.00</t>
  </si>
  <si>
    <t>2023-04-18 12:10:53</t>
  </si>
  <si>
    <t>2023-06-18</t>
  </si>
  <si>
    <t>3518523</t>
  </si>
  <si>
    <t>迪拜中城派拉蒙酒店</t>
  </si>
  <si>
    <t>degryse jeremy,degryse jeremy</t>
  </si>
  <si>
    <t>3537.00</t>
  </si>
  <si>
    <t>2023-06-18 21:48:05</t>
  </si>
  <si>
    <t>3520573</t>
  </si>
  <si>
    <t>ghoul Letifa,ghoul Letifa</t>
  </si>
  <si>
    <t>2023-06-18 21:28:30</t>
  </si>
  <si>
    <t>4126482</t>
  </si>
  <si>
    <t>CHEUNG WING SHING</t>
  </si>
  <si>
    <t>2000.00</t>
  </si>
  <si>
    <t>2023-10-25 15:58:57</t>
  </si>
  <si>
    <t>3851438</t>
  </si>
  <si>
    <t>普吉岛乔诺克斯卡伦酒店</t>
  </si>
  <si>
    <t>Walker William</t>
  </si>
  <si>
    <t>183.00</t>
  </si>
  <si>
    <t>2023-08-29 16:20:27</t>
  </si>
  <si>
    <t>4127183</t>
  </si>
  <si>
    <t>Lee Ganghee</t>
  </si>
  <si>
    <t>500.00</t>
  </si>
  <si>
    <t>2023-10-25 09:49:16</t>
  </si>
  <si>
    <t>4127182</t>
  </si>
  <si>
    <t>KIM SEUNGTAE</t>
  </si>
  <si>
    <t>2023-10-25 09:48:28</t>
  </si>
  <si>
    <t>4139129</t>
  </si>
  <si>
    <t>Oh chaeyun,Oh chaeyun</t>
  </si>
  <si>
    <t>470.00</t>
  </si>
  <si>
    <t>2023-10-27 19:01:12</t>
  </si>
  <si>
    <t>4111874</t>
  </si>
  <si>
    <t>Lavides Ana,Lavides Ana,Lavides Ana,Lavides Ana</t>
  </si>
  <si>
    <t>4204.00</t>
  </si>
  <si>
    <t>2023-10-22 14:23:22</t>
  </si>
  <si>
    <t>4058036</t>
  </si>
  <si>
    <t>Nalangan Daniel Patrick,Nalangan Daniel Patrick</t>
  </si>
  <si>
    <t>1635.00</t>
  </si>
  <si>
    <t>2023-10-12 08:51:02</t>
  </si>
  <si>
    <t>4131872</t>
  </si>
  <si>
    <t>Palanog Carolyn,Palanog Carolyn</t>
  </si>
  <si>
    <t>544.00</t>
  </si>
  <si>
    <t>2023-10-25 22:51:23</t>
  </si>
  <si>
    <t>4121271</t>
  </si>
  <si>
    <t>Narul Ifteakher</t>
  </si>
  <si>
    <t>2023-11-01 11:18:35</t>
  </si>
  <si>
    <t>4153319</t>
  </si>
  <si>
    <t>帮拉中心一号酒店</t>
  </si>
  <si>
    <t>Bielski Robert</t>
  </si>
  <si>
    <t>121.00</t>
  </si>
  <si>
    <t>2023-10-29 21:16:31</t>
  </si>
  <si>
    <t>4153364</t>
  </si>
  <si>
    <t>Kasperski Grzegorz</t>
  </si>
  <si>
    <t>2023-10-29 21:21:50</t>
  </si>
  <si>
    <t>4152304</t>
  </si>
  <si>
    <t>WONG JIMMY</t>
  </si>
  <si>
    <t>242.00</t>
  </si>
  <si>
    <t>2023-10-29 17:03:18</t>
  </si>
  <si>
    <t>4156730</t>
  </si>
  <si>
    <t>Jaczewski Przemyslaw</t>
  </si>
  <si>
    <t>2023-10-30 14:45:01</t>
  </si>
  <si>
    <t>4156713</t>
  </si>
  <si>
    <t>Grabowska Aneta,Grabowska Aneta</t>
  </si>
  <si>
    <t>2023-10-30 14:42:26</t>
  </si>
  <si>
    <t>4148998</t>
  </si>
  <si>
    <t>Meksiri Naruedom</t>
  </si>
  <si>
    <t>2023-10-28 21:10:47</t>
  </si>
  <si>
    <t>4128249</t>
  </si>
  <si>
    <t>芭堤雅盛捷酒店</t>
  </si>
  <si>
    <t>Kezhanglei Kezhanglei,Zhangmingchun Zhangmlngchun</t>
  </si>
  <si>
    <t>2034.00</t>
  </si>
  <si>
    <t>2023-10-26 16:30:53</t>
  </si>
  <si>
    <t>4141690</t>
  </si>
  <si>
    <t>NARMANDAKH ARTAG</t>
  </si>
  <si>
    <t>780.00</t>
  </si>
  <si>
    <t>2023-10-27 17:12:45</t>
  </si>
  <si>
    <t>2023-09-18</t>
  </si>
  <si>
    <t>3947998</t>
  </si>
  <si>
    <t>莱恩酒店</t>
  </si>
  <si>
    <t>ZHANG XUEHUA,zhao huiji</t>
  </si>
  <si>
    <t>307.00</t>
  </si>
  <si>
    <t>2023-09-18 11:02:48</t>
  </si>
  <si>
    <t>4105110</t>
  </si>
  <si>
    <t>曼谷阿尔玛斯酒店</t>
  </si>
  <si>
    <t>AMAN ZANARIAH</t>
  </si>
  <si>
    <t>374.00</t>
  </si>
  <si>
    <t>2023-10-21 10:41:28</t>
  </si>
  <si>
    <t>4021991</t>
  </si>
  <si>
    <t>The Reef Island Resort Mactan, Cebu</t>
  </si>
  <si>
    <t>LEE KYOUNGSOON</t>
  </si>
  <si>
    <t>4413.00</t>
  </si>
  <si>
    <t>2023-10-04 16:50:08</t>
  </si>
  <si>
    <t>4130931</t>
  </si>
  <si>
    <t>Xu Mengting,Xiong Shizhen</t>
  </si>
  <si>
    <t>2023-10-26 12:09:10</t>
  </si>
  <si>
    <t>3948036</t>
  </si>
  <si>
    <t>WU ZHIFENG,DENG JING</t>
  </si>
  <si>
    <t>2023-09-18 11:04:43</t>
  </si>
  <si>
    <t>4083093</t>
  </si>
  <si>
    <t>菲斯时尚酒店</t>
  </si>
  <si>
    <t>ZHAO NANXI,LI RUOXUE</t>
  </si>
  <si>
    <t>1658.00</t>
  </si>
  <si>
    <t>2023-10-18 21:35:50</t>
  </si>
  <si>
    <t>直连</t>
  </si>
  <si>
    <t>4141144</t>
  </si>
  <si>
    <t>SATJANARAT SALITA</t>
  </si>
  <si>
    <t>362.00</t>
  </si>
  <si>
    <t>2023-10-27 15:54:05</t>
  </si>
  <si>
    <t>4138666</t>
  </si>
  <si>
    <t>MAKKASAN SARA</t>
  </si>
  <si>
    <t>2023-10-27 10:29:06</t>
  </si>
  <si>
    <t>4159956</t>
  </si>
  <si>
    <t>OKUMURA NAOKO</t>
  </si>
  <si>
    <t>163.00</t>
  </si>
  <si>
    <t>2023-10-30 22:27:25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</si>
</sst>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163</xdr:row>
      <xdr:rowOff>0</xdr:rowOff>
    </xdr:from>
    <xdr:to>
      <xdr:col>14</xdr:col>
      <xdr:colOff>161925</xdr:colOff>
      <xdr:row>193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251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45228</v>
      </c>
      <c r="G2" s="6">
        <v>45229</v>
      </c>
      <c r="H2" s="4">
        <v>1</v>
      </c>
      <c r="I2" s="4">
        <v>1</v>
      </c>
      <c r="J2" s="4">
        <v>1</v>
      </c>
      <c r="K2" s="4" t="s">
        <v>30</v>
      </c>
      <c r="L2" s="4">
        <v>530</v>
      </c>
      <c r="M2" s="4">
        <v>530</v>
      </c>
      <c r="N2" s="4" t="s">
        <v>31</v>
      </c>
      <c r="O2" s="4" t="s">
        <v>32</v>
      </c>
      <c r="P2" s="4" t="s">
        <v>33</v>
      </c>
      <c r="Q2" s="4">
        <v>0</v>
      </c>
      <c r="R2" s="7">
        <v>45034</v>
      </c>
      <c r="S2" s="6">
        <v>45232</v>
      </c>
      <c r="T2" s="4" t="s">
        <v>34</v>
      </c>
      <c r="U2" s="4">
        <v>530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45226</v>
      </c>
      <c r="G3" s="6">
        <v>45229</v>
      </c>
      <c r="H3" s="4">
        <v>1</v>
      </c>
      <c r="I3" s="4">
        <v>3</v>
      </c>
      <c r="J3" s="4">
        <v>3</v>
      </c>
      <c r="K3" s="4" t="s">
        <v>30</v>
      </c>
      <c r="L3" s="4">
        <v>654</v>
      </c>
      <c r="M3" s="4">
        <v>654</v>
      </c>
      <c r="N3" s="4" t="s">
        <v>40</v>
      </c>
      <c r="O3" s="4" t="s">
        <v>32</v>
      </c>
      <c r="P3" s="4" t="s">
        <v>33</v>
      </c>
      <c r="Q3" s="4">
        <v>0</v>
      </c>
      <c r="R3" s="7">
        <v>45119</v>
      </c>
      <c r="S3" s="6">
        <v>45232</v>
      </c>
      <c r="T3" s="4" t="s">
        <v>34</v>
      </c>
      <c r="U3" s="4">
        <v>654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45227</v>
      </c>
      <c r="G4" s="6">
        <v>45229</v>
      </c>
      <c r="H4" s="4">
        <v>1</v>
      </c>
      <c r="I4" s="4">
        <v>2</v>
      </c>
      <c r="J4" s="4">
        <v>2</v>
      </c>
      <c r="K4" s="4" t="s">
        <v>30</v>
      </c>
      <c r="L4" s="4">
        <v>1556</v>
      </c>
      <c r="M4" s="4">
        <v>1556</v>
      </c>
      <c r="N4" s="4" t="s">
        <v>45</v>
      </c>
      <c r="O4" s="4" t="s">
        <v>32</v>
      </c>
      <c r="P4" s="4" t="s">
        <v>33</v>
      </c>
      <c r="Q4" s="4">
        <v>0</v>
      </c>
      <c r="R4" s="7">
        <v>45119.0000115741</v>
      </c>
      <c r="S4" s="6">
        <v>45232</v>
      </c>
      <c r="T4" s="4" t="s">
        <v>34</v>
      </c>
      <c r="U4" s="4">
        <v>1556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45228</v>
      </c>
      <c r="G5" s="6">
        <v>45229</v>
      </c>
      <c r="H5" s="4">
        <v>1</v>
      </c>
      <c r="I5" s="4">
        <v>1</v>
      </c>
      <c r="J5" s="4">
        <v>1</v>
      </c>
      <c r="K5" s="4" t="s">
        <v>30</v>
      </c>
      <c r="L5" s="4">
        <v>3841</v>
      </c>
      <c r="M5" s="4">
        <v>3841</v>
      </c>
      <c r="N5" s="4" t="s">
        <v>51</v>
      </c>
      <c r="O5" s="4" t="s">
        <v>32</v>
      </c>
      <c r="P5" s="4" t="s">
        <v>33</v>
      </c>
      <c r="Q5" s="4">
        <v>0</v>
      </c>
      <c r="R5" s="7">
        <v>45121.0000115741</v>
      </c>
      <c r="S5" s="6">
        <v>45232</v>
      </c>
      <c r="T5" s="4" t="s">
        <v>34</v>
      </c>
      <c r="U5" s="4">
        <v>3841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45225</v>
      </c>
      <c r="G6" s="6">
        <v>45229</v>
      </c>
      <c r="H6" s="4">
        <v>1</v>
      </c>
      <c r="I6" s="4">
        <v>4</v>
      </c>
      <c r="J6" s="4">
        <v>4</v>
      </c>
      <c r="K6" s="4" t="s">
        <v>30</v>
      </c>
      <c r="L6" s="4">
        <v>5864</v>
      </c>
      <c r="M6" s="4">
        <v>5864</v>
      </c>
      <c r="N6" s="4" t="s">
        <v>57</v>
      </c>
      <c r="O6" s="4" t="s">
        <v>32</v>
      </c>
      <c r="P6" s="4" t="s">
        <v>33</v>
      </c>
      <c r="Q6" s="4">
        <v>0</v>
      </c>
      <c r="R6" s="7">
        <v>45127</v>
      </c>
      <c r="S6" s="6">
        <v>45232</v>
      </c>
      <c r="T6" s="4" t="s">
        <v>34</v>
      </c>
      <c r="U6" s="4">
        <v>5864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55</v>
      </c>
      <c r="E7" s="4" t="s">
        <v>61</v>
      </c>
      <c r="F7" s="6">
        <v>45228</v>
      </c>
      <c r="G7" s="6">
        <v>45229</v>
      </c>
      <c r="H7" s="4">
        <v>1</v>
      </c>
      <c r="I7" s="4">
        <v>1</v>
      </c>
      <c r="J7" s="4">
        <v>1</v>
      </c>
      <c r="K7" s="4" t="s">
        <v>30</v>
      </c>
      <c r="L7" s="4">
        <v>1032</v>
      </c>
      <c r="M7" s="4">
        <v>1032</v>
      </c>
      <c r="N7" s="4" t="s">
        <v>62</v>
      </c>
      <c r="O7" s="4" t="s">
        <v>32</v>
      </c>
      <c r="P7" s="4" t="s">
        <v>33</v>
      </c>
      <c r="Q7" s="4">
        <v>0</v>
      </c>
      <c r="R7" s="7">
        <v>45136</v>
      </c>
      <c r="S7" s="6">
        <v>45232</v>
      </c>
      <c r="T7" s="4" t="s">
        <v>34</v>
      </c>
      <c r="U7" s="4">
        <v>1032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60</v>
      </c>
      <c r="B8" s="4" t="s">
        <v>26</v>
      </c>
      <c r="C8" s="4" t="s">
        <v>65</v>
      </c>
      <c r="D8" s="4" t="s">
        <v>55</v>
      </c>
      <c r="E8" s="4" t="s">
        <v>61</v>
      </c>
      <c r="F8" s="6">
        <v>45228</v>
      </c>
      <c r="G8" s="6">
        <v>45229</v>
      </c>
      <c r="H8" s="4">
        <v>1</v>
      </c>
      <c r="I8" s="4">
        <v>1</v>
      </c>
      <c r="J8" s="4">
        <v>1</v>
      </c>
      <c r="K8" s="4" t="s">
        <v>30</v>
      </c>
      <c r="L8" s="4">
        <v>-1032</v>
      </c>
      <c r="M8" s="4">
        <v>-1032</v>
      </c>
      <c r="N8" s="4" t="s">
        <v>62</v>
      </c>
      <c r="O8" s="4" t="s">
        <v>32</v>
      </c>
      <c r="P8" s="4" t="s">
        <v>33</v>
      </c>
      <c r="Q8" s="4">
        <v>0</v>
      </c>
      <c r="R8" s="7">
        <v>45136</v>
      </c>
      <c r="S8" s="6">
        <v>45232</v>
      </c>
      <c r="T8" s="4" t="s">
        <v>34</v>
      </c>
      <c r="U8" s="4">
        <v>-1032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45227</v>
      </c>
      <c r="G9" s="6">
        <v>45229</v>
      </c>
      <c r="H9" s="4">
        <v>1</v>
      </c>
      <c r="I9" s="4">
        <v>2</v>
      </c>
      <c r="J9" s="4">
        <v>2</v>
      </c>
      <c r="K9" s="4" t="s">
        <v>30</v>
      </c>
      <c r="L9" s="4">
        <v>3996</v>
      </c>
      <c r="M9" s="4">
        <v>3996</v>
      </c>
      <c r="N9" s="4" t="s">
        <v>69</v>
      </c>
      <c r="O9" s="4" t="s">
        <v>32</v>
      </c>
      <c r="P9" s="4" t="s">
        <v>33</v>
      </c>
      <c r="Q9" s="4">
        <v>0</v>
      </c>
      <c r="R9" s="7">
        <v>45145.0000115741</v>
      </c>
      <c r="S9" s="6">
        <v>45232</v>
      </c>
      <c r="T9" s="4" t="s">
        <v>34</v>
      </c>
      <c r="U9" s="4">
        <v>3996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45225</v>
      </c>
      <c r="G10" s="6">
        <v>45231</v>
      </c>
      <c r="H10" s="4">
        <v>1</v>
      </c>
      <c r="I10" s="4">
        <v>6</v>
      </c>
      <c r="J10" s="4">
        <v>6</v>
      </c>
      <c r="K10" s="4" t="s">
        <v>30</v>
      </c>
      <c r="L10" s="4">
        <v>2796</v>
      </c>
      <c r="M10" s="4">
        <v>2796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45146</v>
      </c>
      <c r="S10" s="6">
        <v>45232</v>
      </c>
      <c r="T10" s="4" t="s">
        <v>34</v>
      </c>
      <c r="U10" s="4">
        <v>2796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45229</v>
      </c>
      <c r="G11" s="6">
        <v>45231</v>
      </c>
      <c r="H11" s="4">
        <v>1</v>
      </c>
      <c r="I11" s="4">
        <v>2</v>
      </c>
      <c r="J11" s="4">
        <v>2</v>
      </c>
      <c r="K11" s="4" t="s">
        <v>30</v>
      </c>
      <c r="L11" s="4">
        <v>3408</v>
      </c>
      <c r="M11" s="4">
        <v>3408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45149.0000115741</v>
      </c>
      <c r="S11" s="6">
        <v>45232</v>
      </c>
      <c r="T11" s="4" t="s">
        <v>34</v>
      </c>
      <c r="U11" s="4">
        <v>3408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45228</v>
      </c>
      <c r="G12" s="6">
        <v>45231</v>
      </c>
      <c r="H12" s="4">
        <v>1</v>
      </c>
      <c r="I12" s="4">
        <v>3</v>
      </c>
      <c r="J12" s="4">
        <v>3</v>
      </c>
      <c r="K12" s="4" t="s">
        <v>30</v>
      </c>
      <c r="L12" s="4">
        <v>2550</v>
      </c>
      <c r="M12" s="4">
        <v>2550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45165.0000115741</v>
      </c>
      <c r="S12" s="6">
        <v>45232</v>
      </c>
      <c r="T12" s="4" t="s">
        <v>34</v>
      </c>
      <c r="U12" s="4">
        <v>2550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45230</v>
      </c>
      <c r="G13" s="6">
        <v>45231</v>
      </c>
      <c r="H13" s="4">
        <v>1</v>
      </c>
      <c r="I13" s="4">
        <v>1</v>
      </c>
      <c r="J13" s="4">
        <v>1</v>
      </c>
      <c r="K13" s="4" t="s">
        <v>30</v>
      </c>
      <c r="L13" s="4">
        <v>183</v>
      </c>
      <c r="M13" s="4">
        <v>183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45167.0000115741</v>
      </c>
      <c r="S13" s="6">
        <v>45232</v>
      </c>
      <c r="T13" s="4" t="s">
        <v>34</v>
      </c>
      <c r="U13" s="4">
        <v>183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28</v>
      </c>
      <c r="E14" s="4" t="s">
        <v>97</v>
      </c>
      <c r="F14" s="6">
        <v>45228</v>
      </c>
      <c r="G14" s="6">
        <v>45231</v>
      </c>
      <c r="H14" s="4">
        <v>1</v>
      </c>
      <c r="I14" s="4">
        <v>3</v>
      </c>
      <c r="J14" s="4">
        <v>3</v>
      </c>
      <c r="K14" s="4" t="s">
        <v>30</v>
      </c>
      <c r="L14" s="4">
        <v>1206</v>
      </c>
      <c r="M14" s="4">
        <v>1206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45167.0000115741</v>
      </c>
      <c r="S14" s="6">
        <v>45232</v>
      </c>
      <c r="T14" s="4" t="s">
        <v>34</v>
      </c>
      <c r="U14" s="4">
        <v>1206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45227</v>
      </c>
      <c r="G15" s="6">
        <v>45231</v>
      </c>
      <c r="H15" s="4">
        <v>1</v>
      </c>
      <c r="I15" s="4">
        <v>4</v>
      </c>
      <c r="J15" s="4">
        <v>4</v>
      </c>
      <c r="K15" s="4" t="s">
        <v>30</v>
      </c>
      <c r="L15" s="4">
        <v>4120</v>
      </c>
      <c r="M15" s="4">
        <v>4120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45170.0000115741</v>
      </c>
      <c r="S15" s="6">
        <v>45232</v>
      </c>
      <c r="T15" s="4" t="s">
        <v>34</v>
      </c>
      <c r="U15" s="4">
        <v>4120</v>
      </c>
      <c r="V15" s="4">
        <v>0</v>
      </c>
      <c r="W15" s="4">
        <v>0</v>
      </c>
      <c r="X15" s="4" t="s">
        <v>105</v>
      </c>
      <c r="Y15" s="4" t="s">
        <v>36</v>
      </c>
    </row>
    <row r="16" s="4" customFormat="1" spans="1:25">
      <c r="A16" s="4" t="s">
        <v>101</v>
      </c>
      <c r="B16" s="4" t="s">
        <v>26</v>
      </c>
      <c r="C16" s="4" t="s">
        <v>65</v>
      </c>
      <c r="D16" s="4" t="s">
        <v>102</v>
      </c>
      <c r="E16" s="4" t="s">
        <v>103</v>
      </c>
      <c r="F16" s="6">
        <v>45227</v>
      </c>
      <c r="G16" s="6">
        <v>45231</v>
      </c>
      <c r="H16" s="4">
        <v>1</v>
      </c>
      <c r="I16" s="4">
        <v>4</v>
      </c>
      <c r="J16" s="4">
        <v>4</v>
      </c>
      <c r="K16" s="4" t="s">
        <v>30</v>
      </c>
      <c r="L16" s="4">
        <v>-4120</v>
      </c>
      <c r="M16" s="4">
        <v>-4120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45170.0000115741</v>
      </c>
      <c r="S16" s="6">
        <v>45232</v>
      </c>
      <c r="T16" s="4" t="s">
        <v>34</v>
      </c>
      <c r="U16" s="4">
        <v>-4120</v>
      </c>
      <c r="V16" s="4">
        <v>0</v>
      </c>
      <c r="W16" s="4">
        <v>0</v>
      </c>
      <c r="X16" s="4" t="s">
        <v>105</v>
      </c>
      <c r="Y16" s="4" t="s">
        <v>36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45229</v>
      </c>
      <c r="G17" s="6">
        <v>45231</v>
      </c>
      <c r="H17" s="4">
        <v>1</v>
      </c>
      <c r="I17" s="4">
        <v>2</v>
      </c>
      <c r="J17" s="4">
        <v>2</v>
      </c>
      <c r="K17" s="4" t="s">
        <v>30</v>
      </c>
      <c r="L17" s="4">
        <v>2228</v>
      </c>
      <c r="M17" s="4">
        <v>2228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45174</v>
      </c>
      <c r="S17" s="6">
        <v>45232</v>
      </c>
      <c r="T17" s="4" t="s">
        <v>34</v>
      </c>
      <c r="U17" s="4">
        <v>2228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45229</v>
      </c>
      <c r="G18" s="6">
        <v>45231</v>
      </c>
      <c r="H18" s="4">
        <v>1</v>
      </c>
      <c r="I18" s="4">
        <v>2</v>
      </c>
      <c r="J18" s="4">
        <v>2</v>
      </c>
      <c r="K18" s="4" t="s">
        <v>30</v>
      </c>
      <c r="L18" s="4">
        <v>708</v>
      </c>
      <c r="M18" s="4">
        <v>708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45182</v>
      </c>
      <c r="S18" s="6">
        <v>45232</v>
      </c>
      <c r="T18" s="4" t="s">
        <v>34</v>
      </c>
      <c r="U18" s="4">
        <v>708</v>
      </c>
      <c r="V18" s="4">
        <v>0</v>
      </c>
      <c r="W18" s="4">
        <v>0</v>
      </c>
      <c r="X18" s="4" t="s">
        <v>116</v>
      </c>
      <c r="Y18" s="4" t="s">
        <v>117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45229</v>
      </c>
      <c r="G19" s="6">
        <v>45231</v>
      </c>
      <c r="H19" s="4">
        <v>1</v>
      </c>
      <c r="I19" s="4">
        <v>2</v>
      </c>
      <c r="J19" s="4">
        <v>2</v>
      </c>
      <c r="K19" s="4" t="s">
        <v>30</v>
      </c>
      <c r="L19" s="4">
        <v>1230</v>
      </c>
      <c r="M19" s="4">
        <v>1230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45183</v>
      </c>
      <c r="S19" s="6">
        <v>45232</v>
      </c>
      <c r="T19" s="4" t="s">
        <v>34</v>
      </c>
      <c r="U19" s="4">
        <v>1230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45229</v>
      </c>
      <c r="G20" s="6">
        <v>45231</v>
      </c>
      <c r="H20" s="4">
        <v>1</v>
      </c>
      <c r="I20" s="4">
        <v>2</v>
      </c>
      <c r="J20" s="4">
        <v>2</v>
      </c>
      <c r="K20" s="4" t="s">
        <v>30</v>
      </c>
      <c r="L20" s="4">
        <v>734</v>
      </c>
      <c r="M20" s="4">
        <v>734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45183</v>
      </c>
      <c r="S20" s="6">
        <v>45232</v>
      </c>
      <c r="T20" s="4" t="s">
        <v>34</v>
      </c>
      <c r="U20" s="4">
        <v>734</v>
      </c>
      <c r="V20" s="4">
        <v>0</v>
      </c>
      <c r="W20" s="4">
        <v>0</v>
      </c>
      <c r="X20" s="4" t="s">
        <v>128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45228</v>
      </c>
      <c r="G21" s="6">
        <v>45231</v>
      </c>
      <c r="H21" s="4">
        <v>1</v>
      </c>
      <c r="I21" s="4">
        <v>3</v>
      </c>
      <c r="J21" s="4">
        <v>3</v>
      </c>
      <c r="K21" s="4" t="s">
        <v>30</v>
      </c>
      <c r="L21" s="4">
        <v>4497</v>
      </c>
      <c r="M21" s="4">
        <v>4497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45186</v>
      </c>
      <c r="S21" s="6">
        <v>45232</v>
      </c>
      <c r="T21" s="4" t="s">
        <v>34</v>
      </c>
      <c r="U21" s="4">
        <v>4497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45230</v>
      </c>
      <c r="G22" s="6">
        <v>45231</v>
      </c>
      <c r="H22" s="4">
        <v>1</v>
      </c>
      <c r="I22" s="4">
        <v>1</v>
      </c>
      <c r="J22" s="4">
        <v>1</v>
      </c>
      <c r="K22" s="4" t="s">
        <v>30</v>
      </c>
      <c r="L22" s="4">
        <v>307</v>
      </c>
      <c r="M22" s="4">
        <v>307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45187</v>
      </c>
      <c r="S22" s="6">
        <v>45232</v>
      </c>
      <c r="T22" s="4" t="s">
        <v>34</v>
      </c>
      <c r="U22" s="4">
        <v>307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45230</v>
      </c>
      <c r="G23" s="6">
        <v>45231</v>
      </c>
      <c r="H23" s="4">
        <v>1</v>
      </c>
      <c r="I23" s="4">
        <v>1</v>
      </c>
      <c r="J23" s="4">
        <v>1</v>
      </c>
      <c r="K23" s="4" t="s">
        <v>30</v>
      </c>
      <c r="L23" s="4">
        <v>307</v>
      </c>
      <c r="M23" s="4">
        <v>307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45187</v>
      </c>
      <c r="S23" s="6">
        <v>45232</v>
      </c>
      <c r="T23" s="4" t="s">
        <v>34</v>
      </c>
      <c r="U23" s="4">
        <v>307</v>
      </c>
      <c r="V23" s="4">
        <v>0</v>
      </c>
      <c r="W23" s="4">
        <v>0</v>
      </c>
      <c r="X23" s="4" t="s">
        <v>144</v>
      </c>
      <c r="Y23" s="4" t="s">
        <v>145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45229</v>
      </c>
      <c r="G24" s="6">
        <v>45231</v>
      </c>
      <c r="H24" s="4">
        <v>1</v>
      </c>
      <c r="I24" s="4">
        <v>2</v>
      </c>
      <c r="J24" s="4">
        <v>2</v>
      </c>
      <c r="K24" s="4" t="s">
        <v>30</v>
      </c>
      <c r="L24" s="4">
        <v>1490</v>
      </c>
      <c r="M24" s="4">
        <v>1490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45188</v>
      </c>
      <c r="S24" s="6">
        <v>45232</v>
      </c>
      <c r="T24" s="4" t="s">
        <v>34</v>
      </c>
      <c r="U24" s="4">
        <v>1490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45230</v>
      </c>
      <c r="G25" s="6">
        <v>45231</v>
      </c>
      <c r="H25" s="4">
        <v>1</v>
      </c>
      <c r="I25" s="4">
        <v>1</v>
      </c>
      <c r="J25" s="4">
        <v>1</v>
      </c>
      <c r="K25" s="4" t="s">
        <v>30</v>
      </c>
      <c r="L25" s="4">
        <v>1610</v>
      </c>
      <c r="M25" s="4">
        <v>1610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45190</v>
      </c>
      <c r="S25" s="6">
        <v>45232</v>
      </c>
      <c r="T25" s="4" t="s">
        <v>34</v>
      </c>
      <c r="U25" s="4">
        <v>1610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45227</v>
      </c>
      <c r="G26" s="6">
        <v>45231</v>
      </c>
      <c r="H26" s="4">
        <v>1</v>
      </c>
      <c r="I26" s="4">
        <v>4</v>
      </c>
      <c r="J26" s="4">
        <v>4</v>
      </c>
      <c r="K26" s="4" t="s">
        <v>30</v>
      </c>
      <c r="L26" s="4">
        <v>2012</v>
      </c>
      <c r="M26" s="4">
        <v>2012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45192</v>
      </c>
      <c r="S26" s="6">
        <v>45232</v>
      </c>
      <c r="T26" s="4" t="s">
        <v>34</v>
      </c>
      <c r="U26" s="4">
        <v>2012</v>
      </c>
      <c r="V26" s="4">
        <v>0</v>
      </c>
      <c r="W26" s="4">
        <v>0</v>
      </c>
      <c r="X26" s="4" t="s">
        <v>162</v>
      </c>
      <c r="Y26" s="4" t="s">
        <v>36</v>
      </c>
    </row>
    <row r="27" s="4" customFormat="1" spans="1:25">
      <c r="A27" s="4" t="s">
        <v>158</v>
      </c>
      <c r="B27" s="4" t="s">
        <v>26</v>
      </c>
      <c r="C27" s="4" t="s">
        <v>65</v>
      </c>
      <c r="D27" s="4" t="s">
        <v>159</v>
      </c>
      <c r="E27" s="4" t="s">
        <v>160</v>
      </c>
      <c r="F27" s="6">
        <v>45227</v>
      </c>
      <c r="G27" s="6">
        <v>45231</v>
      </c>
      <c r="H27" s="4">
        <v>1</v>
      </c>
      <c r="I27" s="4">
        <v>4</v>
      </c>
      <c r="J27" s="4">
        <v>4</v>
      </c>
      <c r="K27" s="4" t="s">
        <v>30</v>
      </c>
      <c r="L27" s="4">
        <v>-2012</v>
      </c>
      <c r="M27" s="4">
        <v>-2012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45192</v>
      </c>
      <c r="S27" s="6">
        <v>45232</v>
      </c>
      <c r="T27" s="4" t="s">
        <v>34</v>
      </c>
      <c r="U27" s="4">
        <v>-2012</v>
      </c>
      <c r="V27" s="4">
        <v>0</v>
      </c>
      <c r="W27" s="4">
        <v>0</v>
      </c>
      <c r="X27" s="4" t="s">
        <v>162</v>
      </c>
      <c r="Y27" s="4" t="s">
        <v>36</v>
      </c>
    </row>
    <row r="28" s="4" customFormat="1" spans="1:26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45229</v>
      </c>
      <c r="G28" s="6">
        <v>45231</v>
      </c>
      <c r="H28" s="4">
        <v>2</v>
      </c>
      <c r="I28" s="4">
        <v>2</v>
      </c>
      <c r="J28" s="4">
        <v>4</v>
      </c>
      <c r="K28" s="4" t="s">
        <v>30</v>
      </c>
      <c r="L28" s="4">
        <v>5000</v>
      </c>
      <c r="M28" s="4">
        <v>5000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45195.0000115741</v>
      </c>
      <c r="S28" s="6">
        <v>45232</v>
      </c>
      <c r="T28" s="4" t="s">
        <v>34</v>
      </c>
      <c r="U28" s="4">
        <v>5000</v>
      </c>
      <c r="V28" s="4">
        <v>0</v>
      </c>
      <c r="W28" s="4">
        <v>0</v>
      </c>
      <c r="X28" s="4" t="s">
        <v>167</v>
      </c>
      <c r="Y28" s="4">
        <v>164920</v>
      </c>
      <c r="Z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45224</v>
      </c>
      <c r="G29" s="6">
        <v>45231</v>
      </c>
      <c r="H29" s="4">
        <v>1</v>
      </c>
      <c r="I29" s="4">
        <v>7</v>
      </c>
      <c r="J29" s="4">
        <v>7</v>
      </c>
      <c r="K29" s="4" t="s">
        <v>30</v>
      </c>
      <c r="L29" s="4">
        <v>3598</v>
      </c>
      <c r="M29" s="4">
        <v>3598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45198</v>
      </c>
      <c r="S29" s="6">
        <v>45232</v>
      </c>
      <c r="T29" s="4" t="s">
        <v>34</v>
      </c>
      <c r="U29" s="4">
        <v>3598</v>
      </c>
      <c r="V29" s="4">
        <v>0</v>
      </c>
      <c r="W29" s="4">
        <v>0</v>
      </c>
      <c r="X29" s="4" t="s">
        <v>173</v>
      </c>
      <c r="Y29" s="4" t="s">
        <v>36</v>
      </c>
    </row>
    <row r="30" s="4" customFormat="1" spans="1:25">
      <c r="A30" s="4" t="s">
        <v>169</v>
      </c>
      <c r="B30" s="4" t="s">
        <v>26</v>
      </c>
      <c r="C30" s="4" t="s">
        <v>65</v>
      </c>
      <c r="D30" s="4" t="s">
        <v>170</v>
      </c>
      <c r="E30" s="4" t="s">
        <v>171</v>
      </c>
      <c r="F30" s="6">
        <v>45224</v>
      </c>
      <c r="G30" s="6">
        <v>45231</v>
      </c>
      <c r="H30" s="4">
        <v>1</v>
      </c>
      <c r="I30" s="4">
        <v>7</v>
      </c>
      <c r="J30" s="4">
        <v>7</v>
      </c>
      <c r="K30" s="4" t="s">
        <v>30</v>
      </c>
      <c r="L30" s="4">
        <v>-3598</v>
      </c>
      <c r="M30" s="4">
        <v>-3598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45198</v>
      </c>
      <c r="S30" s="6">
        <v>45232</v>
      </c>
      <c r="T30" s="4" t="s">
        <v>34</v>
      </c>
      <c r="U30" s="4">
        <v>-3598</v>
      </c>
      <c r="V30" s="4">
        <v>0</v>
      </c>
      <c r="W30" s="4">
        <v>0</v>
      </c>
      <c r="X30" s="4" t="s">
        <v>173</v>
      </c>
      <c r="Y30" s="4" t="s">
        <v>36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45229</v>
      </c>
      <c r="G31" s="6">
        <v>45231</v>
      </c>
      <c r="H31" s="4">
        <v>1</v>
      </c>
      <c r="I31" s="4">
        <v>2</v>
      </c>
      <c r="J31" s="4">
        <v>2</v>
      </c>
      <c r="K31" s="4" t="s">
        <v>30</v>
      </c>
      <c r="L31" s="4">
        <v>1720</v>
      </c>
      <c r="M31" s="4">
        <v>1720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45199</v>
      </c>
      <c r="S31" s="6">
        <v>45232</v>
      </c>
      <c r="T31" s="4" t="s">
        <v>34</v>
      </c>
      <c r="U31" s="4">
        <v>1720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45226</v>
      </c>
      <c r="G32" s="6">
        <v>45231</v>
      </c>
      <c r="H32" s="4">
        <v>1</v>
      </c>
      <c r="I32" s="4">
        <v>5</v>
      </c>
      <c r="J32" s="4">
        <v>5</v>
      </c>
      <c r="K32" s="4" t="s">
        <v>30</v>
      </c>
      <c r="L32" s="4">
        <v>9550</v>
      </c>
      <c r="M32" s="4">
        <v>9550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45201</v>
      </c>
      <c r="S32" s="6">
        <v>45232</v>
      </c>
      <c r="T32" s="4" t="s">
        <v>34</v>
      </c>
      <c r="U32" s="4">
        <v>9550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45229</v>
      </c>
      <c r="G33" s="6">
        <v>45231</v>
      </c>
      <c r="H33" s="4">
        <v>1</v>
      </c>
      <c r="I33" s="4">
        <v>2</v>
      </c>
      <c r="J33" s="4">
        <v>2</v>
      </c>
      <c r="K33" s="4" t="s">
        <v>30</v>
      </c>
      <c r="L33" s="4">
        <v>5458</v>
      </c>
      <c r="M33" s="4">
        <v>5458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45203.0000115741</v>
      </c>
      <c r="S33" s="6">
        <v>45232</v>
      </c>
      <c r="T33" s="4" t="s">
        <v>34</v>
      </c>
      <c r="U33" s="4">
        <v>5458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45228</v>
      </c>
      <c r="G34" s="6">
        <v>45231</v>
      </c>
      <c r="H34" s="4">
        <v>1</v>
      </c>
      <c r="I34" s="4">
        <v>3</v>
      </c>
      <c r="J34" s="4">
        <v>3</v>
      </c>
      <c r="K34" s="4" t="s">
        <v>30</v>
      </c>
      <c r="L34" s="4">
        <v>4413</v>
      </c>
      <c r="M34" s="4">
        <v>4413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45203.0000115741</v>
      </c>
      <c r="S34" s="6">
        <v>45232</v>
      </c>
      <c r="T34" s="4" t="s">
        <v>34</v>
      </c>
      <c r="U34" s="4">
        <v>4413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45229</v>
      </c>
      <c r="G35" s="6">
        <v>45231</v>
      </c>
      <c r="H35" s="4">
        <v>1</v>
      </c>
      <c r="I35" s="4">
        <v>2</v>
      </c>
      <c r="J35" s="4">
        <v>2</v>
      </c>
      <c r="K35" s="4" t="s">
        <v>30</v>
      </c>
      <c r="L35" s="4">
        <v>938</v>
      </c>
      <c r="M35" s="4">
        <v>938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45204.0000115741</v>
      </c>
      <c r="S35" s="6">
        <v>45232</v>
      </c>
      <c r="T35" s="4" t="s">
        <v>34</v>
      </c>
      <c r="U35" s="4">
        <v>938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45228</v>
      </c>
      <c r="G36" s="6">
        <v>45231</v>
      </c>
      <c r="H36" s="4">
        <v>1</v>
      </c>
      <c r="I36" s="4">
        <v>3</v>
      </c>
      <c r="J36" s="4">
        <v>3</v>
      </c>
      <c r="K36" s="4" t="s">
        <v>30</v>
      </c>
      <c r="L36" s="4">
        <v>2886</v>
      </c>
      <c r="M36" s="4">
        <v>2886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45205.0000115741</v>
      </c>
      <c r="S36" s="6">
        <v>45232</v>
      </c>
      <c r="T36" s="4" t="s">
        <v>34</v>
      </c>
      <c r="U36" s="4">
        <v>2886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45227</v>
      </c>
      <c r="G37" s="6">
        <v>45231</v>
      </c>
      <c r="H37" s="4">
        <v>1</v>
      </c>
      <c r="I37" s="4">
        <v>4</v>
      </c>
      <c r="J37" s="4">
        <v>4</v>
      </c>
      <c r="K37" s="4" t="s">
        <v>30</v>
      </c>
      <c r="L37" s="4">
        <v>3364</v>
      </c>
      <c r="M37" s="4">
        <v>3364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45205.0000115741</v>
      </c>
      <c r="S37" s="6">
        <v>45232</v>
      </c>
      <c r="T37" s="4" t="s">
        <v>34</v>
      </c>
      <c r="U37" s="4">
        <v>3364</v>
      </c>
      <c r="V37" s="4">
        <v>0</v>
      </c>
      <c r="W37" s="4">
        <v>0</v>
      </c>
      <c r="X37" s="4" t="s">
        <v>214</v>
      </c>
      <c r="Y37" s="4" t="s">
        <v>215</v>
      </c>
    </row>
    <row r="38" s="4" customFormat="1" spans="1:26">
      <c r="A38" s="4" t="s">
        <v>216</v>
      </c>
      <c r="B38" s="4" t="s">
        <v>26</v>
      </c>
      <c r="C38" s="4" t="s">
        <v>27</v>
      </c>
      <c r="D38" s="4" t="s">
        <v>119</v>
      </c>
      <c r="E38" s="4" t="s">
        <v>217</v>
      </c>
      <c r="F38" s="6">
        <v>45229</v>
      </c>
      <c r="G38" s="6">
        <v>45231</v>
      </c>
      <c r="H38" s="4">
        <v>1</v>
      </c>
      <c r="I38" s="4">
        <v>2</v>
      </c>
      <c r="J38" s="4">
        <v>2</v>
      </c>
      <c r="K38" s="4" t="s">
        <v>30</v>
      </c>
      <c r="L38" s="4">
        <v>1234</v>
      </c>
      <c r="M38" s="4">
        <v>1234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45205</v>
      </c>
      <c r="S38" s="6">
        <v>45232</v>
      </c>
      <c r="T38" s="4" t="s">
        <v>34</v>
      </c>
      <c r="U38" s="4">
        <v>1234</v>
      </c>
      <c r="V38" s="4">
        <v>0</v>
      </c>
      <c r="W38" s="4">
        <v>0</v>
      </c>
      <c r="X38" s="4" t="s">
        <v>219</v>
      </c>
      <c r="Y38" s="4">
        <v>3878192</v>
      </c>
      <c r="Z38" s="4" t="s">
        <v>220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222</v>
      </c>
      <c r="E39" s="4" t="s">
        <v>223</v>
      </c>
      <c r="F39" s="6">
        <v>45228</v>
      </c>
      <c r="G39" s="6">
        <v>45231</v>
      </c>
      <c r="H39" s="4">
        <v>1</v>
      </c>
      <c r="I39" s="4">
        <v>3</v>
      </c>
      <c r="J39" s="4">
        <v>3</v>
      </c>
      <c r="K39" s="4" t="s">
        <v>30</v>
      </c>
      <c r="L39" s="4">
        <v>990</v>
      </c>
      <c r="M39" s="4">
        <v>990</v>
      </c>
      <c r="N39" s="4" t="s">
        <v>224</v>
      </c>
      <c r="O39" s="4" t="s">
        <v>32</v>
      </c>
      <c r="P39" s="4" t="s">
        <v>33</v>
      </c>
      <c r="Q39" s="4">
        <v>0</v>
      </c>
      <c r="R39" s="7">
        <v>45205</v>
      </c>
      <c r="S39" s="6">
        <v>45232</v>
      </c>
      <c r="T39" s="4" t="s">
        <v>34</v>
      </c>
      <c r="U39" s="4">
        <v>990</v>
      </c>
      <c r="V39" s="4">
        <v>0</v>
      </c>
      <c r="W39" s="4">
        <v>0</v>
      </c>
      <c r="X39" s="4" t="s">
        <v>225</v>
      </c>
      <c r="Y39" s="4" t="s">
        <v>226</v>
      </c>
    </row>
    <row r="40" s="4" customFormat="1" spans="1:25">
      <c r="A40" s="4" t="s">
        <v>227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45229</v>
      </c>
      <c r="G40" s="6">
        <v>45231</v>
      </c>
      <c r="H40" s="4">
        <v>1</v>
      </c>
      <c r="I40" s="4">
        <v>2</v>
      </c>
      <c r="J40" s="4">
        <v>2</v>
      </c>
      <c r="K40" s="4" t="s">
        <v>30</v>
      </c>
      <c r="L40" s="4">
        <v>784</v>
      </c>
      <c r="M40" s="4">
        <v>784</v>
      </c>
      <c r="N40" s="4" t="s">
        <v>230</v>
      </c>
      <c r="O40" s="4" t="s">
        <v>32</v>
      </c>
      <c r="P40" s="4" t="s">
        <v>33</v>
      </c>
      <c r="Q40" s="4">
        <v>0</v>
      </c>
      <c r="R40" s="7">
        <v>45209</v>
      </c>
      <c r="S40" s="6">
        <v>45232</v>
      </c>
      <c r="T40" s="4" t="s">
        <v>34</v>
      </c>
      <c r="U40" s="4">
        <v>784</v>
      </c>
      <c r="V40" s="4">
        <v>0</v>
      </c>
      <c r="W40" s="4">
        <v>0</v>
      </c>
      <c r="X40" s="4" t="s">
        <v>231</v>
      </c>
      <c r="Y40" s="4" t="s">
        <v>232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234</v>
      </c>
      <c r="E41" s="4" t="s">
        <v>235</v>
      </c>
      <c r="F41" s="6">
        <v>45230</v>
      </c>
      <c r="G41" s="6">
        <v>45231</v>
      </c>
      <c r="H41" s="4">
        <v>2</v>
      </c>
      <c r="I41" s="4">
        <v>1</v>
      </c>
      <c r="J41" s="4">
        <v>2</v>
      </c>
      <c r="K41" s="4" t="s">
        <v>30</v>
      </c>
      <c r="L41" s="4">
        <v>448</v>
      </c>
      <c r="M41" s="4">
        <v>448</v>
      </c>
      <c r="N41" s="4" t="s">
        <v>236</v>
      </c>
      <c r="O41" s="4" t="s">
        <v>32</v>
      </c>
      <c r="P41" s="4" t="s">
        <v>33</v>
      </c>
      <c r="Q41" s="4">
        <v>0</v>
      </c>
      <c r="R41" s="7">
        <v>45209</v>
      </c>
      <c r="S41" s="6">
        <v>45232</v>
      </c>
      <c r="T41" s="4" t="s">
        <v>34</v>
      </c>
      <c r="U41" s="4">
        <v>448</v>
      </c>
      <c r="V41" s="4">
        <v>0</v>
      </c>
      <c r="W41" s="4">
        <v>0</v>
      </c>
      <c r="X41" s="4" t="s">
        <v>237</v>
      </c>
      <c r="Y41" s="4" t="s">
        <v>238</v>
      </c>
    </row>
    <row r="42" s="4" customFormat="1" spans="1:26">
      <c r="A42" s="4" t="s">
        <v>239</v>
      </c>
      <c r="B42" s="4" t="s">
        <v>26</v>
      </c>
      <c r="C42" s="4" t="s">
        <v>27</v>
      </c>
      <c r="D42" s="4" t="s">
        <v>240</v>
      </c>
      <c r="E42" s="4" t="s">
        <v>241</v>
      </c>
      <c r="F42" s="6">
        <v>45227</v>
      </c>
      <c r="G42" s="6">
        <v>45231</v>
      </c>
      <c r="H42" s="4">
        <v>2</v>
      </c>
      <c r="I42" s="4">
        <v>4</v>
      </c>
      <c r="J42" s="4">
        <v>8</v>
      </c>
      <c r="K42" s="4" t="s">
        <v>30</v>
      </c>
      <c r="L42" s="4">
        <v>5944</v>
      </c>
      <c r="M42" s="4">
        <v>5944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45209</v>
      </c>
      <c r="S42" s="6">
        <v>45232</v>
      </c>
      <c r="T42" s="4" t="s">
        <v>34</v>
      </c>
      <c r="U42" s="4">
        <v>5944</v>
      </c>
      <c r="V42" s="4">
        <v>0</v>
      </c>
      <c r="W42" s="4">
        <v>0</v>
      </c>
      <c r="X42" s="4" t="s">
        <v>243</v>
      </c>
      <c r="Y42" s="4">
        <v>13723994</v>
      </c>
      <c r="Z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6">
        <v>45228</v>
      </c>
      <c r="G43" s="6">
        <v>45231</v>
      </c>
      <c r="H43" s="4">
        <v>1</v>
      </c>
      <c r="I43" s="4">
        <v>3</v>
      </c>
      <c r="J43" s="4">
        <v>3</v>
      </c>
      <c r="K43" s="4" t="s">
        <v>30</v>
      </c>
      <c r="L43" s="4">
        <v>1635</v>
      </c>
      <c r="M43" s="4">
        <v>1635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45211</v>
      </c>
      <c r="S43" s="6">
        <v>45232</v>
      </c>
      <c r="T43" s="4" t="s">
        <v>34</v>
      </c>
      <c r="U43" s="4">
        <v>1635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45228</v>
      </c>
      <c r="G44" s="6">
        <v>45231</v>
      </c>
      <c r="H44" s="4">
        <v>1</v>
      </c>
      <c r="I44" s="4">
        <v>3</v>
      </c>
      <c r="J44" s="4">
        <v>3</v>
      </c>
      <c r="K44" s="4" t="s">
        <v>30</v>
      </c>
      <c r="L44" s="4">
        <v>2694</v>
      </c>
      <c r="M44" s="4">
        <v>2694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45211.0000115741</v>
      </c>
      <c r="S44" s="6">
        <v>45232</v>
      </c>
      <c r="T44" s="4" t="s">
        <v>34</v>
      </c>
      <c r="U44" s="4">
        <v>2694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228</v>
      </c>
      <c r="E45" s="4" t="s">
        <v>258</v>
      </c>
      <c r="F45" s="6">
        <v>45230</v>
      </c>
      <c r="G45" s="6">
        <v>45231</v>
      </c>
      <c r="H45" s="4">
        <v>1</v>
      </c>
      <c r="I45" s="4">
        <v>1</v>
      </c>
      <c r="J45" s="4">
        <v>1</v>
      </c>
      <c r="K45" s="4" t="s">
        <v>30</v>
      </c>
      <c r="L45" s="4">
        <v>383</v>
      </c>
      <c r="M45" s="4">
        <v>383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45211.0000115741</v>
      </c>
      <c r="S45" s="6">
        <v>45232</v>
      </c>
      <c r="T45" s="4" t="s">
        <v>34</v>
      </c>
      <c r="U45" s="4">
        <v>383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45227</v>
      </c>
      <c r="G46" s="6">
        <v>45231</v>
      </c>
      <c r="H46" s="4">
        <v>1</v>
      </c>
      <c r="I46" s="4">
        <v>4</v>
      </c>
      <c r="J46" s="4">
        <v>4</v>
      </c>
      <c r="K46" s="4" t="s">
        <v>30</v>
      </c>
      <c r="L46" s="4">
        <v>1256</v>
      </c>
      <c r="M46" s="4">
        <v>1256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45212</v>
      </c>
      <c r="S46" s="6">
        <v>45232</v>
      </c>
      <c r="T46" s="4" t="s">
        <v>34</v>
      </c>
      <c r="U46" s="4">
        <v>1256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45230</v>
      </c>
      <c r="G47" s="6">
        <v>45231</v>
      </c>
      <c r="H47" s="4">
        <v>1</v>
      </c>
      <c r="I47" s="4">
        <v>1</v>
      </c>
      <c r="J47" s="4">
        <v>1</v>
      </c>
      <c r="K47" s="4" t="s">
        <v>30</v>
      </c>
      <c r="L47" s="4">
        <v>422</v>
      </c>
      <c r="M47" s="4">
        <v>422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45212</v>
      </c>
      <c r="S47" s="6">
        <v>45232</v>
      </c>
      <c r="T47" s="4" t="s">
        <v>34</v>
      </c>
      <c r="U47" s="4">
        <v>422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55</v>
      </c>
      <c r="E48" s="4" t="s">
        <v>275</v>
      </c>
      <c r="F48" s="6">
        <v>45229</v>
      </c>
      <c r="G48" s="6">
        <v>45231</v>
      </c>
      <c r="H48" s="4">
        <v>7</v>
      </c>
      <c r="I48" s="4">
        <v>2</v>
      </c>
      <c r="J48" s="4">
        <v>14</v>
      </c>
      <c r="K48" s="4" t="s">
        <v>30</v>
      </c>
      <c r="L48" s="4">
        <v>16842</v>
      </c>
      <c r="M48" s="4">
        <v>16842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45213.0000115741</v>
      </c>
      <c r="S48" s="6">
        <v>45232</v>
      </c>
      <c r="T48" s="4" t="s">
        <v>34</v>
      </c>
      <c r="U48" s="4">
        <v>16842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45227</v>
      </c>
      <c r="G49" s="6">
        <v>45231</v>
      </c>
      <c r="H49" s="4">
        <v>1</v>
      </c>
      <c r="I49" s="4">
        <v>4</v>
      </c>
      <c r="J49" s="4">
        <v>4</v>
      </c>
      <c r="K49" s="4" t="s">
        <v>30</v>
      </c>
      <c r="L49" s="4">
        <v>4076</v>
      </c>
      <c r="M49" s="4">
        <v>4076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45213.0000115741</v>
      </c>
      <c r="S49" s="6">
        <v>45232</v>
      </c>
      <c r="T49" s="4" t="s">
        <v>34</v>
      </c>
      <c r="U49" s="4">
        <v>4076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5">
      <c r="A50" s="4" t="s">
        <v>285</v>
      </c>
      <c r="B50" s="4" t="s">
        <v>26</v>
      </c>
      <c r="C50" s="4" t="s">
        <v>27</v>
      </c>
      <c r="D50" s="4" t="s">
        <v>286</v>
      </c>
      <c r="E50" s="4" t="s">
        <v>287</v>
      </c>
      <c r="F50" s="6">
        <v>45227</v>
      </c>
      <c r="G50" s="6">
        <v>45231</v>
      </c>
      <c r="H50" s="4">
        <v>1</v>
      </c>
      <c r="I50" s="4">
        <v>4</v>
      </c>
      <c r="J50" s="4">
        <v>4</v>
      </c>
      <c r="K50" s="4" t="s">
        <v>30</v>
      </c>
      <c r="L50" s="4">
        <v>19510</v>
      </c>
      <c r="M50" s="4">
        <v>19510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45215.0000115741</v>
      </c>
      <c r="S50" s="6">
        <v>45232</v>
      </c>
      <c r="T50" s="4" t="s">
        <v>34</v>
      </c>
      <c r="U50" s="4">
        <v>19510</v>
      </c>
      <c r="V50" s="4">
        <v>0</v>
      </c>
      <c r="W50" s="4">
        <v>0</v>
      </c>
      <c r="X50" s="4" t="s">
        <v>289</v>
      </c>
      <c r="Y50" s="4" t="s">
        <v>290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286</v>
      </c>
      <c r="E51" s="4" t="s">
        <v>292</v>
      </c>
      <c r="F51" s="6">
        <v>45227</v>
      </c>
      <c r="G51" s="6">
        <v>45231</v>
      </c>
      <c r="H51" s="4">
        <v>1</v>
      </c>
      <c r="I51" s="4">
        <v>4</v>
      </c>
      <c r="J51" s="4">
        <v>4</v>
      </c>
      <c r="K51" s="4" t="s">
        <v>30</v>
      </c>
      <c r="L51" s="4">
        <v>10600</v>
      </c>
      <c r="M51" s="4">
        <v>10600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45215.0000115741</v>
      </c>
      <c r="S51" s="6">
        <v>45232</v>
      </c>
      <c r="T51" s="4" t="s">
        <v>34</v>
      </c>
      <c r="U51" s="4">
        <v>10600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6">
        <v>45226</v>
      </c>
      <c r="G52" s="6">
        <v>45231</v>
      </c>
      <c r="H52" s="4">
        <v>1</v>
      </c>
      <c r="I52" s="4">
        <v>5</v>
      </c>
      <c r="J52" s="4">
        <v>5</v>
      </c>
      <c r="K52" s="4" t="s">
        <v>30</v>
      </c>
      <c r="L52" s="4">
        <v>3250</v>
      </c>
      <c r="M52" s="4">
        <v>3250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45215</v>
      </c>
      <c r="S52" s="6">
        <v>45232</v>
      </c>
      <c r="T52" s="4" t="s">
        <v>34</v>
      </c>
      <c r="U52" s="4">
        <v>3250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45227</v>
      </c>
      <c r="G53" s="6">
        <v>45231</v>
      </c>
      <c r="H53" s="4">
        <v>1</v>
      </c>
      <c r="I53" s="4">
        <v>4</v>
      </c>
      <c r="J53" s="4">
        <v>4</v>
      </c>
      <c r="K53" s="4" t="s">
        <v>30</v>
      </c>
      <c r="L53" s="4">
        <v>1658</v>
      </c>
      <c r="M53" s="4">
        <v>1658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45215.0000115741</v>
      </c>
      <c r="S53" s="6">
        <v>45232</v>
      </c>
      <c r="T53" s="4" t="s">
        <v>34</v>
      </c>
      <c r="U53" s="4">
        <v>1658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45230</v>
      </c>
      <c r="G54" s="6">
        <v>45231</v>
      </c>
      <c r="H54" s="4">
        <v>1</v>
      </c>
      <c r="I54" s="4">
        <v>1</v>
      </c>
      <c r="J54" s="4">
        <v>1</v>
      </c>
      <c r="K54" s="4" t="s">
        <v>30</v>
      </c>
      <c r="L54" s="4">
        <v>1176</v>
      </c>
      <c r="M54" s="4">
        <v>1176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45216</v>
      </c>
      <c r="S54" s="6">
        <v>45232</v>
      </c>
      <c r="T54" s="4" t="s">
        <v>34</v>
      </c>
      <c r="U54" s="4">
        <v>1176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113</v>
      </c>
      <c r="E55" s="4" t="s">
        <v>315</v>
      </c>
      <c r="F55" s="6">
        <v>45226</v>
      </c>
      <c r="G55" s="6">
        <v>45231</v>
      </c>
      <c r="H55" s="4">
        <v>1</v>
      </c>
      <c r="I55" s="4">
        <v>5</v>
      </c>
      <c r="J55" s="4">
        <v>5</v>
      </c>
      <c r="K55" s="4" t="s">
        <v>30</v>
      </c>
      <c r="L55" s="4">
        <v>1545</v>
      </c>
      <c r="M55" s="4">
        <v>1545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45216</v>
      </c>
      <c r="S55" s="6">
        <v>45232</v>
      </c>
      <c r="T55" s="4" t="s">
        <v>34</v>
      </c>
      <c r="U55" s="4">
        <v>1545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38</v>
      </c>
      <c r="E56" s="4" t="s">
        <v>320</v>
      </c>
      <c r="F56" s="6">
        <v>45227</v>
      </c>
      <c r="G56" s="6">
        <v>45231</v>
      </c>
      <c r="H56" s="4">
        <v>1</v>
      </c>
      <c r="I56" s="4">
        <v>4</v>
      </c>
      <c r="J56" s="4">
        <v>4</v>
      </c>
      <c r="K56" s="4" t="s">
        <v>30</v>
      </c>
      <c r="L56" s="4">
        <v>1880</v>
      </c>
      <c r="M56" s="4">
        <v>1880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45216</v>
      </c>
      <c r="S56" s="6">
        <v>45232</v>
      </c>
      <c r="T56" s="4" t="s">
        <v>34</v>
      </c>
      <c r="U56" s="4">
        <v>1880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6">
        <v>45229</v>
      </c>
      <c r="G57" s="6">
        <v>45231</v>
      </c>
      <c r="H57" s="4">
        <v>1</v>
      </c>
      <c r="I57" s="4">
        <v>2</v>
      </c>
      <c r="J57" s="4">
        <v>2</v>
      </c>
      <c r="K57" s="4" t="s">
        <v>30</v>
      </c>
      <c r="L57" s="4">
        <v>1904</v>
      </c>
      <c r="M57" s="4">
        <v>1904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45216.0000115741</v>
      </c>
      <c r="S57" s="6">
        <v>45232</v>
      </c>
      <c r="T57" s="4" t="s">
        <v>34</v>
      </c>
      <c r="U57" s="4">
        <v>1904</v>
      </c>
      <c r="V57" s="4">
        <v>0</v>
      </c>
      <c r="W57" s="4">
        <v>0</v>
      </c>
      <c r="X57" s="4" t="s">
        <v>328</v>
      </c>
      <c r="Y57" s="4" t="s">
        <v>329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331</v>
      </c>
      <c r="E58" s="4" t="s">
        <v>332</v>
      </c>
      <c r="F58" s="6">
        <v>45228</v>
      </c>
      <c r="G58" s="6">
        <v>45231</v>
      </c>
      <c r="H58" s="4">
        <v>1</v>
      </c>
      <c r="I58" s="4">
        <v>3</v>
      </c>
      <c r="J58" s="4">
        <v>3</v>
      </c>
      <c r="K58" s="4" t="s">
        <v>30</v>
      </c>
      <c r="L58" s="4">
        <v>6918</v>
      </c>
      <c r="M58" s="4">
        <v>6918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45216.0000115741</v>
      </c>
      <c r="S58" s="6">
        <v>45232</v>
      </c>
      <c r="T58" s="4" t="s">
        <v>34</v>
      </c>
      <c r="U58" s="4">
        <v>6918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7">
      <c r="A59" s="4" t="s">
        <v>336</v>
      </c>
      <c r="B59" s="4" t="s">
        <v>26</v>
      </c>
      <c r="C59" s="4" t="s">
        <v>27</v>
      </c>
      <c r="D59" s="4" t="s">
        <v>337</v>
      </c>
      <c r="E59" s="4" t="s">
        <v>338</v>
      </c>
      <c r="F59" s="6">
        <v>45223</v>
      </c>
      <c r="G59" s="6">
        <v>45231</v>
      </c>
      <c r="H59" s="4">
        <v>3</v>
      </c>
      <c r="I59" s="4">
        <v>8</v>
      </c>
      <c r="J59" s="4">
        <v>24</v>
      </c>
      <c r="K59" s="4" t="s">
        <v>30</v>
      </c>
      <c r="L59" s="4">
        <v>13560</v>
      </c>
      <c r="M59" s="4">
        <v>13560</v>
      </c>
      <c r="N59" s="4" t="s">
        <v>339</v>
      </c>
      <c r="O59" s="4" t="s">
        <v>32</v>
      </c>
      <c r="P59" s="4" t="s">
        <v>33</v>
      </c>
      <c r="Q59" s="4">
        <v>0</v>
      </c>
      <c r="R59" s="7">
        <v>45217.0000115741</v>
      </c>
      <c r="S59" s="6">
        <v>45232</v>
      </c>
      <c r="T59" s="4" t="s">
        <v>34</v>
      </c>
      <c r="U59" s="4">
        <v>13560</v>
      </c>
      <c r="V59" s="4">
        <v>0</v>
      </c>
      <c r="W59" s="4">
        <v>0</v>
      </c>
      <c r="X59" s="4" t="s">
        <v>340</v>
      </c>
      <c r="Y59" s="4">
        <v>34104150</v>
      </c>
      <c r="Z59" s="4">
        <v>34104151</v>
      </c>
      <c r="AA59" s="4" t="s">
        <v>341</v>
      </c>
    </row>
    <row r="60" s="4" customFormat="1" spans="1:25">
      <c r="A60" s="4" t="s">
        <v>342</v>
      </c>
      <c r="B60" s="4" t="s">
        <v>26</v>
      </c>
      <c r="C60" s="4" t="s">
        <v>27</v>
      </c>
      <c r="D60" s="4" t="s">
        <v>343</v>
      </c>
      <c r="E60" s="4" t="s">
        <v>344</v>
      </c>
      <c r="F60" s="6">
        <v>45227</v>
      </c>
      <c r="G60" s="6">
        <v>45231</v>
      </c>
      <c r="H60" s="4">
        <v>1</v>
      </c>
      <c r="I60" s="4">
        <v>4</v>
      </c>
      <c r="J60" s="4">
        <v>4</v>
      </c>
      <c r="K60" s="4" t="s">
        <v>30</v>
      </c>
      <c r="L60" s="4">
        <v>3052</v>
      </c>
      <c r="M60" s="4">
        <v>3052</v>
      </c>
      <c r="N60" s="4" t="s">
        <v>345</v>
      </c>
      <c r="O60" s="4" t="s">
        <v>32</v>
      </c>
      <c r="P60" s="4" t="s">
        <v>33</v>
      </c>
      <c r="Q60" s="4">
        <v>0</v>
      </c>
      <c r="R60" s="7">
        <v>45217</v>
      </c>
      <c r="S60" s="6">
        <v>45232</v>
      </c>
      <c r="T60" s="4" t="s">
        <v>34</v>
      </c>
      <c r="U60" s="4">
        <v>3052</v>
      </c>
      <c r="V60" s="4">
        <v>0</v>
      </c>
      <c r="W60" s="4">
        <v>0</v>
      </c>
      <c r="X60" s="4" t="s">
        <v>346</v>
      </c>
      <c r="Y60" s="4" t="s">
        <v>347</v>
      </c>
    </row>
    <row r="61" s="4" customFormat="1" spans="1:25">
      <c r="A61" s="4" t="s">
        <v>348</v>
      </c>
      <c r="B61" s="4" t="s">
        <v>26</v>
      </c>
      <c r="C61" s="4" t="s">
        <v>27</v>
      </c>
      <c r="D61" s="4" t="s">
        <v>246</v>
      </c>
      <c r="E61" s="4" t="s">
        <v>349</v>
      </c>
      <c r="F61" s="6">
        <v>45229</v>
      </c>
      <c r="G61" s="6">
        <v>45231</v>
      </c>
      <c r="H61" s="4">
        <v>2</v>
      </c>
      <c r="I61" s="4">
        <v>2</v>
      </c>
      <c r="J61" s="4">
        <v>4</v>
      </c>
      <c r="K61" s="4" t="s">
        <v>30</v>
      </c>
      <c r="L61" s="4">
        <v>2176</v>
      </c>
      <c r="M61" s="4">
        <v>2176</v>
      </c>
      <c r="N61" s="4" t="s">
        <v>350</v>
      </c>
      <c r="O61" s="4" t="s">
        <v>32</v>
      </c>
      <c r="P61" s="4" t="s">
        <v>33</v>
      </c>
      <c r="Q61" s="4">
        <v>0</v>
      </c>
      <c r="R61" s="7">
        <v>45218</v>
      </c>
      <c r="S61" s="6">
        <v>45232</v>
      </c>
      <c r="T61" s="4" t="s">
        <v>34</v>
      </c>
      <c r="U61" s="4">
        <v>2176</v>
      </c>
      <c r="V61" s="4">
        <v>0</v>
      </c>
      <c r="W61" s="4">
        <v>0</v>
      </c>
      <c r="X61" s="4" t="s">
        <v>351</v>
      </c>
      <c r="Y61" s="4" t="s">
        <v>352</v>
      </c>
    </row>
    <row r="62" s="4" customFormat="1" spans="1:25">
      <c r="A62" s="4" t="s">
        <v>353</v>
      </c>
      <c r="B62" s="4" t="s">
        <v>26</v>
      </c>
      <c r="C62" s="4" t="s">
        <v>27</v>
      </c>
      <c r="D62" s="4" t="s">
        <v>228</v>
      </c>
      <c r="E62" s="4" t="s">
        <v>229</v>
      </c>
      <c r="F62" s="6">
        <v>45229</v>
      </c>
      <c r="G62" s="6">
        <v>45231</v>
      </c>
      <c r="H62" s="4">
        <v>1</v>
      </c>
      <c r="I62" s="4">
        <v>2</v>
      </c>
      <c r="J62" s="4">
        <v>2</v>
      </c>
      <c r="K62" s="4" t="s">
        <v>30</v>
      </c>
      <c r="L62" s="4">
        <v>758</v>
      </c>
      <c r="M62" s="4">
        <v>758</v>
      </c>
      <c r="N62" s="4" t="s">
        <v>354</v>
      </c>
      <c r="O62" s="4" t="s">
        <v>32</v>
      </c>
      <c r="P62" s="4" t="s">
        <v>33</v>
      </c>
      <c r="Q62" s="4">
        <v>0</v>
      </c>
      <c r="R62" s="7">
        <v>45218</v>
      </c>
      <c r="S62" s="6">
        <v>45232</v>
      </c>
      <c r="T62" s="4" t="s">
        <v>34</v>
      </c>
      <c r="U62" s="4">
        <v>758</v>
      </c>
      <c r="V62" s="4">
        <v>0</v>
      </c>
      <c r="W62" s="4">
        <v>0</v>
      </c>
      <c r="X62" s="4" t="s">
        <v>355</v>
      </c>
      <c r="Y62" s="4" t="s">
        <v>356</v>
      </c>
    </row>
    <row r="63" s="4" customFormat="1" spans="1:25">
      <c r="A63" s="4" t="s">
        <v>357</v>
      </c>
      <c r="B63" s="4" t="s">
        <v>26</v>
      </c>
      <c r="C63" s="4" t="s">
        <v>27</v>
      </c>
      <c r="D63" s="4" t="s">
        <v>343</v>
      </c>
      <c r="E63" s="4" t="s">
        <v>358</v>
      </c>
      <c r="F63" s="6">
        <v>45229</v>
      </c>
      <c r="G63" s="6">
        <v>45231</v>
      </c>
      <c r="H63" s="4">
        <v>1</v>
      </c>
      <c r="I63" s="4">
        <v>2</v>
      </c>
      <c r="J63" s="4">
        <v>2</v>
      </c>
      <c r="K63" s="4" t="s">
        <v>30</v>
      </c>
      <c r="L63" s="4">
        <v>1656</v>
      </c>
      <c r="M63" s="4">
        <v>1656</v>
      </c>
      <c r="N63" s="4" t="s">
        <v>359</v>
      </c>
      <c r="O63" s="4" t="s">
        <v>32</v>
      </c>
      <c r="P63" s="4" t="s">
        <v>33</v>
      </c>
      <c r="Q63" s="4">
        <v>0</v>
      </c>
      <c r="R63" s="7">
        <v>45219</v>
      </c>
      <c r="S63" s="6">
        <v>45232</v>
      </c>
      <c r="T63" s="4" t="s">
        <v>34</v>
      </c>
      <c r="U63" s="4">
        <v>1656</v>
      </c>
      <c r="V63" s="4">
        <v>0</v>
      </c>
      <c r="W63" s="4">
        <v>0</v>
      </c>
      <c r="X63" s="4" t="s">
        <v>360</v>
      </c>
      <c r="Y63" s="4" t="s">
        <v>361</v>
      </c>
    </row>
    <row r="64" s="4" customFormat="1" spans="1:25">
      <c r="A64" s="4" t="s">
        <v>362</v>
      </c>
      <c r="B64" s="4" t="s">
        <v>26</v>
      </c>
      <c r="C64" s="4" t="s">
        <v>27</v>
      </c>
      <c r="D64" s="4" t="s">
        <v>363</v>
      </c>
      <c r="E64" s="4" t="s">
        <v>364</v>
      </c>
      <c r="F64" s="6">
        <v>45227</v>
      </c>
      <c r="G64" s="6">
        <v>45231</v>
      </c>
      <c r="H64" s="4">
        <v>1</v>
      </c>
      <c r="I64" s="4">
        <v>4</v>
      </c>
      <c r="J64" s="4">
        <v>4</v>
      </c>
      <c r="K64" s="4" t="s">
        <v>30</v>
      </c>
      <c r="L64" s="4">
        <v>2972</v>
      </c>
      <c r="M64" s="4">
        <v>2972</v>
      </c>
      <c r="N64" s="4" t="s">
        <v>365</v>
      </c>
      <c r="O64" s="4" t="s">
        <v>32</v>
      </c>
      <c r="P64" s="4" t="s">
        <v>33</v>
      </c>
      <c r="Q64" s="4">
        <v>0</v>
      </c>
      <c r="R64" s="7">
        <v>45219.0000115741</v>
      </c>
      <c r="S64" s="6">
        <v>45232</v>
      </c>
      <c r="T64" s="4" t="s">
        <v>34</v>
      </c>
      <c r="U64" s="4">
        <v>2972</v>
      </c>
      <c r="V64" s="4">
        <v>0</v>
      </c>
      <c r="W64" s="4">
        <v>0</v>
      </c>
      <c r="X64" s="4" t="s">
        <v>366</v>
      </c>
      <c r="Y64" s="4" t="s">
        <v>367</v>
      </c>
    </row>
    <row r="65" s="4" customFormat="1" spans="1:25">
      <c r="A65" s="4" t="s">
        <v>368</v>
      </c>
      <c r="B65" s="4" t="s">
        <v>26</v>
      </c>
      <c r="C65" s="4" t="s">
        <v>27</v>
      </c>
      <c r="D65" s="4" t="s">
        <v>369</v>
      </c>
      <c r="E65" s="4" t="s">
        <v>370</v>
      </c>
      <c r="F65" s="6">
        <v>45229</v>
      </c>
      <c r="G65" s="6">
        <v>45231</v>
      </c>
      <c r="H65" s="4">
        <v>1</v>
      </c>
      <c r="I65" s="4">
        <v>2</v>
      </c>
      <c r="J65" s="4">
        <v>2</v>
      </c>
      <c r="K65" s="4" t="s">
        <v>30</v>
      </c>
      <c r="L65" s="4">
        <v>374</v>
      </c>
      <c r="M65" s="4">
        <v>374</v>
      </c>
      <c r="N65" s="4" t="s">
        <v>371</v>
      </c>
      <c r="O65" s="4" t="s">
        <v>32</v>
      </c>
      <c r="P65" s="4" t="s">
        <v>33</v>
      </c>
      <c r="Q65" s="4">
        <v>0</v>
      </c>
      <c r="R65" s="7">
        <v>45220</v>
      </c>
      <c r="S65" s="6">
        <v>45232</v>
      </c>
      <c r="T65" s="4" t="s">
        <v>34</v>
      </c>
      <c r="U65" s="4">
        <v>374</v>
      </c>
      <c r="V65" s="4">
        <v>0</v>
      </c>
      <c r="W65" s="4">
        <v>0</v>
      </c>
      <c r="X65" s="4" t="s">
        <v>372</v>
      </c>
      <c r="Y65" s="4" t="s">
        <v>373</v>
      </c>
    </row>
    <row r="66" s="4" customFormat="1" spans="1:25">
      <c r="A66" s="4" t="s">
        <v>374</v>
      </c>
      <c r="B66" s="4" t="s">
        <v>26</v>
      </c>
      <c r="C66" s="4" t="s">
        <v>27</v>
      </c>
      <c r="D66" s="4" t="s">
        <v>375</v>
      </c>
      <c r="E66" s="4" t="s">
        <v>376</v>
      </c>
      <c r="F66" s="6">
        <v>45229</v>
      </c>
      <c r="G66" s="6">
        <v>45231</v>
      </c>
      <c r="H66" s="4">
        <v>1</v>
      </c>
      <c r="I66" s="4">
        <v>2</v>
      </c>
      <c r="J66" s="4">
        <v>2</v>
      </c>
      <c r="K66" s="4" t="s">
        <v>30</v>
      </c>
      <c r="L66" s="4">
        <v>1172</v>
      </c>
      <c r="M66" s="4">
        <v>1172</v>
      </c>
      <c r="N66" s="4" t="s">
        <v>377</v>
      </c>
      <c r="O66" s="4" t="s">
        <v>32</v>
      </c>
      <c r="P66" s="4" t="s">
        <v>33</v>
      </c>
      <c r="Q66" s="4">
        <v>0</v>
      </c>
      <c r="R66" s="7">
        <v>45220.0000115741</v>
      </c>
      <c r="S66" s="6">
        <v>45232</v>
      </c>
      <c r="T66" s="4" t="s">
        <v>34</v>
      </c>
      <c r="U66" s="4">
        <v>1172</v>
      </c>
      <c r="V66" s="4">
        <v>0</v>
      </c>
      <c r="W66" s="4">
        <v>0</v>
      </c>
      <c r="X66" s="4" t="s">
        <v>378</v>
      </c>
      <c r="Y66" s="4" t="s">
        <v>379</v>
      </c>
    </row>
    <row r="67" s="4" customFormat="1" spans="1:25">
      <c r="A67" s="4" t="s">
        <v>380</v>
      </c>
      <c r="B67" s="4" t="s">
        <v>26</v>
      </c>
      <c r="C67" s="4" t="s">
        <v>27</v>
      </c>
      <c r="D67" s="4" t="s">
        <v>381</v>
      </c>
      <c r="E67" s="4" t="s">
        <v>382</v>
      </c>
      <c r="F67" s="6">
        <v>45227</v>
      </c>
      <c r="G67" s="6">
        <v>45231</v>
      </c>
      <c r="H67" s="4">
        <v>1</v>
      </c>
      <c r="I67" s="4">
        <v>4</v>
      </c>
      <c r="J67" s="4">
        <v>4</v>
      </c>
      <c r="K67" s="4" t="s">
        <v>30</v>
      </c>
      <c r="L67" s="4">
        <v>1570</v>
      </c>
      <c r="M67" s="4">
        <v>1570</v>
      </c>
      <c r="N67" s="4" t="s">
        <v>383</v>
      </c>
      <c r="O67" s="4" t="s">
        <v>32</v>
      </c>
      <c r="P67" s="4" t="s">
        <v>33</v>
      </c>
      <c r="Q67" s="4">
        <v>0</v>
      </c>
      <c r="R67" s="7">
        <v>45221</v>
      </c>
      <c r="S67" s="6">
        <v>45232</v>
      </c>
      <c r="T67" s="4" t="s">
        <v>34</v>
      </c>
      <c r="U67" s="4">
        <v>1570</v>
      </c>
      <c r="V67" s="4">
        <v>0</v>
      </c>
      <c r="W67" s="4">
        <v>0</v>
      </c>
      <c r="X67" s="4" t="s">
        <v>384</v>
      </c>
      <c r="Y67" s="4" t="s">
        <v>385</v>
      </c>
    </row>
    <row r="68" s="4" customFormat="1" spans="1:25">
      <c r="A68" s="4" t="s">
        <v>386</v>
      </c>
      <c r="B68" s="4" t="s">
        <v>26</v>
      </c>
      <c r="C68" s="4" t="s">
        <v>27</v>
      </c>
      <c r="D68" s="4" t="s">
        <v>387</v>
      </c>
      <c r="E68" s="4" t="s">
        <v>388</v>
      </c>
      <c r="F68" s="6">
        <v>45228</v>
      </c>
      <c r="G68" s="6">
        <v>45231</v>
      </c>
      <c r="H68" s="4">
        <v>2</v>
      </c>
      <c r="I68" s="4">
        <v>3</v>
      </c>
      <c r="J68" s="4">
        <v>6</v>
      </c>
      <c r="K68" s="4" t="s">
        <v>30</v>
      </c>
      <c r="L68" s="4">
        <v>2724</v>
      </c>
      <c r="M68" s="4">
        <v>2724</v>
      </c>
      <c r="N68" s="4" t="s">
        <v>389</v>
      </c>
      <c r="O68" s="4" t="s">
        <v>32</v>
      </c>
      <c r="P68" s="4" t="s">
        <v>33</v>
      </c>
      <c r="Q68" s="4">
        <v>0</v>
      </c>
      <c r="R68" s="7">
        <v>45221</v>
      </c>
      <c r="S68" s="6">
        <v>45232</v>
      </c>
      <c r="T68" s="4" t="s">
        <v>34</v>
      </c>
      <c r="U68" s="4">
        <v>2724</v>
      </c>
      <c r="V68" s="4">
        <v>0</v>
      </c>
      <c r="W68" s="4">
        <v>0</v>
      </c>
      <c r="X68" s="4" t="s">
        <v>390</v>
      </c>
      <c r="Y68" s="4" t="s">
        <v>391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246</v>
      </c>
      <c r="E69" s="4" t="s">
        <v>393</v>
      </c>
      <c r="F69" s="6">
        <v>45227</v>
      </c>
      <c r="G69" s="6">
        <v>45231</v>
      </c>
      <c r="H69" s="4">
        <v>1</v>
      </c>
      <c r="I69" s="4">
        <v>4</v>
      </c>
      <c r="J69" s="4">
        <v>4</v>
      </c>
      <c r="K69" s="4" t="s">
        <v>30</v>
      </c>
      <c r="L69" s="4">
        <v>4204</v>
      </c>
      <c r="M69" s="4">
        <v>4204</v>
      </c>
      <c r="N69" s="4" t="s">
        <v>394</v>
      </c>
      <c r="O69" s="4" t="s">
        <v>32</v>
      </c>
      <c r="P69" s="4" t="s">
        <v>33</v>
      </c>
      <c r="Q69" s="4">
        <v>0</v>
      </c>
      <c r="R69" s="7">
        <v>45221.0000115741</v>
      </c>
      <c r="S69" s="6">
        <v>45232</v>
      </c>
      <c r="T69" s="4" t="s">
        <v>34</v>
      </c>
      <c r="U69" s="4">
        <v>4204</v>
      </c>
      <c r="V69" s="4">
        <v>0</v>
      </c>
      <c r="W69" s="4">
        <v>0</v>
      </c>
      <c r="X69" s="4" t="s">
        <v>395</v>
      </c>
      <c r="Y69" s="4" t="s">
        <v>396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398</v>
      </c>
      <c r="E70" s="4" t="s">
        <v>399</v>
      </c>
      <c r="F70" s="6">
        <v>45230</v>
      </c>
      <c r="G70" s="6">
        <v>45231</v>
      </c>
      <c r="H70" s="4">
        <v>1</v>
      </c>
      <c r="I70" s="4">
        <v>1</v>
      </c>
      <c r="J70" s="4">
        <v>1</v>
      </c>
      <c r="K70" s="4" t="s">
        <v>30</v>
      </c>
      <c r="L70" s="4">
        <v>1780</v>
      </c>
      <c r="M70" s="4">
        <v>1780</v>
      </c>
      <c r="N70" s="4" t="s">
        <v>400</v>
      </c>
      <c r="O70" s="4" t="s">
        <v>32</v>
      </c>
      <c r="P70" s="4" t="s">
        <v>33</v>
      </c>
      <c r="Q70" s="4">
        <v>0</v>
      </c>
      <c r="R70" s="7">
        <v>45221.0000115741</v>
      </c>
      <c r="S70" s="6">
        <v>45232</v>
      </c>
      <c r="T70" s="4" t="s">
        <v>34</v>
      </c>
      <c r="U70" s="4">
        <v>1780</v>
      </c>
      <c r="V70" s="4">
        <v>0</v>
      </c>
      <c r="W70" s="4">
        <v>0</v>
      </c>
      <c r="X70" s="4" t="s">
        <v>401</v>
      </c>
      <c r="Y70" s="4" t="s">
        <v>402</v>
      </c>
    </row>
    <row r="71" s="4" customFormat="1" spans="1:25">
      <c r="A71" s="4" t="s">
        <v>403</v>
      </c>
      <c r="B71" s="4" t="s">
        <v>26</v>
      </c>
      <c r="C71" s="4" t="s">
        <v>27</v>
      </c>
      <c r="D71" s="4" t="s">
        <v>404</v>
      </c>
      <c r="E71" s="4" t="s">
        <v>405</v>
      </c>
      <c r="F71" s="6">
        <v>45226</v>
      </c>
      <c r="G71" s="6">
        <v>45231</v>
      </c>
      <c r="H71" s="4">
        <v>1</v>
      </c>
      <c r="I71" s="4">
        <v>5</v>
      </c>
      <c r="J71" s="4">
        <v>5</v>
      </c>
      <c r="K71" s="4" t="s">
        <v>30</v>
      </c>
      <c r="L71" s="4">
        <v>1775</v>
      </c>
      <c r="M71" s="4">
        <v>1775</v>
      </c>
      <c r="N71" s="4" t="s">
        <v>406</v>
      </c>
      <c r="O71" s="4" t="s">
        <v>32</v>
      </c>
      <c r="P71" s="4" t="s">
        <v>33</v>
      </c>
      <c r="Q71" s="4">
        <v>0</v>
      </c>
      <c r="R71" s="7">
        <v>45222</v>
      </c>
      <c r="S71" s="6">
        <v>45232</v>
      </c>
      <c r="T71" s="4" t="s">
        <v>34</v>
      </c>
      <c r="U71" s="4">
        <v>1775</v>
      </c>
      <c r="V71" s="4">
        <v>0</v>
      </c>
      <c r="W71" s="4">
        <v>0</v>
      </c>
      <c r="X71" s="4" t="s">
        <v>407</v>
      </c>
      <c r="Y71" s="4" t="s">
        <v>36</v>
      </c>
    </row>
    <row r="72" s="4" customFormat="1" spans="1:25">
      <c r="A72" s="4" t="s">
        <v>403</v>
      </c>
      <c r="B72" s="4" t="s">
        <v>26</v>
      </c>
      <c r="C72" s="4" t="s">
        <v>65</v>
      </c>
      <c r="D72" s="4" t="s">
        <v>404</v>
      </c>
      <c r="E72" s="4" t="s">
        <v>405</v>
      </c>
      <c r="F72" s="6">
        <v>45226</v>
      </c>
      <c r="G72" s="6">
        <v>45231</v>
      </c>
      <c r="H72" s="4">
        <v>1</v>
      </c>
      <c r="I72" s="4">
        <v>5</v>
      </c>
      <c r="J72" s="4">
        <v>5</v>
      </c>
      <c r="K72" s="4" t="s">
        <v>30</v>
      </c>
      <c r="L72" s="4">
        <v>-1775</v>
      </c>
      <c r="M72" s="4">
        <v>-1775</v>
      </c>
      <c r="N72" s="4" t="s">
        <v>406</v>
      </c>
      <c r="O72" s="4" t="s">
        <v>32</v>
      </c>
      <c r="P72" s="4" t="s">
        <v>33</v>
      </c>
      <c r="Q72" s="4">
        <v>0</v>
      </c>
      <c r="R72" s="7">
        <v>45222</v>
      </c>
      <c r="S72" s="6">
        <v>45232</v>
      </c>
      <c r="T72" s="4" t="s">
        <v>34</v>
      </c>
      <c r="U72" s="4">
        <v>-1775</v>
      </c>
      <c r="V72" s="4">
        <v>0</v>
      </c>
      <c r="W72" s="4">
        <v>0</v>
      </c>
      <c r="X72" s="4" t="s">
        <v>407</v>
      </c>
      <c r="Y72" s="4" t="s">
        <v>36</v>
      </c>
    </row>
    <row r="73" s="4" customFormat="1" spans="1:25">
      <c r="A73" s="4" t="s">
        <v>408</v>
      </c>
      <c r="B73" s="4" t="s">
        <v>26</v>
      </c>
      <c r="C73" s="4" t="s">
        <v>27</v>
      </c>
      <c r="D73" s="4" t="s">
        <v>404</v>
      </c>
      <c r="E73" s="4" t="s">
        <v>405</v>
      </c>
      <c r="F73" s="6">
        <v>45226</v>
      </c>
      <c r="G73" s="6">
        <v>45231</v>
      </c>
      <c r="H73" s="4">
        <v>1</v>
      </c>
      <c r="I73" s="4">
        <v>5</v>
      </c>
      <c r="J73" s="4">
        <v>5</v>
      </c>
      <c r="K73" s="4" t="s">
        <v>30</v>
      </c>
      <c r="L73" s="4">
        <v>1775</v>
      </c>
      <c r="M73" s="4">
        <v>1775</v>
      </c>
      <c r="N73" s="4" t="s">
        <v>406</v>
      </c>
      <c r="O73" s="4" t="s">
        <v>32</v>
      </c>
      <c r="P73" s="4" t="s">
        <v>33</v>
      </c>
      <c r="Q73" s="4">
        <v>0</v>
      </c>
      <c r="R73" s="7">
        <v>45222</v>
      </c>
      <c r="S73" s="6">
        <v>45232</v>
      </c>
      <c r="T73" s="4" t="s">
        <v>34</v>
      </c>
      <c r="U73" s="4">
        <v>1775</v>
      </c>
      <c r="V73" s="4">
        <v>0</v>
      </c>
      <c r="W73" s="4">
        <v>0</v>
      </c>
      <c r="X73" s="4" t="s">
        <v>409</v>
      </c>
      <c r="Y73" s="4" t="s">
        <v>36</v>
      </c>
    </row>
    <row r="74" s="4" customFormat="1" spans="1:25">
      <c r="A74" s="4" t="s">
        <v>408</v>
      </c>
      <c r="B74" s="4" t="s">
        <v>26</v>
      </c>
      <c r="C74" s="4" t="s">
        <v>65</v>
      </c>
      <c r="D74" s="4" t="s">
        <v>404</v>
      </c>
      <c r="E74" s="4" t="s">
        <v>405</v>
      </c>
      <c r="F74" s="6">
        <v>45226</v>
      </c>
      <c r="G74" s="6">
        <v>45231</v>
      </c>
      <c r="H74" s="4">
        <v>1</v>
      </c>
      <c r="I74" s="4">
        <v>5</v>
      </c>
      <c r="J74" s="4">
        <v>5</v>
      </c>
      <c r="K74" s="4" t="s">
        <v>30</v>
      </c>
      <c r="L74" s="4">
        <v>-1775</v>
      </c>
      <c r="M74" s="4">
        <v>-1775</v>
      </c>
      <c r="N74" s="4" t="s">
        <v>406</v>
      </c>
      <c r="O74" s="4" t="s">
        <v>32</v>
      </c>
      <c r="P74" s="4" t="s">
        <v>33</v>
      </c>
      <c r="Q74" s="4">
        <v>0</v>
      </c>
      <c r="R74" s="7">
        <v>45222</v>
      </c>
      <c r="S74" s="6">
        <v>45232</v>
      </c>
      <c r="T74" s="4" t="s">
        <v>34</v>
      </c>
      <c r="U74" s="4">
        <v>-1775</v>
      </c>
      <c r="V74" s="4">
        <v>0</v>
      </c>
      <c r="W74" s="4">
        <v>0</v>
      </c>
      <c r="X74" s="4" t="s">
        <v>409</v>
      </c>
      <c r="Y74" s="4" t="s">
        <v>36</v>
      </c>
    </row>
    <row r="75" s="4" customFormat="1" spans="1:25">
      <c r="A75" s="4" t="s">
        <v>410</v>
      </c>
      <c r="B75" s="4" t="s">
        <v>26</v>
      </c>
      <c r="C75" s="4" t="s">
        <v>27</v>
      </c>
      <c r="D75" s="4" t="s">
        <v>404</v>
      </c>
      <c r="E75" s="4" t="s">
        <v>405</v>
      </c>
      <c r="F75" s="6">
        <v>45226</v>
      </c>
      <c r="G75" s="6">
        <v>45231</v>
      </c>
      <c r="H75" s="4">
        <v>1</v>
      </c>
      <c r="I75" s="4">
        <v>5</v>
      </c>
      <c r="J75" s="4">
        <v>5</v>
      </c>
      <c r="K75" s="4" t="s">
        <v>30</v>
      </c>
      <c r="L75" s="4">
        <v>1775</v>
      </c>
      <c r="M75" s="4">
        <v>1775</v>
      </c>
      <c r="N75" s="4" t="s">
        <v>406</v>
      </c>
      <c r="O75" s="4" t="s">
        <v>32</v>
      </c>
      <c r="P75" s="4" t="s">
        <v>33</v>
      </c>
      <c r="Q75" s="4">
        <v>0</v>
      </c>
      <c r="R75" s="7">
        <v>45222</v>
      </c>
      <c r="S75" s="6">
        <v>45232</v>
      </c>
      <c r="T75" s="4" t="s">
        <v>34</v>
      </c>
      <c r="U75" s="4">
        <v>1775</v>
      </c>
      <c r="V75" s="4">
        <v>0</v>
      </c>
      <c r="W75" s="4">
        <v>0</v>
      </c>
      <c r="X75" s="4" t="s">
        <v>411</v>
      </c>
      <c r="Y75" s="4" t="s">
        <v>36</v>
      </c>
    </row>
    <row r="76" s="4" customFormat="1" spans="1:25">
      <c r="A76" s="4" t="s">
        <v>410</v>
      </c>
      <c r="B76" s="4" t="s">
        <v>26</v>
      </c>
      <c r="C76" s="4" t="s">
        <v>65</v>
      </c>
      <c r="D76" s="4" t="s">
        <v>404</v>
      </c>
      <c r="E76" s="4" t="s">
        <v>405</v>
      </c>
      <c r="F76" s="6">
        <v>45226</v>
      </c>
      <c r="G76" s="6">
        <v>45231</v>
      </c>
      <c r="H76" s="4">
        <v>1</v>
      </c>
      <c r="I76" s="4">
        <v>5</v>
      </c>
      <c r="J76" s="4">
        <v>5</v>
      </c>
      <c r="K76" s="4" t="s">
        <v>30</v>
      </c>
      <c r="L76" s="4">
        <v>-1775</v>
      </c>
      <c r="M76" s="4">
        <v>-1775</v>
      </c>
      <c r="N76" s="4" t="s">
        <v>406</v>
      </c>
      <c r="O76" s="4" t="s">
        <v>32</v>
      </c>
      <c r="P76" s="4" t="s">
        <v>33</v>
      </c>
      <c r="Q76" s="4">
        <v>0</v>
      </c>
      <c r="R76" s="7">
        <v>45222</v>
      </c>
      <c r="S76" s="6">
        <v>45232</v>
      </c>
      <c r="T76" s="4" t="s">
        <v>34</v>
      </c>
      <c r="U76" s="4">
        <v>-1775</v>
      </c>
      <c r="V76" s="4">
        <v>0</v>
      </c>
      <c r="W76" s="4">
        <v>0</v>
      </c>
      <c r="X76" s="4" t="s">
        <v>411</v>
      </c>
      <c r="Y76" s="4" t="s">
        <v>36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413</v>
      </c>
      <c r="E77" s="4" t="s">
        <v>414</v>
      </c>
      <c r="F77" s="6">
        <v>45230</v>
      </c>
      <c r="G77" s="6">
        <v>45231</v>
      </c>
      <c r="H77" s="4">
        <v>1</v>
      </c>
      <c r="I77" s="4">
        <v>1</v>
      </c>
      <c r="J77" s="4">
        <v>1</v>
      </c>
      <c r="K77" s="4" t="s">
        <v>30</v>
      </c>
      <c r="L77" s="4">
        <v>2097</v>
      </c>
      <c r="M77" s="4">
        <v>2097</v>
      </c>
      <c r="N77" s="4" t="s">
        <v>415</v>
      </c>
      <c r="O77" s="4" t="s">
        <v>32</v>
      </c>
      <c r="P77" s="4" t="s">
        <v>33</v>
      </c>
      <c r="Q77" s="4">
        <v>0</v>
      </c>
      <c r="R77" s="7">
        <v>45222</v>
      </c>
      <c r="S77" s="6">
        <v>45232</v>
      </c>
      <c r="T77" s="4" t="s">
        <v>34</v>
      </c>
      <c r="U77" s="4">
        <v>2097</v>
      </c>
      <c r="V77" s="4">
        <v>0</v>
      </c>
      <c r="W77" s="4">
        <v>0</v>
      </c>
      <c r="X77" s="4" t="s">
        <v>416</v>
      </c>
      <c r="Y77" s="4" t="s">
        <v>417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419</v>
      </c>
      <c r="E78" s="4" t="s">
        <v>420</v>
      </c>
      <c r="F78" s="6">
        <v>45228</v>
      </c>
      <c r="G78" s="6">
        <v>45231</v>
      </c>
      <c r="H78" s="4">
        <v>1</v>
      </c>
      <c r="I78" s="4">
        <v>3</v>
      </c>
      <c r="J78" s="4">
        <v>3</v>
      </c>
      <c r="K78" s="4" t="s">
        <v>30</v>
      </c>
      <c r="L78" s="4">
        <v>9423</v>
      </c>
      <c r="M78" s="4">
        <v>9423</v>
      </c>
      <c r="N78" s="4" t="s">
        <v>421</v>
      </c>
      <c r="O78" s="4" t="s">
        <v>32</v>
      </c>
      <c r="P78" s="4" t="s">
        <v>33</v>
      </c>
      <c r="Q78" s="4">
        <v>0</v>
      </c>
      <c r="R78" s="7">
        <v>45223</v>
      </c>
      <c r="S78" s="6">
        <v>45232</v>
      </c>
      <c r="T78" s="4" t="s">
        <v>34</v>
      </c>
      <c r="U78" s="4">
        <v>9423</v>
      </c>
      <c r="V78" s="4">
        <v>0</v>
      </c>
      <c r="W78" s="4">
        <v>0</v>
      </c>
      <c r="X78" s="4" t="s">
        <v>422</v>
      </c>
      <c r="Y78" s="4" t="s">
        <v>423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426</v>
      </c>
      <c r="F79" s="6">
        <v>45230</v>
      </c>
      <c r="G79" s="6">
        <v>45231</v>
      </c>
      <c r="H79" s="4">
        <v>1</v>
      </c>
      <c r="I79" s="4">
        <v>1</v>
      </c>
      <c r="J79" s="4">
        <v>1</v>
      </c>
      <c r="K79" s="4" t="s">
        <v>30</v>
      </c>
      <c r="L79" s="4">
        <v>1802</v>
      </c>
      <c r="M79" s="4">
        <v>1802</v>
      </c>
      <c r="N79" s="4" t="s">
        <v>427</v>
      </c>
      <c r="O79" s="4" t="s">
        <v>32</v>
      </c>
      <c r="P79" s="4" t="s">
        <v>33</v>
      </c>
      <c r="Q79" s="4">
        <v>0</v>
      </c>
      <c r="R79" s="7">
        <v>45222.0000115741</v>
      </c>
      <c r="S79" s="6">
        <v>45232</v>
      </c>
      <c r="T79" s="4" t="s">
        <v>34</v>
      </c>
      <c r="U79" s="4">
        <v>1802</v>
      </c>
      <c r="V79" s="4">
        <v>0</v>
      </c>
      <c r="W79" s="4">
        <v>0</v>
      </c>
      <c r="X79" s="4" t="s">
        <v>428</v>
      </c>
      <c r="Y79" s="4" t="s">
        <v>429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432</v>
      </c>
      <c r="F80" s="6">
        <v>45230</v>
      </c>
      <c r="G80" s="6">
        <v>45231</v>
      </c>
      <c r="H80" s="4">
        <v>1</v>
      </c>
      <c r="I80" s="4">
        <v>1</v>
      </c>
      <c r="J80" s="4">
        <v>1</v>
      </c>
      <c r="K80" s="4" t="s">
        <v>30</v>
      </c>
      <c r="L80" s="4">
        <v>764</v>
      </c>
      <c r="M80" s="4">
        <v>764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45223</v>
      </c>
      <c r="S80" s="6">
        <v>45232</v>
      </c>
      <c r="T80" s="4" t="s">
        <v>34</v>
      </c>
      <c r="U80" s="4">
        <v>764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45228</v>
      </c>
      <c r="G81" s="6">
        <v>45231</v>
      </c>
      <c r="H81" s="4">
        <v>1</v>
      </c>
      <c r="I81" s="4">
        <v>3</v>
      </c>
      <c r="J81" s="4">
        <v>3</v>
      </c>
      <c r="K81" s="4" t="s">
        <v>30</v>
      </c>
      <c r="L81" s="4">
        <v>3210</v>
      </c>
      <c r="M81" s="4">
        <v>3210</v>
      </c>
      <c r="N81" s="4" t="s">
        <v>439</v>
      </c>
      <c r="O81" s="4" t="s">
        <v>32</v>
      </c>
      <c r="P81" s="4" t="s">
        <v>33</v>
      </c>
      <c r="Q81" s="4">
        <v>0</v>
      </c>
      <c r="R81" s="7">
        <v>45223.0000115741</v>
      </c>
      <c r="S81" s="6">
        <v>45232</v>
      </c>
      <c r="T81" s="4" t="s">
        <v>34</v>
      </c>
      <c r="U81" s="4">
        <v>3210</v>
      </c>
      <c r="V81" s="4">
        <v>0</v>
      </c>
      <c r="W81" s="4">
        <v>0</v>
      </c>
      <c r="X81" s="4" t="s">
        <v>440</v>
      </c>
      <c r="Y81" s="4" t="s">
        <v>441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6">
        <v>45229</v>
      </c>
      <c r="G82" s="6">
        <v>45231</v>
      </c>
      <c r="H82" s="4">
        <v>1</v>
      </c>
      <c r="I82" s="4">
        <v>2</v>
      </c>
      <c r="J82" s="4">
        <v>2</v>
      </c>
      <c r="K82" s="4" t="s">
        <v>30</v>
      </c>
      <c r="L82" s="4">
        <v>3854</v>
      </c>
      <c r="M82" s="4">
        <v>3854</v>
      </c>
      <c r="N82" s="4" t="s">
        <v>445</v>
      </c>
      <c r="O82" s="4" t="s">
        <v>32</v>
      </c>
      <c r="P82" s="4" t="s">
        <v>33</v>
      </c>
      <c r="Q82" s="4">
        <v>0</v>
      </c>
      <c r="R82" s="7">
        <v>45223.0000115741</v>
      </c>
      <c r="S82" s="6">
        <v>45232</v>
      </c>
      <c r="T82" s="4" t="s">
        <v>34</v>
      </c>
      <c r="U82" s="4">
        <v>3854</v>
      </c>
      <c r="V82" s="4">
        <v>0</v>
      </c>
      <c r="W82" s="4">
        <v>0</v>
      </c>
      <c r="X82" s="4" t="s">
        <v>446</v>
      </c>
      <c r="Y82" s="4" t="s">
        <v>447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449</v>
      </c>
      <c r="E83" s="4" t="s">
        <v>450</v>
      </c>
      <c r="F83" s="6">
        <v>45227</v>
      </c>
      <c r="G83" s="6">
        <v>45231</v>
      </c>
      <c r="H83" s="4">
        <v>1</v>
      </c>
      <c r="I83" s="4">
        <v>4</v>
      </c>
      <c r="J83" s="4">
        <v>4</v>
      </c>
      <c r="K83" s="4" t="s">
        <v>30</v>
      </c>
      <c r="L83" s="4">
        <v>6296</v>
      </c>
      <c r="M83" s="4">
        <v>6296</v>
      </c>
      <c r="N83" s="4" t="s">
        <v>451</v>
      </c>
      <c r="O83" s="4" t="s">
        <v>32</v>
      </c>
      <c r="P83" s="4" t="s">
        <v>33</v>
      </c>
      <c r="Q83" s="4">
        <v>0</v>
      </c>
      <c r="R83" s="7">
        <v>45223.0000115741</v>
      </c>
      <c r="S83" s="6">
        <v>45232</v>
      </c>
      <c r="T83" s="4" t="s">
        <v>34</v>
      </c>
      <c r="U83" s="4">
        <v>6296</v>
      </c>
      <c r="V83" s="4">
        <v>0</v>
      </c>
      <c r="W83" s="4">
        <v>0</v>
      </c>
      <c r="X83" s="4" t="s">
        <v>452</v>
      </c>
      <c r="Y83" s="4" t="s">
        <v>453</v>
      </c>
    </row>
    <row r="84" s="4" customFormat="1" spans="1:25">
      <c r="A84" s="4" t="s">
        <v>454</v>
      </c>
      <c r="B84" s="4" t="s">
        <v>26</v>
      </c>
      <c r="C84" s="4" t="s">
        <v>27</v>
      </c>
      <c r="D84" s="4" t="s">
        <v>73</v>
      </c>
      <c r="E84" s="4" t="s">
        <v>455</v>
      </c>
      <c r="F84" s="6">
        <v>45226</v>
      </c>
      <c r="G84" s="6">
        <v>45231</v>
      </c>
      <c r="H84" s="4">
        <v>1</v>
      </c>
      <c r="I84" s="4">
        <v>5</v>
      </c>
      <c r="J84" s="4">
        <v>5</v>
      </c>
      <c r="K84" s="4" t="s">
        <v>30</v>
      </c>
      <c r="L84" s="4">
        <v>2000</v>
      </c>
      <c r="M84" s="4">
        <v>2000</v>
      </c>
      <c r="N84" s="4" t="s">
        <v>456</v>
      </c>
      <c r="O84" s="4" t="s">
        <v>32</v>
      </c>
      <c r="P84" s="4" t="s">
        <v>33</v>
      </c>
      <c r="Q84" s="4">
        <v>0</v>
      </c>
      <c r="R84" s="7">
        <v>45224</v>
      </c>
      <c r="S84" s="6">
        <v>45232</v>
      </c>
      <c r="T84" s="4" t="s">
        <v>34</v>
      </c>
      <c r="U84" s="4">
        <v>2000</v>
      </c>
      <c r="V84" s="4">
        <v>0</v>
      </c>
      <c r="W84" s="4">
        <v>0</v>
      </c>
      <c r="X84" s="4" t="s">
        <v>457</v>
      </c>
      <c r="Y84" s="4" t="s">
        <v>458</v>
      </c>
    </row>
    <row r="85" s="4" customFormat="1" spans="1:25">
      <c r="A85" s="4" t="s">
        <v>459</v>
      </c>
      <c r="B85" s="4" t="s">
        <v>26</v>
      </c>
      <c r="C85" s="4" t="s">
        <v>27</v>
      </c>
      <c r="D85" s="4" t="s">
        <v>119</v>
      </c>
      <c r="E85" s="4" t="s">
        <v>217</v>
      </c>
      <c r="F85" s="6">
        <v>45230</v>
      </c>
      <c r="G85" s="6">
        <v>45231</v>
      </c>
      <c r="H85" s="4">
        <v>1</v>
      </c>
      <c r="I85" s="4">
        <v>1</v>
      </c>
      <c r="J85" s="4">
        <v>1</v>
      </c>
      <c r="K85" s="4" t="s">
        <v>30</v>
      </c>
      <c r="L85" s="4">
        <v>500</v>
      </c>
      <c r="M85" s="4">
        <v>500</v>
      </c>
      <c r="N85" s="4" t="s">
        <v>460</v>
      </c>
      <c r="O85" s="4" t="s">
        <v>32</v>
      </c>
      <c r="P85" s="4" t="s">
        <v>33</v>
      </c>
      <c r="Q85" s="4">
        <v>0</v>
      </c>
      <c r="R85" s="7">
        <v>45224</v>
      </c>
      <c r="S85" s="6">
        <v>45232</v>
      </c>
      <c r="T85" s="4" t="s">
        <v>34</v>
      </c>
      <c r="U85" s="4">
        <v>500</v>
      </c>
      <c r="V85" s="4">
        <v>0</v>
      </c>
      <c r="W85" s="4">
        <v>0</v>
      </c>
      <c r="X85" s="4" t="s">
        <v>461</v>
      </c>
      <c r="Y85" s="4" t="s">
        <v>462</v>
      </c>
    </row>
    <row r="86" s="4" customFormat="1" spans="1:25">
      <c r="A86" s="4" t="s">
        <v>463</v>
      </c>
      <c r="B86" s="4" t="s">
        <v>26</v>
      </c>
      <c r="C86" s="4" t="s">
        <v>27</v>
      </c>
      <c r="D86" s="4" t="s">
        <v>119</v>
      </c>
      <c r="E86" s="4" t="s">
        <v>464</v>
      </c>
      <c r="F86" s="6">
        <v>45230</v>
      </c>
      <c r="G86" s="6">
        <v>45231</v>
      </c>
      <c r="H86" s="4">
        <v>1</v>
      </c>
      <c r="I86" s="4">
        <v>1</v>
      </c>
      <c r="J86" s="4">
        <v>1</v>
      </c>
      <c r="K86" s="4" t="s">
        <v>30</v>
      </c>
      <c r="L86" s="4">
        <v>500</v>
      </c>
      <c r="M86" s="4">
        <v>500</v>
      </c>
      <c r="N86" s="4" t="s">
        <v>465</v>
      </c>
      <c r="O86" s="4" t="s">
        <v>32</v>
      </c>
      <c r="P86" s="4" t="s">
        <v>33</v>
      </c>
      <c r="Q86" s="4">
        <v>0</v>
      </c>
      <c r="R86" s="7">
        <v>45224</v>
      </c>
      <c r="S86" s="6">
        <v>45232</v>
      </c>
      <c r="T86" s="4" t="s">
        <v>34</v>
      </c>
      <c r="U86" s="4">
        <v>500</v>
      </c>
      <c r="V86" s="4">
        <v>0</v>
      </c>
      <c r="W86" s="4">
        <v>0</v>
      </c>
      <c r="X86" s="4" t="s">
        <v>466</v>
      </c>
      <c r="Y86" s="4" t="s">
        <v>467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469</v>
      </c>
      <c r="E87" s="4" t="s">
        <v>470</v>
      </c>
      <c r="F87" s="6">
        <v>45229</v>
      </c>
      <c r="G87" s="6">
        <v>45231</v>
      </c>
      <c r="H87" s="4">
        <v>1</v>
      </c>
      <c r="I87" s="4">
        <v>2</v>
      </c>
      <c r="J87" s="4">
        <v>2</v>
      </c>
      <c r="K87" s="4" t="s">
        <v>30</v>
      </c>
      <c r="L87" s="4">
        <v>3196</v>
      </c>
      <c r="M87" s="4">
        <v>3196</v>
      </c>
      <c r="N87" s="4" t="s">
        <v>471</v>
      </c>
      <c r="O87" s="4" t="s">
        <v>32</v>
      </c>
      <c r="P87" s="4" t="s">
        <v>33</v>
      </c>
      <c r="Q87" s="4">
        <v>0</v>
      </c>
      <c r="R87" s="7">
        <v>45224.0000115741</v>
      </c>
      <c r="S87" s="6">
        <v>45232</v>
      </c>
      <c r="T87" s="4" t="s">
        <v>34</v>
      </c>
      <c r="U87" s="4">
        <v>3196</v>
      </c>
      <c r="V87" s="4">
        <v>0</v>
      </c>
      <c r="W87" s="4">
        <v>0</v>
      </c>
      <c r="X87" s="4" t="s">
        <v>472</v>
      </c>
      <c r="Y87" s="4" t="s">
        <v>473</v>
      </c>
    </row>
    <row r="88" s="4" customFormat="1" spans="1:25">
      <c r="A88" s="4" t="s">
        <v>474</v>
      </c>
      <c r="B88" s="4" t="s">
        <v>26</v>
      </c>
      <c r="C88" s="4" t="s">
        <v>27</v>
      </c>
      <c r="D88" s="4" t="s">
        <v>475</v>
      </c>
      <c r="E88" s="4" t="s">
        <v>476</v>
      </c>
      <c r="F88" s="6">
        <v>45228</v>
      </c>
      <c r="G88" s="6">
        <v>45231</v>
      </c>
      <c r="H88" s="4">
        <v>1</v>
      </c>
      <c r="I88" s="4">
        <v>3</v>
      </c>
      <c r="J88" s="4">
        <v>3</v>
      </c>
      <c r="K88" s="4" t="s">
        <v>30</v>
      </c>
      <c r="L88" s="4">
        <v>2034</v>
      </c>
      <c r="M88" s="4">
        <v>2034</v>
      </c>
      <c r="N88" s="4" t="s">
        <v>477</v>
      </c>
      <c r="O88" s="4" t="s">
        <v>32</v>
      </c>
      <c r="P88" s="4" t="s">
        <v>33</v>
      </c>
      <c r="Q88" s="4">
        <v>0</v>
      </c>
      <c r="R88" s="7">
        <v>45224.0000115741</v>
      </c>
      <c r="S88" s="6">
        <v>45232</v>
      </c>
      <c r="T88" s="4" t="s">
        <v>34</v>
      </c>
      <c r="U88" s="4">
        <v>2034</v>
      </c>
      <c r="V88" s="4">
        <v>0</v>
      </c>
      <c r="W88" s="4">
        <v>0</v>
      </c>
      <c r="X88" s="4" t="s">
        <v>478</v>
      </c>
      <c r="Y88" s="4" t="s">
        <v>478</v>
      </c>
    </row>
    <row r="89" s="4" customFormat="1" spans="1:25">
      <c r="A89" s="4" t="s">
        <v>479</v>
      </c>
      <c r="B89" s="4" t="s">
        <v>26</v>
      </c>
      <c r="C89" s="4" t="s">
        <v>27</v>
      </c>
      <c r="D89" s="4" t="s">
        <v>480</v>
      </c>
      <c r="E89" s="4" t="s">
        <v>481</v>
      </c>
      <c r="F89" s="6">
        <v>45230</v>
      </c>
      <c r="G89" s="6">
        <v>45231</v>
      </c>
      <c r="H89" s="4">
        <v>1</v>
      </c>
      <c r="I89" s="4">
        <v>1</v>
      </c>
      <c r="J89" s="4">
        <v>1</v>
      </c>
      <c r="K89" s="4" t="s">
        <v>30</v>
      </c>
      <c r="L89" s="4">
        <v>385</v>
      </c>
      <c r="M89" s="4">
        <v>385</v>
      </c>
      <c r="N89" s="4" t="s">
        <v>482</v>
      </c>
      <c r="O89" s="4" t="s">
        <v>32</v>
      </c>
      <c r="P89" s="4" t="s">
        <v>33</v>
      </c>
      <c r="Q89" s="4">
        <v>0</v>
      </c>
      <c r="R89" s="7">
        <v>45224.0000115741</v>
      </c>
      <c r="S89" s="6">
        <v>45232</v>
      </c>
      <c r="T89" s="4" t="s">
        <v>34</v>
      </c>
      <c r="U89" s="4">
        <v>385</v>
      </c>
      <c r="V89" s="4">
        <v>0</v>
      </c>
      <c r="W89" s="4">
        <v>0</v>
      </c>
      <c r="X89" s="4" t="s">
        <v>483</v>
      </c>
      <c r="Y89" s="4" t="s">
        <v>484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475</v>
      </c>
      <c r="E90" s="4" t="s">
        <v>476</v>
      </c>
      <c r="F90" s="6">
        <v>45228</v>
      </c>
      <c r="G90" s="6">
        <v>45231</v>
      </c>
      <c r="H90" s="4">
        <v>1</v>
      </c>
      <c r="I90" s="4">
        <v>3</v>
      </c>
      <c r="J90" s="4">
        <v>3</v>
      </c>
      <c r="K90" s="4" t="s">
        <v>30</v>
      </c>
      <c r="L90" s="4">
        <v>2034</v>
      </c>
      <c r="M90" s="4">
        <v>2034</v>
      </c>
      <c r="N90" s="4" t="s">
        <v>486</v>
      </c>
      <c r="O90" s="4" t="s">
        <v>32</v>
      </c>
      <c r="P90" s="4" t="s">
        <v>33</v>
      </c>
      <c r="Q90" s="4">
        <v>0</v>
      </c>
      <c r="R90" s="7">
        <v>45224</v>
      </c>
      <c r="S90" s="6">
        <v>45232</v>
      </c>
      <c r="T90" s="4" t="s">
        <v>34</v>
      </c>
      <c r="U90" s="4">
        <v>2034</v>
      </c>
      <c r="V90" s="4">
        <v>0</v>
      </c>
      <c r="W90" s="4">
        <v>0</v>
      </c>
      <c r="X90" s="4" t="s">
        <v>487</v>
      </c>
      <c r="Y90" s="4" t="s">
        <v>488</v>
      </c>
    </row>
    <row r="91" s="4" customFormat="1" spans="1:25">
      <c r="A91" s="4" t="s">
        <v>489</v>
      </c>
      <c r="B91" s="4" t="s">
        <v>26</v>
      </c>
      <c r="C91" s="4" t="s">
        <v>27</v>
      </c>
      <c r="D91" s="4" t="s">
        <v>490</v>
      </c>
      <c r="E91" s="4" t="s">
        <v>320</v>
      </c>
      <c r="F91" s="6">
        <v>45230</v>
      </c>
      <c r="G91" s="6">
        <v>45231</v>
      </c>
      <c r="H91" s="4">
        <v>1</v>
      </c>
      <c r="I91" s="4">
        <v>1</v>
      </c>
      <c r="J91" s="4">
        <v>1</v>
      </c>
      <c r="K91" s="4" t="s">
        <v>30</v>
      </c>
      <c r="L91" s="4">
        <v>689</v>
      </c>
      <c r="M91" s="4">
        <v>689</v>
      </c>
      <c r="N91" s="4" t="s">
        <v>491</v>
      </c>
      <c r="O91" s="4" t="s">
        <v>32</v>
      </c>
      <c r="P91" s="4" t="s">
        <v>33</v>
      </c>
      <c r="Q91" s="4">
        <v>0</v>
      </c>
      <c r="R91" s="7">
        <v>45224.0000115741</v>
      </c>
      <c r="S91" s="6">
        <v>45232</v>
      </c>
      <c r="T91" s="4" t="s">
        <v>34</v>
      </c>
      <c r="U91" s="4">
        <v>689</v>
      </c>
      <c r="V91" s="4">
        <v>0</v>
      </c>
      <c r="W91" s="4">
        <v>0</v>
      </c>
      <c r="X91" s="4" t="s">
        <v>492</v>
      </c>
      <c r="Y91" s="4" t="s">
        <v>493</v>
      </c>
    </row>
    <row r="92" s="4" customFormat="1" spans="1:25">
      <c r="A92" s="4" t="s">
        <v>494</v>
      </c>
      <c r="B92" s="4" t="s">
        <v>26</v>
      </c>
      <c r="C92" s="4" t="s">
        <v>27</v>
      </c>
      <c r="D92" s="4" t="s">
        <v>246</v>
      </c>
      <c r="E92" s="4" t="s">
        <v>349</v>
      </c>
      <c r="F92" s="6">
        <v>45230</v>
      </c>
      <c r="G92" s="6">
        <v>45231</v>
      </c>
      <c r="H92" s="4">
        <v>1</v>
      </c>
      <c r="I92" s="4">
        <v>1</v>
      </c>
      <c r="J92" s="4">
        <v>1</v>
      </c>
      <c r="K92" s="4" t="s">
        <v>30</v>
      </c>
      <c r="L92" s="4">
        <v>544</v>
      </c>
      <c r="M92" s="4">
        <v>544</v>
      </c>
      <c r="N92" s="4" t="s">
        <v>495</v>
      </c>
      <c r="O92" s="4" t="s">
        <v>32</v>
      </c>
      <c r="P92" s="4" t="s">
        <v>33</v>
      </c>
      <c r="Q92" s="4">
        <v>0</v>
      </c>
      <c r="R92" s="7">
        <v>45224.0000115741</v>
      </c>
      <c r="S92" s="6">
        <v>45232</v>
      </c>
      <c r="T92" s="4" t="s">
        <v>34</v>
      </c>
      <c r="U92" s="4">
        <v>544</v>
      </c>
      <c r="V92" s="4">
        <v>0</v>
      </c>
      <c r="W92" s="4">
        <v>0</v>
      </c>
      <c r="X92" s="4" t="s">
        <v>496</v>
      </c>
      <c r="Y92" s="4" t="s">
        <v>497</v>
      </c>
    </row>
    <row r="93" s="4" customFormat="1" spans="1:25">
      <c r="A93" s="4" t="s">
        <v>498</v>
      </c>
      <c r="B93" s="4" t="s">
        <v>26</v>
      </c>
      <c r="C93" s="4" t="s">
        <v>27</v>
      </c>
      <c r="D93" s="4" t="s">
        <v>499</v>
      </c>
      <c r="E93" s="4" t="s">
        <v>212</v>
      </c>
      <c r="F93" s="6">
        <v>45226</v>
      </c>
      <c r="G93" s="6">
        <v>45231</v>
      </c>
      <c r="H93" s="4">
        <v>2</v>
      </c>
      <c r="I93" s="4">
        <v>5</v>
      </c>
      <c r="J93" s="4">
        <v>10</v>
      </c>
      <c r="K93" s="4" t="s">
        <v>30</v>
      </c>
      <c r="L93" s="4">
        <v>3330</v>
      </c>
      <c r="M93" s="4">
        <v>3330</v>
      </c>
      <c r="N93" s="4" t="s">
        <v>500</v>
      </c>
      <c r="O93" s="4" t="s">
        <v>32</v>
      </c>
      <c r="P93" s="4" t="s">
        <v>33</v>
      </c>
      <c r="Q93" s="4">
        <v>0</v>
      </c>
      <c r="R93" s="7">
        <v>45225</v>
      </c>
      <c r="S93" s="6">
        <v>45232</v>
      </c>
      <c r="T93" s="4" t="s">
        <v>34</v>
      </c>
      <c r="U93" s="4">
        <v>3330</v>
      </c>
      <c r="V93" s="4">
        <v>0</v>
      </c>
      <c r="W93" s="4">
        <v>0</v>
      </c>
      <c r="X93" s="4" t="s">
        <v>501</v>
      </c>
      <c r="Y93" s="4" t="s">
        <v>502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504</v>
      </c>
      <c r="E94" s="4" t="s">
        <v>505</v>
      </c>
      <c r="F94" s="6">
        <v>45229</v>
      </c>
      <c r="G94" s="6">
        <v>45231</v>
      </c>
      <c r="H94" s="4">
        <v>1</v>
      </c>
      <c r="I94" s="4">
        <v>2</v>
      </c>
      <c r="J94" s="4">
        <v>2</v>
      </c>
      <c r="K94" s="4" t="s">
        <v>30</v>
      </c>
      <c r="L94" s="4">
        <v>486</v>
      </c>
      <c r="M94" s="4">
        <v>486</v>
      </c>
      <c r="N94" s="4" t="s">
        <v>506</v>
      </c>
      <c r="O94" s="4" t="s">
        <v>32</v>
      </c>
      <c r="P94" s="4" t="s">
        <v>33</v>
      </c>
      <c r="Q94" s="4">
        <v>0</v>
      </c>
      <c r="R94" s="7">
        <v>45225</v>
      </c>
      <c r="S94" s="6">
        <v>45232</v>
      </c>
      <c r="T94" s="4" t="s">
        <v>34</v>
      </c>
      <c r="U94" s="4">
        <v>486</v>
      </c>
      <c r="V94" s="4">
        <v>0</v>
      </c>
      <c r="W94" s="4">
        <v>0</v>
      </c>
      <c r="X94" s="4" t="s">
        <v>507</v>
      </c>
      <c r="Y94" s="4" t="s">
        <v>508</v>
      </c>
    </row>
    <row r="95" s="4" customFormat="1" spans="1:25">
      <c r="A95" s="4" t="s">
        <v>509</v>
      </c>
      <c r="B95" s="4" t="s">
        <v>26</v>
      </c>
      <c r="C95" s="4" t="s">
        <v>27</v>
      </c>
      <c r="D95" s="4" t="s">
        <v>510</v>
      </c>
      <c r="E95" s="4" t="s">
        <v>511</v>
      </c>
      <c r="F95" s="6">
        <v>45228</v>
      </c>
      <c r="G95" s="6">
        <v>45231</v>
      </c>
      <c r="H95" s="4">
        <v>1</v>
      </c>
      <c r="I95" s="4">
        <v>3</v>
      </c>
      <c r="J95" s="4">
        <v>3</v>
      </c>
      <c r="K95" s="4" t="s">
        <v>30</v>
      </c>
      <c r="L95" s="4">
        <v>2397</v>
      </c>
      <c r="M95" s="4">
        <v>2397</v>
      </c>
      <c r="N95" s="4" t="s">
        <v>512</v>
      </c>
      <c r="O95" s="4" t="s">
        <v>32</v>
      </c>
      <c r="P95" s="4" t="s">
        <v>33</v>
      </c>
      <c r="Q95" s="4">
        <v>0</v>
      </c>
      <c r="R95" s="7">
        <v>45225</v>
      </c>
      <c r="S95" s="6">
        <v>45232</v>
      </c>
      <c r="T95" s="4" t="s">
        <v>34</v>
      </c>
      <c r="U95" s="4">
        <v>2397</v>
      </c>
      <c r="V95" s="4">
        <v>0</v>
      </c>
      <c r="W95" s="4">
        <v>0</v>
      </c>
      <c r="X95" s="4" t="s">
        <v>513</v>
      </c>
      <c r="Y95" s="4" t="s">
        <v>514</v>
      </c>
    </row>
    <row r="96" s="4" customFormat="1" spans="1:25">
      <c r="A96" s="4" t="s">
        <v>515</v>
      </c>
      <c r="B96" s="4" t="s">
        <v>26</v>
      </c>
      <c r="C96" s="4" t="s">
        <v>27</v>
      </c>
      <c r="D96" s="4" t="s">
        <v>369</v>
      </c>
      <c r="E96" s="4" t="s">
        <v>370</v>
      </c>
      <c r="F96" s="6">
        <v>45230</v>
      </c>
      <c r="G96" s="6">
        <v>45231</v>
      </c>
      <c r="H96" s="4">
        <v>2</v>
      </c>
      <c r="I96" s="4">
        <v>1</v>
      </c>
      <c r="J96" s="4">
        <v>2</v>
      </c>
      <c r="K96" s="4" t="s">
        <v>30</v>
      </c>
      <c r="L96" s="4">
        <v>362</v>
      </c>
      <c r="M96" s="4">
        <v>362</v>
      </c>
      <c r="N96" s="4" t="s">
        <v>516</v>
      </c>
      <c r="O96" s="4" t="s">
        <v>32</v>
      </c>
      <c r="P96" s="4" t="s">
        <v>33</v>
      </c>
      <c r="Q96" s="4">
        <v>0</v>
      </c>
      <c r="R96" s="7">
        <v>45226</v>
      </c>
      <c r="S96" s="6">
        <v>45232</v>
      </c>
      <c r="T96" s="4" t="s">
        <v>34</v>
      </c>
      <c r="U96" s="4">
        <v>362</v>
      </c>
      <c r="V96" s="4">
        <v>0</v>
      </c>
      <c r="W96" s="4">
        <v>0</v>
      </c>
      <c r="X96" s="4" t="s">
        <v>517</v>
      </c>
      <c r="Y96" s="4" t="s">
        <v>518</v>
      </c>
    </row>
    <row r="97" s="4" customFormat="1" spans="1:25">
      <c r="A97" s="4" t="s">
        <v>519</v>
      </c>
      <c r="B97" s="4" t="s">
        <v>26</v>
      </c>
      <c r="C97" s="4" t="s">
        <v>27</v>
      </c>
      <c r="D97" s="4" t="s">
        <v>119</v>
      </c>
      <c r="E97" s="4" t="s">
        <v>464</v>
      </c>
      <c r="F97" s="6">
        <v>45230</v>
      </c>
      <c r="G97" s="6">
        <v>45231</v>
      </c>
      <c r="H97" s="4">
        <v>1</v>
      </c>
      <c r="I97" s="4">
        <v>1</v>
      </c>
      <c r="J97" s="4">
        <v>1</v>
      </c>
      <c r="K97" s="4" t="s">
        <v>30</v>
      </c>
      <c r="L97" s="4">
        <v>470</v>
      </c>
      <c r="M97" s="4">
        <v>470</v>
      </c>
      <c r="N97" s="4" t="s">
        <v>520</v>
      </c>
      <c r="O97" s="4" t="s">
        <v>32</v>
      </c>
      <c r="P97" s="4" t="s">
        <v>33</v>
      </c>
      <c r="Q97" s="4">
        <v>0</v>
      </c>
      <c r="R97" s="7">
        <v>45226</v>
      </c>
      <c r="S97" s="6">
        <v>45232</v>
      </c>
      <c r="T97" s="4" t="s">
        <v>34</v>
      </c>
      <c r="U97" s="4">
        <v>470</v>
      </c>
      <c r="V97" s="4">
        <v>0</v>
      </c>
      <c r="W97" s="4">
        <v>0</v>
      </c>
      <c r="X97" s="4" t="s">
        <v>521</v>
      </c>
      <c r="Y97" s="4" t="s">
        <v>522</v>
      </c>
    </row>
    <row r="98" s="4" customFormat="1" spans="1:25">
      <c r="A98" s="4" t="s">
        <v>523</v>
      </c>
      <c r="B98" s="4" t="s">
        <v>26</v>
      </c>
      <c r="C98" s="4" t="s">
        <v>27</v>
      </c>
      <c r="D98" s="4" t="s">
        <v>369</v>
      </c>
      <c r="E98" s="4" t="s">
        <v>370</v>
      </c>
      <c r="F98" s="6">
        <v>45230</v>
      </c>
      <c r="G98" s="6">
        <v>45231</v>
      </c>
      <c r="H98" s="4">
        <v>2</v>
      </c>
      <c r="I98" s="4">
        <v>1</v>
      </c>
      <c r="J98" s="4">
        <v>2</v>
      </c>
      <c r="K98" s="4" t="s">
        <v>30</v>
      </c>
      <c r="L98" s="4">
        <v>362</v>
      </c>
      <c r="M98" s="4">
        <v>362</v>
      </c>
      <c r="N98" s="4" t="s">
        <v>524</v>
      </c>
      <c r="O98" s="4" t="s">
        <v>32</v>
      </c>
      <c r="P98" s="4" t="s">
        <v>33</v>
      </c>
      <c r="Q98" s="4">
        <v>0</v>
      </c>
      <c r="R98" s="7">
        <v>45226</v>
      </c>
      <c r="S98" s="6">
        <v>45232</v>
      </c>
      <c r="T98" s="4" t="s">
        <v>34</v>
      </c>
      <c r="U98" s="4">
        <v>362</v>
      </c>
      <c r="V98" s="4">
        <v>0</v>
      </c>
      <c r="W98" s="4">
        <v>0</v>
      </c>
      <c r="X98" s="4" t="s">
        <v>525</v>
      </c>
      <c r="Y98" s="4" t="s">
        <v>526</v>
      </c>
    </row>
    <row r="99" s="4" customFormat="1" spans="1:25">
      <c r="A99" s="4" t="s">
        <v>527</v>
      </c>
      <c r="B99" s="4" t="s">
        <v>26</v>
      </c>
      <c r="C99" s="4" t="s">
        <v>27</v>
      </c>
      <c r="D99" s="4" t="s">
        <v>28</v>
      </c>
      <c r="E99" s="4" t="s">
        <v>528</v>
      </c>
      <c r="F99" s="6">
        <v>45229</v>
      </c>
      <c r="G99" s="6">
        <v>45231</v>
      </c>
      <c r="H99" s="4">
        <v>1</v>
      </c>
      <c r="I99" s="4">
        <v>2</v>
      </c>
      <c r="J99" s="4">
        <v>2</v>
      </c>
      <c r="K99" s="4" t="s">
        <v>30</v>
      </c>
      <c r="L99" s="4">
        <v>780</v>
      </c>
      <c r="M99" s="4">
        <v>780</v>
      </c>
      <c r="N99" s="4" t="s">
        <v>529</v>
      </c>
      <c r="O99" s="4" t="s">
        <v>32</v>
      </c>
      <c r="P99" s="4" t="s">
        <v>33</v>
      </c>
      <c r="Q99" s="4">
        <v>0</v>
      </c>
      <c r="R99" s="7">
        <v>45226.0000115741</v>
      </c>
      <c r="S99" s="6">
        <v>45232</v>
      </c>
      <c r="T99" s="4" t="s">
        <v>34</v>
      </c>
      <c r="U99" s="4">
        <v>780</v>
      </c>
      <c r="V99" s="4">
        <v>0</v>
      </c>
      <c r="W99" s="4">
        <v>0</v>
      </c>
      <c r="X99" s="4" t="s">
        <v>530</v>
      </c>
      <c r="Y99" s="4" t="s">
        <v>531</v>
      </c>
    </row>
    <row r="100" s="4" customFormat="1" spans="1:26">
      <c r="A100" s="4" t="s">
        <v>532</v>
      </c>
      <c r="B100" s="4" t="s">
        <v>26</v>
      </c>
      <c r="C100" s="4" t="s">
        <v>27</v>
      </c>
      <c r="D100" s="4" t="s">
        <v>533</v>
      </c>
      <c r="E100" s="4" t="s">
        <v>534</v>
      </c>
      <c r="F100" s="6">
        <v>45227</v>
      </c>
      <c r="G100" s="6">
        <v>45231</v>
      </c>
      <c r="H100" s="4">
        <v>2</v>
      </c>
      <c r="I100" s="4">
        <v>4</v>
      </c>
      <c r="J100" s="4">
        <v>8</v>
      </c>
      <c r="K100" s="4" t="s">
        <v>30</v>
      </c>
      <c r="L100" s="4">
        <v>4120</v>
      </c>
      <c r="M100" s="4">
        <v>4120</v>
      </c>
      <c r="N100" s="4" t="s">
        <v>535</v>
      </c>
      <c r="O100" s="4" t="s">
        <v>32</v>
      </c>
      <c r="P100" s="4" t="s">
        <v>33</v>
      </c>
      <c r="Q100" s="4">
        <v>0</v>
      </c>
      <c r="R100" s="7">
        <v>45227</v>
      </c>
      <c r="S100" s="6">
        <v>45232</v>
      </c>
      <c r="T100" s="4" t="s">
        <v>34</v>
      </c>
      <c r="U100" s="4">
        <v>4120</v>
      </c>
      <c r="V100" s="4">
        <v>0</v>
      </c>
      <c r="W100" s="4">
        <v>0</v>
      </c>
      <c r="X100" s="4" t="s">
        <v>536</v>
      </c>
      <c r="Y100" s="4">
        <v>948463</v>
      </c>
      <c r="Z100" s="4" t="s">
        <v>537</v>
      </c>
    </row>
    <row r="101" s="4" customFormat="1" spans="1:25">
      <c r="A101" s="4" t="s">
        <v>538</v>
      </c>
      <c r="B101" s="4" t="s">
        <v>26</v>
      </c>
      <c r="C101" s="4" t="s">
        <v>27</v>
      </c>
      <c r="D101" s="4" t="s">
        <v>539</v>
      </c>
      <c r="E101" s="4" t="s">
        <v>540</v>
      </c>
      <c r="F101" s="6">
        <v>45228</v>
      </c>
      <c r="G101" s="6">
        <v>45231</v>
      </c>
      <c r="H101" s="4">
        <v>1</v>
      </c>
      <c r="I101" s="4">
        <v>3</v>
      </c>
      <c r="J101" s="4">
        <v>3</v>
      </c>
      <c r="K101" s="4" t="s">
        <v>30</v>
      </c>
      <c r="L101" s="4">
        <v>1500</v>
      </c>
      <c r="M101" s="4">
        <v>1500</v>
      </c>
      <c r="N101" s="4" t="s">
        <v>541</v>
      </c>
      <c r="O101" s="4" t="s">
        <v>32</v>
      </c>
      <c r="P101" s="4" t="s">
        <v>33</v>
      </c>
      <c r="Q101" s="4">
        <v>0</v>
      </c>
      <c r="R101" s="7">
        <v>45227.0000115741</v>
      </c>
      <c r="S101" s="6">
        <v>45232</v>
      </c>
      <c r="T101" s="4" t="s">
        <v>34</v>
      </c>
      <c r="U101" s="4">
        <v>1500</v>
      </c>
      <c r="V101" s="4">
        <v>0</v>
      </c>
      <c r="W101" s="4">
        <v>0</v>
      </c>
      <c r="X101" s="4" t="s">
        <v>542</v>
      </c>
      <c r="Y101" s="4" t="s">
        <v>543</v>
      </c>
    </row>
    <row r="102" s="4" customFormat="1" spans="1:25">
      <c r="A102" s="4" t="s">
        <v>544</v>
      </c>
      <c r="B102" s="4" t="s">
        <v>26</v>
      </c>
      <c r="C102" s="4" t="s">
        <v>27</v>
      </c>
      <c r="D102" s="4" t="s">
        <v>545</v>
      </c>
      <c r="E102" s="4" t="s">
        <v>546</v>
      </c>
      <c r="F102" s="6">
        <v>45230</v>
      </c>
      <c r="G102" s="6">
        <v>45231</v>
      </c>
      <c r="H102" s="4">
        <v>1</v>
      </c>
      <c r="I102" s="4">
        <v>1</v>
      </c>
      <c r="J102" s="4">
        <v>1</v>
      </c>
      <c r="K102" s="4" t="s">
        <v>30</v>
      </c>
      <c r="L102" s="4">
        <v>1490</v>
      </c>
      <c r="M102" s="4">
        <v>1490</v>
      </c>
      <c r="N102" s="4" t="s">
        <v>547</v>
      </c>
      <c r="O102" s="4" t="s">
        <v>32</v>
      </c>
      <c r="P102" s="4" t="s">
        <v>33</v>
      </c>
      <c r="Q102" s="4">
        <v>0</v>
      </c>
      <c r="R102" s="7">
        <v>45227.0000115741</v>
      </c>
      <c r="S102" s="6">
        <v>45232</v>
      </c>
      <c r="T102" s="4" t="s">
        <v>34</v>
      </c>
      <c r="U102" s="4">
        <v>1490</v>
      </c>
      <c r="V102" s="4">
        <v>0</v>
      </c>
      <c r="W102" s="4">
        <v>0</v>
      </c>
      <c r="X102" s="4" t="s">
        <v>548</v>
      </c>
      <c r="Y102" s="4" t="s">
        <v>549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551</v>
      </c>
      <c r="E103" s="4" t="s">
        <v>552</v>
      </c>
      <c r="F103" s="6">
        <v>45230</v>
      </c>
      <c r="G103" s="6">
        <v>45231</v>
      </c>
      <c r="H103" s="4">
        <v>1</v>
      </c>
      <c r="I103" s="4">
        <v>1</v>
      </c>
      <c r="J103" s="4">
        <v>1</v>
      </c>
      <c r="K103" s="4" t="s">
        <v>30</v>
      </c>
      <c r="L103" s="4">
        <v>121</v>
      </c>
      <c r="M103" s="4">
        <v>121</v>
      </c>
      <c r="N103" s="4" t="s">
        <v>553</v>
      </c>
      <c r="O103" s="4" t="s">
        <v>32</v>
      </c>
      <c r="P103" s="4" t="s">
        <v>33</v>
      </c>
      <c r="Q103" s="4">
        <v>0</v>
      </c>
      <c r="R103" s="7">
        <v>45227</v>
      </c>
      <c r="S103" s="6">
        <v>45232</v>
      </c>
      <c r="T103" s="4" t="s">
        <v>34</v>
      </c>
      <c r="U103" s="4">
        <v>121</v>
      </c>
      <c r="V103" s="4">
        <v>0</v>
      </c>
      <c r="W103" s="4">
        <v>0</v>
      </c>
      <c r="X103" s="4" t="s">
        <v>554</v>
      </c>
      <c r="Y103" s="4" t="s">
        <v>555</v>
      </c>
    </row>
    <row r="104" s="4" customFormat="1" spans="1:25">
      <c r="A104" s="4" t="s">
        <v>556</v>
      </c>
      <c r="B104" s="4" t="s">
        <v>26</v>
      </c>
      <c r="C104" s="4" t="s">
        <v>27</v>
      </c>
      <c r="D104" s="4" t="s">
        <v>246</v>
      </c>
      <c r="E104" s="4" t="s">
        <v>557</v>
      </c>
      <c r="F104" s="6">
        <v>45230</v>
      </c>
      <c r="G104" s="6">
        <v>45231</v>
      </c>
      <c r="H104" s="4">
        <v>1</v>
      </c>
      <c r="I104" s="4">
        <v>1</v>
      </c>
      <c r="J104" s="4">
        <v>1</v>
      </c>
      <c r="K104" s="4" t="s">
        <v>30</v>
      </c>
      <c r="L104" s="4">
        <v>737</v>
      </c>
      <c r="M104" s="4">
        <v>737</v>
      </c>
      <c r="N104" s="4" t="s">
        <v>558</v>
      </c>
      <c r="O104" s="4" t="s">
        <v>32</v>
      </c>
      <c r="P104" s="4" t="s">
        <v>33</v>
      </c>
      <c r="Q104" s="4">
        <v>0</v>
      </c>
      <c r="R104" s="7">
        <v>45228.0000115741</v>
      </c>
      <c r="S104" s="6">
        <v>45232</v>
      </c>
      <c r="T104" s="4" t="s">
        <v>34</v>
      </c>
      <c r="U104" s="4">
        <v>737</v>
      </c>
      <c r="V104" s="4">
        <v>0</v>
      </c>
      <c r="W104" s="4">
        <v>0</v>
      </c>
      <c r="X104" s="4" t="s">
        <v>559</v>
      </c>
      <c r="Y104" s="4" t="s">
        <v>560</v>
      </c>
    </row>
    <row r="105" s="4" customFormat="1" spans="1:25">
      <c r="A105" s="4" t="s">
        <v>561</v>
      </c>
      <c r="B105" s="4" t="s">
        <v>26</v>
      </c>
      <c r="C105" s="4" t="s">
        <v>27</v>
      </c>
      <c r="D105" s="4" t="s">
        <v>533</v>
      </c>
      <c r="E105" s="4" t="s">
        <v>534</v>
      </c>
      <c r="F105" s="6">
        <v>45228</v>
      </c>
      <c r="G105" s="6">
        <v>45231</v>
      </c>
      <c r="H105" s="4">
        <v>1</v>
      </c>
      <c r="I105" s="4">
        <v>3</v>
      </c>
      <c r="J105" s="4">
        <v>3</v>
      </c>
      <c r="K105" s="4" t="s">
        <v>30</v>
      </c>
      <c r="L105" s="4">
        <v>1545</v>
      </c>
      <c r="M105" s="4">
        <v>1545</v>
      </c>
      <c r="N105" s="4" t="s">
        <v>562</v>
      </c>
      <c r="O105" s="4" t="s">
        <v>32</v>
      </c>
      <c r="P105" s="4" t="s">
        <v>33</v>
      </c>
      <c r="Q105" s="4">
        <v>0</v>
      </c>
      <c r="R105" s="7">
        <v>45228.0000115741</v>
      </c>
      <c r="S105" s="6">
        <v>45232</v>
      </c>
      <c r="T105" s="4" t="s">
        <v>34</v>
      </c>
      <c r="U105" s="4">
        <v>1545</v>
      </c>
      <c r="V105" s="4">
        <v>0</v>
      </c>
      <c r="W105" s="4">
        <v>0</v>
      </c>
      <c r="X105" s="4" t="s">
        <v>563</v>
      </c>
      <c r="Y105" s="4" t="s">
        <v>564</v>
      </c>
    </row>
    <row r="106" s="4" customFormat="1" spans="1:25">
      <c r="A106" s="4" t="s">
        <v>565</v>
      </c>
      <c r="B106" s="4" t="s">
        <v>26</v>
      </c>
      <c r="C106" s="4" t="s">
        <v>27</v>
      </c>
      <c r="D106" s="4" t="s">
        <v>566</v>
      </c>
      <c r="E106" s="4" t="s">
        <v>567</v>
      </c>
      <c r="F106" s="6">
        <v>45229</v>
      </c>
      <c r="G106" s="6">
        <v>45231</v>
      </c>
      <c r="H106" s="4">
        <v>1</v>
      </c>
      <c r="I106" s="4">
        <v>2</v>
      </c>
      <c r="J106" s="4">
        <v>2</v>
      </c>
      <c r="K106" s="4" t="s">
        <v>30</v>
      </c>
      <c r="L106" s="4">
        <v>480</v>
      </c>
      <c r="M106" s="4">
        <v>480</v>
      </c>
      <c r="N106" s="4" t="s">
        <v>568</v>
      </c>
      <c r="O106" s="4" t="s">
        <v>32</v>
      </c>
      <c r="P106" s="4" t="s">
        <v>33</v>
      </c>
      <c r="Q106" s="4">
        <v>0</v>
      </c>
      <c r="R106" s="7">
        <v>45228</v>
      </c>
      <c r="S106" s="6">
        <v>45232</v>
      </c>
      <c r="T106" s="4" t="s">
        <v>34</v>
      </c>
      <c r="U106" s="4">
        <v>480</v>
      </c>
      <c r="V106" s="4">
        <v>0</v>
      </c>
      <c r="W106" s="4">
        <v>0</v>
      </c>
      <c r="X106" s="4" t="s">
        <v>569</v>
      </c>
      <c r="Y106" s="4" t="s">
        <v>570</v>
      </c>
    </row>
    <row r="107" s="4" customFormat="1" spans="1:25">
      <c r="A107" s="4" t="s">
        <v>571</v>
      </c>
      <c r="B107" s="4" t="s">
        <v>26</v>
      </c>
      <c r="C107" s="4" t="s">
        <v>27</v>
      </c>
      <c r="D107" s="4" t="s">
        <v>572</v>
      </c>
      <c r="E107" s="4" t="s">
        <v>573</v>
      </c>
      <c r="F107" s="6">
        <v>45228</v>
      </c>
      <c r="G107" s="6">
        <v>45231</v>
      </c>
      <c r="H107" s="4">
        <v>1</v>
      </c>
      <c r="I107" s="4">
        <v>3</v>
      </c>
      <c r="J107" s="4">
        <v>3</v>
      </c>
      <c r="K107" s="4" t="s">
        <v>30</v>
      </c>
      <c r="L107" s="4">
        <v>495</v>
      </c>
      <c r="M107" s="4">
        <v>495</v>
      </c>
      <c r="N107" s="4" t="s">
        <v>574</v>
      </c>
      <c r="O107" s="4" t="s">
        <v>32</v>
      </c>
      <c r="P107" s="4" t="s">
        <v>33</v>
      </c>
      <c r="Q107" s="4">
        <v>0</v>
      </c>
      <c r="R107" s="7">
        <v>45228.0000115741</v>
      </c>
      <c r="S107" s="6">
        <v>45232</v>
      </c>
      <c r="T107" s="4" t="s">
        <v>34</v>
      </c>
      <c r="U107" s="4">
        <v>495</v>
      </c>
      <c r="V107" s="4">
        <v>0</v>
      </c>
      <c r="W107" s="4">
        <v>0</v>
      </c>
      <c r="X107" s="4" t="s">
        <v>575</v>
      </c>
      <c r="Y107" s="4" t="s">
        <v>576</v>
      </c>
    </row>
    <row r="108" s="4" customFormat="1" spans="1:25">
      <c r="A108" s="4" t="s">
        <v>577</v>
      </c>
      <c r="B108" s="4" t="s">
        <v>26</v>
      </c>
      <c r="C108" s="4" t="s">
        <v>27</v>
      </c>
      <c r="D108" s="4" t="s">
        <v>578</v>
      </c>
      <c r="E108" s="4" t="s">
        <v>579</v>
      </c>
      <c r="F108" s="6">
        <v>45230</v>
      </c>
      <c r="G108" s="6">
        <v>45231</v>
      </c>
      <c r="H108" s="4">
        <v>1</v>
      </c>
      <c r="I108" s="4">
        <v>1</v>
      </c>
      <c r="J108" s="4">
        <v>1</v>
      </c>
      <c r="K108" s="4" t="s">
        <v>30</v>
      </c>
      <c r="L108" s="4">
        <v>1080</v>
      </c>
      <c r="M108" s="4">
        <v>1080</v>
      </c>
      <c r="N108" s="4" t="s">
        <v>580</v>
      </c>
      <c r="O108" s="4" t="s">
        <v>32</v>
      </c>
      <c r="P108" s="4" t="s">
        <v>33</v>
      </c>
      <c r="Q108" s="4">
        <v>0</v>
      </c>
      <c r="R108" s="7">
        <v>45228.0000115741</v>
      </c>
      <c r="S108" s="6">
        <v>45232</v>
      </c>
      <c r="T108" s="4" t="s">
        <v>34</v>
      </c>
      <c r="U108" s="4">
        <v>1080</v>
      </c>
      <c r="V108" s="4">
        <v>0</v>
      </c>
      <c r="W108" s="4">
        <v>0</v>
      </c>
      <c r="X108" s="4" t="s">
        <v>581</v>
      </c>
      <c r="Y108" s="4" t="s">
        <v>582</v>
      </c>
    </row>
    <row r="109" s="4" customFormat="1" spans="1:25">
      <c r="A109" s="4" t="s">
        <v>583</v>
      </c>
      <c r="B109" s="4" t="s">
        <v>26</v>
      </c>
      <c r="C109" s="4" t="s">
        <v>27</v>
      </c>
      <c r="D109" s="4" t="s">
        <v>551</v>
      </c>
      <c r="E109" s="4" t="s">
        <v>584</v>
      </c>
      <c r="F109" s="6">
        <v>45229</v>
      </c>
      <c r="G109" s="6">
        <v>45231</v>
      </c>
      <c r="H109" s="4">
        <v>1</v>
      </c>
      <c r="I109" s="4">
        <v>2</v>
      </c>
      <c r="J109" s="4">
        <v>2</v>
      </c>
      <c r="K109" s="4" t="s">
        <v>30</v>
      </c>
      <c r="L109" s="4">
        <v>242</v>
      </c>
      <c r="M109" s="4">
        <v>242</v>
      </c>
      <c r="N109" s="4" t="s">
        <v>585</v>
      </c>
      <c r="O109" s="4" t="s">
        <v>32</v>
      </c>
      <c r="P109" s="4" t="s">
        <v>33</v>
      </c>
      <c r="Q109" s="4">
        <v>0</v>
      </c>
      <c r="R109" s="7">
        <v>45228.0000115741</v>
      </c>
      <c r="S109" s="6">
        <v>45232</v>
      </c>
      <c r="T109" s="4" t="s">
        <v>34</v>
      </c>
      <c r="U109" s="4">
        <v>242</v>
      </c>
      <c r="V109" s="4">
        <v>0</v>
      </c>
      <c r="W109" s="4">
        <v>0</v>
      </c>
      <c r="X109" s="4" t="s">
        <v>586</v>
      </c>
      <c r="Y109" s="4" t="s">
        <v>587</v>
      </c>
    </row>
    <row r="110" s="4" customFormat="1" spans="1:25">
      <c r="A110" s="4" t="s">
        <v>588</v>
      </c>
      <c r="B110" s="4" t="s">
        <v>26</v>
      </c>
      <c r="C110" s="4" t="s">
        <v>27</v>
      </c>
      <c r="D110" s="4" t="s">
        <v>246</v>
      </c>
      <c r="E110" s="4" t="s">
        <v>557</v>
      </c>
      <c r="F110" s="6">
        <v>45229</v>
      </c>
      <c r="G110" s="6">
        <v>45231</v>
      </c>
      <c r="H110" s="4">
        <v>2</v>
      </c>
      <c r="I110" s="4">
        <v>2</v>
      </c>
      <c r="J110" s="4">
        <v>4</v>
      </c>
      <c r="K110" s="4" t="s">
        <v>30</v>
      </c>
      <c r="L110" s="4">
        <v>2948</v>
      </c>
      <c r="M110" s="4">
        <v>2948</v>
      </c>
      <c r="N110" s="4" t="s">
        <v>589</v>
      </c>
      <c r="O110" s="4" t="s">
        <v>32</v>
      </c>
      <c r="P110" s="4" t="s">
        <v>33</v>
      </c>
      <c r="Q110" s="4">
        <v>0</v>
      </c>
      <c r="R110" s="7">
        <v>45228</v>
      </c>
      <c r="S110" s="6">
        <v>45232</v>
      </c>
      <c r="T110" s="4" t="s">
        <v>34</v>
      </c>
      <c r="U110" s="4">
        <v>2948</v>
      </c>
      <c r="V110" s="4">
        <v>0</v>
      </c>
      <c r="W110" s="4">
        <v>0</v>
      </c>
      <c r="X110" s="4" t="s">
        <v>590</v>
      </c>
      <c r="Y110" s="4" t="s">
        <v>591</v>
      </c>
    </row>
    <row r="111" s="4" customFormat="1" spans="1:25">
      <c r="A111" s="4" t="s">
        <v>592</v>
      </c>
      <c r="B111" s="4" t="s">
        <v>26</v>
      </c>
      <c r="C111" s="4" t="s">
        <v>27</v>
      </c>
      <c r="D111" s="4" t="s">
        <v>593</v>
      </c>
      <c r="E111" s="4" t="s">
        <v>594</v>
      </c>
      <c r="F111" s="6">
        <v>45230</v>
      </c>
      <c r="G111" s="6">
        <v>45231</v>
      </c>
      <c r="H111" s="4">
        <v>1</v>
      </c>
      <c r="I111" s="4">
        <v>1</v>
      </c>
      <c r="J111" s="4">
        <v>1</v>
      </c>
      <c r="K111" s="4" t="s">
        <v>30</v>
      </c>
      <c r="L111" s="4">
        <v>440</v>
      </c>
      <c r="M111" s="4">
        <v>440</v>
      </c>
      <c r="N111" s="4" t="s">
        <v>595</v>
      </c>
      <c r="O111" s="4" t="s">
        <v>32</v>
      </c>
      <c r="P111" s="4" t="s">
        <v>33</v>
      </c>
      <c r="Q111" s="4">
        <v>0</v>
      </c>
      <c r="R111" s="7">
        <v>45228.0000115741</v>
      </c>
      <c r="S111" s="6">
        <v>45232</v>
      </c>
      <c r="T111" s="4" t="s">
        <v>34</v>
      </c>
      <c r="U111" s="4">
        <v>440</v>
      </c>
      <c r="V111" s="4">
        <v>0</v>
      </c>
      <c r="W111" s="4">
        <v>0</v>
      </c>
      <c r="X111" s="4" t="s">
        <v>596</v>
      </c>
      <c r="Y111" s="4" t="s">
        <v>597</v>
      </c>
    </row>
    <row r="112" s="4" customFormat="1" spans="1:25">
      <c r="A112" s="4" t="s">
        <v>598</v>
      </c>
      <c r="B112" s="4" t="s">
        <v>26</v>
      </c>
      <c r="C112" s="4" t="s">
        <v>27</v>
      </c>
      <c r="D112" s="4" t="s">
        <v>551</v>
      </c>
      <c r="E112" s="4" t="s">
        <v>552</v>
      </c>
      <c r="F112" s="6">
        <v>45230</v>
      </c>
      <c r="G112" s="6">
        <v>45231</v>
      </c>
      <c r="H112" s="4">
        <v>1</v>
      </c>
      <c r="I112" s="4">
        <v>1</v>
      </c>
      <c r="J112" s="4">
        <v>1</v>
      </c>
      <c r="K112" s="4" t="s">
        <v>30</v>
      </c>
      <c r="L112" s="4">
        <v>121</v>
      </c>
      <c r="M112" s="4">
        <v>121</v>
      </c>
      <c r="N112" s="4" t="s">
        <v>599</v>
      </c>
      <c r="O112" s="4" t="s">
        <v>32</v>
      </c>
      <c r="P112" s="4" t="s">
        <v>33</v>
      </c>
      <c r="Q112" s="4">
        <v>0</v>
      </c>
      <c r="R112" s="7">
        <v>45228</v>
      </c>
      <c r="S112" s="6">
        <v>45232</v>
      </c>
      <c r="T112" s="4" t="s">
        <v>34</v>
      </c>
      <c r="U112" s="4">
        <v>121</v>
      </c>
      <c r="V112" s="4">
        <v>0</v>
      </c>
      <c r="W112" s="4">
        <v>0</v>
      </c>
      <c r="X112" s="4" t="s">
        <v>600</v>
      </c>
      <c r="Y112" s="4" t="s">
        <v>601</v>
      </c>
    </row>
    <row r="113" s="4" customFormat="1" spans="1:25">
      <c r="A113" s="4" t="s">
        <v>602</v>
      </c>
      <c r="B113" s="4" t="s">
        <v>26</v>
      </c>
      <c r="C113" s="4" t="s">
        <v>27</v>
      </c>
      <c r="D113" s="4" t="s">
        <v>551</v>
      </c>
      <c r="E113" s="4" t="s">
        <v>584</v>
      </c>
      <c r="F113" s="6">
        <v>45230</v>
      </c>
      <c r="G113" s="6">
        <v>45231</v>
      </c>
      <c r="H113" s="4">
        <v>1</v>
      </c>
      <c r="I113" s="4">
        <v>1</v>
      </c>
      <c r="J113" s="4">
        <v>1</v>
      </c>
      <c r="K113" s="4" t="s">
        <v>30</v>
      </c>
      <c r="L113" s="4">
        <v>121</v>
      </c>
      <c r="M113" s="4">
        <v>121</v>
      </c>
      <c r="N113" s="4" t="s">
        <v>603</v>
      </c>
      <c r="O113" s="4" t="s">
        <v>32</v>
      </c>
      <c r="P113" s="4" t="s">
        <v>33</v>
      </c>
      <c r="Q113" s="4">
        <v>0</v>
      </c>
      <c r="R113" s="7">
        <v>45228</v>
      </c>
      <c r="S113" s="6">
        <v>45232</v>
      </c>
      <c r="T113" s="4" t="s">
        <v>34</v>
      </c>
      <c r="U113" s="4">
        <v>121</v>
      </c>
      <c r="V113" s="4">
        <v>0</v>
      </c>
      <c r="W113" s="4">
        <v>0</v>
      </c>
      <c r="X113" s="4" t="s">
        <v>604</v>
      </c>
      <c r="Y113" s="4" t="s">
        <v>605</v>
      </c>
    </row>
    <row r="114" s="4" customFormat="1" spans="1:25">
      <c r="A114" s="4" t="s">
        <v>606</v>
      </c>
      <c r="B114" s="4" t="s">
        <v>26</v>
      </c>
      <c r="C114" s="4" t="s">
        <v>27</v>
      </c>
      <c r="D114" s="4" t="s">
        <v>607</v>
      </c>
      <c r="E114" s="4" t="s">
        <v>608</v>
      </c>
      <c r="F114" s="6">
        <v>45229</v>
      </c>
      <c r="G114" s="6">
        <v>45231</v>
      </c>
      <c r="H114" s="4">
        <v>2</v>
      </c>
      <c r="I114" s="4">
        <v>2</v>
      </c>
      <c r="J114" s="4">
        <v>4</v>
      </c>
      <c r="K114" s="4" t="s">
        <v>30</v>
      </c>
      <c r="L114" s="4">
        <v>1048</v>
      </c>
      <c r="M114" s="4">
        <v>1048</v>
      </c>
      <c r="N114" s="4" t="s">
        <v>609</v>
      </c>
      <c r="O114" s="4" t="s">
        <v>32</v>
      </c>
      <c r="P114" s="4" t="s">
        <v>33</v>
      </c>
      <c r="Q114" s="4">
        <v>0</v>
      </c>
      <c r="R114" s="7">
        <v>45228.0000115741</v>
      </c>
      <c r="S114" s="6">
        <v>45232</v>
      </c>
      <c r="T114" s="4" t="s">
        <v>34</v>
      </c>
      <c r="U114" s="4">
        <v>1048</v>
      </c>
      <c r="V114" s="4">
        <v>0</v>
      </c>
      <c r="W114" s="4">
        <v>0</v>
      </c>
      <c r="X114" s="4" t="s">
        <v>610</v>
      </c>
      <c r="Y114" s="4" t="s">
        <v>611</v>
      </c>
    </row>
    <row r="115" s="4" customFormat="1" spans="1:25">
      <c r="A115" s="4" t="s">
        <v>612</v>
      </c>
      <c r="B115" s="4" t="s">
        <v>26</v>
      </c>
      <c r="C115" s="4" t="s">
        <v>27</v>
      </c>
      <c r="D115" s="4" t="s">
        <v>607</v>
      </c>
      <c r="E115" s="4" t="s">
        <v>613</v>
      </c>
      <c r="F115" s="6">
        <v>45229</v>
      </c>
      <c r="G115" s="6">
        <v>45231</v>
      </c>
      <c r="H115" s="4">
        <v>1</v>
      </c>
      <c r="I115" s="4">
        <v>2</v>
      </c>
      <c r="J115" s="4">
        <v>2</v>
      </c>
      <c r="K115" s="4" t="s">
        <v>30</v>
      </c>
      <c r="L115" s="4">
        <v>526</v>
      </c>
      <c r="M115" s="4">
        <v>526</v>
      </c>
      <c r="N115" s="4" t="s">
        <v>614</v>
      </c>
      <c r="O115" s="4" t="s">
        <v>32</v>
      </c>
      <c r="P115" s="4" t="s">
        <v>33</v>
      </c>
      <c r="Q115" s="4">
        <v>0</v>
      </c>
      <c r="R115" s="7">
        <v>45228.0000115741</v>
      </c>
      <c r="S115" s="6">
        <v>45232</v>
      </c>
      <c r="T115" s="4" t="s">
        <v>34</v>
      </c>
      <c r="U115" s="4">
        <v>526</v>
      </c>
      <c r="V115" s="4">
        <v>0</v>
      </c>
      <c r="W115" s="4">
        <v>0</v>
      </c>
      <c r="X115" s="4" t="s">
        <v>615</v>
      </c>
      <c r="Y115" s="4" t="s">
        <v>616</v>
      </c>
    </row>
    <row r="116" s="4" customFormat="1" spans="1:25">
      <c r="A116" s="4" t="s">
        <v>617</v>
      </c>
      <c r="B116" s="4" t="s">
        <v>26</v>
      </c>
      <c r="C116" s="4" t="s">
        <v>27</v>
      </c>
      <c r="D116" s="4" t="s">
        <v>618</v>
      </c>
      <c r="E116" s="4" t="s">
        <v>619</v>
      </c>
      <c r="F116" s="6">
        <v>45230</v>
      </c>
      <c r="G116" s="6">
        <v>45231</v>
      </c>
      <c r="H116" s="4">
        <v>1</v>
      </c>
      <c r="I116" s="4">
        <v>1</v>
      </c>
      <c r="J116" s="4">
        <v>1</v>
      </c>
      <c r="K116" s="4" t="s">
        <v>30</v>
      </c>
      <c r="L116" s="4">
        <v>300</v>
      </c>
      <c r="M116" s="4">
        <v>300</v>
      </c>
      <c r="N116" s="4" t="s">
        <v>620</v>
      </c>
      <c r="O116" s="4" t="s">
        <v>32</v>
      </c>
      <c r="P116" s="4" t="s">
        <v>33</v>
      </c>
      <c r="Q116" s="4">
        <v>0</v>
      </c>
      <c r="R116" s="7">
        <v>45228</v>
      </c>
      <c r="S116" s="6">
        <v>45232</v>
      </c>
      <c r="T116" s="4" t="s">
        <v>34</v>
      </c>
      <c r="U116" s="4">
        <v>300</v>
      </c>
      <c r="V116" s="4">
        <v>0</v>
      </c>
      <c r="W116" s="4">
        <v>0</v>
      </c>
      <c r="X116" s="4" t="s">
        <v>621</v>
      </c>
      <c r="Y116" s="4" t="s">
        <v>621</v>
      </c>
    </row>
    <row r="117" s="4" customFormat="1" spans="1:25">
      <c r="A117" s="4" t="s">
        <v>622</v>
      </c>
      <c r="B117" s="4" t="s">
        <v>26</v>
      </c>
      <c r="C117" s="4" t="s">
        <v>27</v>
      </c>
      <c r="D117" s="4" t="s">
        <v>375</v>
      </c>
      <c r="E117" s="4" t="s">
        <v>623</v>
      </c>
      <c r="F117" s="6">
        <v>45230</v>
      </c>
      <c r="G117" s="6">
        <v>45231</v>
      </c>
      <c r="H117" s="4">
        <v>1</v>
      </c>
      <c r="I117" s="4">
        <v>1</v>
      </c>
      <c r="J117" s="4">
        <v>1</v>
      </c>
      <c r="K117" s="4" t="s">
        <v>30</v>
      </c>
      <c r="L117" s="4">
        <v>517</v>
      </c>
      <c r="M117" s="4">
        <v>517</v>
      </c>
      <c r="N117" s="4" t="s">
        <v>624</v>
      </c>
      <c r="O117" s="4" t="s">
        <v>32</v>
      </c>
      <c r="P117" s="4" t="s">
        <v>33</v>
      </c>
      <c r="Q117" s="4">
        <v>0</v>
      </c>
      <c r="R117" s="7">
        <v>45228.0000115741</v>
      </c>
      <c r="S117" s="6">
        <v>45232</v>
      </c>
      <c r="T117" s="4" t="s">
        <v>34</v>
      </c>
      <c r="U117" s="4">
        <v>517</v>
      </c>
      <c r="V117" s="4">
        <v>0</v>
      </c>
      <c r="W117" s="4">
        <v>0</v>
      </c>
      <c r="X117" s="4" t="s">
        <v>625</v>
      </c>
      <c r="Y117" s="4" t="s">
        <v>626</v>
      </c>
    </row>
    <row r="118" s="4" customFormat="1" spans="1:25">
      <c r="A118" s="4" t="s">
        <v>627</v>
      </c>
      <c r="B118" s="4" t="s">
        <v>26</v>
      </c>
      <c r="C118" s="4" t="s">
        <v>27</v>
      </c>
      <c r="D118" s="4" t="s">
        <v>628</v>
      </c>
      <c r="E118" s="4" t="s">
        <v>629</v>
      </c>
      <c r="F118" s="6">
        <v>45230</v>
      </c>
      <c r="G118" s="6">
        <v>45231</v>
      </c>
      <c r="H118" s="4">
        <v>1</v>
      </c>
      <c r="I118" s="4">
        <v>1</v>
      </c>
      <c r="J118" s="4">
        <v>1</v>
      </c>
      <c r="K118" s="4" t="s">
        <v>30</v>
      </c>
      <c r="L118" s="4">
        <v>1333</v>
      </c>
      <c r="M118" s="4">
        <v>1333</v>
      </c>
      <c r="N118" s="4" t="s">
        <v>630</v>
      </c>
      <c r="O118" s="4" t="s">
        <v>32</v>
      </c>
      <c r="P118" s="4" t="s">
        <v>33</v>
      </c>
      <c r="Q118" s="4">
        <v>0</v>
      </c>
      <c r="R118" s="7">
        <v>45229</v>
      </c>
      <c r="S118" s="6">
        <v>45232</v>
      </c>
      <c r="T118" s="4" t="s">
        <v>34</v>
      </c>
      <c r="U118" s="4">
        <v>1333</v>
      </c>
      <c r="V118" s="4">
        <v>0</v>
      </c>
      <c r="W118" s="4">
        <v>0</v>
      </c>
      <c r="X118" s="4" t="s">
        <v>631</v>
      </c>
      <c r="Y118" s="4" t="s">
        <v>632</v>
      </c>
    </row>
    <row r="119" s="4" customFormat="1" spans="1:25">
      <c r="A119" s="4" t="s">
        <v>633</v>
      </c>
      <c r="B119" s="4" t="s">
        <v>26</v>
      </c>
      <c r="C119" s="4" t="s">
        <v>27</v>
      </c>
      <c r="D119" s="4" t="s">
        <v>634</v>
      </c>
      <c r="E119" s="4" t="s">
        <v>635</v>
      </c>
      <c r="F119" s="6">
        <v>45229</v>
      </c>
      <c r="G119" s="6">
        <v>45231</v>
      </c>
      <c r="H119" s="4">
        <v>1</v>
      </c>
      <c r="I119" s="4">
        <v>2</v>
      </c>
      <c r="J119" s="4">
        <v>2</v>
      </c>
      <c r="K119" s="4" t="s">
        <v>30</v>
      </c>
      <c r="L119" s="4">
        <v>1430</v>
      </c>
      <c r="M119" s="4">
        <v>1430</v>
      </c>
      <c r="N119" s="4" t="s">
        <v>636</v>
      </c>
      <c r="O119" s="4" t="s">
        <v>32</v>
      </c>
      <c r="P119" s="4" t="s">
        <v>33</v>
      </c>
      <c r="Q119" s="4">
        <v>0</v>
      </c>
      <c r="R119" s="7">
        <v>45229.0000115741</v>
      </c>
      <c r="S119" s="6">
        <v>45232</v>
      </c>
      <c r="T119" s="4" t="s">
        <v>34</v>
      </c>
      <c r="U119" s="4">
        <v>1430</v>
      </c>
      <c r="V119" s="4">
        <v>0</v>
      </c>
      <c r="W119" s="4">
        <v>0</v>
      </c>
      <c r="X119" s="4" t="s">
        <v>637</v>
      </c>
      <c r="Y119" s="4" t="s">
        <v>638</v>
      </c>
    </row>
    <row r="120" s="4" customFormat="1" spans="1:25">
      <c r="A120" s="4" t="s">
        <v>639</v>
      </c>
      <c r="B120" s="4" t="s">
        <v>26</v>
      </c>
      <c r="C120" s="4" t="s">
        <v>27</v>
      </c>
      <c r="D120" s="4" t="s">
        <v>533</v>
      </c>
      <c r="E120" s="4" t="s">
        <v>640</v>
      </c>
      <c r="F120" s="6">
        <v>45229</v>
      </c>
      <c r="G120" s="6">
        <v>45231</v>
      </c>
      <c r="H120" s="4">
        <v>1</v>
      </c>
      <c r="I120" s="4">
        <v>2</v>
      </c>
      <c r="J120" s="4">
        <v>2</v>
      </c>
      <c r="K120" s="4" t="s">
        <v>30</v>
      </c>
      <c r="L120" s="4">
        <v>1030</v>
      </c>
      <c r="M120" s="4">
        <v>1030</v>
      </c>
      <c r="N120" s="4" t="s">
        <v>641</v>
      </c>
      <c r="O120" s="4" t="s">
        <v>32</v>
      </c>
      <c r="P120" s="4" t="s">
        <v>33</v>
      </c>
      <c r="Q120" s="4">
        <v>0</v>
      </c>
      <c r="R120" s="7">
        <v>45229</v>
      </c>
      <c r="S120" s="6">
        <v>45232</v>
      </c>
      <c r="T120" s="4" t="s">
        <v>34</v>
      </c>
      <c r="U120" s="4">
        <v>1030</v>
      </c>
      <c r="V120" s="4">
        <v>0</v>
      </c>
      <c r="W120" s="4">
        <v>0</v>
      </c>
      <c r="X120" s="4" t="s">
        <v>642</v>
      </c>
      <c r="Y120" s="4" t="s">
        <v>643</v>
      </c>
    </row>
    <row r="121" s="4" customFormat="1" spans="1:25">
      <c r="A121" s="4" t="s">
        <v>644</v>
      </c>
      <c r="B121" s="4" t="s">
        <v>26</v>
      </c>
      <c r="C121" s="4" t="s">
        <v>27</v>
      </c>
      <c r="D121" s="4" t="s">
        <v>533</v>
      </c>
      <c r="E121" s="4" t="s">
        <v>640</v>
      </c>
      <c r="F121" s="6">
        <v>45229</v>
      </c>
      <c r="G121" s="6">
        <v>45231</v>
      </c>
      <c r="H121" s="4">
        <v>1</v>
      </c>
      <c r="I121" s="4">
        <v>2</v>
      </c>
      <c r="J121" s="4">
        <v>2</v>
      </c>
      <c r="K121" s="4" t="s">
        <v>30</v>
      </c>
      <c r="L121" s="4">
        <v>1030</v>
      </c>
      <c r="M121" s="4">
        <v>1030</v>
      </c>
      <c r="N121" s="4" t="s">
        <v>645</v>
      </c>
      <c r="O121" s="4" t="s">
        <v>32</v>
      </c>
      <c r="P121" s="4" t="s">
        <v>33</v>
      </c>
      <c r="Q121" s="4">
        <v>0</v>
      </c>
      <c r="R121" s="7">
        <v>45229.0000115741</v>
      </c>
      <c r="S121" s="6">
        <v>45232</v>
      </c>
      <c r="T121" s="4" t="s">
        <v>34</v>
      </c>
      <c r="U121" s="4">
        <v>1030</v>
      </c>
      <c r="V121" s="4">
        <v>0</v>
      </c>
      <c r="W121" s="4">
        <v>0</v>
      </c>
      <c r="X121" s="4" t="s">
        <v>646</v>
      </c>
      <c r="Y121" s="4" t="s">
        <v>647</v>
      </c>
    </row>
    <row r="122" s="4" customFormat="1" spans="1:25">
      <c r="A122" s="4" t="s">
        <v>648</v>
      </c>
      <c r="B122" s="4" t="s">
        <v>26</v>
      </c>
      <c r="C122" s="4" t="s">
        <v>27</v>
      </c>
      <c r="D122" s="4" t="s">
        <v>309</v>
      </c>
      <c r="E122" s="4" t="s">
        <v>649</v>
      </c>
      <c r="F122" s="6">
        <v>45230</v>
      </c>
      <c r="G122" s="6">
        <v>45231</v>
      </c>
      <c r="H122" s="4">
        <v>1</v>
      </c>
      <c r="I122" s="4">
        <v>1</v>
      </c>
      <c r="J122" s="4">
        <v>1</v>
      </c>
      <c r="K122" s="4" t="s">
        <v>30</v>
      </c>
      <c r="L122" s="4">
        <v>1200</v>
      </c>
      <c r="M122" s="4">
        <v>1200</v>
      </c>
      <c r="N122" s="4" t="s">
        <v>650</v>
      </c>
      <c r="O122" s="4" t="s">
        <v>32</v>
      </c>
      <c r="P122" s="4" t="s">
        <v>33</v>
      </c>
      <c r="Q122" s="4">
        <v>0</v>
      </c>
      <c r="R122" s="7">
        <v>45229</v>
      </c>
      <c r="S122" s="6">
        <v>45232</v>
      </c>
      <c r="T122" s="4" t="s">
        <v>34</v>
      </c>
      <c r="U122" s="4">
        <v>1200</v>
      </c>
      <c r="V122" s="4">
        <v>0</v>
      </c>
      <c r="W122" s="4">
        <v>0</v>
      </c>
      <c r="X122" s="4" t="s">
        <v>651</v>
      </c>
      <c r="Y122" s="4" t="s">
        <v>652</v>
      </c>
    </row>
    <row r="123" s="4" customFormat="1" spans="1:25">
      <c r="A123" s="4" t="s">
        <v>653</v>
      </c>
      <c r="B123" s="4" t="s">
        <v>26</v>
      </c>
      <c r="C123" s="4" t="s">
        <v>27</v>
      </c>
      <c r="D123" s="4" t="s">
        <v>654</v>
      </c>
      <c r="E123" s="4" t="s">
        <v>655</v>
      </c>
      <c r="F123" s="6">
        <v>45229</v>
      </c>
      <c r="G123" s="6">
        <v>45231</v>
      </c>
      <c r="H123" s="4">
        <v>1</v>
      </c>
      <c r="I123" s="4">
        <v>2</v>
      </c>
      <c r="J123" s="4">
        <v>2</v>
      </c>
      <c r="K123" s="4" t="s">
        <v>30</v>
      </c>
      <c r="L123" s="4">
        <v>494</v>
      </c>
      <c r="M123" s="4">
        <v>494</v>
      </c>
      <c r="N123" s="4" t="s">
        <v>656</v>
      </c>
      <c r="O123" s="4" t="s">
        <v>32</v>
      </c>
      <c r="P123" s="4" t="s">
        <v>33</v>
      </c>
      <c r="Q123" s="4">
        <v>0</v>
      </c>
      <c r="R123" s="7">
        <v>45229</v>
      </c>
      <c r="S123" s="6">
        <v>45232</v>
      </c>
      <c r="T123" s="4" t="s">
        <v>34</v>
      </c>
      <c r="U123" s="4">
        <v>494</v>
      </c>
      <c r="V123" s="4">
        <v>0</v>
      </c>
      <c r="W123" s="4">
        <v>0</v>
      </c>
      <c r="X123" s="4" t="s">
        <v>657</v>
      </c>
      <c r="Y123" s="4" t="s">
        <v>658</v>
      </c>
    </row>
    <row r="124" s="4" customFormat="1" spans="1:25">
      <c r="A124" s="4" t="s">
        <v>659</v>
      </c>
      <c r="B124" s="4" t="s">
        <v>26</v>
      </c>
      <c r="C124" s="4" t="s">
        <v>27</v>
      </c>
      <c r="D124" s="4" t="s">
        <v>551</v>
      </c>
      <c r="E124" s="4" t="s">
        <v>552</v>
      </c>
      <c r="F124" s="6">
        <v>45230</v>
      </c>
      <c r="G124" s="6">
        <v>45231</v>
      </c>
      <c r="H124" s="4">
        <v>1</v>
      </c>
      <c r="I124" s="4">
        <v>1</v>
      </c>
      <c r="J124" s="4">
        <v>1</v>
      </c>
      <c r="K124" s="4" t="s">
        <v>30</v>
      </c>
      <c r="L124" s="4">
        <v>121</v>
      </c>
      <c r="M124" s="4">
        <v>121</v>
      </c>
      <c r="N124" s="4" t="s">
        <v>660</v>
      </c>
      <c r="O124" s="4" t="s">
        <v>32</v>
      </c>
      <c r="P124" s="4" t="s">
        <v>33</v>
      </c>
      <c r="Q124" s="4">
        <v>0</v>
      </c>
      <c r="R124" s="7">
        <v>45229</v>
      </c>
      <c r="S124" s="6">
        <v>45232</v>
      </c>
      <c r="T124" s="4" t="s">
        <v>34</v>
      </c>
      <c r="U124" s="4">
        <v>121</v>
      </c>
      <c r="V124" s="4">
        <v>0</v>
      </c>
      <c r="W124" s="4">
        <v>0</v>
      </c>
      <c r="X124" s="4" t="s">
        <v>661</v>
      </c>
      <c r="Y124" s="4" t="s">
        <v>662</v>
      </c>
    </row>
    <row r="125" s="4" customFormat="1" spans="1:25">
      <c r="A125" s="4" t="s">
        <v>663</v>
      </c>
      <c r="B125" s="4" t="s">
        <v>26</v>
      </c>
      <c r="C125" s="4" t="s">
        <v>27</v>
      </c>
      <c r="D125" s="4" t="s">
        <v>551</v>
      </c>
      <c r="E125" s="4" t="s">
        <v>552</v>
      </c>
      <c r="F125" s="6">
        <v>45230</v>
      </c>
      <c r="G125" s="6">
        <v>45231</v>
      </c>
      <c r="H125" s="4">
        <v>1</v>
      </c>
      <c r="I125" s="4">
        <v>1</v>
      </c>
      <c r="J125" s="4">
        <v>1</v>
      </c>
      <c r="K125" s="4" t="s">
        <v>30</v>
      </c>
      <c r="L125" s="4">
        <v>121</v>
      </c>
      <c r="M125" s="4">
        <v>121</v>
      </c>
      <c r="N125" s="4" t="s">
        <v>664</v>
      </c>
      <c r="O125" s="4" t="s">
        <v>32</v>
      </c>
      <c r="P125" s="4" t="s">
        <v>33</v>
      </c>
      <c r="Q125" s="4">
        <v>0</v>
      </c>
      <c r="R125" s="7">
        <v>45229.0000115741</v>
      </c>
      <c r="S125" s="6">
        <v>45232</v>
      </c>
      <c r="T125" s="4" t="s">
        <v>34</v>
      </c>
      <c r="U125" s="4">
        <v>121</v>
      </c>
      <c r="V125" s="4">
        <v>0</v>
      </c>
      <c r="W125" s="4">
        <v>0</v>
      </c>
      <c r="X125" s="4" t="s">
        <v>665</v>
      </c>
      <c r="Y125" s="4" t="s">
        <v>666</v>
      </c>
    </row>
    <row r="126" s="4" customFormat="1" spans="1:25">
      <c r="A126" s="4" t="s">
        <v>667</v>
      </c>
      <c r="B126" s="4" t="s">
        <v>26</v>
      </c>
      <c r="C126" s="4" t="s">
        <v>27</v>
      </c>
      <c r="D126" s="4" t="s">
        <v>668</v>
      </c>
      <c r="E126" s="4" t="s">
        <v>669</v>
      </c>
      <c r="F126" s="6">
        <v>45230</v>
      </c>
      <c r="G126" s="6">
        <v>45231</v>
      </c>
      <c r="H126" s="4">
        <v>1</v>
      </c>
      <c r="I126" s="4">
        <v>1</v>
      </c>
      <c r="J126" s="4">
        <v>1</v>
      </c>
      <c r="K126" s="4" t="s">
        <v>30</v>
      </c>
      <c r="L126" s="4">
        <v>707</v>
      </c>
      <c r="M126" s="4">
        <v>707</v>
      </c>
      <c r="N126" s="4" t="s">
        <v>670</v>
      </c>
      <c r="O126" s="4" t="s">
        <v>32</v>
      </c>
      <c r="P126" s="4" t="s">
        <v>33</v>
      </c>
      <c r="Q126" s="4">
        <v>0</v>
      </c>
      <c r="R126" s="7">
        <v>45229.0000115741</v>
      </c>
      <c r="S126" s="6">
        <v>45232</v>
      </c>
      <c r="T126" s="4" t="s">
        <v>34</v>
      </c>
      <c r="U126" s="4">
        <v>707</v>
      </c>
      <c r="V126" s="4">
        <v>0</v>
      </c>
      <c r="W126" s="4">
        <v>0</v>
      </c>
      <c r="X126" s="4" t="s">
        <v>671</v>
      </c>
      <c r="Y126" s="4" t="s">
        <v>672</v>
      </c>
    </row>
    <row r="127" s="4" customFormat="1" spans="1:25">
      <c r="A127" s="4" t="s">
        <v>673</v>
      </c>
      <c r="B127" s="4" t="s">
        <v>26</v>
      </c>
      <c r="C127" s="4" t="s">
        <v>27</v>
      </c>
      <c r="D127" s="4" t="s">
        <v>674</v>
      </c>
      <c r="E127" s="4" t="s">
        <v>675</v>
      </c>
      <c r="F127" s="6">
        <v>45230</v>
      </c>
      <c r="G127" s="6">
        <v>45231</v>
      </c>
      <c r="H127" s="4">
        <v>1</v>
      </c>
      <c r="I127" s="4">
        <v>1</v>
      </c>
      <c r="J127" s="4">
        <v>1</v>
      </c>
      <c r="K127" s="4" t="s">
        <v>30</v>
      </c>
      <c r="L127" s="4">
        <v>465</v>
      </c>
      <c r="M127" s="4">
        <v>465</v>
      </c>
      <c r="N127" s="4" t="s">
        <v>676</v>
      </c>
      <c r="O127" s="4" t="s">
        <v>32</v>
      </c>
      <c r="P127" s="4" t="s">
        <v>33</v>
      </c>
      <c r="Q127" s="4">
        <v>0</v>
      </c>
      <c r="R127" s="7">
        <v>45229.0000115741</v>
      </c>
      <c r="S127" s="6">
        <v>45232</v>
      </c>
      <c r="T127" s="4" t="s">
        <v>34</v>
      </c>
      <c r="U127" s="4">
        <v>465</v>
      </c>
      <c r="V127" s="4">
        <v>0</v>
      </c>
      <c r="W127" s="4">
        <v>0</v>
      </c>
      <c r="X127" s="4" t="s">
        <v>677</v>
      </c>
      <c r="Y127" s="4" t="s">
        <v>678</v>
      </c>
    </row>
    <row r="128" s="4" customFormat="1" spans="1:25">
      <c r="A128" s="4" t="s">
        <v>679</v>
      </c>
      <c r="B128" s="4" t="s">
        <v>26</v>
      </c>
      <c r="C128" s="4" t="s">
        <v>27</v>
      </c>
      <c r="D128" s="4" t="s">
        <v>533</v>
      </c>
      <c r="E128" s="4" t="s">
        <v>640</v>
      </c>
      <c r="F128" s="6">
        <v>45229</v>
      </c>
      <c r="G128" s="6">
        <v>45231</v>
      </c>
      <c r="H128" s="4">
        <v>1</v>
      </c>
      <c r="I128" s="4">
        <v>2</v>
      </c>
      <c r="J128" s="4">
        <v>2</v>
      </c>
      <c r="K128" s="4" t="s">
        <v>30</v>
      </c>
      <c r="L128" s="4">
        <v>1030</v>
      </c>
      <c r="M128" s="4">
        <v>1030</v>
      </c>
      <c r="N128" s="4" t="s">
        <v>680</v>
      </c>
      <c r="O128" s="4" t="s">
        <v>32</v>
      </c>
      <c r="P128" s="4" t="s">
        <v>33</v>
      </c>
      <c r="Q128" s="4">
        <v>0</v>
      </c>
      <c r="R128" s="7">
        <v>45229.0000115741</v>
      </c>
      <c r="S128" s="6">
        <v>45232</v>
      </c>
      <c r="T128" s="4" t="s">
        <v>34</v>
      </c>
      <c r="U128" s="4">
        <v>1030</v>
      </c>
      <c r="V128" s="4">
        <v>0</v>
      </c>
      <c r="W128" s="4">
        <v>0</v>
      </c>
      <c r="X128" s="4" t="s">
        <v>681</v>
      </c>
      <c r="Y128" s="4" t="s">
        <v>682</v>
      </c>
    </row>
    <row r="129" s="4" customFormat="1" spans="1:25">
      <c r="A129" s="4" t="s">
        <v>683</v>
      </c>
      <c r="B129" s="4" t="s">
        <v>26</v>
      </c>
      <c r="C129" s="4" t="s">
        <v>27</v>
      </c>
      <c r="D129" s="4" t="s">
        <v>309</v>
      </c>
      <c r="E129" s="4" t="s">
        <v>684</v>
      </c>
      <c r="F129" s="6">
        <v>45230</v>
      </c>
      <c r="G129" s="6">
        <v>45231</v>
      </c>
      <c r="H129" s="4">
        <v>1</v>
      </c>
      <c r="I129" s="4">
        <v>1</v>
      </c>
      <c r="J129" s="4">
        <v>1</v>
      </c>
      <c r="K129" s="4" t="s">
        <v>30</v>
      </c>
      <c r="L129" s="4">
        <v>1312</v>
      </c>
      <c r="M129" s="4">
        <v>1312</v>
      </c>
      <c r="N129" s="4" t="s">
        <v>685</v>
      </c>
      <c r="O129" s="4" t="s">
        <v>32</v>
      </c>
      <c r="P129" s="4" t="s">
        <v>33</v>
      </c>
      <c r="Q129" s="4">
        <v>0</v>
      </c>
      <c r="R129" s="7">
        <v>45229.0000115741</v>
      </c>
      <c r="S129" s="6">
        <v>45232</v>
      </c>
      <c r="T129" s="4" t="s">
        <v>34</v>
      </c>
      <c r="U129" s="4">
        <v>1312</v>
      </c>
      <c r="V129" s="4">
        <v>0</v>
      </c>
      <c r="W129" s="4">
        <v>0</v>
      </c>
      <c r="X129" s="4" t="s">
        <v>686</v>
      </c>
      <c r="Y129" s="4" t="s">
        <v>687</v>
      </c>
    </row>
    <row r="130" s="4" customFormat="1" spans="1:25">
      <c r="A130" s="4" t="s">
        <v>688</v>
      </c>
      <c r="B130" s="4" t="s">
        <v>26</v>
      </c>
      <c r="C130" s="4" t="s">
        <v>27</v>
      </c>
      <c r="D130" s="4" t="s">
        <v>55</v>
      </c>
      <c r="E130" s="4" t="s">
        <v>689</v>
      </c>
      <c r="F130" s="6">
        <v>45230</v>
      </c>
      <c r="G130" s="6">
        <v>45231</v>
      </c>
      <c r="H130" s="4">
        <v>1</v>
      </c>
      <c r="I130" s="4">
        <v>1</v>
      </c>
      <c r="J130" s="4">
        <v>1</v>
      </c>
      <c r="K130" s="4" t="s">
        <v>30</v>
      </c>
      <c r="L130" s="4">
        <v>1203</v>
      </c>
      <c r="M130" s="4">
        <v>1203</v>
      </c>
      <c r="N130" s="4" t="s">
        <v>690</v>
      </c>
      <c r="O130" s="4" t="s">
        <v>32</v>
      </c>
      <c r="P130" s="4" t="s">
        <v>33</v>
      </c>
      <c r="Q130" s="4">
        <v>0</v>
      </c>
      <c r="R130" s="7">
        <v>45229</v>
      </c>
      <c r="S130" s="6">
        <v>45232</v>
      </c>
      <c r="T130" s="4" t="s">
        <v>34</v>
      </c>
      <c r="U130" s="4">
        <v>1203</v>
      </c>
      <c r="V130" s="4">
        <v>0</v>
      </c>
      <c r="W130" s="4">
        <v>0</v>
      </c>
      <c r="X130" s="4" t="s">
        <v>691</v>
      </c>
      <c r="Y130" s="4" t="s">
        <v>692</v>
      </c>
    </row>
    <row r="131" s="4" customFormat="1" spans="1:25">
      <c r="A131" s="4" t="s">
        <v>693</v>
      </c>
      <c r="B131" s="4" t="s">
        <v>26</v>
      </c>
      <c r="C131" s="4" t="s">
        <v>27</v>
      </c>
      <c r="D131" s="4" t="s">
        <v>369</v>
      </c>
      <c r="E131" s="4" t="s">
        <v>370</v>
      </c>
      <c r="F131" s="6">
        <v>45230</v>
      </c>
      <c r="G131" s="6">
        <v>45231</v>
      </c>
      <c r="H131" s="4">
        <v>1</v>
      </c>
      <c r="I131" s="4">
        <v>1</v>
      </c>
      <c r="J131" s="4">
        <v>1</v>
      </c>
      <c r="K131" s="4" t="s">
        <v>30</v>
      </c>
      <c r="L131" s="4">
        <v>163</v>
      </c>
      <c r="M131" s="4">
        <v>163</v>
      </c>
      <c r="N131" s="4" t="s">
        <v>694</v>
      </c>
      <c r="O131" s="4" t="s">
        <v>32</v>
      </c>
      <c r="P131" s="4" t="s">
        <v>33</v>
      </c>
      <c r="Q131" s="4">
        <v>0</v>
      </c>
      <c r="R131" s="7">
        <v>45229.0000115741</v>
      </c>
      <c r="S131" s="6">
        <v>45232</v>
      </c>
      <c r="T131" s="4" t="s">
        <v>34</v>
      </c>
      <c r="U131" s="4">
        <v>163</v>
      </c>
      <c r="V131" s="4">
        <v>0</v>
      </c>
      <c r="W131" s="4">
        <v>0</v>
      </c>
      <c r="X131" s="4" t="s">
        <v>695</v>
      </c>
      <c r="Y131" s="4" t="s">
        <v>696</v>
      </c>
    </row>
    <row r="132" s="4" customFormat="1" spans="1:25">
      <c r="A132" s="4" t="s">
        <v>697</v>
      </c>
      <c r="B132" s="4" t="s">
        <v>26</v>
      </c>
      <c r="C132" s="4" t="s">
        <v>27</v>
      </c>
      <c r="D132" s="4" t="s">
        <v>618</v>
      </c>
      <c r="E132" s="4" t="s">
        <v>619</v>
      </c>
      <c r="F132" s="6">
        <v>45230</v>
      </c>
      <c r="G132" s="6">
        <v>45231</v>
      </c>
      <c r="H132" s="4">
        <v>1</v>
      </c>
      <c r="I132" s="4">
        <v>1</v>
      </c>
      <c r="J132" s="4">
        <v>1</v>
      </c>
      <c r="K132" s="4" t="s">
        <v>30</v>
      </c>
      <c r="L132" s="4">
        <v>300</v>
      </c>
      <c r="M132" s="4">
        <v>300</v>
      </c>
      <c r="N132" s="4" t="s">
        <v>698</v>
      </c>
      <c r="O132" s="4" t="s">
        <v>32</v>
      </c>
      <c r="P132" s="4" t="s">
        <v>33</v>
      </c>
      <c r="Q132" s="4">
        <v>0</v>
      </c>
      <c r="R132" s="7">
        <v>45229</v>
      </c>
      <c r="S132" s="6">
        <v>45232</v>
      </c>
      <c r="T132" s="4" t="s">
        <v>34</v>
      </c>
      <c r="U132" s="4">
        <v>300</v>
      </c>
      <c r="V132" s="4">
        <v>0</v>
      </c>
      <c r="W132" s="4">
        <v>0</v>
      </c>
      <c r="X132" s="4" t="s">
        <v>699</v>
      </c>
      <c r="Y132" s="4" t="s">
        <v>700</v>
      </c>
    </row>
    <row r="133" s="4" customFormat="1" spans="1:25">
      <c r="A133" s="4" t="s">
        <v>701</v>
      </c>
      <c r="B133" s="4" t="s">
        <v>26</v>
      </c>
      <c r="C133" s="4" t="s">
        <v>27</v>
      </c>
      <c r="D133" s="4" t="s">
        <v>702</v>
      </c>
      <c r="E133" s="4" t="s">
        <v>703</v>
      </c>
      <c r="F133" s="6">
        <v>45230</v>
      </c>
      <c r="G133" s="6">
        <v>45231</v>
      </c>
      <c r="H133" s="4">
        <v>1</v>
      </c>
      <c r="I133" s="4">
        <v>1</v>
      </c>
      <c r="J133" s="4">
        <v>1</v>
      </c>
      <c r="K133" s="4" t="s">
        <v>30</v>
      </c>
      <c r="L133" s="4">
        <v>527</v>
      </c>
      <c r="M133" s="4">
        <v>527</v>
      </c>
      <c r="N133" s="4" t="s">
        <v>704</v>
      </c>
      <c r="O133" s="4" t="s">
        <v>32</v>
      </c>
      <c r="P133" s="4" t="s">
        <v>33</v>
      </c>
      <c r="Q133" s="4">
        <v>0</v>
      </c>
      <c r="R133" s="7">
        <v>45229.0000115741</v>
      </c>
      <c r="S133" s="6">
        <v>45232</v>
      </c>
      <c r="T133" s="4" t="s">
        <v>34</v>
      </c>
      <c r="U133" s="4">
        <v>527</v>
      </c>
      <c r="V133" s="4">
        <v>0</v>
      </c>
      <c r="W133" s="4">
        <v>0</v>
      </c>
      <c r="X133" s="4" t="s">
        <v>705</v>
      </c>
      <c r="Y133" s="4" t="s">
        <v>706</v>
      </c>
    </row>
    <row r="134" s="4" customFormat="1" spans="1:25">
      <c r="A134" s="4" t="s">
        <v>707</v>
      </c>
      <c r="B134" s="4" t="s">
        <v>26</v>
      </c>
      <c r="C134" s="4" t="s">
        <v>27</v>
      </c>
      <c r="D134" s="4" t="s">
        <v>708</v>
      </c>
      <c r="E134" s="4" t="s">
        <v>709</v>
      </c>
      <c r="F134" s="6">
        <v>45230</v>
      </c>
      <c r="G134" s="6">
        <v>45231</v>
      </c>
      <c r="H134" s="4">
        <v>1</v>
      </c>
      <c r="I134" s="4">
        <v>1</v>
      </c>
      <c r="J134" s="4">
        <v>1</v>
      </c>
      <c r="K134" s="4" t="s">
        <v>30</v>
      </c>
      <c r="L134" s="4">
        <v>467</v>
      </c>
      <c r="M134" s="4">
        <v>467</v>
      </c>
      <c r="N134" s="4" t="s">
        <v>710</v>
      </c>
      <c r="O134" s="4" t="s">
        <v>32</v>
      </c>
      <c r="P134" s="4" t="s">
        <v>33</v>
      </c>
      <c r="Q134" s="4">
        <v>0</v>
      </c>
      <c r="R134" s="7">
        <v>45230</v>
      </c>
      <c r="S134" s="6">
        <v>45232</v>
      </c>
      <c r="T134" s="4" t="s">
        <v>34</v>
      </c>
      <c r="U134" s="4">
        <v>467</v>
      </c>
      <c r="V134" s="4">
        <v>0</v>
      </c>
      <c r="W134" s="4">
        <v>0</v>
      </c>
      <c r="X134" s="4" t="s">
        <v>711</v>
      </c>
      <c r="Y134" s="4" t="s">
        <v>712</v>
      </c>
    </row>
    <row r="135" s="4" customFormat="1" spans="1:25">
      <c r="A135" s="4" t="s">
        <v>713</v>
      </c>
      <c r="B135" s="4" t="s">
        <v>26</v>
      </c>
      <c r="C135" s="4" t="s">
        <v>27</v>
      </c>
      <c r="D135" s="4" t="s">
        <v>714</v>
      </c>
      <c r="E135" s="4" t="s">
        <v>715</v>
      </c>
      <c r="F135" s="6">
        <v>45230</v>
      </c>
      <c r="G135" s="6">
        <v>45231</v>
      </c>
      <c r="H135" s="4">
        <v>1</v>
      </c>
      <c r="I135" s="4">
        <v>1</v>
      </c>
      <c r="J135" s="4">
        <v>1</v>
      </c>
      <c r="K135" s="4" t="s">
        <v>30</v>
      </c>
      <c r="L135" s="4">
        <v>383</v>
      </c>
      <c r="M135" s="4">
        <v>383</v>
      </c>
      <c r="N135" s="4" t="s">
        <v>716</v>
      </c>
      <c r="O135" s="4" t="s">
        <v>32</v>
      </c>
      <c r="P135" s="4" t="s">
        <v>33</v>
      </c>
      <c r="Q135" s="4">
        <v>0</v>
      </c>
      <c r="R135" s="7">
        <v>45230.0000115741</v>
      </c>
      <c r="S135" s="6">
        <v>45232</v>
      </c>
      <c r="T135" s="4" t="s">
        <v>34</v>
      </c>
      <c r="U135" s="4">
        <v>383</v>
      </c>
      <c r="V135" s="4">
        <v>0</v>
      </c>
      <c r="W135" s="4">
        <v>0</v>
      </c>
      <c r="X135" s="4" t="s">
        <v>717</v>
      </c>
      <c r="Y135" s="4" t="s">
        <v>718</v>
      </c>
    </row>
    <row r="136" s="4" customFormat="1" spans="1:25">
      <c r="A136" s="4" t="s">
        <v>719</v>
      </c>
      <c r="B136" s="4" t="s">
        <v>26</v>
      </c>
      <c r="C136" s="4" t="s">
        <v>27</v>
      </c>
      <c r="D136" s="4" t="s">
        <v>714</v>
      </c>
      <c r="E136" s="4" t="s">
        <v>715</v>
      </c>
      <c r="F136" s="6">
        <v>45230</v>
      </c>
      <c r="G136" s="6">
        <v>45231</v>
      </c>
      <c r="H136" s="4">
        <v>1</v>
      </c>
      <c r="I136" s="4">
        <v>1</v>
      </c>
      <c r="J136" s="4">
        <v>1</v>
      </c>
      <c r="K136" s="4" t="s">
        <v>30</v>
      </c>
      <c r="L136" s="4">
        <v>383</v>
      </c>
      <c r="M136" s="4">
        <v>383</v>
      </c>
      <c r="N136" s="4" t="s">
        <v>720</v>
      </c>
      <c r="O136" s="4" t="s">
        <v>32</v>
      </c>
      <c r="P136" s="4" t="s">
        <v>33</v>
      </c>
      <c r="Q136" s="4">
        <v>0</v>
      </c>
      <c r="R136" s="7">
        <v>45230</v>
      </c>
      <c r="S136" s="6">
        <v>45232</v>
      </c>
      <c r="T136" s="4" t="s">
        <v>34</v>
      </c>
      <c r="U136" s="4">
        <v>383</v>
      </c>
      <c r="V136" s="4">
        <v>0</v>
      </c>
      <c r="W136" s="4">
        <v>0</v>
      </c>
      <c r="X136" s="4" t="s">
        <v>721</v>
      </c>
      <c r="Y136" s="4" t="s">
        <v>722</v>
      </c>
    </row>
    <row r="137" s="4" customFormat="1" spans="1:25">
      <c r="A137" s="4" t="s">
        <v>723</v>
      </c>
      <c r="B137" s="4" t="s">
        <v>26</v>
      </c>
      <c r="C137" s="4" t="s">
        <v>27</v>
      </c>
      <c r="D137" s="4" t="s">
        <v>724</v>
      </c>
      <c r="E137" s="4" t="s">
        <v>725</v>
      </c>
      <c r="F137" s="6">
        <v>45230</v>
      </c>
      <c r="G137" s="6">
        <v>45231</v>
      </c>
      <c r="H137" s="4">
        <v>1</v>
      </c>
      <c r="I137" s="4">
        <v>1</v>
      </c>
      <c r="J137" s="4">
        <v>1</v>
      </c>
      <c r="K137" s="4" t="s">
        <v>30</v>
      </c>
      <c r="L137" s="4">
        <v>156</v>
      </c>
      <c r="M137" s="4">
        <v>156</v>
      </c>
      <c r="N137" s="4" t="s">
        <v>726</v>
      </c>
      <c r="O137" s="4" t="s">
        <v>32</v>
      </c>
      <c r="P137" s="4" t="s">
        <v>33</v>
      </c>
      <c r="Q137" s="4">
        <v>0</v>
      </c>
      <c r="R137" s="7">
        <v>45230</v>
      </c>
      <c r="S137" s="6">
        <v>45232</v>
      </c>
      <c r="T137" s="4" t="s">
        <v>34</v>
      </c>
      <c r="U137" s="4">
        <v>156</v>
      </c>
      <c r="V137" s="4">
        <v>0</v>
      </c>
      <c r="W137" s="4">
        <v>0</v>
      </c>
      <c r="X137" s="4" t="s">
        <v>727</v>
      </c>
      <c r="Y137" s="4" t="s">
        <v>728</v>
      </c>
    </row>
    <row r="138" s="4" customFormat="1" spans="1:25">
      <c r="A138" s="4" t="s">
        <v>729</v>
      </c>
      <c r="B138" s="4" t="s">
        <v>26</v>
      </c>
      <c r="C138" s="4" t="s">
        <v>27</v>
      </c>
      <c r="D138" s="4" t="s">
        <v>714</v>
      </c>
      <c r="E138" s="4" t="s">
        <v>715</v>
      </c>
      <c r="F138" s="6">
        <v>45230</v>
      </c>
      <c r="G138" s="6">
        <v>45231</v>
      </c>
      <c r="H138" s="4">
        <v>1</v>
      </c>
      <c r="I138" s="4">
        <v>1</v>
      </c>
      <c r="J138" s="4">
        <v>1</v>
      </c>
      <c r="K138" s="4" t="s">
        <v>30</v>
      </c>
      <c r="L138" s="4">
        <v>383</v>
      </c>
      <c r="M138" s="4">
        <v>383</v>
      </c>
      <c r="N138" s="4" t="s">
        <v>730</v>
      </c>
      <c r="O138" s="4" t="s">
        <v>32</v>
      </c>
      <c r="P138" s="4" t="s">
        <v>33</v>
      </c>
      <c r="Q138" s="4">
        <v>0</v>
      </c>
      <c r="R138" s="7">
        <v>45230.0000115741</v>
      </c>
      <c r="S138" s="6">
        <v>45232</v>
      </c>
      <c r="T138" s="4" t="s">
        <v>34</v>
      </c>
      <c r="U138" s="4">
        <v>383</v>
      </c>
      <c r="V138" s="4">
        <v>0</v>
      </c>
      <c r="W138" s="4">
        <v>0</v>
      </c>
      <c r="X138" s="4" t="s">
        <v>731</v>
      </c>
      <c r="Y138" s="4" t="s">
        <v>732</v>
      </c>
    </row>
    <row r="139" s="4" customFormat="1" spans="1:25">
      <c r="A139" s="4" t="s">
        <v>733</v>
      </c>
      <c r="B139" s="4" t="s">
        <v>26</v>
      </c>
      <c r="C139" s="4" t="s">
        <v>27</v>
      </c>
      <c r="D139" s="4" t="s">
        <v>702</v>
      </c>
      <c r="E139" s="4" t="s">
        <v>734</v>
      </c>
      <c r="F139" s="6">
        <v>45230</v>
      </c>
      <c r="G139" s="6">
        <v>45231</v>
      </c>
      <c r="H139" s="4">
        <v>1</v>
      </c>
      <c r="I139" s="4">
        <v>1</v>
      </c>
      <c r="J139" s="4">
        <v>1</v>
      </c>
      <c r="K139" s="4" t="s">
        <v>30</v>
      </c>
      <c r="L139" s="4">
        <v>513</v>
      </c>
      <c r="M139" s="4">
        <v>513</v>
      </c>
      <c r="N139" s="4" t="s">
        <v>735</v>
      </c>
      <c r="O139" s="4" t="s">
        <v>32</v>
      </c>
      <c r="P139" s="4" t="s">
        <v>33</v>
      </c>
      <c r="Q139" s="4">
        <v>0</v>
      </c>
      <c r="R139" s="7">
        <v>45230.0000115741</v>
      </c>
      <c r="S139" s="6">
        <v>45232</v>
      </c>
      <c r="T139" s="4" t="s">
        <v>34</v>
      </c>
      <c r="U139" s="4">
        <v>513</v>
      </c>
      <c r="V139" s="4">
        <v>0</v>
      </c>
      <c r="W139" s="4">
        <v>0</v>
      </c>
      <c r="X139" s="4" t="s">
        <v>736</v>
      </c>
      <c r="Y139" s="4" t="s">
        <v>737</v>
      </c>
    </row>
    <row r="140" s="4" customFormat="1" spans="1:25">
      <c r="A140" s="4" t="s">
        <v>738</v>
      </c>
      <c r="B140" s="4" t="s">
        <v>26</v>
      </c>
      <c r="C140" s="4" t="s">
        <v>27</v>
      </c>
      <c r="D140" s="4" t="s">
        <v>739</v>
      </c>
      <c r="E140" s="4" t="s">
        <v>740</v>
      </c>
      <c r="F140" s="6">
        <v>45230</v>
      </c>
      <c r="G140" s="6">
        <v>45231</v>
      </c>
      <c r="H140" s="4">
        <v>1</v>
      </c>
      <c r="I140" s="4">
        <v>1</v>
      </c>
      <c r="J140" s="4">
        <v>1</v>
      </c>
      <c r="K140" s="4" t="s">
        <v>30</v>
      </c>
      <c r="L140" s="4">
        <v>346</v>
      </c>
      <c r="M140" s="4">
        <v>346</v>
      </c>
      <c r="N140" s="4" t="s">
        <v>741</v>
      </c>
      <c r="O140" s="4" t="s">
        <v>32</v>
      </c>
      <c r="P140" s="4" t="s">
        <v>33</v>
      </c>
      <c r="Q140" s="4">
        <v>0</v>
      </c>
      <c r="R140" s="7">
        <v>45230.0000115741</v>
      </c>
      <c r="S140" s="6">
        <v>45232</v>
      </c>
      <c r="T140" s="4" t="s">
        <v>34</v>
      </c>
      <c r="U140" s="4">
        <v>346</v>
      </c>
      <c r="V140" s="4">
        <v>0</v>
      </c>
      <c r="W140" s="4">
        <v>0</v>
      </c>
      <c r="X140" s="4" t="s">
        <v>742</v>
      </c>
      <c r="Y140" s="4" t="s">
        <v>743</v>
      </c>
    </row>
    <row r="141" s="4" customFormat="1" spans="1:25">
      <c r="A141" s="4" t="s">
        <v>744</v>
      </c>
      <c r="B141" s="4" t="s">
        <v>26</v>
      </c>
      <c r="C141" s="4" t="s">
        <v>27</v>
      </c>
      <c r="D141" s="4" t="s">
        <v>745</v>
      </c>
      <c r="E141" s="4" t="s">
        <v>746</v>
      </c>
      <c r="F141" s="6">
        <v>45230</v>
      </c>
      <c r="G141" s="6">
        <v>45231</v>
      </c>
      <c r="H141" s="4">
        <v>1</v>
      </c>
      <c r="I141" s="4">
        <v>1</v>
      </c>
      <c r="J141" s="4">
        <v>1</v>
      </c>
      <c r="K141" s="4" t="s">
        <v>30</v>
      </c>
      <c r="L141" s="4">
        <v>264</v>
      </c>
      <c r="M141" s="4">
        <v>264</v>
      </c>
      <c r="N141" s="4" t="s">
        <v>747</v>
      </c>
      <c r="O141" s="4" t="s">
        <v>32</v>
      </c>
      <c r="P141" s="4" t="s">
        <v>33</v>
      </c>
      <c r="Q141" s="4">
        <v>0</v>
      </c>
      <c r="R141" s="7">
        <v>45230.0000115741</v>
      </c>
      <c r="S141" s="6">
        <v>45232</v>
      </c>
      <c r="T141" s="4" t="s">
        <v>34</v>
      </c>
      <c r="U141" s="4">
        <v>264</v>
      </c>
      <c r="V141" s="4">
        <v>0</v>
      </c>
      <c r="W141" s="4">
        <v>0</v>
      </c>
      <c r="X141" s="4" t="s">
        <v>748</v>
      </c>
      <c r="Y141" s="4" t="s">
        <v>749</v>
      </c>
    </row>
    <row r="142" s="4" customFormat="1" spans="1:25">
      <c r="A142" s="4" t="s">
        <v>750</v>
      </c>
      <c r="B142" s="4" t="s">
        <v>26</v>
      </c>
      <c r="C142" s="4" t="s">
        <v>27</v>
      </c>
      <c r="D142" s="4" t="s">
        <v>751</v>
      </c>
      <c r="E142" s="4" t="s">
        <v>212</v>
      </c>
      <c r="F142" s="6">
        <v>45230</v>
      </c>
      <c r="G142" s="6">
        <v>45231</v>
      </c>
      <c r="H142" s="4">
        <v>1</v>
      </c>
      <c r="I142" s="4">
        <v>1</v>
      </c>
      <c r="J142" s="4">
        <v>1</v>
      </c>
      <c r="K142" s="4" t="s">
        <v>30</v>
      </c>
      <c r="L142" s="4">
        <v>329</v>
      </c>
      <c r="M142" s="4">
        <v>329</v>
      </c>
      <c r="N142" s="4" t="s">
        <v>752</v>
      </c>
      <c r="O142" s="4" t="s">
        <v>32</v>
      </c>
      <c r="P142" s="4" t="s">
        <v>33</v>
      </c>
      <c r="Q142" s="4">
        <v>0</v>
      </c>
      <c r="R142" s="7">
        <v>45230.0000115741</v>
      </c>
      <c r="S142" s="6">
        <v>45232</v>
      </c>
      <c r="T142" s="4" t="s">
        <v>34</v>
      </c>
      <c r="U142" s="4">
        <v>329</v>
      </c>
      <c r="V142" s="4">
        <v>0</v>
      </c>
      <c r="W142" s="4">
        <v>0</v>
      </c>
      <c r="X142" s="4" t="s">
        <v>753</v>
      </c>
      <c r="Y142" s="4" t="s">
        <v>753</v>
      </c>
    </row>
    <row r="143" s="4" customFormat="1" spans="1:25">
      <c r="A143" s="4" t="s">
        <v>754</v>
      </c>
      <c r="B143" s="4" t="s">
        <v>26</v>
      </c>
      <c r="C143" s="4" t="s">
        <v>27</v>
      </c>
      <c r="D143" s="4" t="s">
        <v>533</v>
      </c>
      <c r="E143" s="4" t="s">
        <v>640</v>
      </c>
      <c r="F143" s="6">
        <v>45230</v>
      </c>
      <c r="G143" s="6">
        <v>45231</v>
      </c>
      <c r="H143" s="4">
        <v>1</v>
      </c>
      <c r="I143" s="4">
        <v>1</v>
      </c>
      <c r="J143" s="4">
        <v>1</v>
      </c>
      <c r="K143" s="4" t="s">
        <v>30</v>
      </c>
      <c r="L143" s="4">
        <v>515</v>
      </c>
      <c r="M143" s="4">
        <v>515</v>
      </c>
      <c r="N143" s="4" t="s">
        <v>755</v>
      </c>
      <c r="O143" s="4" t="s">
        <v>32</v>
      </c>
      <c r="P143" s="4" t="s">
        <v>33</v>
      </c>
      <c r="Q143" s="4">
        <v>0</v>
      </c>
      <c r="R143" s="7">
        <v>45230</v>
      </c>
      <c r="S143" s="6">
        <v>45232</v>
      </c>
      <c r="T143" s="4" t="s">
        <v>34</v>
      </c>
      <c r="U143" s="4">
        <v>515</v>
      </c>
      <c r="V143" s="4">
        <v>0</v>
      </c>
      <c r="W143" s="4">
        <v>0</v>
      </c>
      <c r="X143" s="4" t="s">
        <v>756</v>
      </c>
      <c r="Y143" s="4" t="s">
        <v>757</v>
      </c>
    </row>
    <row r="144" s="4" customFormat="1" spans="1:25">
      <c r="A144" s="4" t="s">
        <v>758</v>
      </c>
      <c r="B144" s="4" t="s">
        <v>26</v>
      </c>
      <c r="C144" s="4" t="s">
        <v>27</v>
      </c>
      <c r="D144" s="4" t="s">
        <v>533</v>
      </c>
      <c r="E144" s="4" t="s">
        <v>640</v>
      </c>
      <c r="F144" s="6">
        <v>45230</v>
      </c>
      <c r="G144" s="6">
        <v>45231</v>
      </c>
      <c r="H144" s="4">
        <v>1</v>
      </c>
      <c r="I144" s="4">
        <v>1</v>
      </c>
      <c r="J144" s="4">
        <v>1</v>
      </c>
      <c r="K144" s="4" t="s">
        <v>30</v>
      </c>
      <c r="L144" s="4">
        <v>515</v>
      </c>
      <c r="M144" s="4">
        <v>515</v>
      </c>
      <c r="N144" s="4" t="s">
        <v>759</v>
      </c>
      <c r="O144" s="4" t="s">
        <v>32</v>
      </c>
      <c r="P144" s="4" t="s">
        <v>33</v>
      </c>
      <c r="Q144" s="4">
        <v>0</v>
      </c>
      <c r="R144" s="7">
        <v>45230.0000115741</v>
      </c>
      <c r="S144" s="6">
        <v>45232</v>
      </c>
      <c r="T144" s="4" t="s">
        <v>34</v>
      </c>
      <c r="U144" s="4">
        <v>515</v>
      </c>
      <c r="V144" s="4">
        <v>0</v>
      </c>
      <c r="W144" s="4">
        <v>0</v>
      </c>
      <c r="X144" s="4" t="s">
        <v>760</v>
      </c>
      <c r="Y144" s="4" t="s">
        <v>761</v>
      </c>
    </row>
    <row r="145" s="4" customFormat="1" spans="1:25">
      <c r="A145" s="4" t="s">
        <v>762</v>
      </c>
      <c r="B145" s="4" t="s">
        <v>26</v>
      </c>
      <c r="C145" s="4" t="s">
        <v>27</v>
      </c>
      <c r="D145" s="4" t="s">
        <v>714</v>
      </c>
      <c r="E145" s="4" t="s">
        <v>715</v>
      </c>
      <c r="F145" s="6">
        <v>45230</v>
      </c>
      <c r="G145" s="6">
        <v>45231</v>
      </c>
      <c r="H145" s="4">
        <v>1</v>
      </c>
      <c r="I145" s="4">
        <v>1</v>
      </c>
      <c r="J145" s="4">
        <v>1</v>
      </c>
      <c r="K145" s="4" t="s">
        <v>30</v>
      </c>
      <c r="L145" s="4">
        <v>383</v>
      </c>
      <c r="M145" s="4">
        <v>383</v>
      </c>
      <c r="N145" s="4" t="s">
        <v>763</v>
      </c>
      <c r="O145" s="4" t="s">
        <v>32</v>
      </c>
      <c r="P145" s="4" t="s">
        <v>33</v>
      </c>
      <c r="Q145" s="4">
        <v>0</v>
      </c>
      <c r="R145" s="7">
        <v>45230.0000115741</v>
      </c>
      <c r="S145" s="6">
        <v>45232</v>
      </c>
      <c r="T145" s="4" t="s">
        <v>34</v>
      </c>
      <c r="U145" s="4">
        <v>383</v>
      </c>
      <c r="V145" s="4">
        <v>0</v>
      </c>
      <c r="W145" s="4">
        <v>0</v>
      </c>
      <c r="X145" s="4" t="s">
        <v>764</v>
      </c>
      <c r="Y145" s="4" t="s">
        <v>765</v>
      </c>
    </row>
    <row r="146" s="4" customFormat="1" spans="1:25">
      <c r="A146" s="4" t="s">
        <v>766</v>
      </c>
      <c r="B146" s="4" t="s">
        <v>26</v>
      </c>
      <c r="C146" s="4" t="s">
        <v>27</v>
      </c>
      <c r="D146" s="4" t="s">
        <v>702</v>
      </c>
      <c r="E146" s="4" t="s">
        <v>734</v>
      </c>
      <c r="F146" s="6">
        <v>45230</v>
      </c>
      <c r="G146" s="6">
        <v>45231</v>
      </c>
      <c r="H146" s="4">
        <v>1</v>
      </c>
      <c r="I146" s="4">
        <v>1</v>
      </c>
      <c r="J146" s="4">
        <v>1</v>
      </c>
      <c r="K146" s="4" t="s">
        <v>30</v>
      </c>
      <c r="L146" s="4">
        <v>574</v>
      </c>
      <c r="M146" s="4">
        <v>574</v>
      </c>
      <c r="N146" s="4" t="s">
        <v>767</v>
      </c>
      <c r="O146" s="4" t="s">
        <v>32</v>
      </c>
      <c r="P146" s="4" t="s">
        <v>33</v>
      </c>
      <c r="Q146" s="4">
        <v>0</v>
      </c>
      <c r="R146" s="7">
        <v>45230</v>
      </c>
      <c r="S146" s="6">
        <v>45232</v>
      </c>
      <c r="T146" s="4" t="s">
        <v>34</v>
      </c>
      <c r="U146" s="4">
        <v>574</v>
      </c>
      <c r="V146" s="4">
        <v>0</v>
      </c>
      <c r="W146" s="4">
        <v>0</v>
      </c>
      <c r="X146" s="4" t="s">
        <v>768</v>
      </c>
      <c r="Y146" s="4" t="s">
        <v>769</v>
      </c>
    </row>
    <row r="147" s="4" customFormat="1" spans="1:25">
      <c r="A147" s="4" t="s">
        <v>770</v>
      </c>
      <c r="B147" s="4" t="s">
        <v>26</v>
      </c>
      <c r="C147" s="4" t="s">
        <v>27</v>
      </c>
      <c r="D147" s="4" t="s">
        <v>533</v>
      </c>
      <c r="E147" s="4" t="s">
        <v>640</v>
      </c>
      <c r="F147" s="6">
        <v>45230</v>
      </c>
      <c r="G147" s="6">
        <v>45231</v>
      </c>
      <c r="H147" s="4">
        <v>1</v>
      </c>
      <c r="I147" s="4">
        <v>1</v>
      </c>
      <c r="J147" s="4">
        <v>1</v>
      </c>
      <c r="K147" s="4" t="s">
        <v>30</v>
      </c>
      <c r="L147" s="4">
        <v>515</v>
      </c>
      <c r="M147" s="4">
        <v>515</v>
      </c>
      <c r="N147" s="4" t="s">
        <v>771</v>
      </c>
      <c r="O147" s="4" t="s">
        <v>32</v>
      </c>
      <c r="P147" s="4" t="s">
        <v>33</v>
      </c>
      <c r="Q147" s="4">
        <v>0</v>
      </c>
      <c r="R147" s="7">
        <v>45230.0000115741</v>
      </c>
      <c r="S147" s="6">
        <v>45232</v>
      </c>
      <c r="T147" s="4" t="s">
        <v>34</v>
      </c>
      <c r="U147" s="4">
        <v>515</v>
      </c>
      <c r="V147" s="4">
        <v>0</v>
      </c>
      <c r="W147" s="4">
        <v>0</v>
      </c>
      <c r="X147" s="4" t="s">
        <v>772</v>
      </c>
      <c r="Y147" s="4" t="s">
        <v>773</v>
      </c>
    </row>
    <row r="148" s="4" customFormat="1" spans="1:25">
      <c r="A148" s="4" t="s">
        <v>774</v>
      </c>
      <c r="B148" s="4" t="s">
        <v>26</v>
      </c>
      <c r="C148" s="4" t="s">
        <v>27</v>
      </c>
      <c r="D148" s="4" t="s">
        <v>714</v>
      </c>
      <c r="E148" s="4" t="s">
        <v>715</v>
      </c>
      <c r="F148" s="6">
        <v>45230</v>
      </c>
      <c r="G148" s="6">
        <v>45231</v>
      </c>
      <c r="H148" s="4">
        <v>1</v>
      </c>
      <c r="I148" s="4">
        <v>1</v>
      </c>
      <c r="J148" s="4">
        <v>1</v>
      </c>
      <c r="K148" s="4" t="s">
        <v>30</v>
      </c>
      <c r="L148" s="4">
        <v>383</v>
      </c>
      <c r="M148" s="4">
        <v>383</v>
      </c>
      <c r="N148" s="4" t="s">
        <v>775</v>
      </c>
      <c r="O148" s="4" t="s">
        <v>32</v>
      </c>
      <c r="P148" s="4" t="s">
        <v>33</v>
      </c>
      <c r="Q148" s="4">
        <v>0</v>
      </c>
      <c r="R148" s="7">
        <v>45230.0000115741</v>
      </c>
      <c r="S148" s="6">
        <v>45232</v>
      </c>
      <c r="T148" s="4" t="s">
        <v>34</v>
      </c>
      <c r="U148" s="4">
        <v>383</v>
      </c>
      <c r="V148" s="4">
        <v>0</v>
      </c>
      <c r="W148" s="4">
        <v>0</v>
      </c>
      <c r="X148" s="4" t="s">
        <v>776</v>
      </c>
      <c r="Y148" s="4" t="s">
        <v>777</v>
      </c>
    </row>
    <row r="149" s="4" customFormat="1" spans="1:25">
      <c r="A149" s="4" t="s">
        <v>778</v>
      </c>
      <c r="B149" s="4" t="s">
        <v>26</v>
      </c>
      <c r="C149" s="4" t="s">
        <v>27</v>
      </c>
      <c r="D149" s="4" t="s">
        <v>533</v>
      </c>
      <c r="E149" s="4" t="s">
        <v>640</v>
      </c>
      <c r="F149" s="6">
        <v>45230</v>
      </c>
      <c r="G149" s="6">
        <v>45231</v>
      </c>
      <c r="H149" s="4">
        <v>1</v>
      </c>
      <c r="I149" s="4">
        <v>1</v>
      </c>
      <c r="J149" s="4">
        <v>1</v>
      </c>
      <c r="K149" s="4" t="s">
        <v>30</v>
      </c>
      <c r="L149" s="4">
        <v>515</v>
      </c>
      <c r="M149" s="4">
        <v>515</v>
      </c>
      <c r="N149" s="4" t="s">
        <v>779</v>
      </c>
      <c r="O149" s="4" t="s">
        <v>32</v>
      </c>
      <c r="P149" s="4" t="s">
        <v>33</v>
      </c>
      <c r="Q149" s="4">
        <v>0</v>
      </c>
      <c r="R149" s="7">
        <v>45230</v>
      </c>
      <c r="S149" s="6">
        <v>45232</v>
      </c>
      <c r="T149" s="4" t="s">
        <v>34</v>
      </c>
      <c r="U149" s="4">
        <v>515</v>
      </c>
      <c r="V149" s="4">
        <v>0</v>
      </c>
      <c r="W149" s="4">
        <v>0</v>
      </c>
      <c r="X149" s="4" t="s">
        <v>780</v>
      </c>
      <c r="Y149" s="4" t="s">
        <v>781</v>
      </c>
    </row>
    <row r="150" s="4" customFormat="1" spans="1:25">
      <c r="A150" s="4" t="s">
        <v>782</v>
      </c>
      <c r="B150" s="4" t="s">
        <v>26</v>
      </c>
      <c r="C150" s="4" t="s">
        <v>27</v>
      </c>
      <c r="D150" s="4" t="s">
        <v>783</v>
      </c>
      <c r="E150" s="4" t="s">
        <v>784</v>
      </c>
      <c r="F150" s="6">
        <v>45230</v>
      </c>
      <c r="G150" s="6">
        <v>45231</v>
      </c>
      <c r="H150" s="4">
        <v>1</v>
      </c>
      <c r="I150" s="4">
        <v>1</v>
      </c>
      <c r="J150" s="4">
        <v>1</v>
      </c>
      <c r="K150" s="4" t="s">
        <v>30</v>
      </c>
      <c r="L150" s="4">
        <v>2083</v>
      </c>
      <c r="M150" s="4">
        <v>2083</v>
      </c>
      <c r="N150" s="4" t="s">
        <v>785</v>
      </c>
      <c r="O150" s="4" t="s">
        <v>32</v>
      </c>
      <c r="P150" s="4" t="s">
        <v>33</v>
      </c>
      <c r="Q150" s="4">
        <v>0</v>
      </c>
      <c r="R150" s="7">
        <v>45230.0000115741</v>
      </c>
      <c r="S150" s="6">
        <v>45232</v>
      </c>
      <c r="T150" s="4" t="s">
        <v>34</v>
      </c>
      <c r="U150" s="4">
        <v>2083</v>
      </c>
      <c r="V150" s="4">
        <v>0</v>
      </c>
      <c r="W150" s="4">
        <v>0</v>
      </c>
      <c r="X150" s="4" t="s">
        <v>786</v>
      </c>
      <c r="Y150" s="4" t="s">
        <v>787</v>
      </c>
    </row>
    <row r="151" s="4" customFormat="1" spans="1:25">
      <c r="A151" s="4" t="s">
        <v>788</v>
      </c>
      <c r="B151" s="4" t="s">
        <v>26</v>
      </c>
      <c r="C151" s="4" t="s">
        <v>27</v>
      </c>
      <c r="D151" s="4" t="s">
        <v>533</v>
      </c>
      <c r="E151" s="4" t="s">
        <v>640</v>
      </c>
      <c r="F151" s="6">
        <v>45230</v>
      </c>
      <c r="G151" s="6">
        <v>45231</v>
      </c>
      <c r="H151" s="4">
        <v>1</v>
      </c>
      <c r="I151" s="4">
        <v>1</v>
      </c>
      <c r="J151" s="4">
        <v>1</v>
      </c>
      <c r="K151" s="4" t="s">
        <v>30</v>
      </c>
      <c r="L151" s="4">
        <v>515</v>
      </c>
      <c r="M151" s="4">
        <v>515</v>
      </c>
      <c r="N151" s="4" t="s">
        <v>789</v>
      </c>
      <c r="O151" s="4" t="s">
        <v>32</v>
      </c>
      <c r="P151" s="4" t="s">
        <v>33</v>
      </c>
      <c r="Q151" s="4">
        <v>0</v>
      </c>
      <c r="R151" s="7">
        <v>45230.0000115741</v>
      </c>
      <c r="S151" s="6">
        <v>45232</v>
      </c>
      <c r="T151" s="4" t="s">
        <v>34</v>
      </c>
      <c r="U151" s="4">
        <v>515</v>
      </c>
      <c r="V151" s="4">
        <v>0</v>
      </c>
      <c r="W151" s="4">
        <v>0</v>
      </c>
      <c r="X151" s="4" t="s">
        <v>790</v>
      </c>
      <c r="Y151" s="4" t="s">
        <v>36</v>
      </c>
    </row>
    <row r="152" s="4" customFormat="1" spans="1:25">
      <c r="A152" s="4" t="s">
        <v>788</v>
      </c>
      <c r="B152" s="4" t="s">
        <v>26</v>
      </c>
      <c r="C152" s="4" t="s">
        <v>65</v>
      </c>
      <c r="D152" s="4" t="s">
        <v>533</v>
      </c>
      <c r="E152" s="4" t="s">
        <v>640</v>
      </c>
      <c r="F152" s="6">
        <v>45230</v>
      </c>
      <c r="G152" s="6">
        <v>45231</v>
      </c>
      <c r="H152" s="4">
        <v>1</v>
      </c>
      <c r="I152" s="4">
        <v>1</v>
      </c>
      <c r="J152" s="4">
        <v>1</v>
      </c>
      <c r="K152" s="4" t="s">
        <v>30</v>
      </c>
      <c r="L152" s="4">
        <v>-515</v>
      </c>
      <c r="M152" s="4">
        <v>-515</v>
      </c>
      <c r="N152" s="4" t="s">
        <v>789</v>
      </c>
      <c r="O152" s="4" t="s">
        <v>32</v>
      </c>
      <c r="P152" s="4" t="s">
        <v>33</v>
      </c>
      <c r="Q152" s="4">
        <v>0</v>
      </c>
      <c r="R152" s="7">
        <v>45230.0000115741</v>
      </c>
      <c r="S152" s="6">
        <v>45232</v>
      </c>
      <c r="T152" s="4" t="s">
        <v>34</v>
      </c>
      <c r="U152" s="4">
        <v>-515</v>
      </c>
      <c r="V152" s="4">
        <v>0</v>
      </c>
      <c r="W152" s="4">
        <v>0</v>
      </c>
      <c r="X152" s="4" t="s">
        <v>790</v>
      </c>
      <c r="Y152" s="4" t="s">
        <v>36</v>
      </c>
    </row>
    <row r="153" s="4" customFormat="1" spans="1:25">
      <c r="A153" s="4" t="s">
        <v>791</v>
      </c>
      <c r="B153" s="4" t="s">
        <v>26</v>
      </c>
      <c r="C153" s="4" t="s">
        <v>27</v>
      </c>
      <c r="D153" s="4" t="s">
        <v>246</v>
      </c>
      <c r="E153" s="4" t="s">
        <v>349</v>
      </c>
      <c r="F153" s="6">
        <v>45230</v>
      </c>
      <c r="G153" s="6">
        <v>45231</v>
      </c>
      <c r="H153" s="4">
        <v>1</v>
      </c>
      <c r="I153" s="4">
        <v>1</v>
      </c>
      <c r="J153" s="4">
        <v>1</v>
      </c>
      <c r="K153" s="4" t="s">
        <v>30</v>
      </c>
      <c r="L153" s="4">
        <v>666</v>
      </c>
      <c r="M153" s="4">
        <v>666</v>
      </c>
      <c r="N153" s="4" t="s">
        <v>792</v>
      </c>
      <c r="O153" s="4" t="s">
        <v>32</v>
      </c>
      <c r="P153" s="4" t="s">
        <v>33</v>
      </c>
      <c r="Q153" s="4">
        <v>0</v>
      </c>
      <c r="R153" s="7">
        <v>45230</v>
      </c>
      <c r="S153" s="6">
        <v>45232</v>
      </c>
      <c r="T153" s="4" t="s">
        <v>34</v>
      </c>
      <c r="U153" s="4">
        <v>666</v>
      </c>
      <c r="V153" s="4">
        <v>0</v>
      </c>
      <c r="W153" s="4">
        <v>0</v>
      </c>
      <c r="X153" s="4" t="s">
        <v>793</v>
      </c>
      <c r="Y153" s="4" t="s">
        <v>794</v>
      </c>
    </row>
    <row r="154" s="4" customFormat="1" spans="1:25">
      <c r="A154" s="4" t="s">
        <v>795</v>
      </c>
      <c r="B154" s="4" t="s">
        <v>26</v>
      </c>
      <c r="C154" s="4" t="s">
        <v>796</v>
      </c>
      <c r="D154" s="4" t="s">
        <v>797</v>
      </c>
      <c r="E154" s="4" t="s">
        <v>798</v>
      </c>
      <c r="F154" s="6">
        <v>45200</v>
      </c>
      <c r="G154" s="6">
        <v>45203</v>
      </c>
      <c r="H154" s="4">
        <v>1</v>
      </c>
      <c r="I154" s="4">
        <v>3</v>
      </c>
      <c r="J154" s="4">
        <v>3</v>
      </c>
      <c r="K154" s="4" t="s">
        <v>30</v>
      </c>
      <c r="L154" s="4">
        <v>1654.8</v>
      </c>
      <c r="M154" s="4">
        <v>1654.8</v>
      </c>
      <c r="N154" s="4" t="s">
        <v>799</v>
      </c>
      <c r="O154" s="4" t="s">
        <v>32</v>
      </c>
      <c r="P154" s="4" t="s">
        <v>33</v>
      </c>
      <c r="Q154" s="4">
        <v>0</v>
      </c>
      <c r="R154" s="7">
        <v>45153.9700578704</v>
      </c>
      <c r="S154" s="6">
        <v>45232</v>
      </c>
      <c r="T154" s="4" t="s">
        <v>34</v>
      </c>
      <c r="U154" s="4">
        <v>1654.8</v>
      </c>
      <c r="V154" s="4">
        <v>0</v>
      </c>
      <c r="W154" s="4">
        <v>0</v>
      </c>
      <c r="X154" s="4" t="s">
        <v>800</v>
      </c>
      <c r="Y154" s="4" t="s">
        <v>36</v>
      </c>
    </row>
    <row r="155" s="4" customFormat="1" spans="1:25">
      <c r="A155" s="4" t="s">
        <v>801</v>
      </c>
      <c r="B155" s="4" t="s">
        <v>26</v>
      </c>
      <c r="C155" s="4" t="s">
        <v>796</v>
      </c>
      <c r="D155" s="4" t="s">
        <v>802</v>
      </c>
      <c r="E155" s="4" t="s">
        <v>803</v>
      </c>
      <c r="F155" s="6">
        <v>45170</v>
      </c>
      <c r="G155" s="6">
        <v>45173</v>
      </c>
      <c r="H155" s="4">
        <v>2</v>
      </c>
      <c r="I155" s="4">
        <v>3</v>
      </c>
      <c r="J155" s="4">
        <v>6</v>
      </c>
      <c r="K155" s="4" t="s">
        <v>30</v>
      </c>
      <c r="L155" s="4">
        <v>950</v>
      </c>
      <c r="M155" s="4">
        <v>950</v>
      </c>
      <c r="N155" s="4" t="s">
        <v>804</v>
      </c>
      <c r="O155" s="4" t="s">
        <v>32</v>
      </c>
      <c r="P155" s="4" t="s">
        <v>33</v>
      </c>
      <c r="Q155" s="4">
        <v>0</v>
      </c>
      <c r="R155" s="7">
        <v>45140.8789351852</v>
      </c>
      <c r="S155" s="6">
        <v>45232</v>
      </c>
      <c r="T155" s="4" t="s">
        <v>34</v>
      </c>
      <c r="U155" s="4">
        <v>950</v>
      </c>
      <c r="V155" s="4">
        <v>0</v>
      </c>
      <c r="W155" s="4">
        <v>0</v>
      </c>
      <c r="X155" s="4" t="s">
        <v>805</v>
      </c>
      <c r="Y155" s="4" t="s">
        <v>806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8"/>
  <sheetViews>
    <sheetView tabSelected="1" workbookViewId="0">
      <selection activeCell="A155" sqref="A155:D15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807</v>
      </c>
    </row>
    <row r="2" s="4" customFormat="1" hidden="1" spans="1:9">
      <c r="A2" s="5">
        <v>999223713778893</v>
      </c>
      <c r="B2" s="6">
        <v>45228</v>
      </c>
      <c r="C2" s="6">
        <v>45229</v>
      </c>
      <c r="D2" s="4">
        <v>530</v>
      </c>
      <c r="E2" s="4" t="str">
        <f>VLOOKUP(A2,HOP!A:L,12,0)</f>
        <v>530.00</v>
      </c>
      <c r="F2" s="4" t="str">
        <f>VLOOKUP(A2,HOP!A:C,3,0)</f>
        <v>3243079</v>
      </c>
      <c r="G2" s="4">
        <f>D2-E2</f>
        <v>0</v>
      </c>
      <c r="H2" s="4" t="str">
        <f>$H$1&amp;F2</f>
        <v>，3243079</v>
      </c>
      <c r="I2" s="4" t="str">
        <f>VLOOKUP(A2,HOP!A:U,21,0)</f>
        <v>直采</v>
      </c>
    </row>
    <row r="3" s="4" customFormat="1" hidden="1" spans="1:9">
      <c r="A3" s="5">
        <v>999225271905052</v>
      </c>
      <c r="B3" s="6">
        <v>45226</v>
      </c>
      <c r="C3" s="6">
        <v>45229</v>
      </c>
      <c r="D3" s="4">
        <v>654</v>
      </c>
      <c r="E3" s="4" t="str">
        <f>VLOOKUP(A3,HOP!A:L,12,0)</f>
        <v>654.00</v>
      </c>
      <c r="F3" s="4" t="str">
        <f>VLOOKUP(A3,HOP!A:C,3,0)</f>
        <v>3624246</v>
      </c>
      <c r="G3" s="4">
        <f t="shared" ref="G3:G34" si="0">D3-E3</f>
        <v>0</v>
      </c>
      <c r="H3" s="4" t="str">
        <f t="shared" ref="H3:H34" si="1">$H$1&amp;F3</f>
        <v>，3624246</v>
      </c>
      <c r="I3" s="4" t="str">
        <f>VLOOKUP(A3,HOP!A:U,21,0)</f>
        <v>直采</v>
      </c>
    </row>
    <row r="4" s="4" customFormat="1" hidden="1" spans="1:9">
      <c r="A4" s="5">
        <v>999225289749682</v>
      </c>
      <c r="B4" s="6">
        <v>45227</v>
      </c>
      <c r="C4" s="6">
        <v>45229</v>
      </c>
      <c r="D4" s="4">
        <v>1556</v>
      </c>
      <c r="E4" s="4" t="str">
        <f>VLOOKUP(A4,HOP!A:L,12,0)</f>
        <v>1556.00</v>
      </c>
      <c r="F4" s="4" t="str">
        <f>VLOOKUP(A4,HOP!A:C,3,0)</f>
        <v>3627728</v>
      </c>
      <c r="G4" s="4">
        <f t="shared" si="0"/>
        <v>0</v>
      </c>
      <c r="H4" s="4" t="str">
        <f t="shared" si="1"/>
        <v>，3627728</v>
      </c>
      <c r="I4" s="4" t="str">
        <f>VLOOKUP(A4,HOP!A:U,21,0)</f>
        <v>直采</v>
      </c>
    </row>
    <row r="5" s="4" customFormat="1" spans="1:10">
      <c r="A5" s="5">
        <v>999225330424935</v>
      </c>
      <c r="B5" s="6">
        <v>45228</v>
      </c>
      <c r="C5" s="6">
        <v>45229</v>
      </c>
      <c r="D5" s="4">
        <v>3841</v>
      </c>
      <c r="E5" s="4" t="e">
        <f>VLOOKUP(A5,HOP!A:L,12,0)</f>
        <v>#N/A</v>
      </c>
      <c r="F5" s="4">
        <v>3636406</v>
      </c>
      <c r="G5" s="4" t="e">
        <f t="shared" si="0"/>
        <v>#N/A</v>
      </c>
      <c r="H5" s="4" t="str">
        <f t="shared" si="1"/>
        <v>，3636406</v>
      </c>
      <c r="I5" s="4" t="s">
        <v>808</v>
      </c>
      <c r="J5" s="4" t="s">
        <v>809</v>
      </c>
    </row>
    <row r="6" s="4" customFormat="1" hidden="1" spans="1:9">
      <c r="A6" s="5">
        <v>999225457234336</v>
      </c>
      <c r="B6" s="6">
        <v>45225</v>
      </c>
      <c r="C6" s="6">
        <v>45229</v>
      </c>
      <c r="D6" s="4">
        <v>5864</v>
      </c>
      <c r="E6" s="4" t="str">
        <f>VLOOKUP(A6,HOP!A:L,12,0)</f>
        <v>5864.00</v>
      </c>
      <c r="F6" s="4" t="str">
        <f>VLOOKUP(A6,HOP!A:C,3,0)</f>
        <v>3659737</v>
      </c>
      <c r="G6" s="4">
        <f t="shared" si="0"/>
        <v>0</v>
      </c>
      <c r="H6" s="4" t="str">
        <f t="shared" si="1"/>
        <v>，3659737</v>
      </c>
      <c r="I6" s="4" t="str">
        <f>VLOOKUP(A6,HOP!A:U,21,0)</f>
        <v>直采</v>
      </c>
    </row>
    <row r="7" s="4" customFormat="1" hidden="1" spans="1:9">
      <c r="A7" s="5">
        <v>999225659560272</v>
      </c>
      <c r="B7" s="6">
        <v>45228</v>
      </c>
      <c r="C7" s="6">
        <v>45229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999225871259079</v>
      </c>
      <c r="B8" s="6">
        <v>45227</v>
      </c>
      <c r="C8" s="6">
        <v>45229</v>
      </c>
      <c r="D8" s="4">
        <v>3996</v>
      </c>
      <c r="E8" s="4" t="str">
        <f>VLOOKUP(A8,HOP!A:L,12,0)</f>
        <v>3996.00</v>
      </c>
      <c r="F8" s="4" t="str">
        <f>VLOOKUP(A8,HOP!A:C,3,0)</f>
        <v>3744710</v>
      </c>
      <c r="G8" s="4">
        <f t="shared" si="0"/>
        <v>0</v>
      </c>
      <c r="H8" s="4" t="str">
        <f t="shared" si="1"/>
        <v>，3744710</v>
      </c>
      <c r="I8" s="4" t="str">
        <f>VLOOKUP(A8,HOP!A:U,21,0)</f>
        <v>直采</v>
      </c>
    </row>
    <row r="9" s="4" customFormat="1" hidden="1" spans="1:9">
      <c r="A9" s="5">
        <v>999225894591389</v>
      </c>
      <c r="B9" s="6">
        <v>45225</v>
      </c>
      <c r="C9" s="6">
        <v>45231</v>
      </c>
      <c r="D9" s="4">
        <v>2796</v>
      </c>
      <c r="E9" s="4" t="str">
        <f>VLOOKUP(A9,HOP!A:L,12,0)</f>
        <v>2796.00</v>
      </c>
      <c r="F9" s="4" t="str">
        <f>VLOOKUP(A9,HOP!A:C,3,0)</f>
        <v>3749523</v>
      </c>
      <c r="G9" s="4">
        <f t="shared" si="0"/>
        <v>0</v>
      </c>
      <c r="H9" s="4" t="str">
        <f t="shared" si="1"/>
        <v>，3749523</v>
      </c>
      <c r="I9" s="4" t="str">
        <f>VLOOKUP(A9,HOP!A:U,21,0)</f>
        <v>直采</v>
      </c>
    </row>
    <row r="10" s="4" customFormat="1" hidden="1" spans="1:9">
      <c r="A10" s="5">
        <v>999225982094041</v>
      </c>
      <c r="B10" s="6">
        <v>45229</v>
      </c>
      <c r="C10" s="6">
        <v>45231</v>
      </c>
      <c r="D10" s="4">
        <v>3408</v>
      </c>
      <c r="E10" s="4" t="str">
        <f>VLOOKUP(A10,HOP!A:L,12,0)</f>
        <v>3408.00</v>
      </c>
      <c r="F10" s="4" t="str">
        <f>VLOOKUP(A10,HOP!A:C,3,0)</f>
        <v>3766261</v>
      </c>
      <c r="G10" s="4">
        <f t="shared" si="0"/>
        <v>0</v>
      </c>
      <c r="H10" s="4" t="str">
        <f t="shared" si="1"/>
        <v>，3766261</v>
      </c>
      <c r="I10" s="4" t="str">
        <f>VLOOKUP(A10,HOP!A:U,21,0)</f>
        <v>直采</v>
      </c>
    </row>
    <row r="11" s="4" customFormat="1" hidden="1" spans="1:9">
      <c r="A11" s="5">
        <v>999226362235031</v>
      </c>
      <c r="B11" s="6">
        <v>45228</v>
      </c>
      <c r="C11" s="6">
        <v>45231</v>
      </c>
      <c r="D11" s="4">
        <v>2550</v>
      </c>
      <c r="E11" s="4" t="str">
        <f>VLOOKUP(A11,HOP!A:L,12,0)</f>
        <v>2550.00</v>
      </c>
      <c r="F11" s="4" t="str">
        <f>VLOOKUP(A11,HOP!A:C,3,0)</f>
        <v>3843450</v>
      </c>
      <c r="G11" s="4">
        <f t="shared" si="0"/>
        <v>0</v>
      </c>
      <c r="H11" s="4" t="str">
        <f t="shared" si="1"/>
        <v>，3843450</v>
      </c>
      <c r="I11" s="4" t="str">
        <f>VLOOKUP(A11,HOP!A:U,21,0)</f>
        <v>直采</v>
      </c>
    </row>
    <row r="12" s="4" customFormat="1" hidden="1" spans="1:9">
      <c r="A12" s="5">
        <v>999226489369350</v>
      </c>
      <c r="B12" s="6">
        <v>45230</v>
      </c>
      <c r="C12" s="6">
        <v>45231</v>
      </c>
      <c r="D12" s="4">
        <v>183</v>
      </c>
      <c r="E12" s="4" t="str">
        <f>VLOOKUP(A12,HOP!A:L,12,0)</f>
        <v>183.00</v>
      </c>
      <c r="F12" s="4" t="str">
        <f>VLOOKUP(A12,HOP!A:C,3,0)</f>
        <v>3851438</v>
      </c>
      <c r="G12" s="4">
        <f t="shared" si="0"/>
        <v>0</v>
      </c>
      <c r="H12" s="4" t="str">
        <f t="shared" si="1"/>
        <v>，3851438</v>
      </c>
      <c r="I12" s="4" t="str">
        <f>VLOOKUP(A12,HOP!A:U,21,0)</f>
        <v>直采</v>
      </c>
    </row>
    <row r="13" s="4" customFormat="1" hidden="1" spans="1:9">
      <c r="A13" s="5">
        <v>999226493322980</v>
      </c>
      <c r="B13" s="6">
        <v>45228</v>
      </c>
      <c r="C13" s="6">
        <v>45231</v>
      </c>
      <c r="D13" s="4">
        <v>1206</v>
      </c>
      <c r="E13" s="4" t="str">
        <f>VLOOKUP(A13,HOP!A:L,12,0)</f>
        <v>1206.00</v>
      </c>
      <c r="F13" s="4" t="str">
        <f>VLOOKUP(A13,HOP!A:C,3,0)</f>
        <v>3855286</v>
      </c>
      <c r="G13" s="4">
        <f t="shared" si="0"/>
        <v>0</v>
      </c>
      <c r="H13" s="4" t="str">
        <f t="shared" si="1"/>
        <v>，3855286</v>
      </c>
      <c r="I13" s="4" t="str">
        <f>VLOOKUP(A13,HOP!A:U,21,0)</f>
        <v>直采</v>
      </c>
    </row>
    <row r="14" s="4" customFormat="1" hidden="1" spans="1:9">
      <c r="A14" s="5">
        <v>999226503939573</v>
      </c>
      <c r="B14" s="6">
        <v>45227</v>
      </c>
      <c r="C14" s="6">
        <v>45231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999226630413526</v>
      </c>
      <c r="B15" s="6">
        <v>45229</v>
      </c>
      <c r="C15" s="6">
        <v>45231</v>
      </c>
      <c r="D15" s="4">
        <v>2228</v>
      </c>
      <c r="E15" s="4" t="str">
        <f>VLOOKUP(A15,HOP!A:L,12,0)</f>
        <v>2228.00</v>
      </c>
      <c r="F15" s="4" t="str">
        <f>VLOOKUP(A15,HOP!A:C,3,0)</f>
        <v>3885978</v>
      </c>
      <c r="G15" s="4">
        <f t="shared" si="0"/>
        <v>0</v>
      </c>
      <c r="H15" s="4" t="str">
        <f t="shared" si="1"/>
        <v>，3885978</v>
      </c>
      <c r="I15" s="4" t="str">
        <f>VLOOKUP(A15,HOP!A:U,21,0)</f>
        <v>直采</v>
      </c>
    </row>
    <row r="16" s="4" customFormat="1" hidden="1" spans="1:9">
      <c r="A16" s="5">
        <v>999226765505458</v>
      </c>
      <c r="B16" s="6">
        <v>45229</v>
      </c>
      <c r="C16" s="6">
        <v>45231</v>
      </c>
      <c r="D16" s="4">
        <v>708</v>
      </c>
      <c r="E16" s="4" t="str">
        <f>VLOOKUP(A16,HOP!A:L,12,0)</f>
        <v>708.00</v>
      </c>
      <c r="F16" s="4" t="str">
        <f>VLOOKUP(A16,HOP!A:C,3,0)</f>
        <v>3923032</v>
      </c>
      <c r="G16" s="4">
        <f t="shared" si="0"/>
        <v>0</v>
      </c>
      <c r="H16" s="4" t="str">
        <f t="shared" si="1"/>
        <v>，3923032</v>
      </c>
      <c r="I16" s="4" t="str">
        <f>VLOOKUP(A16,HOP!A:U,21,0)</f>
        <v>直采</v>
      </c>
    </row>
    <row r="17" s="4" customFormat="1" hidden="1" spans="1:9">
      <c r="A17" s="5">
        <v>999226775174864</v>
      </c>
      <c r="B17" s="6">
        <v>45229</v>
      </c>
      <c r="C17" s="6">
        <v>45231</v>
      </c>
      <c r="D17" s="4">
        <v>1230</v>
      </c>
      <c r="E17" s="4" t="str">
        <f>VLOOKUP(A17,HOP!A:L,12,0)</f>
        <v>1230.00</v>
      </c>
      <c r="F17" s="4" t="str">
        <f>VLOOKUP(A17,HOP!A:C,3,0)</f>
        <v>3928526</v>
      </c>
      <c r="G17" s="4">
        <f t="shared" si="0"/>
        <v>0</v>
      </c>
      <c r="H17" s="4" t="str">
        <f t="shared" si="1"/>
        <v>，3928526</v>
      </c>
      <c r="I17" s="4" t="str">
        <f>VLOOKUP(A17,HOP!A:U,21,0)</f>
        <v>直采</v>
      </c>
    </row>
    <row r="18" s="4" customFormat="1" hidden="1" spans="1:9">
      <c r="A18" s="5">
        <v>999226780805714</v>
      </c>
      <c r="B18" s="6">
        <v>45229</v>
      </c>
      <c r="C18" s="6">
        <v>45231</v>
      </c>
      <c r="D18" s="4">
        <v>734</v>
      </c>
      <c r="E18" s="4" t="str">
        <f>VLOOKUP(A18,HOP!A:L,12,0)</f>
        <v>734.00</v>
      </c>
      <c r="F18" s="4" t="str">
        <f>VLOOKUP(A18,HOP!A:C,3,0)</f>
        <v>3931226</v>
      </c>
      <c r="G18" s="4">
        <f t="shared" si="0"/>
        <v>0</v>
      </c>
      <c r="H18" s="4" t="str">
        <f t="shared" si="1"/>
        <v>，3931226</v>
      </c>
      <c r="I18" s="4" t="str">
        <f>VLOOKUP(A18,HOP!A:U,21,0)</f>
        <v>直采</v>
      </c>
    </row>
    <row r="19" s="4" customFormat="1" hidden="1" spans="1:9">
      <c r="A19" s="5">
        <v>999226830415953</v>
      </c>
      <c r="B19" s="6">
        <v>45228</v>
      </c>
      <c r="C19" s="6">
        <v>45231</v>
      </c>
      <c r="D19" s="4">
        <v>4497</v>
      </c>
      <c r="E19" s="4" t="str">
        <f>VLOOKUP(A19,HOP!A:L,12,0)</f>
        <v>4497.00</v>
      </c>
      <c r="F19" s="4" t="str">
        <f>VLOOKUP(A19,HOP!A:C,3,0)</f>
        <v>3944884</v>
      </c>
      <c r="G19" s="4">
        <f t="shared" si="0"/>
        <v>0</v>
      </c>
      <c r="H19" s="4" t="str">
        <f t="shared" si="1"/>
        <v>，3944884</v>
      </c>
      <c r="I19" s="4" t="str">
        <f>VLOOKUP(A19,HOP!A:U,21,0)</f>
        <v>直采</v>
      </c>
    </row>
    <row r="20" s="4" customFormat="1" hidden="1" spans="1:9">
      <c r="A20" s="5">
        <v>999226839803859</v>
      </c>
      <c r="B20" s="6">
        <v>45230</v>
      </c>
      <c r="C20" s="6">
        <v>45231</v>
      </c>
      <c r="D20" s="4">
        <v>307</v>
      </c>
      <c r="E20" s="4" t="str">
        <f>VLOOKUP(A20,HOP!A:L,12,0)</f>
        <v>307.00</v>
      </c>
      <c r="F20" s="4" t="str">
        <f>VLOOKUP(A20,HOP!A:C,3,0)</f>
        <v>3947998</v>
      </c>
      <c r="G20" s="4">
        <f t="shared" si="0"/>
        <v>0</v>
      </c>
      <c r="H20" s="4" t="str">
        <f t="shared" si="1"/>
        <v>，3947998</v>
      </c>
      <c r="I20" s="4" t="str">
        <f>VLOOKUP(A20,HOP!A:U,21,0)</f>
        <v>直采</v>
      </c>
    </row>
    <row r="21" s="4" customFormat="1" hidden="1" spans="1:9">
      <c r="A21" s="5">
        <v>999226839885768</v>
      </c>
      <c r="B21" s="6">
        <v>45230</v>
      </c>
      <c r="C21" s="6">
        <v>45231</v>
      </c>
      <c r="D21" s="4">
        <v>307</v>
      </c>
      <c r="E21" s="4" t="str">
        <f>VLOOKUP(A21,HOP!A:L,12,0)</f>
        <v>307.00</v>
      </c>
      <c r="F21" s="4" t="str">
        <f>VLOOKUP(A21,HOP!A:C,3,0)</f>
        <v>3948036</v>
      </c>
      <c r="G21" s="4">
        <f t="shared" si="0"/>
        <v>0</v>
      </c>
      <c r="H21" s="4" t="str">
        <f t="shared" si="1"/>
        <v>，3948036</v>
      </c>
      <c r="I21" s="4" t="str">
        <f>VLOOKUP(A21,HOP!A:U,21,0)</f>
        <v>直采</v>
      </c>
    </row>
    <row r="22" s="4" customFormat="1" hidden="1" spans="1:9">
      <c r="A22" s="5">
        <v>999226845840645</v>
      </c>
      <c r="B22" s="6">
        <v>45229</v>
      </c>
      <c r="C22" s="6">
        <v>45231</v>
      </c>
      <c r="D22" s="4">
        <v>1490</v>
      </c>
      <c r="E22" s="4" t="str">
        <f>VLOOKUP(A22,HOP!A:L,12,0)</f>
        <v>1490.00</v>
      </c>
      <c r="F22" s="4" t="str">
        <f>VLOOKUP(A22,HOP!A:C,3,0)</f>
        <v>3952887</v>
      </c>
      <c r="G22" s="4">
        <f t="shared" si="0"/>
        <v>0</v>
      </c>
      <c r="H22" s="4" t="str">
        <f t="shared" si="1"/>
        <v>，3952887</v>
      </c>
      <c r="I22" s="4" t="str">
        <f>VLOOKUP(A22,HOP!A:U,21,0)</f>
        <v>直采</v>
      </c>
    </row>
    <row r="23" s="4" customFormat="1" hidden="1" spans="1:9">
      <c r="A23" s="5">
        <v>26897948362</v>
      </c>
      <c r="B23" s="6">
        <v>45230</v>
      </c>
      <c r="C23" s="6">
        <v>45231</v>
      </c>
      <c r="D23" s="4">
        <v>1610</v>
      </c>
      <c r="E23" s="4" t="str">
        <f>VLOOKUP(A23,HOP!A:L,12,0)</f>
        <v>1610.00</v>
      </c>
      <c r="F23" s="4" t="str">
        <f>VLOOKUP(A23,HOP!A:C,3,0)</f>
        <v>3964737</v>
      </c>
      <c r="G23" s="4">
        <f t="shared" si="0"/>
        <v>0</v>
      </c>
      <c r="H23" s="4" t="str">
        <f t="shared" si="1"/>
        <v>，3964737</v>
      </c>
      <c r="I23" s="4" t="str">
        <f>VLOOKUP(A23,HOP!A:U,21,0)</f>
        <v>直采</v>
      </c>
    </row>
    <row r="24" s="4" customFormat="1" hidden="1" spans="1:9">
      <c r="A24" s="5">
        <v>999226930070792</v>
      </c>
      <c r="B24" s="6">
        <v>45227</v>
      </c>
      <c r="C24" s="6">
        <v>45231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999227050589367</v>
      </c>
      <c r="B25" s="6">
        <v>45229</v>
      </c>
      <c r="C25" s="6">
        <v>45231</v>
      </c>
      <c r="D25" s="4">
        <v>5000</v>
      </c>
      <c r="E25" s="4" t="str">
        <f>VLOOKUP(A25,HOP!A:L,12,0)</f>
        <v>5000.00</v>
      </c>
      <c r="F25" s="4" t="str">
        <f>VLOOKUP(A25,HOP!A:C,3,0)</f>
        <v>3989841</v>
      </c>
      <c r="G25" s="4">
        <f t="shared" si="0"/>
        <v>0</v>
      </c>
      <c r="H25" s="4" t="str">
        <f t="shared" si="1"/>
        <v>，3989841</v>
      </c>
      <c r="I25" s="4" t="str">
        <f>VLOOKUP(A25,HOP!A:U,21,0)</f>
        <v>直采</v>
      </c>
    </row>
    <row r="26" s="4" customFormat="1" hidden="1" spans="1:9">
      <c r="A26" s="5">
        <v>999227099670214</v>
      </c>
      <c r="B26" s="6">
        <v>45224</v>
      </c>
      <c r="C26" s="6">
        <v>45231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999227103386550</v>
      </c>
      <c r="B27" s="6">
        <v>45229</v>
      </c>
      <c r="C27" s="6">
        <v>45231</v>
      </c>
      <c r="D27" s="4">
        <v>1720</v>
      </c>
      <c r="E27" s="4" t="str">
        <f>VLOOKUP(A27,HOP!A:L,12,0)</f>
        <v>1720.00</v>
      </c>
      <c r="F27" s="4" t="str">
        <f>VLOOKUP(A27,HOP!A:C,3,0)</f>
        <v>4004091</v>
      </c>
      <c r="G27" s="4">
        <f t="shared" si="0"/>
        <v>0</v>
      </c>
      <c r="H27" s="4" t="str">
        <f t="shared" si="1"/>
        <v>，4004091</v>
      </c>
      <c r="I27" s="4" t="str">
        <f>VLOOKUP(A27,HOP!A:U,21,0)</f>
        <v>直采</v>
      </c>
    </row>
    <row r="28" s="4" customFormat="1" hidden="1" spans="1:9">
      <c r="A28" s="5">
        <v>999227113977068</v>
      </c>
      <c r="B28" s="6">
        <v>45226</v>
      </c>
      <c r="C28" s="6">
        <v>45231</v>
      </c>
      <c r="D28" s="4">
        <v>9550</v>
      </c>
      <c r="E28" s="4" t="str">
        <f>VLOOKUP(A28,HOP!A:L,12,0)</f>
        <v>9550.00</v>
      </c>
      <c r="F28" s="4" t="str">
        <f>VLOOKUP(A28,HOP!A:C,3,0)</f>
        <v>4011214</v>
      </c>
      <c r="G28" s="4">
        <f t="shared" si="0"/>
        <v>0</v>
      </c>
      <c r="H28" s="4" t="str">
        <f t="shared" si="1"/>
        <v>，4011214</v>
      </c>
      <c r="I28" s="4" t="str">
        <f>VLOOKUP(A28,HOP!A:U,21,0)</f>
        <v>直采</v>
      </c>
    </row>
    <row r="29" s="4" customFormat="1" hidden="1" spans="1:9">
      <c r="A29" s="5">
        <v>999227189420943</v>
      </c>
      <c r="B29" s="6">
        <v>45229</v>
      </c>
      <c r="C29" s="6">
        <v>45231</v>
      </c>
      <c r="D29" s="4">
        <v>5458</v>
      </c>
      <c r="E29" s="4" t="str">
        <f>VLOOKUP(A29,HOP!A:L,12,0)</f>
        <v>5458.00</v>
      </c>
      <c r="F29" s="4" t="str">
        <f>VLOOKUP(A29,HOP!A:C,3,0)</f>
        <v>4021052</v>
      </c>
      <c r="G29" s="4">
        <f t="shared" si="0"/>
        <v>0</v>
      </c>
      <c r="H29" s="4" t="str">
        <f t="shared" si="1"/>
        <v>，4021052</v>
      </c>
      <c r="I29" s="4" t="str">
        <f>VLOOKUP(A29,HOP!A:U,21,0)</f>
        <v>直采</v>
      </c>
    </row>
    <row r="30" s="4" customFormat="1" hidden="1" spans="1:9">
      <c r="A30" s="5">
        <v>999227190463344</v>
      </c>
      <c r="B30" s="6">
        <v>45228</v>
      </c>
      <c r="C30" s="6">
        <v>45231</v>
      </c>
      <c r="D30" s="4">
        <v>4413</v>
      </c>
      <c r="E30" s="4" t="str">
        <f>VLOOKUP(A30,HOP!A:L,12,0)</f>
        <v>4413.00</v>
      </c>
      <c r="F30" s="4" t="str">
        <f>VLOOKUP(A30,HOP!A:C,3,0)</f>
        <v>4021991</v>
      </c>
      <c r="G30" s="4">
        <f t="shared" si="0"/>
        <v>0</v>
      </c>
      <c r="H30" s="4" t="str">
        <f t="shared" si="1"/>
        <v>，4021991</v>
      </c>
      <c r="I30" s="4" t="str">
        <f>VLOOKUP(A30,HOP!A:U,21,0)</f>
        <v>直采</v>
      </c>
    </row>
    <row r="31" s="4" customFormat="1" hidden="1" spans="1:9">
      <c r="A31" s="5">
        <v>999227195222578</v>
      </c>
      <c r="B31" s="6">
        <v>45229</v>
      </c>
      <c r="C31" s="6">
        <v>45231</v>
      </c>
      <c r="D31" s="4">
        <v>938</v>
      </c>
      <c r="E31" s="4" t="str">
        <f>VLOOKUP(A31,HOP!A:L,12,0)</f>
        <v>938.00</v>
      </c>
      <c r="F31" s="4" t="str">
        <f>VLOOKUP(A31,HOP!A:C,3,0)</f>
        <v>4027031</v>
      </c>
      <c r="G31" s="4">
        <f t="shared" si="0"/>
        <v>0</v>
      </c>
      <c r="H31" s="4" t="str">
        <f t="shared" si="1"/>
        <v>，4027031</v>
      </c>
      <c r="I31" s="4" t="str">
        <f>VLOOKUP(A31,HOP!A:U,21,0)</f>
        <v>直采</v>
      </c>
    </row>
    <row r="32" s="4" customFormat="1" hidden="1" spans="1:9">
      <c r="A32" s="5">
        <v>999227256253467</v>
      </c>
      <c r="B32" s="6">
        <v>45228</v>
      </c>
      <c r="C32" s="6">
        <v>45231</v>
      </c>
      <c r="D32" s="4">
        <v>2886</v>
      </c>
      <c r="E32" s="4" t="str">
        <f>VLOOKUP(A32,HOP!A:L,12,0)</f>
        <v>2886.00</v>
      </c>
      <c r="F32" s="4" t="str">
        <f>VLOOKUP(A32,HOP!A:C,3,0)</f>
        <v>4028666</v>
      </c>
      <c r="G32" s="4">
        <f t="shared" si="0"/>
        <v>0</v>
      </c>
      <c r="H32" s="4" t="str">
        <f t="shared" si="1"/>
        <v>，4028666</v>
      </c>
      <c r="I32" s="4" t="str">
        <f>VLOOKUP(A32,HOP!A:U,21,0)</f>
        <v>直采</v>
      </c>
    </row>
    <row r="33" s="4" customFormat="1" hidden="1" spans="1:9">
      <c r="A33" s="5">
        <v>999227260605890</v>
      </c>
      <c r="B33" s="6">
        <v>45227</v>
      </c>
      <c r="C33" s="6">
        <v>45231</v>
      </c>
      <c r="D33" s="4">
        <v>3364</v>
      </c>
      <c r="E33" s="4" t="str">
        <f>VLOOKUP(A33,HOP!A:L,12,0)</f>
        <v>3364.00</v>
      </c>
      <c r="F33" s="4" t="str">
        <f>VLOOKUP(A33,HOP!A:C,3,0)</f>
        <v>4029938</v>
      </c>
      <c r="G33" s="4">
        <f t="shared" si="0"/>
        <v>0</v>
      </c>
      <c r="H33" s="4" t="str">
        <f t="shared" si="1"/>
        <v>，4029938</v>
      </c>
      <c r="I33" s="4" t="str">
        <f>VLOOKUP(A33,HOP!A:U,21,0)</f>
        <v>直采</v>
      </c>
    </row>
    <row r="34" s="4" customFormat="1" hidden="1" spans="1:9">
      <c r="A34" s="5">
        <v>999227263073354</v>
      </c>
      <c r="B34" s="6">
        <v>45229</v>
      </c>
      <c r="C34" s="6">
        <v>45231</v>
      </c>
      <c r="D34" s="4">
        <v>1234</v>
      </c>
      <c r="E34" s="4" t="str">
        <f>VLOOKUP(A34,HOP!A:L,12,0)</f>
        <v>1234.00</v>
      </c>
      <c r="F34" s="4" t="str">
        <f>VLOOKUP(A34,HOP!A:C,3,0)</f>
        <v>4031023</v>
      </c>
      <c r="G34" s="4">
        <f t="shared" si="0"/>
        <v>0</v>
      </c>
      <c r="H34" s="4" t="str">
        <f t="shared" si="1"/>
        <v>，4031023</v>
      </c>
      <c r="I34" s="4" t="str">
        <f>VLOOKUP(A34,HOP!A:U,21,0)</f>
        <v>直采</v>
      </c>
    </row>
    <row r="35" s="4" customFormat="1" hidden="1" spans="1:9">
      <c r="A35" s="5">
        <v>999227263556017</v>
      </c>
      <c r="B35" s="6">
        <v>45228</v>
      </c>
      <c r="C35" s="6">
        <v>45231</v>
      </c>
      <c r="D35" s="4">
        <v>990</v>
      </c>
      <c r="E35" s="4" t="str">
        <f>VLOOKUP(A35,HOP!A:L,12,0)</f>
        <v>990.00</v>
      </c>
      <c r="F35" s="4" t="str">
        <f>VLOOKUP(A35,HOP!A:C,3,0)</f>
        <v>4031114</v>
      </c>
      <c r="G35" s="4">
        <f t="shared" ref="G35:G66" si="2">D35-E35</f>
        <v>0</v>
      </c>
      <c r="H35" s="4" t="str">
        <f t="shared" ref="H35:H66" si="3">$H$1&amp;F35</f>
        <v>，4031114</v>
      </c>
      <c r="I35" s="4" t="str">
        <f>VLOOKUP(A35,HOP!A:U,21,0)</f>
        <v>直采</v>
      </c>
    </row>
    <row r="36" s="4" customFormat="1" hidden="1" spans="1:9">
      <c r="A36" s="5">
        <v>999227320755000</v>
      </c>
      <c r="B36" s="6">
        <v>45229</v>
      </c>
      <c r="C36" s="6">
        <v>45231</v>
      </c>
      <c r="D36" s="4">
        <v>784</v>
      </c>
      <c r="E36" s="4" t="str">
        <f>VLOOKUP(A36,HOP!A:L,12,0)</f>
        <v>784.00</v>
      </c>
      <c r="F36" s="4" t="str">
        <f>VLOOKUP(A36,HOP!A:C,3,0)</f>
        <v>4047357</v>
      </c>
      <c r="G36" s="4">
        <f t="shared" si="2"/>
        <v>0</v>
      </c>
      <c r="H36" s="4" t="str">
        <f t="shared" si="3"/>
        <v>，4047357</v>
      </c>
      <c r="I36" s="4" t="str">
        <f>VLOOKUP(A36,HOP!A:U,21,0)</f>
        <v>直采</v>
      </c>
    </row>
    <row r="37" s="4" customFormat="1" hidden="1" spans="1:9">
      <c r="A37" s="5">
        <v>999227332073169</v>
      </c>
      <c r="B37" s="6">
        <v>45230</v>
      </c>
      <c r="C37" s="6">
        <v>45231</v>
      </c>
      <c r="D37" s="4">
        <v>448</v>
      </c>
      <c r="E37" s="4" t="str">
        <f>VLOOKUP(A37,HOP!A:L,12,0)</f>
        <v>448.00</v>
      </c>
      <c r="F37" s="4" t="str">
        <f>VLOOKUP(A37,HOP!A:C,3,0)</f>
        <v>4050988</v>
      </c>
      <c r="G37" s="4">
        <f t="shared" si="2"/>
        <v>0</v>
      </c>
      <c r="H37" s="4" t="str">
        <f t="shared" si="3"/>
        <v>，4050988</v>
      </c>
      <c r="I37" s="4" t="str">
        <f>VLOOKUP(A37,HOP!A:U,21,0)</f>
        <v>直采</v>
      </c>
    </row>
    <row r="38" s="4" customFormat="1" hidden="1" spans="1:9">
      <c r="A38" s="5">
        <v>999227332087093</v>
      </c>
      <c r="B38" s="6">
        <v>45227</v>
      </c>
      <c r="C38" s="6">
        <v>45231</v>
      </c>
      <c r="D38" s="4">
        <v>5944</v>
      </c>
      <c r="E38" s="4" t="str">
        <f>VLOOKUP(A38,HOP!A:L,12,0)</f>
        <v>5944.00</v>
      </c>
      <c r="F38" s="4" t="str">
        <f>VLOOKUP(A38,HOP!A:C,3,0)</f>
        <v>4050996</v>
      </c>
      <c r="G38" s="4">
        <f t="shared" si="2"/>
        <v>0</v>
      </c>
      <c r="H38" s="4" t="str">
        <f t="shared" si="3"/>
        <v>，4050996</v>
      </c>
      <c r="I38" s="4" t="str">
        <f>VLOOKUP(A38,HOP!A:U,21,0)</f>
        <v>直采</v>
      </c>
    </row>
    <row r="39" s="4" customFormat="1" hidden="1" spans="1:9">
      <c r="A39" s="5">
        <v>999227346143132</v>
      </c>
      <c r="B39" s="6">
        <v>45228</v>
      </c>
      <c r="C39" s="6">
        <v>45231</v>
      </c>
      <c r="D39" s="4">
        <v>1635</v>
      </c>
      <c r="E39" s="4" t="str">
        <f>VLOOKUP(A39,HOP!A:L,12,0)</f>
        <v>1635.00</v>
      </c>
      <c r="F39" s="4" t="str">
        <f>VLOOKUP(A39,HOP!A:C,3,0)</f>
        <v>4058036</v>
      </c>
      <c r="G39" s="4">
        <f t="shared" si="2"/>
        <v>0</v>
      </c>
      <c r="H39" s="4" t="str">
        <f t="shared" si="3"/>
        <v>，4058036</v>
      </c>
      <c r="I39" s="4" t="str">
        <f>VLOOKUP(A39,HOP!A:U,21,0)</f>
        <v>直采</v>
      </c>
    </row>
    <row r="40" s="4" customFormat="1" hidden="1" spans="1:9">
      <c r="A40" s="5">
        <v>999227348529915</v>
      </c>
      <c r="B40" s="6">
        <v>45228</v>
      </c>
      <c r="C40" s="6">
        <v>45231</v>
      </c>
      <c r="D40" s="4">
        <v>2694</v>
      </c>
      <c r="E40" s="4" t="str">
        <f>VLOOKUP(A40,HOP!A:L,12,0)</f>
        <v>2694.00</v>
      </c>
      <c r="F40" s="4" t="str">
        <f>VLOOKUP(A40,HOP!A:C,3,0)</f>
        <v>4058877</v>
      </c>
      <c r="G40" s="4">
        <f t="shared" si="2"/>
        <v>0</v>
      </c>
      <c r="H40" s="4" t="str">
        <f t="shared" si="3"/>
        <v>，4058877</v>
      </c>
      <c r="I40" s="4" t="str">
        <f>VLOOKUP(A40,HOP!A:U,21,0)</f>
        <v>直采</v>
      </c>
    </row>
    <row r="41" s="4" customFormat="1" hidden="1" spans="1:9">
      <c r="A41" s="5">
        <v>999227354368096</v>
      </c>
      <c r="B41" s="6">
        <v>45230</v>
      </c>
      <c r="C41" s="6">
        <v>45231</v>
      </c>
      <c r="D41" s="4">
        <v>383</v>
      </c>
      <c r="E41" s="4" t="str">
        <f>VLOOKUP(A41,HOP!A:L,12,0)</f>
        <v>383.00</v>
      </c>
      <c r="F41" s="4" t="str">
        <f>VLOOKUP(A41,HOP!A:C,3,0)</f>
        <v>4061290</v>
      </c>
      <c r="G41" s="4">
        <f t="shared" si="2"/>
        <v>0</v>
      </c>
      <c r="H41" s="4" t="str">
        <f t="shared" si="3"/>
        <v>，4061290</v>
      </c>
      <c r="I41" s="4" t="str">
        <f>VLOOKUP(A41,HOP!A:U,21,0)</f>
        <v>直采</v>
      </c>
    </row>
    <row r="42" s="4" customFormat="1" hidden="1" spans="1:9">
      <c r="A42" s="5">
        <v>999227374465643</v>
      </c>
      <c r="B42" s="6">
        <v>45227</v>
      </c>
      <c r="C42" s="6">
        <v>45231</v>
      </c>
      <c r="D42" s="4">
        <v>1256</v>
      </c>
      <c r="E42" s="4" t="str">
        <f>VLOOKUP(A42,HOP!A:L,12,0)</f>
        <v>1256.00</v>
      </c>
      <c r="F42" s="4" t="str">
        <f>VLOOKUP(A42,HOP!A:C,3,0)</f>
        <v>4062684</v>
      </c>
      <c r="G42" s="4">
        <f t="shared" si="2"/>
        <v>0</v>
      </c>
      <c r="H42" s="4" t="str">
        <f t="shared" si="3"/>
        <v>，4062684</v>
      </c>
      <c r="I42" s="4" t="str">
        <f>VLOOKUP(A42,HOP!A:U,21,0)</f>
        <v>直采</v>
      </c>
    </row>
    <row r="43" s="4" customFormat="1" hidden="1" spans="1:9">
      <c r="A43" s="5">
        <v>999227379553067</v>
      </c>
      <c r="B43" s="6">
        <v>45230</v>
      </c>
      <c r="C43" s="6">
        <v>45231</v>
      </c>
      <c r="D43" s="4">
        <v>422</v>
      </c>
      <c r="E43" s="4" t="str">
        <f>VLOOKUP(A43,HOP!A:L,12,0)</f>
        <v>422.00</v>
      </c>
      <c r="F43" s="4" t="str">
        <f>VLOOKUP(A43,HOP!A:C,3,0)</f>
        <v>4064983</v>
      </c>
      <c r="G43" s="4">
        <f t="shared" si="2"/>
        <v>0</v>
      </c>
      <c r="H43" s="4" t="str">
        <f t="shared" si="3"/>
        <v>，4064983</v>
      </c>
      <c r="I43" s="4" t="str">
        <f>VLOOKUP(A43,HOP!A:U,21,0)</f>
        <v>直采</v>
      </c>
    </row>
    <row r="44" s="4" customFormat="1" hidden="1" spans="1:9">
      <c r="A44" s="5">
        <v>999227401795076</v>
      </c>
      <c r="B44" s="6">
        <v>45229</v>
      </c>
      <c r="C44" s="6">
        <v>45231</v>
      </c>
      <c r="D44" s="4">
        <v>16842</v>
      </c>
      <c r="E44" s="4" t="str">
        <f>VLOOKUP(A44,HOP!A:L,12,0)</f>
        <v>16842.00</v>
      </c>
      <c r="F44" s="4" t="str">
        <f>VLOOKUP(A44,HOP!A:C,3,0)</f>
        <v>4069926</v>
      </c>
      <c r="G44" s="4">
        <f t="shared" si="2"/>
        <v>0</v>
      </c>
      <c r="H44" s="4" t="str">
        <f t="shared" si="3"/>
        <v>，4069926</v>
      </c>
      <c r="I44" s="4" t="str">
        <f>VLOOKUP(A44,HOP!A:U,21,0)</f>
        <v>直采</v>
      </c>
    </row>
    <row r="45" s="4" customFormat="1" hidden="1" spans="1:9">
      <c r="A45" s="5">
        <v>999227402850061</v>
      </c>
      <c r="B45" s="6">
        <v>45227</v>
      </c>
      <c r="C45" s="6">
        <v>45231</v>
      </c>
      <c r="D45" s="4">
        <v>4076</v>
      </c>
      <c r="E45" s="4" t="str">
        <f>VLOOKUP(A45,HOP!A:L,12,0)</f>
        <v>4076.00</v>
      </c>
      <c r="F45" s="4" t="str">
        <f>VLOOKUP(A45,HOP!A:C,3,0)</f>
        <v>4070172</v>
      </c>
      <c r="G45" s="4">
        <f t="shared" si="2"/>
        <v>0</v>
      </c>
      <c r="H45" s="4" t="str">
        <f t="shared" si="3"/>
        <v>，4070172</v>
      </c>
      <c r="I45" s="4" t="str">
        <f>VLOOKUP(A45,HOP!A:U,21,0)</f>
        <v>直采</v>
      </c>
    </row>
    <row r="46" s="4" customFormat="1" hidden="1" spans="1:9">
      <c r="A46" s="5">
        <v>999227444131167</v>
      </c>
      <c r="B46" s="6">
        <v>45227</v>
      </c>
      <c r="C46" s="6">
        <v>45231</v>
      </c>
      <c r="D46" s="4">
        <v>19510</v>
      </c>
      <c r="E46" s="4" t="str">
        <f>VLOOKUP(A46,HOP!A:L,12,0)</f>
        <v>19510.00</v>
      </c>
      <c r="F46" s="4" t="str">
        <f>VLOOKUP(A46,HOP!A:C,3,0)</f>
        <v>4078289</v>
      </c>
      <c r="G46" s="4">
        <f t="shared" si="2"/>
        <v>0</v>
      </c>
      <c r="H46" s="4" t="str">
        <f t="shared" si="3"/>
        <v>，4078289</v>
      </c>
      <c r="I46" s="4" t="str">
        <f>VLOOKUP(A46,HOP!A:U,21,0)</f>
        <v>直采</v>
      </c>
    </row>
    <row r="47" s="4" customFormat="1" hidden="1" spans="1:9">
      <c r="A47" s="5">
        <v>999227444144934</v>
      </c>
      <c r="B47" s="6">
        <v>45227</v>
      </c>
      <c r="C47" s="6">
        <v>45231</v>
      </c>
      <c r="D47" s="4">
        <v>10600</v>
      </c>
      <c r="E47" s="4" t="str">
        <f>VLOOKUP(A47,HOP!A:L,12,0)</f>
        <v>10600.00</v>
      </c>
      <c r="F47" s="4" t="str">
        <f>VLOOKUP(A47,HOP!A:C,3,0)</f>
        <v>4078295</v>
      </c>
      <c r="G47" s="4">
        <f t="shared" si="2"/>
        <v>0</v>
      </c>
      <c r="H47" s="4" t="str">
        <f t="shared" si="3"/>
        <v>，4078295</v>
      </c>
      <c r="I47" s="4" t="str">
        <f>VLOOKUP(A47,HOP!A:U,21,0)</f>
        <v>直采</v>
      </c>
    </row>
    <row r="48" s="4" customFormat="1" hidden="1" spans="1:9">
      <c r="A48" s="5">
        <v>999227946371208</v>
      </c>
      <c r="B48" s="6">
        <v>45226</v>
      </c>
      <c r="C48" s="6">
        <v>45231</v>
      </c>
      <c r="D48" s="4">
        <v>3250</v>
      </c>
      <c r="E48" s="4" t="str">
        <f>VLOOKUP(A48,HOP!A:L,12,0)</f>
        <v>3250.00</v>
      </c>
      <c r="F48" s="4" t="str">
        <f>VLOOKUP(A48,HOP!A:C,3,0)</f>
        <v>4081852</v>
      </c>
      <c r="G48" s="4">
        <f t="shared" si="2"/>
        <v>0</v>
      </c>
      <c r="H48" s="4" t="str">
        <f t="shared" si="3"/>
        <v>，4081852</v>
      </c>
      <c r="I48" s="4" t="str">
        <f>VLOOKUP(A48,HOP!A:U,21,0)</f>
        <v>直采</v>
      </c>
    </row>
    <row r="49" s="4" customFormat="1" hidden="1" spans="1:9">
      <c r="A49" s="5">
        <v>999227948867932</v>
      </c>
      <c r="B49" s="6">
        <v>45227</v>
      </c>
      <c r="C49" s="6">
        <v>45231</v>
      </c>
      <c r="D49" s="4">
        <v>1658</v>
      </c>
      <c r="E49" s="4" t="str">
        <f>VLOOKUP(A49,HOP!A:L,12,0)</f>
        <v>1658.00</v>
      </c>
      <c r="F49" s="4" t="str">
        <f>VLOOKUP(A49,HOP!A:C,3,0)</f>
        <v>4083093</v>
      </c>
      <c r="G49" s="4">
        <f t="shared" si="2"/>
        <v>0</v>
      </c>
      <c r="H49" s="4" t="str">
        <f t="shared" si="3"/>
        <v>，4083093</v>
      </c>
      <c r="I49" s="4" t="str">
        <f>VLOOKUP(A49,HOP!A:U,21,0)</f>
        <v>直连</v>
      </c>
    </row>
    <row r="50" s="4" customFormat="1" hidden="1" spans="1:9">
      <c r="A50" s="5">
        <v>999227949755734</v>
      </c>
      <c r="B50" s="6">
        <v>45230</v>
      </c>
      <c r="C50" s="6">
        <v>45231</v>
      </c>
      <c r="D50" s="4">
        <v>1176</v>
      </c>
      <c r="E50" s="4" t="str">
        <f>VLOOKUP(A50,HOP!A:L,12,0)</f>
        <v>1176.00</v>
      </c>
      <c r="F50" s="4" t="str">
        <f>VLOOKUP(A50,HOP!A:C,3,0)</f>
        <v>4083490</v>
      </c>
      <c r="G50" s="4">
        <f t="shared" si="2"/>
        <v>0</v>
      </c>
      <c r="H50" s="4" t="str">
        <f t="shared" si="3"/>
        <v>，4083490</v>
      </c>
      <c r="I50" s="4" t="str">
        <f>VLOOKUP(A50,HOP!A:U,21,0)</f>
        <v>直采</v>
      </c>
    </row>
    <row r="51" s="4" customFormat="1" hidden="1" spans="1:9">
      <c r="A51" s="5">
        <v>999227951494865</v>
      </c>
      <c r="B51" s="6">
        <v>45226</v>
      </c>
      <c r="C51" s="6">
        <v>45231</v>
      </c>
      <c r="D51" s="4">
        <v>1545</v>
      </c>
      <c r="E51" s="4" t="str">
        <f>VLOOKUP(A51,HOP!A:L,12,0)</f>
        <v>1545.00</v>
      </c>
      <c r="F51" s="4" t="str">
        <f>VLOOKUP(A51,HOP!A:C,3,0)</f>
        <v>4084304</v>
      </c>
      <c r="G51" s="4">
        <f t="shared" si="2"/>
        <v>0</v>
      </c>
      <c r="H51" s="4" t="str">
        <f t="shared" si="3"/>
        <v>，4084304</v>
      </c>
      <c r="I51" s="4" t="str">
        <f>VLOOKUP(A51,HOP!A:U,21,0)</f>
        <v>直采</v>
      </c>
    </row>
    <row r="52" s="4" customFormat="1" hidden="1" spans="1:9">
      <c r="A52" s="5">
        <v>999227955417320</v>
      </c>
      <c r="B52" s="6">
        <v>45227</v>
      </c>
      <c r="C52" s="6">
        <v>45231</v>
      </c>
      <c r="D52" s="4">
        <v>1880</v>
      </c>
      <c r="E52" s="4" t="str">
        <f>VLOOKUP(A52,HOP!A:L,12,0)</f>
        <v>1880.00</v>
      </c>
      <c r="F52" s="4" t="str">
        <f>VLOOKUP(A52,HOP!A:C,3,0)</f>
        <v>4086181</v>
      </c>
      <c r="G52" s="4">
        <f t="shared" si="2"/>
        <v>0</v>
      </c>
      <c r="H52" s="4" t="str">
        <f t="shared" si="3"/>
        <v>，4086181</v>
      </c>
      <c r="I52" s="4" t="str">
        <f>VLOOKUP(A52,HOP!A:U,21,0)</f>
        <v>直采</v>
      </c>
    </row>
    <row r="53" s="4" customFormat="1" hidden="1" spans="1:9">
      <c r="A53" s="5">
        <v>999227961980444</v>
      </c>
      <c r="B53" s="6">
        <v>45229</v>
      </c>
      <c r="C53" s="6">
        <v>45231</v>
      </c>
      <c r="D53" s="4">
        <v>1904</v>
      </c>
      <c r="E53" s="4" t="str">
        <f>VLOOKUP(A53,HOP!A:L,12,0)</f>
        <v>1904.00</v>
      </c>
      <c r="F53" s="4" t="str">
        <f>VLOOKUP(A53,HOP!A:C,3,0)</f>
        <v>4087309</v>
      </c>
      <c r="G53" s="4">
        <f t="shared" si="2"/>
        <v>0</v>
      </c>
      <c r="H53" s="4" t="str">
        <f t="shared" si="3"/>
        <v>，4087309</v>
      </c>
      <c r="I53" s="4" t="str">
        <f>VLOOKUP(A53,HOP!A:U,21,0)</f>
        <v>直采</v>
      </c>
    </row>
    <row r="54" s="4" customFormat="1" hidden="1" spans="1:9">
      <c r="A54" s="5">
        <v>999227964879819</v>
      </c>
      <c r="B54" s="6">
        <v>45228</v>
      </c>
      <c r="C54" s="6">
        <v>45231</v>
      </c>
      <c r="D54" s="4">
        <v>6918</v>
      </c>
      <c r="E54" s="4" t="str">
        <f>VLOOKUP(A54,HOP!A:L,12,0)</f>
        <v>6918.00</v>
      </c>
      <c r="F54" s="4" t="str">
        <f>VLOOKUP(A54,HOP!A:C,3,0)</f>
        <v>4088520</v>
      </c>
      <c r="G54" s="4">
        <f t="shared" si="2"/>
        <v>0</v>
      </c>
      <c r="H54" s="4" t="str">
        <f t="shared" si="3"/>
        <v>，4088520</v>
      </c>
      <c r="I54" s="4" t="str">
        <f>VLOOKUP(A54,HOP!A:U,21,0)</f>
        <v>直采</v>
      </c>
    </row>
    <row r="55" s="4" customFormat="1" hidden="1" spans="1:9">
      <c r="A55" s="5">
        <v>999227967939859</v>
      </c>
      <c r="B55" s="6">
        <v>45223</v>
      </c>
      <c r="C55" s="6">
        <v>45231</v>
      </c>
      <c r="D55" s="4">
        <v>13560</v>
      </c>
      <c r="E55" s="4" t="str">
        <f>VLOOKUP(A55,HOP!A:L,12,0)</f>
        <v>13560.00</v>
      </c>
      <c r="F55" s="4" t="str">
        <f>VLOOKUP(A55,HOP!A:C,3,0)</f>
        <v>4090069</v>
      </c>
      <c r="G55" s="4">
        <f t="shared" si="2"/>
        <v>0</v>
      </c>
      <c r="H55" s="4" t="str">
        <f t="shared" si="3"/>
        <v>，4090069</v>
      </c>
      <c r="I55" s="4" t="str">
        <f>VLOOKUP(A55,HOP!A:U,21,0)</f>
        <v>直采</v>
      </c>
    </row>
    <row r="56" s="4" customFormat="1" hidden="1" spans="1:9">
      <c r="A56" s="5">
        <v>999227968972561</v>
      </c>
      <c r="B56" s="6">
        <v>45227</v>
      </c>
      <c r="C56" s="6">
        <v>45231</v>
      </c>
      <c r="D56" s="4">
        <v>3052</v>
      </c>
      <c r="E56" s="4" t="str">
        <f>VLOOKUP(A56,HOP!A:L,12,0)</f>
        <v>3052.00</v>
      </c>
      <c r="F56" s="4" t="str">
        <f>VLOOKUP(A56,HOP!A:C,3,0)</f>
        <v>4090477</v>
      </c>
      <c r="G56" s="4">
        <f t="shared" si="2"/>
        <v>0</v>
      </c>
      <c r="H56" s="4" t="str">
        <f t="shared" si="3"/>
        <v>，4090477</v>
      </c>
      <c r="I56" s="4" t="str">
        <f>VLOOKUP(A56,HOP!A:U,21,0)</f>
        <v>直采</v>
      </c>
    </row>
    <row r="57" s="4" customFormat="1" hidden="1" spans="1:9">
      <c r="A57" s="5">
        <v>999227994018078</v>
      </c>
      <c r="B57" s="6">
        <v>45229</v>
      </c>
      <c r="C57" s="6">
        <v>45231</v>
      </c>
      <c r="D57" s="4">
        <v>2176</v>
      </c>
      <c r="E57" s="4" t="str">
        <f>VLOOKUP(A57,HOP!A:L,12,0)</f>
        <v>2176.00</v>
      </c>
      <c r="F57" s="4" t="str">
        <f>VLOOKUP(A57,HOP!A:C,3,0)</f>
        <v>4098735</v>
      </c>
      <c r="G57" s="4">
        <f t="shared" si="2"/>
        <v>0</v>
      </c>
      <c r="H57" s="4" t="str">
        <f t="shared" si="3"/>
        <v>，4098735</v>
      </c>
      <c r="I57" s="4" t="str">
        <f>VLOOKUP(A57,HOP!A:U,21,0)</f>
        <v>直采</v>
      </c>
    </row>
    <row r="58" s="4" customFormat="1" hidden="1" spans="1:9">
      <c r="A58" s="5">
        <v>999227995065202</v>
      </c>
      <c r="B58" s="6">
        <v>45229</v>
      </c>
      <c r="C58" s="6">
        <v>45231</v>
      </c>
      <c r="D58" s="4">
        <v>758</v>
      </c>
      <c r="E58" s="4" t="str">
        <f>VLOOKUP(A58,HOP!A:L,12,0)</f>
        <v>758.00</v>
      </c>
      <c r="F58" s="4" t="str">
        <f>VLOOKUP(A58,HOP!A:C,3,0)</f>
        <v>4099145</v>
      </c>
      <c r="G58" s="4">
        <f t="shared" si="2"/>
        <v>0</v>
      </c>
      <c r="H58" s="4" t="str">
        <f t="shared" si="3"/>
        <v>，4099145</v>
      </c>
      <c r="I58" s="4" t="str">
        <f>VLOOKUP(A58,HOP!A:U,21,0)</f>
        <v>直采</v>
      </c>
    </row>
    <row r="59" s="4" customFormat="1" hidden="1" spans="1:9">
      <c r="A59" s="5">
        <v>999228010723858</v>
      </c>
      <c r="B59" s="6">
        <v>45229</v>
      </c>
      <c r="C59" s="6">
        <v>45231</v>
      </c>
      <c r="D59" s="4">
        <v>1656</v>
      </c>
      <c r="E59" s="4" t="str">
        <f>VLOOKUP(A59,HOP!A:L,12,0)</f>
        <v>1656.00</v>
      </c>
      <c r="F59" s="4" t="str">
        <f>VLOOKUP(A59,HOP!A:C,3,0)</f>
        <v>4102979</v>
      </c>
      <c r="G59" s="4">
        <f t="shared" si="2"/>
        <v>0</v>
      </c>
      <c r="H59" s="4" t="str">
        <f t="shared" si="3"/>
        <v>，4102979</v>
      </c>
      <c r="I59" s="4" t="str">
        <f>VLOOKUP(A59,HOP!A:U,21,0)</f>
        <v>直采</v>
      </c>
    </row>
    <row r="60" s="4" customFormat="1" hidden="1" spans="1:9">
      <c r="A60" s="5">
        <v>999228013465312</v>
      </c>
      <c r="B60" s="6">
        <v>45227</v>
      </c>
      <c r="C60" s="6">
        <v>45231</v>
      </c>
      <c r="D60" s="4">
        <v>2972</v>
      </c>
      <c r="E60" s="4" t="str">
        <f>VLOOKUP(A60,HOP!A:L,12,0)</f>
        <v>2972.00</v>
      </c>
      <c r="F60" s="4" t="str">
        <f>VLOOKUP(A60,HOP!A:C,3,0)</f>
        <v>4103817</v>
      </c>
      <c r="G60" s="4">
        <f t="shared" si="2"/>
        <v>0</v>
      </c>
      <c r="H60" s="4" t="str">
        <f t="shared" si="3"/>
        <v>，4103817</v>
      </c>
      <c r="I60" s="4" t="str">
        <f>VLOOKUP(A60,HOP!A:U,21,0)</f>
        <v>直采</v>
      </c>
    </row>
    <row r="61" s="4" customFormat="1" hidden="1" spans="1:9">
      <c r="A61" s="5">
        <v>999228017641180</v>
      </c>
      <c r="B61" s="6">
        <v>45229</v>
      </c>
      <c r="C61" s="6">
        <v>45231</v>
      </c>
      <c r="D61" s="4">
        <v>374</v>
      </c>
      <c r="E61" s="4" t="str">
        <f>VLOOKUP(A61,HOP!A:L,12,0)</f>
        <v>374.00</v>
      </c>
      <c r="F61" s="4" t="str">
        <f>VLOOKUP(A61,HOP!A:C,3,0)</f>
        <v>4105110</v>
      </c>
      <c r="G61" s="4">
        <f t="shared" si="2"/>
        <v>0</v>
      </c>
      <c r="H61" s="4" t="str">
        <f t="shared" si="3"/>
        <v>，4105110</v>
      </c>
      <c r="I61" s="4" t="str">
        <f>VLOOKUP(A61,HOP!A:U,21,0)</f>
        <v>直采</v>
      </c>
    </row>
    <row r="62" s="4" customFormat="1" hidden="1" spans="1:9">
      <c r="A62" s="5">
        <v>999228029863667</v>
      </c>
      <c r="B62" s="6">
        <v>45229</v>
      </c>
      <c r="C62" s="6">
        <v>45231</v>
      </c>
      <c r="D62" s="4">
        <v>1172</v>
      </c>
      <c r="E62" s="4" t="str">
        <f>VLOOKUP(A62,HOP!A:L,12,0)</f>
        <v>1172.00</v>
      </c>
      <c r="F62" s="4" t="str">
        <f>VLOOKUP(A62,HOP!A:C,3,0)</f>
        <v>4107083</v>
      </c>
      <c r="G62" s="4">
        <f t="shared" si="2"/>
        <v>0</v>
      </c>
      <c r="H62" s="4" t="str">
        <f t="shared" si="3"/>
        <v>，4107083</v>
      </c>
      <c r="I62" s="4" t="str">
        <f>VLOOKUP(A62,HOP!A:U,21,0)</f>
        <v>直采</v>
      </c>
    </row>
    <row r="63" s="4" customFormat="1" hidden="1" spans="1:9">
      <c r="A63" s="5">
        <v>999228038824169</v>
      </c>
      <c r="B63" s="6">
        <v>45227</v>
      </c>
      <c r="C63" s="6">
        <v>45231</v>
      </c>
      <c r="D63" s="4">
        <v>1570</v>
      </c>
      <c r="E63" s="4" t="str">
        <f>VLOOKUP(A63,HOP!A:L,12,0)</f>
        <v>1570.00</v>
      </c>
      <c r="F63" s="4" t="str">
        <f>VLOOKUP(A63,HOP!A:C,3,0)</f>
        <v>4110251</v>
      </c>
      <c r="G63" s="4">
        <f t="shared" si="2"/>
        <v>0</v>
      </c>
      <c r="H63" s="4" t="str">
        <f t="shared" si="3"/>
        <v>，4110251</v>
      </c>
      <c r="I63" s="4" t="str">
        <f>VLOOKUP(A63,HOP!A:U,21,0)</f>
        <v>直采</v>
      </c>
    </row>
    <row r="64" s="4" customFormat="1" hidden="1" spans="1:9">
      <c r="A64" s="5">
        <v>999228038999258</v>
      </c>
      <c r="B64" s="6">
        <v>45228</v>
      </c>
      <c r="C64" s="6">
        <v>45231</v>
      </c>
      <c r="D64" s="4">
        <v>2724</v>
      </c>
      <c r="E64" s="4" t="str">
        <f>VLOOKUP(A64,HOP!A:L,12,0)</f>
        <v>2724.00</v>
      </c>
      <c r="F64" s="4" t="str">
        <f>VLOOKUP(A64,HOP!A:C,3,0)</f>
        <v>4110299</v>
      </c>
      <c r="G64" s="4">
        <f t="shared" si="2"/>
        <v>0</v>
      </c>
      <c r="H64" s="4" t="str">
        <f t="shared" si="3"/>
        <v>，4110299</v>
      </c>
      <c r="I64" s="4" t="str">
        <f>VLOOKUP(A64,HOP!A:U,21,0)</f>
        <v>直采</v>
      </c>
    </row>
    <row r="65" s="4" customFormat="1" hidden="1" spans="1:9">
      <c r="A65" s="5">
        <v>999228043846792</v>
      </c>
      <c r="B65" s="6">
        <v>45227</v>
      </c>
      <c r="C65" s="6">
        <v>45231</v>
      </c>
      <c r="D65" s="4">
        <v>4204</v>
      </c>
      <c r="E65" s="4" t="str">
        <f>VLOOKUP(A65,HOP!A:L,12,0)</f>
        <v>4204.00</v>
      </c>
      <c r="F65" s="4" t="str">
        <f>VLOOKUP(A65,HOP!A:C,3,0)</f>
        <v>4111874</v>
      </c>
      <c r="G65" s="4">
        <f t="shared" si="2"/>
        <v>0</v>
      </c>
      <c r="H65" s="4" t="str">
        <f t="shared" si="3"/>
        <v>，4111874</v>
      </c>
      <c r="I65" s="4" t="str">
        <f>VLOOKUP(A65,HOP!A:U,21,0)</f>
        <v>直采</v>
      </c>
    </row>
    <row r="66" s="4" customFormat="1" hidden="1" spans="1:9">
      <c r="A66" s="5">
        <v>999228062406148</v>
      </c>
      <c r="B66" s="6">
        <v>45230</v>
      </c>
      <c r="C66" s="6">
        <v>45231</v>
      </c>
      <c r="D66" s="4">
        <v>1780</v>
      </c>
      <c r="E66" s="4" t="str">
        <f>VLOOKUP(A66,HOP!A:L,12,0)</f>
        <v>1780.00</v>
      </c>
      <c r="F66" s="4" t="str">
        <f>VLOOKUP(A66,HOP!A:C,3,0)</f>
        <v>4114063</v>
      </c>
      <c r="G66" s="4">
        <f t="shared" si="2"/>
        <v>0</v>
      </c>
      <c r="H66" s="4" t="str">
        <f t="shared" si="3"/>
        <v>，4114063</v>
      </c>
      <c r="I66" s="4" t="str">
        <f>VLOOKUP(A66,HOP!A:U,21,0)</f>
        <v>直采</v>
      </c>
    </row>
    <row r="67" s="4" customFormat="1" hidden="1" spans="1:9">
      <c r="A67" s="5">
        <v>999228065205847</v>
      </c>
      <c r="B67" s="6">
        <v>45226</v>
      </c>
      <c r="C67" s="6">
        <v>45231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hidden="1" spans="1:9">
      <c r="A68" s="5">
        <v>999228065259184</v>
      </c>
      <c r="B68" s="6">
        <v>45226</v>
      </c>
      <c r="C68" s="6">
        <v>45231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999228069053974</v>
      </c>
      <c r="B69" s="6">
        <v>45226</v>
      </c>
      <c r="C69" s="6">
        <v>45231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999228072425811</v>
      </c>
      <c r="B70" s="6">
        <v>45230</v>
      </c>
      <c r="C70" s="6">
        <v>45231</v>
      </c>
      <c r="D70" s="4">
        <v>2097</v>
      </c>
      <c r="E70" s="4" t="str">
        <f>VLOOKUP(A70,HOP!A:L,12,0)</f>
        <v>2097.00</v>
      </c>
      <c r="F70" s="4" t="str">
        <f>VLOOKUP(A70,HOP!A:C,3,0)</f>
        <v>4119107</v>
      </c>
      <c r="G70" s="4">
        <f t="shared" si="4"/>
        <v>0</v>
      </c>
      <c r="H70" s="4" t="str">
        <f t="shared" si="5"/>
        <v>，4119107</v>
      </c>
      <c r="I70" s="4" t="str">
        <f>VLOOKUP(A70,HOP!A:U,21,0)</f>
        <v>直采</v>
      </c>
    </row>
    <row r="71" s="4" customFormat="1" hidden="1" spans="1:9">
      <c r="A71" s="5">
        <v>999228075666181</v>
      </c>
      <c r="B71" s="6">
        <v>45228</v>
      </c>
      <c r="C71" s="6">
        <v>45231</v>
      </c>
      <c r="D71" s="4">
        <v>9423</v>
      </c>
      <c r="E71" s="4" t="str">
        <f>VLOOKUP(A71,HOP!A:L,12,0)</f>
        <v>9423.00</v>
      </c>
      <c r="F71" s="4" t="str">
        <f>VLOOKUP(A71,HOP!A:C,3,0)</f>
        <v>4120849</v>
      </c>
      <c r="G71" s="4">
        <f t="shared" si="4"/>
        <v>0</v>
      </c>
      <c r="H71" s="4" t="str">
        <f t="shared" si="5"/>
        <v>，4120849</v>
      </c>
      <c r="I71" s="4" t="str">
        <f>VLOOKUP(A71,HOP!A:U,21,0)</f>
        <v>直采</v>
      </c>
    </row>
    <row r="72" s="4" customFormat="1" hidden="1" spans="1:9">
      <c r="A72" s="5">
        <v>999228073917605</v>
      </c>
      <c r="B72" s="6">
        <v>45230</v>
      </c>
      <c r="C72" s="6">
        <v>45231</v>
      </c>
      <c r="D72" s="4">
        <v>1802</v>
      </c>
      <c r="E72" s="4" t="str">
        <f>VLOOKUP(A72,HOP!A:L,12,0)</f>
        <v>1802.00</v>
      </c>
      <c r="F72" s="4" t="str">
        <f>VLOOKUP(A72,HOP!A:C,3,0)</f>
        <v>4119899</v>
      </c>
      <c r="G72" s="4">
        <f t="shared" si="4"/>
        <v>0</v>
      </c>
      <c r="H72" s="4" t="str">
        <f t="shared" si="5"/>
        <v>，4119899</v>
      </c>
      <c r="I72" s="4" t="str">
        <f>VLOOKUP(A72,HOP!A:U,21,0)</f>
        <v>直采</v>
      </c>
    </row>
    <row r="73" s="4" customFormat="1" hidden="1" spans="1:9">
      <c r="A73" s="5">
        <v>999228091689969</v>
      </c>
      <c r="B73" s="6">
        <v>45230</v>
      </c>
      <c r="C73" s="6">
        <v>45231</v>
      </c>
      <c r="D73" s="4">
        <v>764</v>
      </c>
      <c r="E73" s="4" t="str">
        <f>VLOOKUP(A73,HOP!A:L,12,0)</f>
        <v>764.00</v>
      </c>
      <c r="F73" s="4" t="str">
        <f>VLOOKUP(A73,HOP!A:C,3,0)</f>
        <v>4123390</v>
      </c>
      <c r="G73" s="4">
        <f t="shared" si="4"/>
        <v>0</v>
      </c>
      <c r="H73" s="4" t="str">
        <f t="shared" si="5"/>
        <v>，4123390</v>
      </c>
      <c r="I73" s="4" t="str">
        <f>VLOOKUP(A73,HOP!A:U,21,0)</f>
        <v>直采</v>
      </c>
    </row>
    <row r="74" s="4" customFormat="1" hidden="1" spans="1:9">
      <c r="A74" s="5">
        <v>999228093007006</v>
      </c>
      <c r="B74" s="6">
        <v>45228</v>
      </c>
      <c r="C74" s="6">
        <v>45231</v>
      </c>
      <c r="D74" s="4">
        <v>3210</v>
      </c>
      <c r="E74" s="4" t="str">
        <f>VLOOKUP(A74,HOP!A:L,12,0)</f>
        <v>3210.00</v>
      </c>
      <c r="F74" s="4" t="str">
        <f>VLOOKUP(A74,HOP!A:C,3,0)</f>
        <v>4123802</v>
      </c>
      <c r="G74" s="4">
        <f t="shared" si="4"/>
        <v>0</v>
      </c>
      <c r="H74" s="4" t="str">
        <f t="shared" si="5"/>
        <v>，4123802</v>
      </c>
      <c r="I74" s="4" t="str">
        <f>VLOOKUP(A74,HOP!A:U,21,0)</f>
        <v>直采</v>
      </c>
    </row>
    <row r="75" s="4" customFormat="1" hidden="1" spans="1:9">
      <c r="A75" s="5">
        <v>999228094474468</v>
      </c>
      <c r="B75" s="6">
        <v>45229</v>
      </c>
      <c r="C75" s="6">
        <v>45231</v>
      </c>
      <c r="D75" s="4">
        <v>3854</v>
      </c>
      <c r="E75" s="4" t="str">
        <f>VLOOKUP(A75,HOP!A:L,12,0)</f>
        <v>3854.00</v>
      </c>
      <c r="F75" s="4" t="str">
        <f>VLOOKUP(A75,HOP!A:C,3,0)</f>
        <v>4124474</v>
      </c>
      <c r="G75" s="4">
        <f t="shared" si="4"/>
        <v>0</v>
      </c>
      <c r="H75" s="4" t="str">
        <f t="shared" si="5"/>
        <v>，4124474</v>
      </c>
      <c r="I75" s="4" t="str">
        <f>VLOOKUP(A75,HOP!A:U,21,0)</f>
        <v>直采</v>
      </c>
    </row>
    <row r="76" s="4" customFormat="1" hidden="1" spans="1:9">
      <c r="A76" s="5">
        <v>999228097440300</v>
      </c>
      <c r="B76" s="6">
        <v>45227</v>
      </c>
      <c r="C76" s="6">
        <v>45231</v>
      </c>
      <c r="D76" s="4">
        <v>6296</v>
      </c>
      <c r="E76" s="4" t="str">
        <f>VLOOKUP(A76,HOP!A:L,12,0)</f>
        <v>6296.00</v>
      </c>
      <c r="F76" s="4" t="str">
        <f>VLOOKUP(A76,HOP!A:C,3,0)</f>
        <v>4125668</v>
      </c>
      <c r="G76" s="4">
        <f t="shared" si="4"/>
        <v>0</v>
      </c>
      <c r="H76" s="4" t="str">
        <f t="shared" si="5"/>
        <v>，4125668</v>
      </c>
      <c r="I76" s="4" t="str">
        <f>VLOOKUP(A76,HOP!A:U,21,0)</f>
        <v>直采</v>
      </c>
    </row>
    <row r="77" s="4" customFormat="1" hidden="1" spans="1:9">
      <c r="A77" s="5">
        <v>999228099700076</v>
      </c>
      <c r="B77" s="6">
        <v>45226</v>
      </c>
      <c r="C77" s="6">
        <v>45231</v>
      </c>
      <c r="D77" s="4">
        <v>2000</v>
      </c>
      <c r="E77" s="4" t="str">
        <f>VLOOKUP(A77,HOP!A:L,12,0)</f>
        <v>2000.00</v>
      </c>
      <c r="F77" s="4" t="str">
        <f>VLOOKUP(A77,HOP!A:C,3,0)</f>
        <v>4126482</v>
      </c>
      <c r="G77" s="4">
        <f t="shared" si="4"/>
        <v>0</v>
      </c>
      <c r="H77" s="4" t="str">
        <f t="shared" si="5"/>
        <v>，4126482</v>
      </c>
      <c r="I77" s="4" t="str">
        <f>VLOOKUP(A77,HOP!A:U,21,0)</f>
        <v>直采</v>
      </c>
    </row>
    <row r="78" s="4" customFormat="1" hidden="1" spans="1:9">
      <c r="A78" s="5">
        <v>999228101276703</v>
      </c>
      <c r="B78" s="6">
        <v>45230</v>
      </c>
      <c r="C78" s="6">
        <v>45231</v>
      </c>
      <c r="D78" s="4">
        <v>500</v>
      </c>
      <c r="E78" s="4" t="str">
        <f>VLOOKUP(A78,HOP!A:L,12,0)</f>
        <v>500.00</v>
      </c>
      <c r="F78" s="4" t="str">
        <f>VLOOKUP(A78,HOP!A:C,3,0)</f>
        <v>4127182</v>
      </c>
      <c r="G78" s="4">
        <f t="shared" si="4"/>
        <v>0</v>
      </c>
      <c r="H78" s="4" t="str">
        <f t="shared" si="5"/>
        <v>，4127182</v>
      </c>
      <c r="I78" s="4" t="str">
        <f>VLOOKUP(A78,HOP!A:U,21,0)</f>
        <v>直采</v>
      </c>
    </row>
    <row r="79" s="4" customFormat="1" hidden="1" spans="1:9">
      <c r="A79" s="5">
        <v>999228101277619</v>
      </c>
      <c r="B79" s="6">
        <v>45230</v>
      </c>
      <c r="C79" s="6">
        <v>45231</v>
      </c>
      <c r="D79" s="4">
        <v>500</v>
      </c>
      <c r="E79" s="4" t="str">
        <f>VLOOKUP(A79,HOP!A:L,12,0)</f>
        <v>500.00</v>
      </c>
      <c r="F79" s="4" t="str">
        <f>VLOOKUP(A79,HOP!A:C,3,0)</f>
        <v>4127183</v>
      </c>
      <c r="G79" s="4">
        <f t="shared" si="4"/>
        <v>0</v>
      </c>
      <c r="H79" s="4" t="str">
        <f t="shared" si="5"/>
        <v>，4127183</v>
      </c>
      <c r="I79" s="4" t="str">
        <f>VLOOKUP(A79,HOP!A:U,21,0)</f>
        <v>直采</v>
      </c>
    </row>
    <row r="80" s="4" customFormat="1" hidden="1" spans="1:9">
      <c r="A80" s="5">
        <v>999228109407038</v>
      </c>
      <c r="B80" s="6">
        <v>45229</v>
      </c>
      <c r="C80" s="6">
        <v>45231</v>
      </c>
      <c r="D80" s="4">
        <v>3196</v>
      </c>
      <c r="E80" s="4" t="str">
        <f>VLOOKUP(A80,HOP!A:L,12,0)</f>
        <v>3196.00</v>
      </c>
      <c r="F80" s="4" t="str">
        <f>VLOOKUP(A80,HOP!A:C,3,0)</f>
        <v>4127847</v>
      </c>
      <c r="G80" s="4">
        <f t="shared" si="4"/>
        <v>0</v>
      </c>
      <c r="H80" s="4" t="str">
        <f t="shared" si="5"/>
        <v>，4127847</v>
      </c>
      <c r="I80" s="4" t="str">
        <f>VLOOKUP(A80,HOP!A:U,21,0)</f>
        <v>直采</v>
      </c>
    </row>
    <row r="81" s="4" customFormat="1" hidden="1" spans="1:9">
      <c r="A81" s="5">
        <v>999228111467213</v>
      </c>
      <c r="B81" s="6">
        <v>45228</v>
      </c>
      <c r="C81" s="6">
        <v>45231</v>
      </c>
      <c r="D81" s="4">
        <v>2034</v>
      </c>
      <c r="E81" s="4" t="str">
        <f>VLOOKUP(A81,HOP!A:L,12,0)</f>
        <v>2034.00</v>
      </c>
      <c r="F81" s="4" t="str">
        <f>VLOOKUP(A81,HOP!A:C,3,0)</f>
        <v>4128249</v>
      </c>
      <c r="G81" s="4">
        <f t="shared" si="4"/>
        <v>0</v>
      </c>
      <c r="H81" s="4" t="str">
        <f t="shared" si="5"/>
        <v>，4128249</v>
      </c>
      <c r="I81" s="4" t="str">
        <f>VLOOKUP(A81,HOP!A:U,21,0)</f>
        <v>直采</v>
      </c>
    </row>
    <row r="82" s="4" customFormat="1" hidden="1" spans="1:9">
      <c r="A82" s="5">
        <v>999228113820173</v>
      </c>
      <c r="B82" s="6">
        <v>45230</v>
      </c>
      <c r="C82" s="6">
        <v>45231</v>
      </c>
      <c r="D82" s="4">
        <v>385</v>
      </c>
      <c r="E82" s="4" t="str">
        <f>VLOOKUP(A82,HOP!A:L,12,0)</f>
        <v>385.00</v>
      </c>
      <c r="F82" s="4" t="str">
        <f>VLOOKUP(A82,HOP!A:C,3,0)</f>
        <v>4129179</v>
      </c>
      <c r="G82" s="4">
        <f t="shared" si="4"/>
        <v>0</v>
      </c>
      <c r="H82" s="4" t="str">
        <f t="shared" si="5"/>
        <v>，4129179</v>
      </c>
      <c r="I82" s="4" t="str">
        <f>VLOOKUP(A82,HOP!A:U,21,0)</f>
        <v>直采</v>
      </c>
    </row>
    <row r="83" s="4" customFormat="1" hidden="1" spans="1:9">
      <c r="A83" s="5">
        <v>999228118660548</v>
      </c>
      <c r="B83" s="6">
        <v>45228</v>
      </c>
      <c r="C83" s="6">
        <v>45231</v>
      </c>
      <c r="D83" s="4">
        <v>2034</v>
      </c>
      <c r="E83" s="4" t="str">
        <f>VLOOKUP(A83,HOP!A:L,12,0)</f>
        <v>2034.00</v>
      </c>
      <c r="F83" s="4" t="str">
        <f>VLOOKUP(A83,HOP!A:C,3,0)</f>
        <v>4130931</v>
      </c>
      <c r="G83" s="4">
        <f t="shared" si="4"/>
        <v>0</v>
      </c>
      <c r="H83" s="4" t="str">
        <f t="shared" si="5"/>
        <v>，4130931</v>
      </c>
      <c r="I83" s="4" t="str">
        <f>VLOOKUP(A83,HOP!A:U,21,0)</f>
        <v>直采</v>
      </c>
    </row>
    <row r="84" s="4" customFormat="1" hidden="1" spans="1:9">
      <c r="A84" s="5">
        <v>999228119776120</v>
      </c>
      <c r="B84" s="6">
        <v>45230</v>
      </c>
      <c r="C84" s="6">
        <v>45231</v>
      </c>
      <c r="D84" s="4">
        <v>689</v>
      </c>
      <c r="E84" s="4" t="str">
        <f>VLOOKUP(A84,HOP!A:L,12,0)</f>
        <v>689.00</v>
      </c>
      <c r="F84" s="4" t="str">
        <f>VLOOKUP(A84,HOP!A:C,3,0)</f>
        <v>4131436</v>
      </c>
      <c r="G84" s="4">
        <f t="shared" si="4"/>
        <v>0</v>
      </c>
      <c r="H84" s="4" t="str">
        <f t="shared" si="5"/>
        <v>，4131436</v>
      </c>
      <c r="I84" s="4" t="str">
        <f>VLOOKUP(A84,HOP!A:U,21,0)</f>
        <v>直采</v>
      </c>
    </row>
    <row r="85" s="4" customFormat="1" hidden="1" spans="1:9">
      <c r="A85" s="5">
        <v>999228120764291</v>
      </c>
      <c r="B85" s="6">
        <v>45230</v>
      </c>
      <c r="C85" s="6">
        <v>45231</v>
      </c>
      <c r="D85" s="4">
        <v>544</v>
      </c>
      <c r="E85" s="4" t="str">
        <f>VLOOKUP(A85,HOP!A:L,12,0)</f>
        <v>544.00</v>
      </c>
      <c r="F85" s="4" t="str">
        <f>VLOOKUP(A85,HOP!A:C,3,0)</f>
        <v>4131872</v>
      </c>
      <c r="G85" s="4">
        <f t="shared" si="4"/>
        <v>0</v>
      </c>
      <c r="H85" s="4" t="str">
        <f t="shared" si="5"/>
        <v>，4131872</v>
      </c>
      <c r="I85" s="4" t="str">
        <f>VLOOKUP(A85,HOP!A:U,21,0)</f>
        <v>直采</v>
      </c>
    </row>
    <row r="86" s="4" customFormat="1" hidden="1" spans="1:9">
      <c r="A86" s="5">
        <v>999228124779729</v>
      </c>
      <c r="B86" s="6">
        <v>45226</v>
      </c>
      <c r="C86" s="6">
        <v>45231</v>
      </c>
      <c r="D86" s="4">
        <v>3330</v>
      </c>
      <c r="E86" s="4" t="str">
        <f>VLOOKUP(A86,HOP!A:L,12,0)</f>
        <v>3330.00</v>
      </c>
      <c r="F86" s="4" t="str">
        <f>VLOOKUP(A86,HOP!A:C,3,0)</f>
        <v>4133513</v>
      </c>
      <c r="G86" s="4">
        <f t="shared" si="4"/>
        <v>0</v>
      </c>
      <c r="H86" s="4" t="str">
        <f t="shared" si="5"/>
        <v>，4133513</v>
      </c>
      <c r="I86" s="4" t="str">
        <f>VLOOKUP(A86,HOP!A:U,21,0)</f>
        <v>直采</v>
      </c>
    </row>
    <row r="87" s="4" customFormat="1" hidden="1" spans="1:9">
      <c r="A87" s="5">
        <v>999228125451026</v>
      </c>
      <c r="B87" s="6">
        <v>45229</v>
      </c>
      <c r="C87" s="6">
        <v>45231</v>
      </c>
      <c r="D87" s="4">
        <v>486</v>
      </c>
      <c r="E87" s="4" t="str">
        <f>VLOOKUP(A87,HOP!A:L,12,0)</f>
        <v>486.00</v>
      </c>
      <c r="F87" s="4" t="str">
        <f>VLOOKUP(A87,HOP!A:C,3,0)</f>
        <v>4133752</v>
      </c>
      <c r="G87" s="4">
        <f t="shared" si="4"/>
        <v>0</v>
      </c>
      <c r="H87" s="4" t="str">
        <f t="shared" si="5"/>
        <v>，4133752</v>
      </c>
      <c r="I87" s="4" t="str">
        <f>VLOOKUP(A87,HOP!A:U,21,0)</f>
        <v>直采</v>
      </c>
    </row>
    <row r="88" s="4" customFormat="1" hidden="1" spans="1:9">
      <c r="A88" s="5">
        <v>28134720111</v>
      </c>
      <c r="B88" s="6">
        <v>45228</v>
      </c>
      <c r="C88" s="6">
        <v>45231</v>
      </c>
      <c r="D88" s="4">
        <v>2397</v>
      </c>
      <c r="E88" s="4" t="str">
        <f>VLOOKUP(A88,HOP!A:L,12,0)</f>
        <v>2397.00</v>
      </c>
      <c r="F88" s="4" t="str">
        <f>VLOOKUP(A88,HOP!A:C,3,0)</f>
        <v>4135074</v>
      </c>
      <c r="G88" s="4">
        <f t="shared" si="4"/>
        <v>0</v>
      </c>
      <c r="H88" s="4" t="str">
        <f t="shared" si="5"/>
        <v>，4135074</v>
      </c>
      <c r="I88" s="4" t="str">
        <f>VLOOKUP(A88,HOP!A:U,21,0)</f>
        <v>直采</v>
      </c>
    </row>
    <row r="89" s="4" customFormat="1" hidden="1" spans="1:9">
      <c r="A89" s="5">
        <v>999228143430805</v>
      </c>
      <c r="B89" s="6">
        <v>45230</v>
      </c>
      <c r="C89" s="6">
        <v>45231</v>
      </c>
      <c r="D89" s="4">
        <v>362</v>
      </c>
      <c r="E89" s="4" t="str">
        <f>VLOOKUP(A89,HOP!A:L,12,0)</f>
        <v>362.00</v>
      </c>
      <c r="F89" s="4" t="str">
        <f>VLOOKUP(A89,HOP!A:C,3,0)</f>
        <v>4138666</v>
      </c>
      <c r="G89" s="4">
        <f t="shared" si="4"/>
        <v>0</v>
      </c>
      <c r="H89" s="4" t="str">
        <f t="shared" si="5"/>
        <v>，4138666</v>
      </c>
      <c r="I89" s="4" t="str">
        <f>VLOOKUP(A89,HOP!A:U,21,0)</f>
        <v>直采</v>
      </c>
    </row>
    <row r="90" s="4" customFormat="1" hidden="1" spans="1:9">
      <c r="A90" s="5">
        <v>999228144388130</v>
      </c>
      <c r="B90" s="6">
        <v>45230</v>
      </c>
      <c r="C90" s="6">
        <v>45231</v>
      </c>
      <c r="D90" s="4">
        <v>470</v>
      </c>
      <c r="E90" s="4" t="str">
        <f>VLOOKUP(A90,HOP!A:L,12,0)</f>
        <v>470.00</v>
      </c>
      <c r="F90" s="4" t="str">
        <f>VLOOKUP(A90,HOP!A:C,3,0)</f>
        <v>4139129</v>
      </c>
      <c r="G90" s="4">
        <f t="shared" si="4"/>
        <v>0</v>
      </c>
      <c r="H90" s="4" t="str">
        <f t="shared" si="5"/>
        <v>，4139129</v>
      </c>
      <c r="I90" s="4" t="str">
        <f>VLOOKUP(A90,HOP!A:U,21,0)</f>
        <v>直采</v>
      </c>
    </row>
    <row r="91" s="4" customFormat="1" hidden="1" spans="1:9">
      <c r="A91" s="5">
        <v>999228156073712</v>
      </c>
      <c r="B91" s="6">
        <v>45230</v>
      </c>
      <c r="C91" s="6">
        <v>45231</v>
      </c>
      <c r="D91" s="4">
        <v>362</v>
      </c>
      <c r="E91" s="4" t="str">
        <f>VLOOKUP(A91,HOP!A:L,12,0)</f>
        <v>362.00</v>
      </c>
      <c r="F91" s="4" t="str">
        <f>VLOOKUP(A91,HOP!A:C,3,0)</f>
        <v>4141144</v>
      </c>
      <c r="G91" s="4">
        <f t="shared" si="4"/>
        <v>0</v>
      </c>
      <c r="H91" s="4" t="str">
        <f t="shared" si="5"/>
        <v>，4141144</v>
      </c>
      <c r="I91" s="4" t="str">
        <f>VLOOKUP(A91,HOP!A:U,21,0)</f>
        <v>直采</v>
      </c>
    </row>
    <row r="92" s="4" customFormat="1" hidden="1" spans="1:9">
      <c r="A92" s="5">
        <v>999228158583494</v>
      </c>
      <c r="B92" s="6">
        <v>45229</v>
      </c>
      <c r="C92" s="6">
        <v>45231</v>
      </c>
      <c r="D92" s="4">
        <v>780</v>
      </c>
      <c r="E92" s="4" t="str">
        <f>VLOOKUP(A92,HOP!A:L,12,0)</f>
        <v>780.00</v>
      </c>
      <c r="F92" s="4" t="str">
        <f>VLOOKUP(A92,HOP!A:C,3,0)</f>
        <v>4141690</v>
      </c>
      <c r="G92" s="4">
        <f t="shared" si="4"/>
        <v>0</v>
      </c>
      <c r="H92" s="4" t="str">
        <f t="shared" si="5"/>
        <v>，4141690</v>
      </c>
      <c r="I92" s="4" t="str">
        <f>VLOOKUP(A92,HOP!A:U,21,0)</f>
        <v>直采</v>
      </c>
    </row>
    <row r="93" s="4" customFormat="1" hidden="1" spans="1:9">
      <c r="A93" s="5">
        <v>999228169204916</v>
      </c>
      <c r="B93" s="6">
        <v>45227</v>
      </c>
      <c r="C93" s="6">
        <v>45231</v>
      </c>
      <c r="D93" s="4">
        <v>4120</v>
      </c>
      <c r="E93" s="4" t="str">
        <f>VLOOKUP(A93,HOP!A:L,12,0)</f>
        <v>4120.00</v>
      </c>
      <c r="F93" s="4" t="str">
        <f>VLOOKUP(A93,HOP!A:C,3,0)</f>
        <v>4145435</v>
      </c>
      <c r="G93" s="4">
        <f t="shared" si="4"/>
        <v>0</v>
      </c>
      <c r="H93" s="4" t="str">
        <f t="shared" si="5"/>
        <v>，4145435</v>
      </c>
      <c r="I93" s="4" t="str">
        <f>VLOOKUP(A93,HOP!A:U,21,0)</f>
        <v>直采</v>
      </c>
    </row>
    <row r="94" s="4" customFormat="1" hidden="1" spans="1:9">
      <c r="A94" s="5">
        <v>999228173935845</v>
      </c>
      <c r="B94" s="6">
        <v>45228</v>
      </c>
      <c r="C94" s="6">
        <v>45231</v>
      </c>
      <c r="D94" s="4">
        <v>1500</v>
      </c>
      <c r="E94" s="4" t="str">
        <f>VLOOKUP(A94,HOP!A:L,12,0)</f>
        <v>1500.00</v>
      </c>
      <c r="F94" s="4" t="str">
        <f>VLOOKUP(A94,HOP!A:C,3,0)</f>
        <v>4147408</v>
      </c>
      <c r="G94" s="4">
        <f t="shared" si="4"/>
        <v>0</v>
      </c>
      <c r="H94" s="4" t="str">
        <f t="shared" si="5"/>
        <v>，4147408</v>
      </c>
      <c r="I94" s="4" t="str">
        <f>VLOOKUP(A94,HOP!A:U,21,0)</f>
        <v>直采</v>
      </c>
    </row>
    <row r="95" s="4" customFormat="1" hidden="1" spans="1:9">
      <c r="A95" s="5">
        <v>999228207454335</v>
      </c>
      <c r="B95" s="6">
        <v>45230</v>
      </c>
      <c r="C95" s="6">
        <v>45231</v>
      </c>
      <c r="D95" s="4">
        <v>1490</v>
      </c>
      <c r="E95" s="4" t="str">
        <f>VLOOKUP(A95,HOP!A:L,12,0)</f>
        <v>1490.00</v>
      </c>
      <c r="F95" s="4" t="str">
        <f>VLOOKUP(A95,HOP!A:C,3,0)</f>
        <v>4148877</v>
      </c>
      <c r="G95" s="4">
        <f t="shared" si="4"/>
        <v>0</v>
      </c>
      <c r="H95" s="4" t="str">
        <f t="shared" si="5"/>
        <v>，4148877</v>
      </c>
      <c r="I95" s="4" t="str">
        <f>VLOOKUP(A95,HOP!A:U,21,0)</f>
        <v>直采</v>
      </c>
    </row>
    <row r="96" s="4" customFormat="1" hidden="1" spans="1:9">
      <c r="A96" s="5">
        <v>999228207645246</v>
      </c>
      <c r="B96" s="6">
        <v>45230</v>
      </c>
      <c r="C96" s="6">
        <v>45231</v>
      </c>
      <c r="D96" s="4">
        <v>121</v>
      </c>
      <c r="E96" s="4" t="str">
        <f>VLOOKUP(A96,HOP!A:L,12,0)</f>
        <v>121.00</v>
      </c>
      <c r="F96" s="4" t="str">
        <f>VLOOKUP(A96,HOP!A:C,3,0)</f>
        <v>4148998</v>
      </c>
      <c r="G96" s="4">
        <f t="shared" si="4"/>
        <v>0</v>
      </c>
      <c r="H96" s="4" t="str">
        <f t="shared" si="5"/>
        <v>，4148998</v>
      </c>
      <c r="I96" s="4" t="str">
        <f>VLOOKUP(A96,HOP!A:U,21,0)</f>
        <v>直采</v>
      </c>
    </row>
    <row r="97" s="4" customFormat="1" hidden="1" spans="1:9">
      <c r="A97" s="5">
        <v>999228209454335</v>
      </c>
      <c r="B97" s="6">
        <v>45230</v>
      </c>
      <c r="C97" s="6">
        <v>45231</v>
      </c>
      <c r="D97" s="4">
        <v>737</v>
      </c>
      <c r="E97" s="4" t="str">
        <f>VLOOKUP(A97,HOP!A:L,12,0)</f>
        <v>737.00</v>
      </c>
      <c r="F97" s="4" t="str">
        <f>VLOOKUP(A97,HOP!A:C,3,0)</f>
        <v>4149523</v>
      </c>
      <c r="G97" s="4">
        <f t="shared" si="4"/>
        <v>0</v>
      </c>
      <c r="H97" s="4" t="str">
        <f t="shared" si="5"/>
        <v>，4149523</v>
      </c>
      <c r="I97" s="4" t="str">
        <f>VLOOKUP(A97,HOP!A:U,21,0)</f>
        <v>直采</v>
      </c>
    </row>
    <row r="98" s="4" customFormat="1" hidden="1" spans="1:9">
      <c r="A98" s="5">
        <v>999228210728891</v>
      </c>
      <c r="B98" s="6">
        <v>45228</v>
      </c>
      <c r="C98" s="6">
        <v>45231</v>
      </c>
      <c r="D98" s="4">
        <v>1545</v>
      </c>
      <c r="E98" s="4" t="str">
        <f>VLOOKUP(A98,HOP!A:L,12,0)</f>
        <v>1545.00</v>
      </c>
      <c r="F98" s="4" t="str">
        <f>VLOOKUP(A98,HOP!A:C,3,0)</f>
        <v>4150210</v>
      </c>
      <c r="G98" s="4">
        <f t="shared" si="4"/>
        <v>0</v>
      </c>
      <c r="H98" s="4" t="str">
        <f t="shared" si="5"/>
        <v>，4150210</v>
      </c>
      <c r="I98" s="4" t="str">
        <f>VLOOKUP(A98,HOP!A:U,21,0)</f>
        <v>直采</v>
      </c>
    </row>
    <row r="99" s="4" customFormat="1" hidden="1" spans="1:9">
      <c r="A99" s="5">
        <v>999228210820811</v>
      </c>
      <c r="B99" s="6">
        <v>45229</v>
      </c>
      <c r="C99" s="6">
        <v>45231</v>
      </c>
      <c r="D99" s="4">
        <v>480</v>
      </c>
      <c r="E99" s="4" t="str">
        <f>VLOOKUP(A99,HOP!A:L,12,0)</f>
        <v>480.00</v>
      </c>
      <c r="F99" s="4" t="str">
        <f>VLOOKUP(A99,HOP!A:C,3,0)</f>
        <v>4150286</v>
      </c>
      <c r="G99" s="4">
        <f t="shared" ref="G99:G130" si="6">D99-E99</f>
        <v>0</v>
      </c>
      <c r="H99" s="4" t="str">
        <f t="shared" ref="H99:H130" si="7">$H$1&amp;F99</f>
        <v>，4150286</v>
      </c>
      <c r="I99" s="4" t="str">
        <f>VLOOKUP(A99,HOP!A:U,21,0)</f>
        <v>直采</v>
      </c>
    </row>
    <row r="100" s="4" customFormat="1" hidden="1" spans="1:9">
      <c r="A100" s="5">
        <v>999228212194951</v>
      </c>
      <c r="B100" s="6">
        <v>45228</v>
      </c>
      <c r="C100" s="6">
        <v>45231</v>
      </c>
      <c r="D100" s="4">
        <v>495</v>
      </c>
      <c r="E100" s="4" t="str">
        <f>VLOOKUP(A100,HOP!A:L,12,0)</f>
        <v>495.00</v>
      </c>
      <c r="F100" s="4" t="str">
        <f>VLOOKUP(A100,HOP!A:C,3,0)</f>
        <v>4151030</v>
      </c>
      <c r="G100" s="4">
        <f t="shared" si="6"/>
        <v>0</v>
      </c>
      <c r="H100" s="4" t="str">
        <f t="shared" si="7"/>
        <v>，4151030</v>
      </c>
      <c r="I100" s="4" t="str">
        <f>VLOOKUP(A100,HOP!A:U,21,0)</f>
        <v>直采</v>
      </c>
    </row>
    <row r="101" s="4" customFormat="1" hidden="1" spans="1:9">
      <c r="A101" s="5">
        <v>999228213538973</v>
      </c>
      <c r="B101" s="6">
        <v>45230</v>
      </c>
      <c r="C101" s="6">
        <v>45231</v>
      </c>
      <c r="D101" s="4">
        <v>1080</v>
      </c>
      <c r="E101" s="4" t="str">
        <f>VLOOKUP(A101,HOP!A:L,12,0)</f>
        <v>1080.00</v>
      </c>
      <c r="F101" s="4" t="str">
        <f>VLOOKUP(A101,HOP!A:C,3,0)</f>
        <v>4151772</v>
      </c>
      <c r="G101" s="4">
        <f t="shared" si="6"/>
        <v>0</v>
      </c>
      <c r="H101" s="4" t="str">
        <f t="shared" si="7"/>
        <v>，4151772</v>
      </c>
      <c r="I101" s="4" t="str">
        <f>VLOOKUP(A101,HOP!A:U,21,0)</f>
        <v>直采</v>
      </c>
    </row>
    <row r="102" s="4" customFormat="1" hidden="1" spans="1:9">
      <c r="A102" s="5">
        <v>999228214205890</v>
      </c>
      <c r="B102" s="6">
        <v>45229</v>
      </c>
      <c r="C102" s="6">
        <v>45231</v>
      </c>
      <c r="D102" s="4">
        <v>242</v>
      </c>
      <c r="E102" s="4" t="str">
        <f>VLOOKUP(A102,HOP!A:L,12,0)</f>
        <v>242.00</v>
      </c>
      <c r="F102" s="4" t="str">
        <f>VLOOKUP(A102,HOP!A:C,3,0)</f>
        <v>4152304</v>
      </c>
      <c r="G102" s="4">
        <f t="shared" si="6"/>
        <v>0</v>
      </c>
      <c r="H102" s="4" t="str">
        <f t="shared" si="7"/>
        <v>，4152304</v>
      </c>
      <c r="I102" s="4" t="str">
        <f>VLOOKUP(A102,HOP!A:U,21,0)</f>
        <v>直采</v>
      </c>
    </row>
    <row r="103" s="4" customFormat="1" hidden="1" spans="1:9">
      <c r="A103" s="5">
        <v>999228214362609</v>
      </c>
      <c r="B103" s="6">
        <v>45229</v>
      </c>
      <c r="C103" s="6">
        <v>45231</v>
      </c>
      <c r="D103" s="4">
        <v>2948</v>
      </c>
      <c r="E103" s="4" t="str">
        <f>VLOOKUP(A103,HOP!A:L,12,0)</f>
        <v>2948.00</v>
      </c>
      <c r="F103" s="4" t="str">
        <f>VLOOKUP(A103,HOP!A:C,3,0)</f>
        <v>4152361</v>
      </c>
      <c r="G103" s="4">
        <f t="shared" si="6"/>
        <v>0</v>
      </c>
      <c r="H103" s="4" t="str">
        <f t="shared" si="7"/>
        <v>，4152361</v>
      </c>
      <c r="I103" s="4" t="str">
        <f>VLOOKUP(A103,HOP!A:U,21,0)</f>
        <v>直采</v>
      </c>
    </row>
    <row r="104" s="4" customFormat="1" hidden="1" spans="1:9">
      <c r="A104" s="5">
        <v>999228214875277</v>
      </c>
      <c r="B104" s="6">
        <v>45230</v>
      </c>
      <c r="C104" s="6">
        <v>45231</v>
      </c>
      <c r="D104" s="4">
        <v>440</v>
      </c>
      <c r="E104" s="4" t="str">
        <f>VLOOKUP(A104,HOP!A:L,12,0)</f>
        <v>440.00</v>
      </c>
      <c r="F104" s="4" t="str">
        <f>VLOOKUP(A104,HOP!A:C,3,0)</f>
        <v>4152645</v>
      </c>
      <c r="G104" s="4">
        <f t="shared" si="6"/>
        <v>0</v>
      </c>
      <c r="H104" s="4" t="str">
        <f t="shared" si="7"/>
        <v>，4152645</v>
      </c>
      <c r="I104" s="4" t="str">
        <f>VLOOKUP(A104,HOP!A:U,21,0)</f>
        <v>直采</v>
      </c>
    </row>
    <row r="105" s="4" customFormat="1" hidden="1" spans="1:9">
      <c r="A105" s="5">
        <v>999228215997098</v>
      </c>
      <c r="B105" s="6">
        <v>45230</v>
      </c>
      <c r="C105" s="6">
        <v>45231</v>
      </c>
      <c r="D105" s="4">
        <v>121</v>
      </c>
      <c r="E105" s="4" t="str">
        <f>VLOOKUP(A105,HOP!A:L,12,0)</f>
        <v>121.00</v>
      </c>
      <c r="F105" s="4" t="str">
        <f>VLOOKUP(A105,HOP!A:C,3,0)</f>
        <v>4153319</v>
      </c>
      <c r="G105" s="4">
        <f t="shared" si="6"/>
        <v>0</v>
      </c>
      <c r="H105" s="4" t="str">
        <f t="shared" si="7"/>
        <v>，4153319</v>
      </c>
      <c r="I105" s="4" t="str">
        <f>VLOOKUP(A105,HOP!A:U,21,0)</f>
        <v>直采</v>
      </c>
    </row>
    <row r="106" s="4" customFormat="1" hidden="1" spans="1:9">
      <c r="A106" s="5">
        <v>999228216092288</v>
      </c>
      <c r="B106" s="6">
        <v>45230</v>
      </c>
      <c r="C106" s="6">
        <v>45231</v>
      </c>
      <c r="D106" s="4">
        <v>121</v>
      </c>
      <c r="E106" s="4" t="str">
        <f>VLOOKUP(A106,HOP!A:L,12,0)</f>
        <v>121.00</v>
      </c>
      <c r="F106" s="4" t="str">
        <f>VLOOKUP(A106,HOP!A:C,3,0)</f>
        <v>4153364</v>
      </c>
      <c r="G106" s="4">
        <f t="shared" si="6"/>
        <v>0</v>
      </c>
      <c r="H106" s="4" t="str">
        <f t="shared" si="7"/>
        <v>，4153364</v>
      </c>
      <c r="I106" s="4" t="str">
        <f>VLOOKUP(A106,HOP!A:U,21,0)</f>
        <v>直采</v>
      </c>
    </row>
    <row r="107" s="4" customFormat="1" hidden="1" spans="1:9">
      <c r="A107" s="5">
        <v>999228217342431</v>
      </c>
      <c r="B107" s="6">
        <v>45229</v>
      </c>
      <c r="C107" s="6">
        <v>45231</v>
      </c>
      <c r="D107" s="4">
        <v>1048</v>
      </c>
      <c r="E107" s="4" t="str">
        <f>VLOOKUP(A107,HOP!A:L,12,0)</f>
        <v>1048.00</v>
      </c>
      <c r="F107" s="4" t="str">
        <f>VLOOKUP(A107,HOP!A:C,3,0)</f>
        <v>4154179</v>
      </c>
      <c r="G107" s="4">
        <f t="shared" si="6"/>
        <v>0</v>
      </c>
      <c r="H107" s="4" t="str">
        <f t="shared" si="7"/>
        <v>，4154179</v>
      </c>
      <c r="I107" s="4" t="str">
        <f>VLOOKUP(A107,HOP!A:U,21,0)</f>
        <v>直采</v>
      </c>
    </row>
    <row r="108" s="4" customFormat="1" hidden="1" spans="1:9">
      <c r="A108" s="5">
        <v>999228217422317</v>
      </c>
      <c r="B108" s="6">
        <v>45229</v>
      </c>
      <c r="C108" s="6">
        <v>45231</v>
      </c>
      <c r="D108" s="4">
        <v>526</v>
      </c>
      <c r="E108" s="4" t="str">
        <f>VLOOKUP(A108,HOP!A:L,12,0)</f>
        <v>526.00</v>
      </c>
      <c r="F108" s="4" t="str">
        <f>VLOOKUP(A108,HOP!A:C,3,0)</f>
        <v>4154387</v>
      </c>
      <c r="G108" s="4">
        <f t="shared" si="6"/>
        <v>0</v>
      </c>
      <c r="H108" s="4" t="str">
        <f t="shared" si="7"/>
        <v>，4154387</v>
      </c>
      <c r="I108" s="4" t="str">
        <f>VLOOKUP(A108,HOP!A:U,21,0)</f>
        <v>直采</v>
      </c>
    </row>
    <row r="109" s="4" customFormat="1" hidden="1" spans="1:9">
      <c r="A109" s="5">
        <v>999228217940545</v>
      </c>
      <c r="B109" s="6">
        <v>45230</v>
      </c>
      <c r="C109" s="6">
        <v>45231</v>
      </c>
      <c r="D109" s="4">
        <v>300</v>
      </c>
      <c r="E109" s="4" t="str">
        <f>VLOOKUP(A109,HOP!A:L,12,0)</f>
        <v>300.00</v>
      </c>
      <c r="F109" s="4" t="str">
        <f>VLOOKUP(A109,HOP!A:C,3,0)</f>
        <v>4154591</v>
      </c>
      <c r="G109" s="4">
        <f t="shared" si="6"/>
        <v>0</v>
      </c>
      <c r="H109" s="4" t="str">
        <f t="shared" si="7"/>
        <v>，4154591</v>
      </c>
      <c r="I109" s="4" t="str">
        <f>VLOOKUP(A109,HOP!A:U,21,0)</f>
        <v>直采</v>
      </c>
    </row>
    <row r="110" s="4" customFormat="1" hidden="1" spans="1:9">
      <c r="A110" s="5">
        <v>999228217963940</v>
      </c>
      <c r="B110" s="6">
        <v>45230</v>
      </c>
      <c r="C110" s="6">
        <v>45231</v>
      </c>
      <c r="D110" s="4">
        <v>517</v>
      </c>
      <c r="E110" s="4" t="str">
        <f>VLOOKUP(A110,HOP!A:L,12,0)</f>
        <v>517.00</v>
      </c>
      <c r="F110" s="4" t="str">
        <f>VLOOKUP(A110,HOP!A:C,3,0)</f>
        <v>4154599</v>
      </c>
      <c r="G110" s="4">
        <f t="shared" si="6"/>
        <v>0</v>
      </c>
      <c r="H110" s="4" t="str">
        <f t="shared" si="7"/>
        <v>，4154599</v>
      </c>
      <c r="I110" s="4" t="str">
        <f>VLOOKUP(A110,HOP!A:U,21,0)</f>
        <v>直采</v>
      </c>
    </row>
    <row r="111" s="4" customFormat="1" hidden="1" spans="1:9">
      <c r="A111" s="5">
        <v>999228227064056</v>
      </c>
      <c r="B111" s="6">
        <v>45230</v>
      </c>
      <c r="C111" s="6">
        <v>45231</v>
      </c>
      <c r="D111" s="4">
        <v>1333</v>
      </c>
      <c r="E111" s="4" t="str">
        <f>VLOOKUP(A111,HOP!A:L,12,0)</f>
        <v>1333.00</v>
      </c>
      <c r="F111" s="4" t="str">
        <f>VLOOKUP(A111,HOP!A:C,3,0)</f>
        <v>4155485</v>
      </c>
      <c r="G111" s="4">
        <f t="shared" si="6"/>
        <v>0</v>
      </c>
      <c r="H111" s="4" t="str">
        <f t="shared" si="7"/>
        <v>，4155485</v>
      </c>
      <c r="I111" s="4" t="str">
        <f>VLOOKUP(A111,HOP!A:U,21,0)</f>
        <v>直采</v>
      </c>
    </row>
    <row r="112" s="4" customFormat="1" hidden="1" spans="1:9">
      <c r="A112" s="5">
        <v>999228228971560</v>
      </c>
      <c r="B112" s="6">
        <v>45229</v>
      </c>
      <c r="C112" s="6">
        <v>45231</v>
      </c>
      <c r="D112" s="4">
        <v>1430</v>
      </c>
      <c r="E112" s="4" t="str">
        <f>VLOOKUP(A112,HOP!A:L,12,0)</f>
        <v>1430.00</v>
      </c>
      <c r="F112" s="4" t="str">
        <f>VLOOKUP(A112,HOP!A:C,3,0)</f>
        <v>4156011</v>
      </c>
      <c r="G112" s="4">
        <f t="shared" si="6"/>
        <v>0</v>
      </c>
      <c r="H112" s="4" t="str">
        <f t="shared" si="7"/>
        <v>，4156011</v>
      </c>
      <c r="I112" s="4" t="str">
        <f>VLOOKUP(A112,HOP!A:U,21,0)</f>
        <v>直采</v>
      </c>
    </row>
    <row r="113" s="4" customFormat="1" hidden="1" spans="1:9">
      <c r="A113" s="5">
        <v>999228229180843</v>
      </c>
      <c r="B113" s="6">
        <v>45229</v>
      </c>
      <c r="C113" s="6">
        <v>45231</v>
      </c>
      <c r="D113" s="4">
        <v>1030</v>
      </c>
      <c r="E113" s="4" t="str">
        <f>VLOOKUP(A113,HOP!A:L,12,0)</f>
        <v>1030.00</v>
      </c>
      <c r="F113" s="4" t="str">
        <f>VLOOKUP(A113,HOP!A:C,3,0)</f>
        <v>4156061</v>
      </c>
      <c r="G113" s="4">
        <f t="shared" si="6"/>
        <v>0</v>
      </c>
      <c r="H113" s="4" t="str">
        <f t="shared" si="7"/>
        <v>，4156061</v>
      </c>
      <c r="I113" s="4" t="str">
        <f>VLOOKUP(A113,HOP!A:U,21,0)</f>
        <v>直采</v>
      </c>
    </row>
    <row r="114" s="4" customFormat="1" hidden="1" spans="1:9">
      <c r="A114" s="5">
        <v>999228229353109</v>
      </c>
      <c r="B114" s="6">
        <v>45229</v>
      </c>
      <c r="C114" s="6">
        <v>45231</v>
      </c>
      <c r="D114" s="4">
        <v>1030</v>
      </c>
      <c r="E114" s="4" t="str">
        <f>VLOOKUP(A114,HOP!A:L,12,0)</f>
        <v>1030.00</v>
      </c>
      <c r="F114" s="4" t="str">
        <f>VLOOKUP(A114,HOP!A:C,3,0)</f>
        <v>4156103</v>
      </c>
      <c r="G114" s="4">
        <f t="shared" si="6"/>
        <v>0</v>
      </c>
      <c r="H114" s="4" t="str">
        <f t="shared" si="7"/>
        <v>，4156103</v>
      </c>
      <c r="I114" s="4" t="str">
        <f>VLOOKUP(A114,HOP!A:U,21,0)</f>
        <v>直采</v>
      </c>
    </row>
    <row r="115" s="4" customFormat="1" hidden="1" spans="1:9">
      <c r="A115" s="5">
        <v>999228229287468</v>
      </c>
      <c r="B115" s="6">
        <v>45230</v>
      </c>
      <c r="C115" s="6">
        <v>45231</v>
      </c>
      <c r="D115" s="4">
        <v>1200</v>
      </c>
      <c r="E115" s="4" t="str">
        <f>VLOOKUP(A115,HOP!A:L,12,0)</f>
        <v>1200.00</v>
      </c>
      <c r="F115" s="4" t="str">
        <f>VLOOKUP(A115,HOP!A:C,3,0)</f>
        <v>4156083</v>
      </c>
      <c r="G115" s="4">
        <f t="shared" si="6"/>
        <v>0</v>
      </c>
      <c r="H115" s="4" t="str">
        <f t="shared" si="7"/>
        <v>，4156083</v>
      </c>
      <c r="I115" s="4" t="str">
        <f>VLOOKUP(A115,HOP!A:U,21,0)</f>
        <v>直采</v>
      </c>
    </row>
    <row r="116" s="4" customFormat="1" hidden="1" spans="1:9">
      <c r="A116" s="5">
        <v>999228230564537</v>
      </c>
      <c r="B116" s="6">
        <v>45229</v>
      </c>
      <c r="C116" s="6">
        <v>45231</v>
      </c>
      <c r="D116" s="4">
        <v>494</v>
      </c>
      <c r="E116" s="4" t="str">
        <f>VLOOKUP(A116,HOP!A:L,12,0)</f>
        <v>494.00</v>
      </c>
      <c r="F116" s="4" t="str">
        <f>VLOOKUP(A116,HOP!A:C,3,0)</f>
        <v>4156653</v>
      </c>
      <c r="G116" s="4">
        <f t="shared" si="6"/>
        <v>0</v>
      </c>
      <c r="H116" s="4" t="str">
        <f t="shared" si="7"/>
        <v>，4156653</v>
      </c>
      <c r="I116" s="4" t="str">
        <f>VLOOKUP(A116,HOP!A:U,21,0)</f>
        <v>直采</v>
      </c>
    </row>
    <row r="117" s="4" customFormat="1" hidden="1" spans="1:9">
      <c r="A117" s="5">
        <v>999228230793669</v>
      </c>
      <c r="B117" s="6">
        <v>45230</v>
      </c>
      <c r="C117" s="6">
        <v>45231</v>
      </c>
      <c r="D117" s="4">
        <v>121</v>
      </c>
      <c r="E117" s="4" t="str">
        <f>VLOOKUP(A117,HOP!A:L,12,0)</f>
        <v>121.00</v>
      </c>
      <c r="F117" s="4" t="str">
        <f>VLOOKUP(A117,HOP!A:C,3,0)</f>
        <v>4156713</v>
      </c>
      <c r="G117" s="4">
        <f t="shared" si="6"/>
        <v>0</v>
      </c>
      <c r="H117" s="4" t="str">
        <f t="shared" si="7"/>
        <v>，4156713</v>
      </c>
      <c r="I117" s="4" t="str">
        <f>VLOOKUP(A117,HOP!A:U,21,0)</f>
        <v>直采</v>
      </c>
    </row>
    <row r="118" s="4" customFormat="1" hidden="1" spans="1:9">
      <c r="A118" s="5">
        <v>999228230842174</v>
      </c>
      <c r="B118" s="6">
        <v>45230</v>
      </c>
      <c r="C118" s="6">
        <v>45231</v>
      </c>
      <c r="D118" s="4">
        <v>121</v>
      </c>
      <c r="E118" s="4" t="str">
        <f>VLOOKUP(A118,HOP!A:L,12,0)</f>
        <v>121.00</v>
      </c>
      <c r="F118" s="4" t="str">
        <f>VLOOKUP(A118,HOP!A:C,3,0)</f>
        <v>4156730</v>
      </c>
      <c r="G118" s="4">
        <f t="shared" si="6"/>
        <v>0</v>
      </c>
      <c r="H118" s="4" t="str">
        <f t="shared" si="7"/>
        <v>，4156730</v>
      </c>
      <c r="I118" s="4" t="str">
        <f>VLOOKUP(A118,HOP!A:U,21,0)</f>
        <v>直采</v>
      </c>
    </row>
    <row r="119" s="4" customFormat="1" hidden="1" spans="1:9">
      <c r="A119" s="5">
        <v>999228231127011</v>
      </c>
      <c r="B119" s="6">
        <v>45230</v>
      </c>
      <c r="C119" s="6">
        <v>45231</v>
      </c>
      <c r="D119" s="4">
        <v>707</v>
      </c>
      <c r="E119" s="4" t="str">
        <f>VLOOKUP(A119,HOP!A:L,12,0)</f>
        <v>707.00</v>
      </c>
      <c r="F119" s="4" t="str">
        <f>VLOOKUP(A119,HOP!A:C,3,0)</f>
        <v>4156949</v>
      </c>
      <c r="G119" s="4">
        <f t="shared" si="6"/>
        <v>0</v>
      </c>
      <c r="H119" s="4" t="str">
        <f t="shared" si="7"/>
        <v>，4156949</v>
      </c>
      <c r="I119" s="4" t="str">
        <f>VLOOKUP(A119,HOP!A:U,21,0)</f>
        <v>直采</v>
      </c>
    </row>
    <row r="120" s="4" customFormat="1" hidden="1" spans="1:9">
      <c r="A120" s="5">
        <v>999228231656103</v>
      </c>
      <c r="B120" s="6">
        <v>45230</v>
      </c>
      <c r="C120" s="6">
        <v>45231</v>
      </c>
      <c r="D120" s="4">
        <v>465</v>
      </c>
      <c r="E120" s="4" t="str">
        <f>VLOOKUP(A120,HOP!A:L,12,0)</f>
        <v>465.00</v>
      </c>
      <c r="F120" s="4" t="str">
        <f>VLOOKUP(A120,HOP!A:C,3,0)</f>
        <v>4157239</v>
      </c>
      <c r="G120" s="4">
        <f t="shared" si="6"/>
        <v>0</v>
      </c>
      <c r="H120" s="4" t="str">
        <f t="shared" si="7"/>
        <v>，4157239</v>
      </c>
      <c r="I120" s="4" t="str">
        <f>VLOOKUP(A120,HOP!A:U,21,0)</f>
        <v>直采</v>
      </c>
    </row>
    <row r="121" s="4" customFormat="1" hidden="1" spans="1:9">
      <c r="A121" s="5">
        <v>999228232361095</v>
      </c>
      <c r="B121" s="6">
        <v>45229</v>
      </c>
      <c r="C121" s="6">
        <v>45231</v>
      </c>
      <c r="D121" s="4">
        <v>1030</v>
      </c>
      <c r="E121" s="4" t="str">
        <f>VLOOKUP(A121,HOP!A:L,12,0)</f>
        <v>1030.00</v>
      </c>
      <c r="F121" s="4" t="str">
        <f>VLOOKUP(A121,HOP!A:C,3,0)</f>
        <v>4157631</v>
      </c>
      <c r="G121" s="4">
        <f t="shared" si="6"/>
        <v>0</v>
      </c>
      <c r="H121" s="4" t="str">
        <f t="shared" si="7"/>
        <v>，4157631</v>
      </c>
      <c r="I121" s="4" t="str">
        <f>VLOOKUP(A121,HOP!A:U,21,0)</f>
        <v>直采</v>
      </c>
    </row>
    <row r="122" s="4" customFormat="1" hidden="1" spans="1:9">
      <c r="A122" s="5">
        <v>999228232694542</v>
      </c>
      <c r="B122" s="6">
        <v>45230</v>
      </c>
      <c r="C122" s="6">
        <v>45231</v>
      </c>
      <c r="D122" s="4">
        <v>1312</v>
      </c>
      <c r="E122" s="4" t="str">
        <f>VLOOKUP(A122,HOP!A:L,12,0)</f>
        <v>1312.00</v>
      </c>
      <c r="F122" s="4" t="str">
        <f>VLOOKUP(A122,HOP!A:C,3,0)</f>
        <v>4157875</v>
      </c>
      <c r="G122" s="4">
        <f t="shared" si="6"/>
        <v>0</v>
      </c>
      <c r="H122" s="4" t="str">
        <f t="shared" si="7"/>
        <v>，4157875</v>
      </c>
      <c r="I122" s="4" t="str">
        <f>VLOOKUP(A122,HOP!A:U,21,0)</f>
        <v>直采</v>
      </c>
    </row>
    <row r="123" s="4" customFormat="1" hidden="1" spans="1:9">
      <c r="A123" s="5">
        <v>999228235622721</v>
      </c>
      <c r="B123" s="6">
        <v>45230</v>
      </c>
      <c r="C123" s="6">
        <v>45231</v>
      </c>
      <c r="D123" s="4">
        <v>1203</v>
      </c>
      <c r="E123" s="4" t="str">
        <f>VLOOKUP(A123,HOP!A:L,12,0)</f>
        <v>1203.00</v>
      </c>
      <c r="F123" s="4" t="str">
        <f>VLOOKUP(A123,HOP!A:C,3,0)</f>
        <v>4159473</v>
      </c>
      <c r="G123" s="4">
        <f t="shared" si="6"/>
        <v>0</v>
      </c>
      <c r="H123" s="4" t="str">
        <f t="shared" si="7"/>
        <v>，4159473</v>
      </c>
      <c r="I123" s="4" t="str">
        <f>VLOOKUP(A123,HOP!A:U,21,0)</f>
        <v>直采</v>
      </c>
    </row>
    <row r="124" s="4" customFormat="1" hidden="1" spans="1:9">
      <c r="A124" s="5">
        <v>999228236344634</v>
      </c>
      <c r="B124" s="6">
        <v>45230</v>
      </c>
      <c r="C124" s="6">
        <v>45231</v>
      </c>
      <c r="D124" s="4">
        <v>163</v>
      </c>
      <c r="E124" s="4" t="str">
        <f>VLOOKUP(A124,HOP!A:L,12,0)</f>
        <v>163.00</v>
      </c>
      <c r="F124" s="4" t="str">
        <f>VLOOKUP(A124,HOP!A:C,3,0)</f>
        <v>4159956</v>
      </c>
      <c r="G124" s="4">
        <f t="shared" si="6"/>
        <v>0</v>
      </c>
      <c r="H124" s="4" t="str">
        <f t="shared" si="7"/>
        <v>，4159956</v>
      </c>
      <c r="I124" s="4" t="str">
        <f>VLOOKUP(A124,HOP!A:U,21,0)</f>
        <v>直采</v>
      </c>
    </row>
    <row r="125" s="4" customFormat="1" hidden="1" spans="1:9">
      <c r="A125" s="5">
        <v>999228236796042</v>
      </c>
      <c r="B125" s="6">
        <v>45230</v>
      </c>
      <c r="C125" s="6">
        <v>45231</v>
      </c>
      <c r="D125" s="4">
        <v>300</v>
      </c>
      <c r="E125" s="4" t="str">
        <f>VLOOKUP(A125,HOP!A:L,12,0)</f>
        <v>300.00</v>
      </c>
      <c r="F125" s="4" t="str">
        <f>VLOOKUP(A125,HOP!A:C,3,0)</f>
        <v>4160318</v>
      </c>
      <c r="G125" s="4">
        <f t="shared" si="6"/>
        <v>0</v>
      </c>
      <c r="H125" s="4" t="str">
        <f t="shared" si="7"/>
        <v>，4160318</v>
      </c>
      <c r="I125" s="4" t="str">
        <f>VLOOKUP(A125,HOP!A:U,21,0)</f>
        <v>直采</v>
      </c>
    </row>
    <row r="126" s="4" customFormat="1" hidden="1" spans="1:9">
      <c r="A126" s="5">
        <v>999228236967935</v>
      </c>
      <c r="B126" s="6">
        <v>45230</v>
      </c>
      <c r="C126" s="6">
        <v>45231</v>
      </c>
      <c r="D126" s="4">
        <v>527</v>
      </c>
      <c r="E126" s="4" t="str">
        <f>VLOOKUP(A126,HOP!A:L,12,0)</f>
        <v>527.00</v>
      </c>
      <c r="F126" s="4" t="str">
        <f>VLOOKUP(A126,HOP!A:C,3,0)</f>
        <v>4160380</v>
      </c>
      <c r="G126" s="4">
        <f t="shared" si="6"/>
        <v>0</v>
      </c>
      <c r="H126" s="4" t="str">
        <f t="shared" si="7"/>
        <v>，4160380</v>
      </c>
      <c r="I126" s="4" t="str">
        <f>VLOOKUP(A126,HOP!A:U,21,0)</f>
        <v>直采</v>
      </c>
    </row>
    <row r="127" s="4" customFormat="1" hidden="1" spans="1:9">
      <c r="A127" s="5">
        <v>999228237729148</v>
      </c>
      <c r="B127" s="6">
        <v>45230</v>
      </c>
      <c r="C127" s="6">
        <v>45231</v>
      </c>
      <c r="D127" s="4">
        <v>467</v>
      </c>
      <c r="E127" s="4" t="str">
        <f>VLOOKUP(A127,HOP!A:L,12,0)</f>
        <v>467.00</v>
      </c>
      <c r="F127" s="4" t="str">
        <f>VLOOKUP(A127,HOP!A:C,3,0)</f>
        <v>4160823</v>
      </c>
      <c r="G127" s="4">
        <f t="shared" si="6"/>
        <v>0</v>
      </c>
      <c r="H127" s="4" t="str">
        <f t="shared" si="7"/>
        <v>，4160823</v>
      </c>
      <c r="I127" s="4" t="str">
        <f>VLOOKUP(A127,HOP!A:U,21,0)</f>
        <v>直采</v>
      </c>
    </row>
    <row r="128" s="4" customFormat="1" hidden="1" spans="1:9">
      <c r="A128" s="5">
        <v>999228238580369</v>
      </c>
      <c r="B128" s="6">
        <v>45230</v>
      </c>
      <c r="C128" s="6">
        <v>45231</v>
      </c>
      <c r="D128" s="4">
        <v>383</v>
      </c>
      <c r="E128" s="4" t="str">
        <f>VLOOKUP(A128,HOP!A:L,12,0)</f>
        <v>383.00</v>
      </c>
      <c r="F128" s="4" t="str">
        <f>VLOOKUP(A128,HOP!A:C,3,0)</f>
        <v>4161293</v>
      </c>
      <c r="G128" s="4">
        <f t="shared" si="6"/>
        <v>0</v>
      </c>
      <c r="H128" s="4" t="str">
        <f t="shared" si="7"/>
        <v>，4161293</v>
      </c>
      <c r="I128" s="4" t="str">
        <f>VLOOKUP(A128,HOP!A:U,21,0)</f>
        <v>直采</v>
      </c>
    </row>
    <row r="129" s="4" customFormat="1" hidden="1" spans="1:9">
      <c r="A129" s="5">
        <v>999228238717215</v>
      </c>
      <c r="B129" s="6">
        <v>45230</v>
      </c>
      <c r="C129" s="6">
        <v>45231</v>
      </c>
      <c r="D129" s="4">
        <v>383</v>
      </c>
      <c r="E129" s="4" t="str">
        <f>VLOOKUP(A129,HOP!A:L,12,0)</f>
        <v>383.00</v>
      </c>
      <c r="F129" s="4" t="str">
        <f>VLOOKUP(A129,HOP!A:C,3,0)</f>
        <v>4161400</v>
      </c>
      <c r="G129" s="4">
        <f t="shared" si="6"/>
        <v>0</v>
      </c>
      <c r="H129" s="4" t="str">
        <f t="shared" si="7"/>
        <v>，4161400</v>
      </c>
      <c r="I129" s="4" t="str">
        <f>VLOOKUP(A129,HOP!A:U,21,0)</f>
        <v>直采</v>
      </c>
    </row>
    <row r="130" s="4" customFormat="1" hidden="1" spans="1:9">
      <c r="A130" s="5">
        <v>999228238832749</v>
      </c>
      <c r="B130" s="6">
        <v>45230</v>
      </c>
      <c r="C130" s="6">
        <v>45231</v>
      </c>
      <c r="D130" s="4">
        <v>156</v>
      </c>
      <c r="E130" s="4" t="str">
        <f>VLOOKUP(A130,HOP!A:L,12,0)</f>
        <v>156.00</v>
      </c>
      <c r="F130" s="4" t="str">
        <f>VLOOKUP(A130,HOP!A:C,3,0)</f>
        <v>4161525</v>
      </c>
      <c r="G130" s="4">
        <f t="shared" si="6"/>
        <v>0</v>
      </c>
      <c r="H130" s="4" t="str">
        <f t="shared" si="7"/>
        <v>，4161525</v>
      </c>
      <c r="I130" s="4" t="str">
        <f>VLOOKUP(A130,HOP!A:U,21,0)</f>
        <v>直采</v>
      </c>
    </row>
    <row r="131" s="4" customFormat="1" hidden="1" spans="1:9">
      <c r="A131" s="5">
        <v>999228238934432</v>
      </c>
      <c r="B131" s="6">
        <v>45230</v>
      </c>
      <c r="C131" s="6">
        <v>45231</v>
      </c>
      <c r="D131" s="4">
        <v>383</v>
      </c>
      <c r="E131" s="4" t="str">
        <f>VLOOKUP(A131,HOP!A:L,12,0)</f>
        <v>383.00</v>
      </c>
      <c r="F131" s="4" t="str">
        <f>VLOOKUP(A131,HOP!A:C,3,0)</f>
        <v>4161566</v>
      </c>
      <c r="G131" s="4">
        <f t="shared" ref="G131:G147" si="8">D131-E131</f>
        <v>0</v>
      </c>
      <c r="H131" s="4" t="str">
        <f t="shared" ref="H131:H147" si="9">$H$1&amp;F131</f>
        <v>，4161566</v>
      </c>
      <c r="I131" s="4" t="str">
        <f>VLOOKUP(A131,HOP!A:U,21,0)</f>
        <v>直采</v>
      </c>
    </row>
    <row r="132" s="4" customFormat="1" hidden="1" spans="1:9">
      <c r="A132" s="5">
        <v>999228239131931</v>
      </c>
      <c r="B132" s="6">
        <v>45230</v>
      </c>
      <c r="C132" s="6">
        <v>45231</v>
      </c>
      <c r="D132" s="4">
        <v>513</v>
      </c>
      <c r="E132" s="4" t="str">
        <f>VLOOKUP(A132,HOP!A:L,12,0)</f>
        <v>513.00</v>
      </c>
      <c r="F132" s="4" t="str">
        <f>VLOOKUP(A132,HOP!A:C,3,0)</f>
        <v>4161712</v>
      </c>
      <c r="G132" s="4">
        <f t="shared" si="8"/>
        <v>0</v>
      </c>
      <c r="H132" s="4" t="str">
        <f t="shared" si="9"/>
        <v>，4161712</v>
      </c>
      <c r="I132" s="4" t="str">
        <f>VLOOKUP(A132,HOP!A:U,21,0)</f>
        <v>直采</v>
      </c>
    </row>
    <row r="133" s="4" customFormat="1" hidden="1" spans="1:9">
      <c r="A133" s="5">
        <v>999228240188907</v>
      </c>
      <c r="B133" s="6">
        <v>45230</v>
      </c>
      <c r="C133" s="6">
        <v>45231</v>
      </c>
      <c r="D133" s="4">
        <v>346</v>
      </c>
      <c r="E133" s="4" t="str">
        <f>VLOOKUP(A133,HOP!A:L,12,0)</f>
        <v>346.00</v>
      </c>
      <c r="F133" s="4" t="str">
        <f>VLOOKUP(A133,HOP!A:C,3,0)</f>
        <v>4162283</v>
      </c>
      <c r="G133" s="4">
        <f t="shared" si="8"/>
        <v>0</v>
      </c>
      <c r="H133" s="4" t="str">
        <f t="shared" si="9"/>
        <v>，4162283</v>
      </c>
      <c r="I133" s="4" t="str">
        <f>VLOOKUP(A133,HOP!A:U,21,0)</f>
        <v>直采</v>
      </c>
    </row>
    <row r="134" s="4" customFormat="1" hidden="1" spans="1:9">
      <c r="A134" s="5">
        <v>28240605449</v>
      </c>
      <c r="B134" s="6">
        <v>45230</v>
      </c>
      <c r="C134" s="6">
        <v>45231</v>
      </c>
      <c r="D134" s="4">
        <v>264</v>
      </c>
      <c r="E134" s="4" t="str">
        <f>VLOOKUP(A134,HOP!A:L,12,0)</f>
        <v>264.00</v>
      </c>
      <c r="F134" s="4" t="str">
        <f>VLOOKUP(A134,HOP!A:C,3,0)</f>
        <v>4162402</v>
      </c>
      <c r="G134" s="4">
        <f t="shared" si="8"/>
        <v>0</v>
      </c>
      <c r="H134" s="4" t="str">
        <f t="shared" si="9"/>
        <v>，4162402</v>
      </c>
      <c r="I134" s="4" t="str">
        <f>VLOOKUP(A134,HOP!A:U,21,0)</f>
        <v>直采</v>
      </c>
    </row>
    <row r="135" s="4" customFormat="1" hidden="1" spans="1:9">
      <c r="A135" s="5">
        <v>999228240584779</v>
      </c>
      <c r="B135" s="6">
        <v>45230</v>
      </c>
      <c r="C135" s="6">
        <v>45231</v>
      </c>
      <c r="D135" s="4">
        <v>329</v>
      </c>
      <c r="E135" s="4" t="str">
        <f>VLOOKUP(A135,HOP!A:L,12,0)</f>
        <v>329.00</v>
      </c>
      <c r="F135" s="4" t="str">
        <f>VLOOKUP(A135,HOP!A:C,3,0)</f>
        <v>4162398</v>
      </c>
      <c r="G135" s="4">
        <f t="shared" si="8"/>
        <v>0</v>
      </c>
      <c r="H135" s="4" t="str">
        <f t="shared" si="9"/>
        <v>，4162398</v>
      </c>
      <c r="I135" s="4" t="str">
        <f>VLOOKUP(A135,HOP!A:U,21,0)</f>
        <v>直采</v>
      </c>
    </row>
    <row r="136" s="4" customFormat="1" hidden="1" spans="1:9">
      <c r="A136" s="5">
        <v>999228240817137</v>
      </c>
      <c r="B136" s="6">
        <v>45230</v>
      </c>
      <c r="C136" s="6">
        <v>45231</v>
      </c>
      <c r="D136" s="4">
        <v>515</v>
      </c>
      <c r="E136" s="4" t="str">
        <f>VLOOKUP(A136,HOP!A:L,12,0)</f>
        <v>515.00</v>
      </c>
      <c r="F136" s="4" t="str">
        <f>VLOOKUP(A136,HOP!A:C,3,0)</f>
        <v>4162637</v>
      </c>
      <c r="G136" s="4">
        <f t="shared" si="8"/>
        <v>0</v>
      </c>
      <c r="H136" s="4" t="str">
        <f t="shared" si="9"/>
        <v>，4162637</v>
      </c>
      <c r="I136" s="4" t="str">
        <f>VLOOKUP(A136,HOP!A:U,21,0)</f>
        <v>直采</v>
      </c>
    </row>
    <row r="137" s="4" customFormat="1" hidden="1" spans="1:9">
      <c r="A137" s="5">
        <v>999228240823201</v>
      </c>
      <c r="B137" s="6">
        <v>45230</v>
      </c>
      <c r="C137" s="6">
        <v>45231</v>
      </c>
      <c r="D137" s="4">
        <v>515</v>
      </c>
      <c r="E137" s="4" t="str">
        <f>VLOOKUP(A137,HOP!A:L,12,0)</f>
        <v>515.00</v>
      </c>
      <c r="F137" s="4" t="str">
        <f>VLOOKUP(A137,HOP!A:C,3,0)</f>
        <v>4162640</v>
      </c>
      <c r="G137" s="4">
        <f t="shared" si="8"/>
        <v>0</v>
      </c>
      <c r="H137" s="4" t="str">
        <f t="shared" si="9"/>
        <v>，4162640</v>
      </c>
      <c r="I137" s="4" t="str">
        <f>VLOOKUP(A137,HOP!A:U,21,0)</f>
        <v>直采</v>
      </c>
    </row>
    <row r="138" s="4" customFormat="1" hidden="1" spans="1:9">
      <c r="A138" s="5">
        <v>999228240971938</v>
      </c>
      <c r="B138" s="6">
        <v>45230</v>
      </c>
      <c r="C138" s="6">
        <v>45231</v>
      </c>
      <c r="D138" s="4">
        <v>383</v>
      </c>
      <c r="E138" s="4" t="str">
        <f>VLOOKUP(A138,HOP!A:L,12,0)</f>
        <v>383.00</v>
      </c>
      <c r="F138" s="4" t="str">
        <f>VLOOKUP(A138,HOP!A:C,3,0)</f>
        <v>4162688</v>
      </c>
      <c r="G138" s="4">
        <f t="shared" si="8"/>
        <v>0</v>
      </c>
      <c r="H138" s="4" t="str">
        <f t="shared" si="9"/>
        <v>，4162688</v>
      </c>
      <c r="I138" s="4" t="str">
        <f>VLOOKUP(A138,HOP!A:U,21,0)</f>
        <v>直采</v>
      </c>
    </row>
    <row r="139" s="4" customFormat="1" hidden="1" spans="1:9">
      <c r="A139" s="5">
        <v>999228241116035</v>
      </c>
      <c r="B139" s="6">
        <v>45230</v>
      </c>
      <c r="C139" s="6">
        <v>45231</v>
      </c>
      <c r="D139" s="4">
        <v>574</v>
      </c>
      <c r="E139" s="4" t="str">
        <f>VLOOKUP(A139,HOP!A:L,12,0)</f>
        <v>574.00</v>
      </c>
      <c r="F139" s="4" t="str">
        <f>VLOOKUP(A139,HOP!A:C,3,0)</f>
        <v>4162737</v>
      </c>
      <c r="G139" s="4">
        <f t="shared" si="8"/>
        <v>0</v>
      </c>
      <c r="H139" s="4" t="str">
        <f t="shared" si="9"/>
        <v>，4162737</v>
      </c>
      <c r="I139" s="4" t="str">
        <f>VLOOKUP(A139,HOP!A:U,21,0)</f>
        <v>直采</v>
      </c>
    </row>
    <row r="140" s="4" customFormat="1" hidden="1" spans="1:9">
      <c r="A140" s="5">
        <v>999228241180150</v>
      </c>
      <c r="B140" s="6">
        <v>45230</v>
      </c>
      <c r="C140" s="6">
        <v>45231</v>
      </c>
      <c r="D140" s="4">
        <v>515</v>
      </c>
      <c r="E140" s="4" t="str">
        <f>VLOOKUP(A140,HOP!A:L,12,0)</f>
        <v>515.00</v>
      </c>
      <c r="F140" s="4" t="str">
        <f>VLOOKUP(A140,HOP!A:C,3,0)</f>
        <v>4162766</v>
      </c>
      <c r="G140" s="4">
        <f t="shared" si="8"/>
        <v>0</v>
      </c>
      <c r="H140" s="4" t="str">
        <f t="shared" si="9"/>
        <v>，4162766</v>
      </c>
      <c r="I140" s="4" t="str">
        <f>VLOOKUP(A140,HOP!A:U,21,0)</f>
        <v>直采</v>
      </c>
    </row>
    <row r="141" s="4" customFormat="1" hidden="1" spans="1:9">
      <c r="A141" s="5">
        <v>999228241192153</v>
      </c>
      <c r="B141" s="6">
        <v>45230</v>
      </c>
      <c r="C141" s="6">
        <v>45231</v>
      </c>
      <c r="D141" s="4">
        <v>383</v>
      </c>
      <c r="E141" s="4" t="str">
        <f>VLOOKUP(A141,HOP!A:L,12,0)</f>
        <v>383.00</v>
      </c>
      <c r="F141" s="4" t="str">
        <f>VLOOKUP(A141,HOP!A:C,3,0)</f>
        <v>4162768</v>
      </c>
      <c r="G141" s="4">
        <f t="shared" si="8"/>
        <v>0</v>
      </c>
      <c r="H141" s="4" t="str">
        <f t="shared" si="9"/>
        <v>，4162768</v>
      </c>
      <c r="I141" s="4" t="str">
        <f>VLOOKUP(A141,HOP!A:U,21,0)</f>
        <v>直采</v>
      </c>
    </row>
    <row r="142" s="4" customFormat="1" hidden="1" spans="1:9">
      <c r="A142" s="5">
        <v>999228254201514</v>
      </c>
      <c r="B142" s="6">
        <v>45230</v>
      </c>
      <c r="C142" s="6">
        <v>45231</v>
      </c>
      <c r="D142" s="4">
        <v>515</v>
      </c>
      <c r="E142" s="4" t="str">
        <f>VLOOKUP(A142,HOP!A:L,12,0)</f>
        <v>515.00</v>
      </c>
      <c r="F142" s="4" t="str">
        <f>VLOOKUP(A142,HOP!A:C,3,0)</f>
        <v>4163364</v>
      </c>
      <c r="G142" s="4">
        <f t="shared" si="8"/>
        <v>0</v>
      </c>
      <c r="H142" s="4" t="str">
        <f t="shared" si="9"/>
        <v>，4163364</v>
      </c>
      <c r="I142" s="4" t="str">
        <f>VLOOKUP(A142,HOP!A:U,21,0)</f>
        <v>直采</v>
      </c>
    </row>
    <row r="143" s="4" customFormat="1" hidden="1" spans="1:9">
      <c r="A143" s="5">
        <v>999228256865003</v>
      </c>
      <c r="B143" s="6">
        <v>45230</v>
      </c>
      <c r="C143" s="6">
        <v>45231</v>
      </c>
      <c r="D143" s="4">
        <v>2083</v>
      </c>
      <c r="E143" s="4" t="str">
        <f>VLOOKUP(A143,HOP!A:L,12,0)</f>
        <v>2083.00</v>
      </c>
      <c r="F143" s="4" t="str">
        <f>VLOOKUP(A143,HOP!A:C,3,0)</f>
        <v>4164021</v>
      </c>
      <c r="G143" s="4">
        <f t="shared" si="8"/>
        <v>0</v>
      </c>
      <c r="H143" s="4" t="str">
        <f t="shared" si="9"/>
        <v>，4164021</v>
      </c>
      <c r="I143" s="4" t="str">
        <f>VLOOKUP(A143,HOP!A:U,21,0)</f>
        <v>直采</v>
      </c>
    </row>
    <row r="144" s="4" customFormat="1" hidden="1" spans="1:9">
      <c r="A144" s="5">
        <v>999228257956703</v>
      </c>
      <c r="B144" s="6">
        <v>45230</v>
      </c>
      <c r="C144" s="6">
        <v>45231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5">
        <v>999228259495734</v>
      </c>
      <c r="B145" s="6">
        <v>45230</v>
      </c>
      <c r="C145" s="6">
        <v>45231</v>
      </c>
      <c r="D145" s="4">
        <v>666</v>
      </c>
      <c r="E145" s="4" t="str">
        <f>VLOOKUP(A145,HOP!A:L,12,0)</f>
        <v>666.00</v>
      </c>
      <c r="F145" s="4" t="str">
        <f>VLOOKUP(A145,HOP!A:C,3,0)</f>
        <v>4164946</v>
      </c>
      <c r="G145" s="4">
        <f t="shared" si="8"/>
        <v>0</v>
      </c>
      <c r="H145" s="4" t="str">
        <f t="shared" si="9"/>
        <v>，4164946</v>
      </c>
      <c r="I145" s="4" t="str">
        <f>VLOOKUP(A145,HOP!A:U,21,0)</f>
        <v>直采</v>
      </c>
    </row>
    <row r="146" s="4" customFormat="1" hidden="1" spans="1:9">
      <c r="A146" s="5">
        <v>999226067863584</v>
      </c>
      <c r="B146" s="6">
        <v>45200</v>
      </c>
      <c r="C146" s="6">
        <v>45203</v>
      </c>
      <c r="D146" s="4">
        <v>1654.8</v>
      </c>
      <c r="E146" s="4">
        <v>1654.8</v>
      </c>
      <c r="F146" s="4">
        <v>3787849</v>
      </c>
      <c r="G146" s="4">
        <f t="shared" si="8"/>
        <v>0</v>
      </c>
      <c r="H146" s="4" t="str">
        <f t="shared" si="9"/>
        <v>，3787849</v>
      </c>
      <c r="I146" s="4" t="s">
        <v>808</v>
      </c>
    </row>
    <row r="147" s="4" customFormat="1" hidden="1" spans="1:9">
      <c r="A147" s="5">
        <v>999225768983124</v>
      </c>
      <c r="B147" s="6">
        <v>45170</v>
      </c>
      <c r="C147" s="6">
        <v>45173</v>
      </c>
      <c r="D147" s="4">
        <v>950</v>
      </c>
      <c r="E147" s="4">
        <v>950</v>
      </c>
      <c r="F147" s="4">
        <v>3724046</v>
      </c>
      <c r="G147" s="4">
        <f t="shared" si="8"/>
        <v>0</v>
      </c>
      <c r="H147" s="4" t="str">
        <f t="shared" si="9"/>
        <v>，3724046</v>
      </c>
      <c r="I147" s="4" t="s">
        <v>808</v>
      </c>
    </row>
    <row r="149" spans="4:4">
      <c r="D149" s="4">
        <f>SUM(D2:D148)</f>
        <v>283960.8</v>
      </c>
    </row>
    <row r="155" spans="1:4">
      <c r="A155" s="4" t="s">
        <v>810</v>
      </c>
      <c r="C155" s="4">
        <v>282302.8</v>
      </c>
      <c r="D155" s="4">
        <v>301537.9</v>
      </c>
    </row>
    <row r="156" spans="1:4">
      <c r="A156" s="4" t="s">
        <v>811</v>
      </c>
      <c r="C156" s="4">
        <v>1658</v>
      </c>
      <c r="D156" s="4">
        <v>1770.97</v>
      </c>
    </row>
    <row r="157" spans="1:4">
      <c r="A157" s="4" t="s">
        <v>812</v>
      </c>
      <c r="C157" s="4">
        <f>SUBTOTAL(9,C155:C156)</f>
        <v>283960.8</v>
      </c>
      <c r="D157" s="4">
        <f>SUBTOTAL(9,D155:D156)</f>
        <v>303308.87</v>
      </c>
    </row>
    <row r="158" spans="1:1">
      <c r="A158" s="4" t="s">
        <v>813</v>
      </c>
    </row>
  </sheetData>
  <autoFilter ref="A1:XFD149">
    <filterColumn colId="3">
      <filters blank="1">
        <filter val="1654.8"/>
        <filter val="300"/>
        <filter val="500"/>
        <filter val="1200"/>
        <filter val="1500"/>
        <filter val="2000"/>
        <filter val="5000"/>
        <filter val="10600"/>
        <filter val="1802"/>
        <filter val="1203"/>
        <filter val="1904"/>
        <filter val="4204"/>
        <filter val="1206"/>
        <filter val="307"/>
        <filter val="707"/>
        <filter val="708"/>
        <filter val="3408"/>
        <filter val="1610"/>
        <filter val="3210"/>
        <filter val="19510"/>
        <filter val="1312"/>
        <filter val="513"/>
        <filter val="4413"/>
        <filter val="515"/>
        <filter val="517"/>
        <filter val="6918"/>
        <filter val="283960.8"/>
        <filter val="1720"/>
        <filter val="4120"/>
        <filter val="121"/>
        <filter val="422"/>
        <filter val="9423"/>
        <filter val="2724"/>
        <filter val="526"/>
        <filter val="527"/>
        <filter val="2228"/>
        <filter val="329"/>
        <filter val="530"/>
        <filter val="1030"/>
        <filter val="1230"/>
        <filter val="1430"/>
        <filter val="3330"/>
        <filter val="1333"/>
        <filter val="734"/>
        <filter val="1234"/>
        <filter val="2034"/>
        <filter val="1635"/>
        <filter val="737"/>
        <filter val="938"/>
        <filter val="440"/>
        <filter val="3841"/>
        <filter val="242"/>
        <filter val="16842"/>
        <filter val="544"/>
        <filter val="5944"/>
        <filter val="1545"/>
        <filter val="346"/>
        <filter val="448"/>
        <filter val="1048"/>
        <filter val="2948"/>
        <filter val="950"/>
        <filter val="2550"/>
        <filter val="3250"/>
        <filter val="9550"/>
        <filter val="3052"/>
        <filter val="654"/>
        <filter val="3854"/>
        <filter val="156"/>
        <filter val="1256"/>
        <filter val="1556"/>
        <filter val="1656"/>
        <filter val="758"/>
        <filter val="1658"/>
        <filter val="5458"/>
        <filter val="13560"/>
        <filter val="362"/>
        <filter val="163"/>
        <filter val="264"/>
        <filter val="764"/>
        <filter val="3364"/>
        <filter val="5864"/>
        <filter val="465"/>
        <filter val="666"/>
        <filter val="467"/>
        <filter val="470"/>
        <filter val="1570"/>
        <filter val="1172"/>
        <filter val="2972"/>
        <filter val="374"/>
        <filter val="574"/>
        <filter val="1176"/>
        <filter val="2176"/>
        <filter val="4076"/>
        <filter val="480"/>
        <filter val="780"/>
        <filter val="1080"/>
        <filter val="1780"/>
        <filter val="1880"/>
        <filter val="183"/>
        <filter val="383"/>
        <filter val="2083"/>
        <filter val="784"/>
        <filter val="385"/>
        <filter val="486"/>
        <filter val="2886"/>
        <filter val="689"/>
        <filter val="990"/>
        <filter val="1490"/>
        <filter val="494"/>
        <filter val="2694"/>
        <filter val="495"/>
        <filter val="2796"/>
        <filter val="3196"/>
        <filter val="3996"/>
        <filter val="6296"/>
        <filter val="2097"/>
        <filter val="2397"/>
        <filter val="4497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814</v>
      </c>
      <c r="B1" s="2" t="s">
        <v>815</v>
      </c>
      <c r="C1" s="2" t="s">
        <v>816</v>
      </c>
      <c r="D1" s="2" t="s">
        <v>817</v>
      </c>
      <c r="E1" s="2" t="s">
        <v>13</v>
      </c>
      <c r="F1" s="2" t="s">
        <v>5</v>
      </c>
      <c r="G1" s="2" t="s">
        <v>6</v>
      </c>
      <c r="H1" s="2" t="s">
        <v>818</v>
      </c>
      <c r="I1" s="2" t="s">
        <v>819</v>
      </c>
      <c r="J1" s="2" t="s">
        <v>820</v>
      </c>
      <c r="K1" s="2" t="s">
        <v>821</v>
      </c>
      <c r="L1" s="2" t="s">
        <v>822</v>
      </c>
      <c r="M1" s="2" t="s">
        <v>823</v>
      </c>
      <c r="N1" s="2" t="s">
        <v>824</v>
      </c>
      <c r="O1" s="2" t="s">
        <v>825</v>
      </c>
      <c r="P1" s="2" t="s">
        <v>826</v>
      </c>
      <c r="Q1" s="2" t="s">
        <v>827</v>
      </c>
      <c r="R1" s="2" t="s">
        <v>828</v>
      </c>
      <c r="S1" s="2" t="s">
        <v>829</v>
      </c>
      <c r="T1" s="2" t="s">
        <v>830</v>
      </c>
      <c r="U1" s="2" t="s">
        <v>831</v>
      </c>
      <c r="V1" s="2" t="s">
        <v>832</v>
      </c>
    </row>
    <row r="2" s="1" customFormat="1" spans="1:22">
      <c r="A2" s="3">
        <v>999225289749682</v>
      </c>
      <c r="B2" s="1" t="s">
        <v>833</v>
      </c>
      <c r="C2" s="1" t="s">
        <v>834</v>
      </c>
      <c r="D2" s="1" t="s">
        <v>835</v>
      </c>
      <c r="E2" s="1" t="s">
        <v>836</v>
      </c>
      <c r="F2" s="1" t="s">
        <v>837</v>
      </c>
      <c r="G2" s="1" t="s">
        <v>838</v>
      </c>
      <c r="H2" s="1" t="s">
        <v>839</v>
      </c>
      <c r="I2" s="1" t="s">
        <v>840</v>
      </c>
      <c r="J2" s="1" t="s">
        <v>841</v>
      </c>
      <c r="K2" s="1" t="s">
        <v>840</v>
      </c>
      <c r="L2" s="1" t="s">
        <v>840</v>
      </c>
      <c r="M2" s="1" t="s">
        <v>842</v>
      </c>
      <c r="N2" s="1" t="s">
        <v>842</v>
      </c>
      <c r="O2" s="1" t="s">
        <v>843</v>
      </c>
      <c r="P2" s="1" t="s">
        <v>844</v>
      </c>
      <c r="Q2" s="1" t="s">
        <v>845</v>
      </c>
      <c r="R2" s="1" t="s">
        <v>846</v>
      </c>
      <c r="S2" s="1" t="s">
        <v>847</v>
      </c>
      <c r="T2" s="1" t="s">
        <v>848</v>
      </c>
      <c r="U2" s="1" t="s">
        <v>808</v>
      </c>
      <c r="V2" s="1" t="s">
        <v>849</v>
      </c>
    </row>
    <row r="3" s="1" customFormat="1" spans="1:22">
      <c r="A3" s="3">
        <v>999228238717215</v>
      </c>
      <c r="B3" s="1" t="s">
        <v>850</v>
      </c>
      <c r="C3" s="1" t="s">
        <v>851</v>
      </c>
      <c r="D3" s="1" t="s">
        <v>852</v>
      </c>
      <c r="E3" s="1" t="s">
        <v>853</v>
      </c>
      <c r="F3" s="1" t="s">
        <v>850</v>
      </c>
      <c r="G3" s="1" t="s">
        <v>854</v>
      </c>
      <c r="H3" s="1" t="s">
        <v>839</v>
      </c>
      <c r="I3" s="1" t="s">
        <v>855</v>
      </c>
      <c r="J3" s="1" t="s">
        <v>841</v>
      </c>
      <c r="K3" s="1" t="s">
        <v>855</v>
      </c>
      <c r="L3" s="1" t="s">
        <v>855</v>
      </c>
      <c r="M3" s="1" t="s">
        <v>842</v>
      </c>
      <c r="N3" s="1" t="s">
        <v>842</v>
      </c>
      <c r="O3" s="1" t="s">
        <v>843</v>
      </c>
      <c r="P3" s="1" t="s">
        <v>844</v>
      </c>
      <c r="Q3" s="1" t="s">
        <v>845</v>
      </c>
      <c r="R3" s="1" t="s">
        <v>856</v>
      </c>
      <c r="S3" s="1" t="s">
        <v>857</v>
      </c>
      <c r="T3" s="1" t="s">
        <v>848</v>
      </c>
      <c r="U3" s="1" t="s">
        <v>808</v>
      </c>
      <c r="V3" s="1" t="s">
        <v>849</v>
      </c>
    </row>
    <row r="4" s="1" customFormat="1" spans="1:22">
      <c r="A4" s="3">
        <v>999228240971938</v>
      </c>
      <c r="B4" s="1" t="s">
        <v>850</v>
      </c>
      <c r="C4" s="1" t="s">
        <v>858</v>
      </c>
      <c r="D4" s="1" t="s">
        <v>852</v>
      </c>
      <c r="E4" s="1" t="s">
        <v>859</v>
      </c>
      <c r="F4" s="1" t="s">
        <v>850</v>
      </c>
      <c r="G4" s="1" t="s">
        <v>854</v>
      </c>
      <c r="H4" s="1" t="s">
        <v>839</v>
      </c>
      <c r="I4" s="1" t="s">
        <v>855</v>
      </c>
      <c r="J4" s="1" t="s">
        <v>841</v>
      </c>
      <c r="K4" s="1" t="s">
        <v>855</v>
      </c>
      <c r="L4" s="1" t="s">
        <v>855</v>
      </c>
      <c r="M4" s="1" t="s">
        <v>842</v>
      </c>
      <c r="N4" s="1" t="s">
        <v>842</v>
      </c>
      <c r="O4" s="1" t="s">
        <v>843</v>
      </c>
      <c r="P4" s="1" t="s">
        <v>844</v>
      </c>
      <c r="Q4" s="1" t="s">
        <v>845</v>
      </c>
      <c r="R4" s="1" t="s">
        <v>860</v>
      </c>
      <c r="S4" s="1" t="s">
        <v>857</v>
      </c>
      <c r="T4" s="1" t="s">
        <v>848</v>
      </c>
      <c r="U4" s="1" t="s">
        <v>808</v>
      </c>
      <c r="V4" s="1" t="s">
        <v>849</v>
      </c>
    </row>
    <row r="5" s="1" customFormat="1" spans="1:22">
      <c r="A5" s="3">
        <v>999228241192153</v>
      </c>
      <c r="B5" s="1" t="s">
        <v>850</v>
      </c>
      <c r="C5" s="1" t="s">
        <v>861</v>
      </c>
      <c r="D5" s="1" t="s">
        <v>852</v>
      </c>
      <c r="E5" s="1" t="s">
        <v>862</v>
      </c>
      <c r="F5" s="1" t="s">
        <v>850</v>
      </c>
      <c r="G5" s="1" t="s">
        <v>854</v>
      </c>
      <c r="H5" s="1" t="s">
        <v>839</v>
      </c>
      <c r="I5" s="1" t="s">
        <v>855</v>
      </c>
      <c r="J5" s="1" t="s">
        <v>841</v>
      </c>
      <c r="K5" s="1" t="s">
        <v>855</v>
      </c>
      <c r="L5" s="1" t="s">
        <v>855</v>
      </c>
      <c r="M5" s="1" t="s">
        <v>842</v>
      </c>
      <c r="N5" s="1" t="s">
        <v>842</v>
      </c>
      <c r="O5" s="1" t="s">
        <v>843</v>
      </c>
      <c r="P5" s="1" t="s">
        <v>844</v>
      </c>
      <c r="Q5" s="1" t="s">
        <v>845</v>
      </c>
      <c r="R5" s="1" t="s">
        <v>863</v>
      </c>
      <c r="S5" s="1" t="s">
        <v>857</v>
      </c>
      <c r="T5" s="1" t="s">
        <v>848</v>
      </c>
      <c r="U5" s="1" t="s">
        <v>808</v>
      </c>
      <c r="V5" s="1" t="s">
        <v>849</v>
      </c>
    </row>
    <row r="6" s="1" customFormat="1" spans="1:22">
      <c r="A6" s="3">
        <v>999228238580369</v>
      </c>
      <c r="B6" s="1" t="s">
        <v>850</v>
      </c>
      <c r="C6" s="1" t="s">
        <v>864</v>
      </c>
      <c r="D6" s="1" t="s">
        <v>852</v>
      </c>
      <c r="E6" s="1" t="s">
        <v>865</v>
      </c>
      <c r="F6" s="1" t="s">
        <v>850</v>
      </c>
      <c r="G6" s="1" t="s">
        <v>854</v>
      </c>
      <c r="H6" s="1" t="s">
        <v>839</v>
      </c>
      <c r="I6" s="1" t="s">
        <v>855</v>
      </c>
      <c r="J6" s="1" t="s">
        <v>841</v>
      </c>
      <c r="K6" s="1" t="s">
        <v>855</v>
      </c>
      <c r="L6" s="1" t="s">
        <v>855</v>
      </c>
      <c r="M6" s="1" t="s">
        <v>842</v>
      </c>
      <c r="N6" s="1" t="s">
        <v>842</v>
      </c>
      <c r="O6" s="1" t="s">
        <v>843</v>
      </c>
      <c r="P6" s="1" t="s">
        <v>844</v>
      </c>
      <c r="Q6" s="1" t="s">
        <v>845</v>
      </c>
      <c r="R6" s="1" t="s">
        <v>866</v>
      </c>
      <c r="S6" s="1" t="s">
        <v>857</v>
      </c>
      <c r="T6" s="1" t="s">
        <v>848</v>
      </c>
      <c r="U6" s="1" t="s">
        <v>808</v>
      </c>
      <c r="V6" s="1" t="s">
        <v>849</v>
      </c>
    </row>
    <row r="7" s="1" customFormat="1" spans="1:22">
      <c r="A7" s="3">
        <v>999228238934432</v>
      </c>
      <c r="B7" s="1" t="s">
        <v>850</v>
      </c>
      <c r="C7" s="1" t="s">
        <v>867</v>
      </c>
      <c r="D7" s="1" t="s">
        <v>852</v>
      </c>
      <c r="E7" s="1" t="s">
        <v>868</v>
      </c>
      <c r="F7" s="1" t="s">
        <v>850</v>
      </c>
      <c r="G7" s="1" t="s">
        <v>854</v>
      </c>
      <c r="H7" s="1" t="s">
        <v>839</v>
      </c>
      <c r="I7" s="1" t="s">
        <v>855</v>
      </c>
      <c r="J7" s="1" t="s">
        <v>841</v>
      </c>
      <c r="K7" s="1" t="s">
        <v>855</v>
      </c>
      <c r="L7" s="1" t="s">
        <v>855</v>
      </c>
      <c r="M7" s="1" t="s">
        <v>842</v>
      </c>
      <c r="N7" s="1" t="s">
        <v>842</v>
      </c>
      <c r="O7" s="1" t="s">
        <v>843</v>
      </c>
      <c r="P7" s="1" t="s">
        <v>844</v>
      </c>
      <c r="Q7" s="1" t="s">
        <v>845</v>
      </c>
      <c r="R7" s="1" t="s">
        <v>869</v>
      </c>
      <c r="S7" s="1" t="s">
        <v>857</v>
      </c>
      <c r="T7" s="1" t="s">
        <v>848</v>
      </c>
      <c r="U7" s="1" t="s">
        <v>808</v>
      </c>
      <c r="V7" s="1" t="s">
        <v>849</v>
      </c>
    </row>
    <row r="8" s="1" customFormat="1" spans="1:22">
      <c r="A8" s="3">
        <v>999228109407038</v>
      </c>
      <c r="B8" s="1" t="s">
        <v>870</v>
      </c>
      <c r="C8" s="1" t="s">
        <v>871</v>
      </c>
      <c r="D8" s="1" t="s">
        <v>872</v>
      </c>
      <c r="E8" s="1" t="s">
        <v>873</v>
      </c>
      <c r="F8" s="1" t="s">
        <v>838</v>
      </c>
      <c r="G8" s="1" t="s">
        <v>854</v>
      </c>
      <c r="H8" s="1" t="s">
        <v>839</v>
      </c>
      <c r="I8" s="1" t="s">
        <v>874</v>
      </c>
      <c r="J8" s="1" t="s">
        <v>841</v>
      </c>
      <c r="K8" s="1" t="s">
        <v>874</v>
      </c>
      <c r="L8" s="1" t="s">
        <v>874</v>
      </c>
      <c r="M8" s="1" t="s">
        <v>842</v>
      </c>
      <c r="N8" s="1" t="s">
        <v>842</v>
      </c>
      <c r="O8" s="1" t="s">
        <v>843</v>
      </c>
      <c r="P8" s="1" t="s">
        <v>844</v>
      </c>
      <c r="Q8" s="1" t="s">
        <v>845</v>
      </c>
      <c r="R8" s="1" t="s">
        <v>875</v>
      </c>
      <c r="S8" s="1" t="s">
        <v>857</v>
      </c>
      <c r="T8" s="1" t="s">
        <v>848</v>
      </c>
      <c r="U8" s="1" t="s">
        <v>808</v>
      </c>
      <c r="V8" s="1" t="s">
        <v>876</v>
      </c>
    </row>
    <row r="9" s="1" customFormat="1" spans="1:22">
      <c r="A9" s="3">
        <v>999228207454335</v>
      </c>
      <c r="B9" s="1" t="s">
        <v>837</v>
      </c>
      <c r="C9" s="1" t="s">
        <v>877</v>
      </c>
      <c r="D9" s="1" t="s">
        <v>878</v>
      </c>
      <c r="E9" s="1" t="s">
        <v>879</v>
      </c>
      <c r="F9" s="1" t="s">
        <v>850</v>
      </c>
      <c r="G9" s="1" t="s">
        <v>854</v>
      </c>
      <c r="H9" s="1" t="s">
        <v>839</v>
      </c>
      <c r="I9" s="1" t="s">
        <v>880</v>
      </c>
      <c r="J9" s="1" t="s">
        <v>841</v>
      </c>
      <c r="K9" s="1" t="s">
        <v>880</v>
      </c>
      <c r="L9" s="1" t="s">
        <v>880</v>
      </c>
      <c r="M9" s="1" t="s">
        <v>842</v>
      </c>
      <c r="N9" s="1" t="s">
        <v>842</v>
      </c>
      <c r="O9" s="1" t="s">
        <v>843</v>
      </c>
      <c r="P9" s="1" t="s">
        <v>844</v>
      </c>
      <c r="Q9" s="1" t="s">
        <v>845</v>
      </c>
      <c r="R9" s="1" t="s">
        <v>881</v>
      </c>
      <c r="S9" s="1" t="s">
        <v>857</v>
      </c>
      <c r="T9" s="1" t="s">
        <v>848</v>
      </c>
      <c r="U9" s="1" t="s">
        <v>808</v>
      </c>
      <c r="V9" s="1" t="s">
        <v>882</v>
      </c>
    </row>
    <row r="10" s="1" customFormat="1" spans="1:22">
      <c r="A10" s="3">
        <v>999228228971560</v>
      </c>
      <c r="B10" s="1" t="s">
        <v>838</v>
      </c>
      <c r="C10" s="1" t="s">
        <v>883</v>
      </c>
      <c r="D10" s="1" t="s">
        <v>884</v>
      </c>
      <c r="E10" s="1" t="s">
        <v>885</v>
      </c>
      <c r="F10" s="1" t="s">
        <v>838</v>
      </c>
      <c r="G10" s="1" t="s">
        <v>854</v>
      </c>
      <c r="H10" s="1" t="s">
        <v>839</v>
      </c>
      <c r="I10" s="1" t="s">
        <v>886</v>
      </c>
      <c r="J10" s="1" t="s">
        <v>841</v>
      </c>
      <c r="K10" s="1" t="s">
        <v>886</v>
      </c>
      <c r="L10" s="1" t="s">
        <v>886</v>
      </c>
      <c r="M10" s="1" t="s">
        <v>842</v>
      </c>
      <c r="N10" s="1" t="s">
        <v>842</v>
      </c>
      <c r="O10" s="1" t="s">
        <v>843</v>
      </c>
      <c r="P10" s="1" t="s">
        <v>844</v>
      </c>
      <c r="Q10" s="1" t="s">
        <v>845</v>
      </c>
      <c r="R10" s="1" t="s">
        <v>887</v>
      </c>
      <c r="S10" s="1" t="s">
        <v>857</v>
      </c>
      <c r="T10" s="1" t="s">
        <v>848</v>
      </c>
      <c r="U10" s="1" t="s">
        <v>808</v>
      </c>
      <c r="V10" s="1" t="s">
        <v>849</v>
      </c>
    </row>
    <row r="11" s="1" customFormat="1" spans="1:22">
      <c r="A11" s="3">
        <v>999228230564537</v>
      </c>
      <c r="B11" s="1" t="s">
        <v>838</v>
      </c>
      <c r="C11" s="1" t="s">
        <v>888</v>
      </c>
      <c r="D11" s="1" t="s">
        <v>889</v>
      </c>
      <c r="E11" s="1" t="s">
        <v>890</v>
      </c>
      <c r="F11" s="1" t="s">
        <v>838</v>
      </c>
      <c r="G11" s="1" t="s">
        <v>854</v>
      </c>
      <c r="H11" s="1" t="s">
        <v>839</v>
      </c>
      <c r="I11" s="1" t="s">
        <v>891</v>
      </c>
      <c r="J11" s="1" t="s">
        <v>841</v>
      </c>
      <c r="K11" s="1" t="s">
        <v>891</v>
      </c>
      <c r="L11" s="1" t="s">
        <v>891</v>
      </c>
      <c r="M11" s="1" t="s">
        <v>842</v>
      </c>
      <c r="N11" s="1" t="s">
        <v>842</v>
      </c>
      <c r="O11" s="1" t="s">
        <v>843</v>
      </c>
      <c r="P11" s="1" t="s">
        <v>844</v>
      </c>
      <c r="Q11" s="1" t="s">
        <v>845</v>
      </c>
      <c r="R11" s="1" t="s">
        <v>892</v>
      </c>
      <c r="S11" s="1" t="s">
        <v>857</v>
      </c>
      <c r="T11" s="1" t="s">
        <v>848</v>
      </c>
      <c r="U11" s="1" t="s">
        <v>808</v>
      </c>
      <c r="V11" s="1" t="s">
        <v>849</v>
      </c>
    </row>
    <row r="12" s="1" customFormat="1" spans="1:22">
      <c r="A12" s="3">
        <v>999228097440300</v>
      </c>
      <c r="B12" s="1" t="s">
        <v>893</v>
      </c>
      <c r="C12" s="1" t="s">
        <v>894</v>
      </c>
      <c r="D12" s="1" t="s">
        <v>895</v>
      </c>
      <c r="E12" s="1" t="s">
        <v>896</v>
      </c>
      <c r="F12" s="1" t="s">
        <v>837</v>
      </c>
      <c r="G12" s="1" t="s">
        <v>854</v>
      </c>
      <c r="H12" s="1" t="s">
        <v>839</v>
      </c>
      <c r="I12" s="1" t="s">
        <v>897</v>
      </c>
      <c r="J12" s="1" t="s">
        <v>841</v>
      </c>
      <c r="K12" s="1" t="s">
        <v>897</v>
      </c>
      <c r="L12" s="1" t="s">
        <v>897</v>
      </c>
      <c r="M12" s="1" t="s">
        <v>842</v>
      </c>
      <c r="N12" s="1" t="s">
        <v>842</v>
      </c>
      <c r="O12" s="1" t="s">
        <v>843</v>
      </c>
      <c r="P12" s="1" t="s">
        <v>844</v>
      </c>
      <c r="Q12" s="1" t="s">
        <v>845</v>
      </c>
      <c r="R12" s="1" t="s">
        <v>898</v>
      </c>
      <c r="S12" s="1" t="s">
        <v>857</v>
      </c>
      <c r="T12" s="1" t="s">
        <v>848</v>
      </c>
      <c r="U12" s="1" t="s">
        <v>808</v>
      </c>
      <c r="V12" s="1" t="s">
        <v>849</v>
      </c>
    </row>
    <row r="13" s="1" customFormat="1" spans="1:22">
      <c r="A13" s="1" t="s">
        <v>899</v>
      </c>
      <c r="B13" s="1" t="s">
        <v>900</v>
      </c>
      <c r="C13" s="1" t="s">
        <v>901</v>
      </c>
      <c r="D13" s="1" t="s">
        <v>902</v>
      </c>
      <c r="E13" s="1" t="s">
        <v>903</v>
      </c>
      <c r="F13" s="1" t="s">
        <v>850</v>
      </c>
      <c r="G13" s="1" t="s">
        <v>854</v>
      </c>
      <c r="H13" s="1" t="s">
        <v>839</v>
      </c>
      <c r="I13" s="1" t="s">
        <v>843</v>
      </c>
      <c r="J13" s="1" t="s">
        <v>841</v>
      </c>
      <c r="K13" s="1" t="s">
        <v>843</v>
      </c>
      <c r="L13" s="1" t="s">
        <v>843</v>
      </c>
      <c r="M13" s="1" t="s">
        <v>842</v>
      </c>
      <c r="N13" s="1" t="s">
        <v>842</v>
      </c>
      <c r="O13" s="1" t="s">
        <v>843</v>
      </c>
      <c r="P13" s="1" t="s">
        <v>844</v>
      </c>
      <c r="Q13" s="1" t="s">
        <v>845</v>
      </c>
      <c r="R13" s="1" t="s">
        <v>904</v>
      </c>
      <c r="S13" s="1" t="s">
        <v>857</v>
      </c>
      <c r="T13" s="1" t="s">
        <v>848</v>
      </c>
      <c r="U13" s="1" t="s">
        <v>808</v>
      </c>
      <c r="V13" s="1" t="s">
        <v>849</v>
      </c>
    </row>
    <row r="14" s="1" customFormat="1" spans="1:22">
      <c r="A14" s="3">
        <v>999225760885804</v>
      </c>
      <c r="B14" s="1" t="s">
        <v>905</v>
      </c>
      <c r="C14" s="1" t="s">
        <v>906</v>
      </c>
      <c r="D14" s="1" t="s">
        <v>902</v>
      </c>
      <c r="E14" s="1" t="s">
        <v>907</v>
      </c>
      <c r="F14" s="1" t="s">
        <v>908</v>
      </c>
      <c r="G14" s="1" t="s">
        <v>850</v>
      </c>
      <c r="H14" s="1" t="s">
        <v>839</v>
      </c>
      <c r="I14" s="1" t="s">
        <v>909</v>
      </c>
      <c r="J14" s="1" t="s">
        <v>841</v>
      </c>
      <c r="K14" s="1" t="s">
        <v>909</v>
      </c>
      <c r="L14" s="1" t="s">
        <v>909</v>
      </c>
      <c r="M14" s="1" t="s">
        <v>842</v>
      </c>
      <c r="N14" s="1" t="s">
        <v>842</v>
      </c>
      <c r="O14" s="1" t="s">
        <v>843</v>
      </c>
      <c r="P14" s="1" t="s">
        <v>844</v>
      </c>
      <c r="Q14" s="1" t="s">
        <v>845</v>
      </c>
      <c r="R14" s="1" t="s">
        <v>910</v>
      </c>
      <c r="S14" s="1" t="s">
        <v>847</v>
      </c>
      <c r="T14" s="1" t="s">
        <v>848</v>
      </c>
      <c r="U14" s="1" t="s">
        <v>808</v>
      </c>
      <c r="V14" s="1" t="s">
        <v>849</v>
      </c>
    </row>
    <row r="15" s="1" customFormat="1" spans="1:22">
      <c r="A15" s="1" t="s">
        <v>911</v>
      </c>
      <c r="B15" s="1" t="s">
        <v>905</v>
      </c>
      <c r="C15" s="1" t="s">
        <v>912</v>
      </c>
      <c r="D15" s="1" t="s">
        <v>902</v>
      </c>
      <c r="E15" s="1" t="s">
        <v>913</v>
      </c>
      <c r="F15" s="1" t="s">
        <v>908</v>
      </c>
      <c r="G15" s="1" t="s">
        <v>838</v>
      </c>
      <c r="H15" s="1" t="s">
        <v>839</v>
      </c>
      <c r="I15" s="1" t="s">
        <v>843</v>
      </c>
      <c r="J15" s="1" t="s">
        <v>841</v>
      </c>
      <c r="K15" s="1" t="s">
        <v>843</v>
      </c>
      <c r="L15" s="1" t="s">
        <v>843</v>
      </c>
      <c r="M15" s="1" t="s">
        <v>842</v>
      </c>
      <c r="N15" s="1" t="s">
        <v>842</v>
      </c>
      <c r="O15" s="1" t="s">
        <v>843</v>
      </c>
      <c r="P15" s="1" t="s">
        <v>844</v>
      </c>
      <c r="Q15" s="1" t="s">
        <v>845</v>
      </c>
      <c r="R15" s="1" t="s">
        <v>914</v>
      </c>
      <c r="S15" s="1" t="s">
        <v>857</v>
      </c>
      <c r="T15" s="1" t="s">
        <v>848</v>
      </c>
      <c r="U15" s="1" t="s">
        <v>808</v>
      </c>
      <c r="V15" s="1" t="s">
        <v>849</v>
      </c>
    </row>
    <row r="16" s="1" customFormat="1" spans="1:22">
      <c r="A16" s="3">
        <v>999228237729148</v>
      </c>
      <c r="B16" s="1" t="s">
        <v>850</v>
      </c>
      <c r="C16" s="1" t="s">
        <v>915</v>
      </c>
      <c r="D16" s="1" t="s">
        <v>916</v>
      </c>
      <c r="E16" s="1" t="s">
        <v>917</v>
      </c>
      <c r="F16" s="1" t="s">
        <v>850</v>
      </c>
      <c r="G16" s="1" t="s">
        <v>854</v>
      </c>
      <c r="H16" s="1" t="s">
        <v>839</v>
      </c>
      <c r="I16" s="1" t="s">
        <v>918</v>
      </c>
      <c r="J16" s="1" t="s">
        <v>841</v>
      </c>
      <c r="K16" s="1" t="s">
        <v>918</v>
      </c>
      <c r="L16" s="1" t="s">
        <v>918</v>
      </c>
      <c r="M16" s="1" t="s">
        <v>842</v>
      </c>
      <c r="N16" s="1" t="s">
        <v>842</v>
      </c>
      <c r="O16" s="1" t="s">
        <v>843</v>
      </c>
      <c r="P16" s="1" t="s">
        <v>844</v>
      </c>
      <c r="Q16" s="1" t="s">
        <v>845</v>
      </c>
      <c r="R16" s="1" t="s">
        <v>919</v>
      </c>
      <c r="S16" s="1" t="s">
        <v>857</v>
      </c>
      <c r="T16" s="1" t="s">
        <v>848</v>
      </c>
      <c r="U16" s="1" t="s">
        <v>808</v>
      </c>
      <c r="V16" s="1" t="s">
        <v>849</v>
      </c>
    </row>
    <row r="17" s="1" customFormat="1" spans="1:22">
      <c r="A17" s="3">
        <v>999225271905052</v>
      </c>
      <c r="B17" s="1" t="s">
        <v>833</v>
      </c>
      <c r="C17" s="1" t="s">
        <v>920</v>
      </c>
      <c r="D17" s="1" t="s">
        <v>921</v>
      </c>
      <c r="E17" s="1" t="s">
        <v>922</v>
      </c>
      <c r="F17" s="1" t="s">
        <v>923</v>
      </c>
      <c r="G17" s="1" t="s">
        <v>838</v>
      </c>
      <c r="H17" s="1" t="s">
        <v>839</v>
      </c>
      <c r="I17" s="1" t="s">
        <v>924</v>
      </c>
      <c r="J17" s="1" t="s">
        <v>841</v>
      </c>
      <c r="K17" s="1" t="s">
        <v>924</v>
      </c>
      <c r="L17" s="1" t="s">
        <v>924</v>
      </c>
      <c r="M17" s="1" t="s">
        <v>842</v>
      </c>
      <c r="N17" s="1" t="s">
        <v>842</v>
      </c>
      <c r="O17" s="1" t="s">
        <v>843</v>
      </c>
      <c r="P17" s="1" t="s">
        <v>844</v>
      </c>
      <c r="Q17" s="1" t="s">
        <v>845</v>
      </c>
      <c r="R17" s="1" t="s">
        <v>925</v>
      </c>
      <c r="S17" s="1" t="s">
        <v>847</v>
      </c>
      <c r="T17" s="1" t="s">
        <v>848</v>
      </c>
      <c r="U17" s="1" t="s">
        <v>808</v>
      </c>
      <c r="V17" s="1" t="s">
        <v>849</v>
      </c>
    </row>
    <row r="18" s="1" customFormat="1" spans="1:22">
      <c r="A18" s="3">
        <v>999228062406148</v>
      </c>
      <c r="B18" s="1" t="s">
        <v>926</v>
      </c>
      <c r="C18" s="1" t="s">
        <v>927</v>
      </c>
      <c r="D18" s="1" t="s">
        <v>902</v>
      </c>
      <c r="E18" s="1" t="s">
        <v>903</v>
      </c>
      <c r="F18" s="1" t="s">
        <v>850</v>
      </c>
      <c r="G18" s="1" t="s">
        <v>854</v>
      </c>
      <c r="H18" s="1" t="s">
        <v>839</v>
      </c>
      <c r="I18" s="1" t="s">
        <v>928</v>
      </c>
      <c r="J18" s="1" t="s">
        <v>841</v>
      </c>
      <c r="K18" s="1" t="s">
        <v>928</v>
      </c>
      <c r="L18" s="1" t="s">
        <v>928</v>
      </c>
      <c r="M18" s="1" t="s">
        <v>842</v>
      </c>
      <c r="N18" s="1" t="s">
        <v>842</v>
      </c>
      <c r="O18" s="1" t="s">
        <v>843</v>
      </c>
      <c r="P18" s="1" t="s">
        <v>844</v>
      </c>
      <c r="Q18" s="1" t="s">
        <v>845</v>
      </c>
      <c r="R18" s="1" t="s">
        <v>929</v>
      </c>
      <c r="S18" s="1" t="s">
        <v>857</v>
      </c>
      <c r="T18" s="1" t="s">
        <v>848</v>
      </c>
      <c r="U18" s="1" t="s">
        <v>808</v>
      </c>
      <c r="V18" s="1" t="s">
        <v>849</v>
      </c>
    </row>
    <row r="19" s="1" customFormat="1" spans="1:22">
      <c r="A19" s="3">
        <v>999227955417320</v>
      </c>
      <c r="B19" s="1" t="s">
        <v>930</v>
      </c>
      <c r="C19" s="1" t="s">
        <v>931</v>
      </c>
      <c r="D19" s="1" t="s">
        <v>921</v>
      </c>
      <c r="E19" s="1" t="s">
        <v>932</v>
      </c>
      <c r="F19" s="1" t="s">
        <v>837</v>
      </c>
      <c r="G19" s="1" t="s">
        <v>854</v>
      </c>
      <c r="H19" s="1" t="s">
        <v>839</v>
      </c>
      <c r="I19" s="1" t="s">
        <v>933</v>
      </c>
      <c r="J19" s="1" t="s">
        <v>841</v>
      </c>
      <c r="K19" s="1" t="s">
        <v>933</v>
      </c>
      <c r="L19" s="1" t="s">
        <v>933</v>
      </c>
      <c r="M19" s="1" t="s">
        <v>842</v>
      </c>
      <c r="N19" s="1" t="s">
        <v>842</v>
      </c>
      <c r="O19" s="1" t="s">
        <v>843</v>
      </c>
      <c r="P19" s="1" t="s">
        <v>844</v>
      </c>
      <c r="Q19" s="1" t="s">
        <v>845</v>
      </c>
      <c r="R19" s="1" t="s">
        <v>934</v>
      </c>
      <c r="S19" s="1" t="s">
        <v>857</v>
      </c>
      <c r="T19" s="1" t="s">
        <v>848</v>
      </c>
      <c r="U19" s="1" t="s">
        <v>808</v>
      </c>
      <c r="V19" s="1" t="s">
        <v>849</v>
      </c>
    </row>
    <row r="20" s="1" customFormat="1" spans="1:22">
      <c r="A20" s="3">
        <v>999226830415953</v>
      </c>
      <c r="B20" s="1" t="s">
        <v>935</v>
      </c>
      <c r="C20" s="1" t="s">
        <v>936</v>
      </c>
      <c r="D20" s="1" t="s">
        <v>937</v>
      </c>
      <c r="E20" s="1" t="s">
        <v>938</v>
      </c>
      <c r="F20" s="1" t="s">
        <v>908</v>
      </c>
      <c r="G20" s="1" t="s">
        <v>854</v>
      </c>
      <c r="H20" s="1" t="s">
        <v>839</v>
      </c>
      <c r="I20" s="1" t="s">
        <v>939</v>
      </c>
      <c r="J20" s="1" t="s">
        <v>841</v>
      </c>
      <c r="K20" s="1" t="s">
        <v>939</v>
      </c>
      <c r="L20" s="1" t="s">
        <v>939</v>
      </c>
      <c r="M20" s="1" t="s">
        <v>842</v>
      </c>
      <c r="N20" s="1" t="s">
        <v>842</v>
      </c>
      <c r="O20" s="1" t="s">
        <v>843</v>
      </c>
      <c r="P20" s="1" t="s">
        <v>844</v>
      </c>
      <c r="Q20" s="1" t="s">
        <v>845</v>
      </c>
      <c r="R20" s="1" t="s">
        <v>940</v>
      </c>
      <c r="S20" s="1" t="s">
        <v>857</v>
      </c>
      <c r="T20" s="1" t="s">
        <v>848</v>
      </c>
      <c r="U20" s="1" t="s">
        <v>808</v>
      </c>
      <c r="V20" s="1" t="s">
        <v>849</v>
      </c>
    </row>
    <row r="21" s="1" customFormat="1" spans="1:22">
      <c r="A21" s="3">
        <v>999228075666181</v>
      </c>
      <c r="B21" s="1" t="s">
        <v>893</v>
      </c>
      <c r="C21" s="1" t="s">
        <v>941</v>
      </c>
      <c r="D21" s="1" t="s">
        <v>942</v>
      </c>
      <c r="E21" s="1" t="s">
        <v>943</v>
      </c>
      <c r="F21" s="1" t="s">
        <v>908</v>
      </c>
      <c r="G21" s="1" t="s">
        <v>854</v>
      </c>
      <c r="H21" s="1" t="s">
        <v>839</v>
      </c>
      <c r="I21" s="1" t="s">
        <v>944</v>
      </c>
      <c r="J21" s="1" t="s">
        <v>841</v>
      </c>
      <c r="K21" s="1" t="s">
        <v>944</v>
      </c>
      <c r="L21" s="1" t="s">
        <v>944</v>
      </c>
      <c r="M21" s="1" t="s">
        <v>842</v>
      </c>
      <c r="N21" s="1" t="s">
        <v>842</v>
      </c>
      <c r="O21" s="1" t="s">
        <v>843</v>
      </c>
      <c r="P21" s="1" t="s">
        <v>844</v>
      </c>
      <c r="Q21" s="1" t="s">
        <v>845</v>
      </c>
      <c r="R21" s="1" t="s">
        <v>945</v>
      </c>
      <c r="S21" s="1" t="s">
        <v>857</v>
      </c>
      <c r="T21" s="1" t="s">
        <v>848</v>
      </c>
      <c r="U21" s="1" t="s">
        <v>808</v>
      </c>
      <c r="V21" s="1" t="s">
        <v>946</v>
      </c>
    </row>
    <row r="22" s="1" customFormat="1" spans="1:22">
      <c r="A22" s="3">
        <v>999225871259079</v>
      </c>
      <c r="B22" s="1" t="s">
        <v>947</v>
      </c>
      <c r="C22" s="1" t="s">
        <v>948</v>
      </c>
      <c r="D22" s="1" t="s">
        <v>949</v>
      </c>
      <c r="E22" s="1" t="s">
        <v>950</v>
      </c>
      <c r="F22" s="1" t="s">
        <v>837</v>
      </c>
      <c r="G22" s="1" t="s">
        <v>838</v>
      </c>
      <c r="H22" s="1" t="s">
        <v>839</v>
      </c>
      <c r="I22" s="1" t="s">
        <v>951</v>
      </c>
      <c r="J22" s="1" t="s">
        <v>841</v>
      </c>
      <c r="K22" s="1" t="s">
        <v>951</v>
      </c>
      <c r="L22" s="1" t="s">
        <v>951</v>
      </c>
      <c r="M22" s="1" t="s">
        <v>842</v>
      </c>
      <c r="N22" s="1" t="s">
        <v>842</v>
      </c>
      <c r="O22" s="1" t="s">
        <v>843</v>
      </c>
      <c r="P22" s="1" t="s">
        <v>844</v>
      </c>
      <c r="Q22" s="1" t="s">
        <v>845</v>
      </c>
      <c r="R22" s="1" t="s">
        <v>952</v>
      </c>
      <c r="S22" s="1" t="s">
        <v>847</v>
      </c>
      <c r="T22" s="1" t="s">
        <v>848</v>
      </c>
      <c r="U22" s="1" t="s">
        <v>808</v>
      </c>
      <c r="V22" s="1" t="s">
        <v>953</v>
      </c>
    </row>
    <row r="23" s="1" customFormat="1" spans="1:22">
      <c r="A23" s="3">
        <v>999225982094041</v>
      </c>
      <c r="B23" s="1" t="s">
        <v>954</v>
      </c>
      <c r="C23" s="1" t="s">
        <v>955</v>
      </c>
      <c r="D23" s="1" t="s">
        <v>956</v>
      </c>
      <c r="E23" s="1" t="s">
        <v>957</v>
      </c>
      <c r="F23" s="1" t="s">
        <v>838</v>
      </c>
      <c r="G23" s="1" t="s">
        <v>854</v>
      </c>
      <c r="H23" s="1" t="s">
        <v>839</v>
      </c>
      <c r="I23" s="1" t="s">
        <v>958</v>
      </c>
      <c r="J23" s="1" t="s">
        <v>841</v>
      </c>
      <c r="K23" s="1" t="s">
        <v>958</v>
      </c>
      <c r="L23" s="1" t="s">
        <v>958</v>
      </c>
      <c r="M23" s="1" t="s">
        <v>842</v>
      </c>
      <c r="N23" s="1" t="s">
        <v>842</v>
      </c>
      <c r="O23" s="1" t="s">
        <v>843</v>
      </c>
      <c r="P23" s="1" t="s">
        <v>844</v>
      </c>
      <c r="Q23" s="1" t="s">
        <v>845</v>
      </c>
      <c r="R23" s="1" t="s">
        <v>959</v>
      </c>
      <c r="S23" s="1" t="s">
        <v>857</v>
      </c>
      <c r="T23" s="1" t="s">
        <v>848</v>
      </c>
      <c r="U23" s="1" t="s">
        <v>808</v>
      </c>
      <c r="V23" s="1" t="s">
        <v>849</v>
      </c>
    </row>
    <row r="24" s="1" customFormat="1" spans="1:22">
      <c r="A24" s="3">
        <v>999228227064056</v>
      </c>
      <c r="B24" s="1" t="s">
        <v>838</v>
      </c>
      <c r="C24" s="1" t="s">
        <v>960</v>
      </c>
      <c r="D24" s="1" t="s">
        <v>961</v>
      </c>
      <c r="E24" s="1" t="s">
        <v>962</v>
      </c>
      <c r="F24" s="1" t="s">
        <v>850</v>
      </c>
      <c r="G24" s="1" t="s">
        <v>854</v>
      </c>
      <c r="H24" s="1" t="s">
        <v>839</v>
      </c>
      <c r="I24" s="1" t="s">
        <v>963</v>
      </c>
      <c r="J24" s="1" t="s">
        <v>841</v>
      </c>
      <c r="K24" s="1" t="s">
        <v>963</v>
      </c>
      <c r="L24" s="1" t="s">
        <v>963</v>
      </c>
      <c r="M24" s="1" t="s">
        <v>842</v>
      </c>
      <c r="N24" s="1" t="s">
        <v>842</v>
      </c>
      <c r="O24" s="1" t="s">
        <v>843</v>
      </c>
      <c r="P24" s="1" t="s">
        <v>844</v>
      </c>
      <c r="Q24" s="1" t="s">
        <v>845</v>
      </c>
      <c r="R24" s="1" t="s">
        <v>964</v>
      </c>
      <c r="S24" s="1" t="s">
        <v>857</v>
      </c>
      <c r="T24" s="1" t="s">
        <v>848</v>
      </c>
      <c r="U24" s="1" t="s">
        <v>808</v>
      </c>
      <c r="V24" s="1" t="s">
        <v>953</v>
      </c>
    </row>
    <row r="25" s="1" customFormat="1" spans="1:22">
      <c r="A25" s="3">
        <v>999228210728891</v>
      </c>
      <c r="B25" s="1" t="s">
        <v>908</v>
      </c>
      <c r="C25" s="1" t="s">
        <v>965</v>
      </c>
      <c r="D25" s="1" t="s">
        <v>966</v>
      </c>
      <c r="E25" s="1" t="s">
        <v>967</v>
      </c>
      <c r="F25" s="1" t="s">
        <v>908</v>
      </c>
      <c r="G25" s="1" t="s">
        <v>854</v>
      </c>
      <c r="H25" s="1" t="s">
        <v>839</v>
      </c>
      <c r="I25" s="1" t="s">
        <v>968</v>
      </c>
      <c r="J25" s="1" t="s">
        <v>841</v>
      </c>
      <c r="K25" s="1" t="s">
        <v>968</v>
      </c>
      <c r="L25" s="1" t="s">
        <v>968</v>
      </c>
      <c r="M25" s="1" t="s">
        <v>842</v>
      </c>
      <c r="N25" s="1" t="s">
        <v>842</v>
      </c>
      <c r="O25" s="1" t="s">
        <v>843</v>
      </c>
      <c r="P25" s="1" t="s">
        <v>844</v>
      </c>
      <c r="Q25" s="1" t="s">
        <v>845</v>
      </c>
      <c r="R25" s="1" t="s">
        <v>969</v>
      </c>
      <c r="S25" s="1" t="s">
        <v>857</v>
      </c>
      <c r="T25" s="1" t="s">
        <v>848</v>
      </c>
      <c r="U25" s="1" t="s">
        <v>808</v>
      </c>
      <c r="V25" s="1" t="s">
        <v>970</v>
      </c>
    </row>
    <row r="26" s="1" customFormat="1" spans="1:22">
      <c r="A26" s="3">
        <v>999228240817137</v>
      </c>
      <c r="B26" s="1" t="s">
        <v>850</v>
      </c>
      <c r="C26" s="1" t="s">
        <v>971</v>
      </c>
      <c r="D26" s="1" t="s">
        <v>966</v>
      </c>
      <c r="E26" s="1" t="s">
        <v>972</v>
      </c>
      <c r="F26" s="1" t="s">
        <v>850</v>
      </c>
      <c r="G26" s="1" t="s">
        <v>854</v>
      </c>
      <c r="H26" s="1" t="s">
        <v>839</v>
      </c>
      <c r="I26" s="1" t="s">
        <v>973</v>
      </c>
      <c r="J26" s="1" t="s">
        <v>841</v>
      </c>
      <c r="K26" s="1" t="s">
        <v>973</v>
      </c>
      <c r="L26" s="1" t="s">
        <v>973</v>
      </c>
      <c r="M26" s="1" t="s">
        <v>842</v>
      </c>
      <c r="N26" s="1" t="s">
        <v>842</v>
      </c>
      <c r="O26" s="1" t="s">
        <v>843</v>
      </c>
      <c r="P26" s="1" t="s">
        <v>844</v>
      </c>
      <c r="Q26" s="1" t="s">
        <v>845</v>
      </c>
      <c r="R26" s="1" t="s">
        <v>974</v>
      </c>
      <c r="S26" s="1" t="s">
        <v>857</v>
      </c>
      <c r="T26" s="1" t="s">
        <v>848</v>
      </c>
      <c r="U26" s="1" t="s">
        <v>808</v>
      </c>
      <c r="V26" s="1" t="s">
        <v>970</v>
      </c>
    </row>
    <row r="27" s="1" customFormat="1" spans="1:22">
      <c r="A27" s="3">
        <v>999228240823201</v>
      </c>
      <c r="B27" s="1" t="s">
        <v>850</v>
      </c>
      <c r="C27" s="1" t="s">
        <v>975</v>
      </c>
      <c r="D27" s="1" t="s">
        <v>966</v>
      </c>
      <c r="E27" s="1" t="s">
        <v>976</v>
      </c>
      <c r="F27" s="1" t="s">
        <v>850</v>
      </c>
      <c r="G27" s="1" t="s">
        <v>854</v>
      </c>
      <c r="H27" s="1" t="s">
        <v>839</v>
      </c>
      <c r="I27" s="1" t="s">
        <v>973</v>
      </c>
      <c r="J27" s="1" t="s">
        <v>841</v>
      </c>
      <c r="K27" s="1" t="s">
        <v>973</v>
      </c>
      <c r="L27" s="1" t="s">
        <v>973</v>
      </c>
      <c r="M27" s="1" t="s">
        <v>842</v>
      </c>
      <c r="N27" s="1" t="s">
        <v>842</v>
      </c>
      <c r="O27" s="1" t="s">
        <v>843</v>
      </c>
      <c r="P27" s="1" t="s">
        <v>844</v>
      </c>
      <c r="Q27" s="1" t="s">
        <v>845</v>
      </c>
      <c r="R27" s="1" t="s">
        <v>977</v>
      </c>
      <c r="S27" s="1" t="s">
        <v>857</v>
      </c>
      <c r="T27" s="1" t="s">
        <v>848</v>
      </c>
      <c r="U27" s="1" t="s">
        <v>808</v>
      </c>
      <c r="V27" s="1" t="s">
        <v>970</v>
      </c>
    </row>
    <row r="28" s="1" customFormat="1" spans="1:22">
      <c r="A28" s="3">
        <v>999228241180150</v>
      </c>
      <c r="B28" s="1" t="s">
        <v>850</v>
      </c>
      <c r="C28" s="1" t="s">
        <v>978</v>
      </c>
      <c r="D28" s="1" t="s">
        <v>966</v>
      </c>
      <c r="E28" s="1" t="s">
        <v>979</v>
      </c>
      <c r="F28" s="1" t="s">
        <v>850</v>
      </c>
      <c r="G28" s="1" t="s">
        <v>854</v>
      </c>
      <c r="H28" s="1" t="s">
        <v>839</v>
      </c>
      <c r="I28" s="1" t="s">
        <v>973</v>
      </c>
      <c r="J28" s="1" t="s">
        <v>841</v>
      </c>
      <c r="K28" s="1" t="s">
        <v>973</v>
      </c>
      <c r="L28" s="1" t="s">
        <v>973</v>
      </c>
      <c r="M28" s="1" t="s">
        <v>842</v>
      </c>
      <c r="N28" s="1" t="s">
        <v>842</v>
      </c>
      <c r="O28" s="1" t="s">
        <v>843</v>
      </c>
      <c r="P28" s="1" t="s">
        <v>844</v>
      </c>
      <c r="Q28" s="1" t="s">
        <v>845</v>
      </c>
      <c r="R28" s="1" t="s">
        <v>980</v>
      </c>
      <c r="S28" s="1" t="s">
        <v>857</v>
      </c>
      <c r="T28" s="1" t="s">
        <v>848</v>
      </c>
      <c r="U28" s="1" t="s">
        <v>808</v>
      </c>
      <c r="V28" s="1" t="s">
        <v>970</v>
      </c>
    </row>
    <row r="29" s="1" customFormat="1" spans="1:22">
      <c r="A29" s="3">
        <v>999228229180843</v>
      </c>
      <c r="B29" s="1" t="s">
        <v>838</v>
      </c>
      <c r="C29" s="1" t="s">
        <v>981</v>
      </c>
      <c r="D29" s="1" t="s">
        <v>966</v>
      </c>
      <c r="E29" s="1" t="s">
        <v>982</v>
      </c>
      <c r="F29" s="1" t="s">
        <v>838</v>
      </c>
      <c r="G29" s="1" t="s">
        <v>854</v>
      </c>
      <c r="H29" s="1" t="s">
        <v>839</v>
      </c>
      <c r="I29" s="1" t="s">
        <v>983</v>
      </c>
      <c r="J29" s="1" t="s">
        <v>841</v>
      </c>
      <c r="K29" s="1" t="s">
        <v>983</v>
      </c>
      <c r="L29" s="1" t="s">
        <v>983</v>
      </c>
      <c r="M29" s="1" t="s">
        <v>842</v>
      </c>
      <c r="N29" s="1" t="s">
        <v>842</v>
      </c>
      <c r="O29" s="1" t="s">
        <v>843</v>
      </c>
      <c r="P29" s="1" t="s">
        <v>844</v>
      </c>
      <c r="Q29" s="1" t="s">
        <v>845</v>
      </c>
      <c r="R29" s="1" t="s">
        <v>984</v>
      </c>
      <c r="S29" s="1" t="s">
        <v>857</v>
      </c>
      <c r="T29" s="1" t="s">
        <v>848</v>
      </c>
      <c r="U29" s="1" t="s">
        <v>808</v>
      </c>
      <c r="V29" s="1" t="s">
        <v>970</v>
      </c>
    </row>
    <row r="30" s="1" customFormat="1" spans="1:22">
      <c r="A30" s="3">
        <v>999228229353109</v>
      </c>
      <c r="B30" s="1" t="s">
        <v>838</v>
      </c>
      <c r="C30" s="1" t="s">
        <v>985</v>
      </c>
      <c r="D30" s="1" t="s">
        <v>966</v>
      </c>
      <c r="E30" s="1" t="s">
        <v>986</v>
      </c>
      <c r="F30" s="1" t="s">
        <v>838</v>
      </c>
      <c r="G30" s="1" t="s">
        <v>854</v>
      </c>
      <c r="H30" s="1" t="s">
        <v>839</v>
      </c>
      <c r="I30" s="1" t="s">
        <v>983</v>
      </c>
      <c r="J30" s="1" t="s">
        <v>841</v>
      </c>
      <c r="K30" s="1" t="s">
        <v>983</v>
      </c>
      <c r="L30" s="1" t="s">
        <v>983</v>
      </c>
      <c r="M30" s="1" t="s">
        <v>842</v>
      </c>
      <c r="N30" s="1" t="s">
        <v>842</v>
      </c>
      <c r="O30" s="1" t="s">
        <v>843</v>
      </c>
      <c r="P30" s="1" t="s">
        <v>844</v>
      </c>
      <c r="Q30" s="1" t="s">
        <v>845</v>
      </c>
      <c r="R30" s="1" t="s">
        <v>987</v>
      </c>
      <c r="S30" s="1" t="s">
        <v>857</v>
      </c>
      <c r="T30" s="1" t="s">
        <v>848</v>
      </c>
      <c r="U30" s="1" t="s">
        <v>808</v>
      </c>
      <c r="V30" s="1" t="s">
        <v>970</v>
      </c>
    </row>
    <row r="31" s="1" customFormat="1" spans="1:22">
      <c r="A31" s="3">
        <v>999225781380996</v>
      </c>
      <c r="B31" s="1" t="s">
        <v>988</v>
      </c>
      <c r="C31" s="1" t="s">
        <v>989</v>
      </c>
      <c r="D31" s="1" t="s">
        <v>990</v>
      </c>
      <c r="E31" s="1" t="s">
        <v>991</v>
      </c>
      <c r="F31" s="1" t="s">
        <v>908</v>
      </c>
      <c r="G31" s="1" t="s">
        <v>854</v>
      </c>
      <c r="H31" s="1" t="s">
        <v>839</v>
      </c>
      <c r="I31" s="1" t="s">
        <v>992</v>
      </c>
      <c r="J31" s="1" t="s">
        <v>841</v>
      </c>
      <c r="K31" s="1" t="s">
        <v>992</v>
      </c>
      <c r="L31" s="1" t="s">
        <v>992</v>
      </c>
      <c r="M31" s="1" t="s">
        <v>842</v>
      </c>
      <c r="N31" s="1" t="s">
        <v>842</v>
      </c>
      <c r="O31" s="1" t="s">
        <v>843</v>
      </c>
      <c r="P31" s="1" t="s">
        <v>844</v>
      </c>
      <c r="Q31" s="1" t="s">
        <v>845</v>
      </c>
      <c r="R31" s="1" t="s">
        <v>993</v>
      </c>
      <c r="S31" s="1" t="s">
        <v>857</v>
      </c>
      <c r="T31" s="1" t="s">
        <v>848</v>
      </c>
      <c r="U31" s="1" t="s">
        <v>808</v>
      </c>
      <c r="V31" s="1" t="s">
        <v>849</v>
      </c>
    </row>
    <row r="32" s="1" customFormat="1" spans="1:22">
      <c r="A32" s="3">
        <v>999228235622721</v>
      </c>
      <c r="B32" s="1" t="s">
        <v>838</v>
      </c>
      <c r="C32" s="1" t="s">
        <v>994</v>
      </c>
      <c r="D32" s="1" t="s">
        <v>990</v>
      </c>
      <c r="E32" s="1" t="s">
        <v>995</v>
      </c>
      <c r="F32" s="1" t="s">
        <v>850</v>
      </c>
      <c r="G32" s="1" t="s">
        <v>854</v>
      </c>
      <c r="H32" s="1" t="s">
        <v>839</v>
      </c>
      <c r="I32" s="1" t="s">
        <v>996</v>
      </c>
      <c r="J32" s="1" t="s">
        <v>841</v>
      </c>
      <c r="K32" s="1" t="s">
        <v>996</v>
      </c>
      <c r="L32" s="1" t="s">
        <v>996</v>
      </c>
      <c r="M32" s="1" t="s">
        <v>842</v>
      </c>
      <c r="N32" s="1" t="s">
        <v>842</v>
      </c>
      <c r="O32" s="1" t="s">
        <v>843</v>
      </c>
      <c r="P32" s="1" t="s">
        <v>844</v>
      </c>
      <c r="Q32" s="1" t="s">
        <v>845</v>
      </c>
      <c r="R32" s="1" t="s">
        <v>997</v>
      </c>
      <c r="S32" s="1" t="s">
        <v>857</v>
      </c>
      <c r="T32" s="1" t="s">
        <v>848</v>
      </c>
      <c r="U32" s="1" t="s">
        <v>808</v>
      </c>
      <c r="V32" s="1" t="s">
        <v>849</v>
      </c>
    </row>
    <row r="33" s="1" customFormat="1" spans="1:22">
      <c r="A33" s="3">
        <v>999228231127011</v>
      </c>
      <c r="B33" s="1" t="s">
        <v>838</v>
      </c>
      <c r="C33" s="1" t="s">
        <v>998</v>
      </c>
      <c r="D33" s="1" t="s">
        <v>999</v>
      </c>
      <c r="E33" s="1" t="s">
        <v>1000</v>
      </c>
      <c r="F33" s="1" t="s">
        <v>850</v>
      </c>
      <c r="G33" s="1" t="s">
        <v>854</v>
      </c>
      <c r="H33" s="1" t="s">
        <v>839</v>
      </c>
      <c r="I33" s="1" t="s">
        <v>1001</v>
      </c>
      <c r="J33" s="1" t="s">
        <v>841</v>
      </c>
      <c r="K33" s="1" t="s">
        <v>1001</v>
      </c>
      <c r="L33" s="1" t="s">
        <v>1001</v>
      </c>
      <c r="M33" s="1" t="s">
        <v>842</v>
      </c>
      <c r="N33" s="1" t="s">
        <v>842</v>
      </c>
      <c r="O33" s="1" t="s">
        <v>843</v>
      </c>
      <c r="P33" s="1" t="s">
        <v>844</v>
      </c>
      <c r="Q33" s="1" t="s">
        <v>845</v>
      </c>
      <c r="R33" s="1" t="s">
        <v>1002</v>
      </c>
      <c r="S33" s="1" t="s">
        <v>857</v>
      </c>
      <c r="T33" s="1" t="s">
        <v>848</v>
      </c>
      <c r="U33" s="1" t="s">
        <v>808</v>
      </c>
      <c r="V33" s="1" t="s">
        <v>849</v>
      </c>
    </row>
    <row r="34" s="1" customFormat="1" spans="1:22">
      <c r="A34" s="3">
        <v>999227946371208</v>
      </c>
      <c r="B34" s="1" t="s">
        <v>1003</v>
      </c>
      <c r="C34" s="1" t="s">
        <v>1004</v>
      </c>
      <c r="D34" s="1" t="s">
        <v>1005</v>
      </c>
      <c r="E34" s="1" t="s">
        <v>1006</v>
      </c>
      <c r="F34" s="1" t="s">
        <v>923</v>
      </c>
      <c r="G34" s="1" t="s">
        <v>854</v>
      </c>
      <c r="H34" s="1" t="s">
        <v>839</v>
      </c>
      <c r="I34" s="1" t="s">
        <v>1007</v>
      </c>
      <c r="J34" s="1" t="s">
        <v>841</v>
      </c>
      <c r="K34" s="1" t="s">
        <v>1007</v>
      </c>
      <c r="L34" s="1" t="s">
        <v>1007</v>
      </c>
      <c r="M34" s="1" t="s">
        <v>842</v>
      </c>
      <c r="N34" s="1" t="s">
        <v>842</v>
      </c>
      <c r="O34" s="1" t="s">
        <v>843</v>
      </c>
      <c r="P34" s="1" t="s">
        <v>844</v>
      </c>
      <c r="Q34" s="1" t="s">
        <v>845</v>
      </c>
      <c r="R34" s="1" t="s">
        <v>1008</v>
      </c>
      <c r="S34" s="1" t="s">
        <v>857</v>
      </c>
      <c r="T34" s="1" t="s">
        <v>848</v>
      </c>
      <c r="U34" s="1" t="s">
        <v>808</v>
      </c>
      <c r="V34" s="1" t="s">
        <v>849</v>
      </c>
    </row>
    <row r="35" s="1" customFormat="1" spans="1:22">
      <c r="A35" s="3">
        <v>999228210820811</v>
      </c>
      <c r="B35" s="1" t="s">
        <v>908</v>
      </c>
      <c r="C35" s="1" t="s">
        <v>1009</v>
      </c>
      <c r="D35" s="1" t="s">
        <v>1010</v>
      </c>
      <c r="E35" s="1" t="s">
        <v>1011</v>
      </c>
      <c r="F35" s="1" t="s">
        <v>838</v>
      </c>
      <c r="G35" s="1" t="s">
        <v>854</v>
      </c>
      <c r="H35" s="1" t="s">
        <v>839</v>
      </c>
      <c r="I35" s="1" t="s">
        <v>1012</v>
      </c>
      <c r="J35" s="1" t="s">
        <v>841</v>
      </c>
      <c r="K35" s="1" t="s">
        <v>1012</v>
      </c>
      <c r="L35" s="1" t="s">
        <v>1012</v>
      </c>
      <c r="M35" s="1" t="s">
        <v>842</v>
      </c>
      <c r="N35" s="1" t="s">
        <v>842</v>
      </c>
      <c r="O35" s="1" t="s">
        <v>843</v>
      </c>
      <c r="P35" s="1" t="s">
        <v>844</v>
      </c>
      <c r="Q35" s="1" t="s">
        <v>845</v>
      </c>
      <c r="R35" s="1" t="s">
        <v>1013</v>
      </c>
      <c r="S35" s="1" t="s">
        <v>857</v>
      </c>
      <c r="T35" s="1" t="s">
        <v>848</v>
      </c>
      <c r="U35" s="1" t="s">
        <v>808</v>
      </c>
      <c r="V35" s="1" t="s">
        <v>849</v>
      </c>
    </row>
    <row r="36" s="1" customFormat="1" spans="1:22">
      <c r="A36" s="3">
        <v>999228232361095</v>
      </c>
      <c r="B36" s="1" t="s">
        <v>838</v>
      </c>
      <c r="C36" s="1" t="s">
        <v>1014</v>
      </c>
      <c r="D36" s="1" t="s">
        <v>966</v>
      </c>
      <c r="E36" s="1" t="s">
        <v>1015</v>
      </c>
      <c r="F36" s="1" t="s">
        <v>838</v>
      </c>
      <c r="G36" s="1" t="s">
        <v>854</v>
      </c>
      <c r="H36" s="1" t="s">
        <v>839</v>
      </c>
      <c r="I36" s="1" t="s">
        <v>983</v>
      </c>
      <c r="J36" s="1" t="s">
        <v>841</v>
      </c>
      <c r="K36" s="1" t="s">
        <v>983</v>
      </c>
      <c r="L36" s="1" t="s">
        <v>983</v>
      </c>
      <c r="M36" s="1" t="s">
        <v>842</v>
      </c>
      <c r="N36" s="1" t="s">
        <v>842</v>
      </c>
      <c r="O36" s="1" t="s">
        <v>843</v>
      </c>
      <c r="P36" s="1" t="s">
        <v>844</v>
      </c>
      <c r="Q36" s="1" t="s">
        <v>845</v>
      </c>
      <c r="R36" s="1" t="s">
        <v>1016</v>
      </c>
      <c r="S36" s="1" t="s">
        <v>857</v>
      </c>
      <c r="T36" s="1" t="s">
        <v>848</v>
      </c>
      <c r="U36" s="1" t="s">
        <v>808</v>
      </c>
      <c r="V36" s="1" t="s">
        <v>970</v>
      </c>
    </row>
    <row r="37" s="1" customFormat="1" spans="1:22">
      <c r="A37" s="3">
        <v>999228254201514</v>
      </c>
      <c r="B37" s="1" t="s">
        <v>850</v>
      </c>
      <c r="C37" s="1" t="s">
        <v>1017</v>
      </c>
      <c r="D37" s="1" t="s">
        <v>966</v>
      </c>
      <c r="E37" s="1" t="s">
        <v>1018</v>
      </c>
      <c r="F37" s="1" t="s">
        <v>850</v>
      </c>
      <c r="G37" s="1" t="s">
        <v>854</v>
      </c>
      <c r="H37" s="1" t="s">
        <v>839</v>
      </c>
      <c r="I37" s="1" t="s">
        <v>973</v>
      </c>
      <c r="J37" s="1" t="s">
        <v>841</v>
      </c>
      <c r="K37" s="1" t="s">
        <v>973</v>
      </c>
      <c r="L37" s="1" t="s">
        <v>973</v>
      </c>
      <c r="M37" s="1" t="s">
        <v>842</v>
      </c>
      <c r="N37" s="1" t="s">
        <v>842</v>
      </c>
      <c r="O37" s="1" t="s">
        <v>843</v>
      </c>
      <c r="P37" s="1" t="s">
        <v>844</v>
      </c>
      <c r="Q37" s="1" t="s">
        <v>845</v>
      </c>
      <c r="R37" s="1" t="s">
        <v>1019</v>
      </c>
      <c r="S37" s="1" t="s">
        <v>857</v>
      </c>
      <c r="T37" s="1" t="s">
        <v>848</v>
      </c>
      <c r="U37" s="1" t="s">
        <v>808</v>
      </c>
      <c r="V37" s="1" t="s">
        <v>970</v>
      </c>
    </row>
    <row r="38" s="1" customFormat="1" spans="1:22">
      <c r="A38" s="3">
        <v>999228169204916</v>
      </c>
      <c r="B38" s="1" t="s">
        <v>837</v>
      </c>
      <c r="C38" s="1" t="s">
        <v>1020</v>
      </c>
      <c r="D38" s="1" t="s">
        <v>966</v>
      </c>
      <c r="E38" s="1" t="s">
        <v>1021</v>
      </c>
      <c r="F38" s="1" t="s">
        <v>837</v>
      </c>
      <c r="G38" s="1" t="s">
        <v>854</v>
      </c>
      <c r="H38" s="1" t="s">
        <v>839</v>
      </c>
      <c r="I38" s="1" t="s">
        <v>1022</v>
      </c>
      <c r="J38" s="1" t="s">
        <v>841</v>
      </c>
      <c r="K38" s="1" t="s">
        <v>1022</v>
      </c>
      <c r="L38" s="1" t="s">
        <v>1022</v>
      </c>
      <c r="M38" s="1" t="s">
        <v>842</v>
      </c>
      <c r="N38" s="1" t="s">
        <v>842</v>
      </c>
      <c r="O38" s="1" t="s">
        <v>843</v>
      </c>
      <c r="P38" s="1" t="s">
        <v>844</v>
      </c>
      <c r="Q38" s="1" t="s">
        <v>845</v>
      </c>
      <c r="R38" s="1" t="s">
        <v>1023</v>
      </c>
      <c r="S38" s="1" t="s">
        <v>857</v>
      </c>
      <c r="T38" s="1" t="s">
        <v>848</v>
      </c>
      <c r="U38" s="1" t="s">
        <v>808</v>
      </c>
      <c r="V38" s="1" t="s">
        <v>970</v>
      </c>
    </row>
    <row r="39" s="1" customFormat="1" spans="1:22">
      <c r="A39" s="3">
        <v>999228173935845</v>
      </c>
      <c r="B39" s="1" t="s">
        <v>837</v>
      </c>
      <c r="C39" s="1" t="s">
        <v>1024</v>
      </c>
      <c r="D39" s="1" t="s">
        <v>1025</v>
      </c>
      <c r="E39" s="1" t="s">
        <v>1026</v>
      </c>
      <c r="F39" s="1" t="s">
        <v>908</v>
      </c>
      <c r="G39" s="1" t="s">
        <v>854</v>
      </c>
      <c r="H39" s="1" t="s">
        <v>839</v>
      </c>
      <c r="I39" s="1" t="s">
        <v>1027</v>
      </c>
      <c r="J39" s="1" t="s">
        <v>841</v>
      </c>
      <c r="K39" s="1" t="s">
        <v>1027</v>
      </c>
      <c r="L39" s="1" t="s">
        <v>1027</v>
      </c>
      <c r="M39" s="1" t="s">
        <v>842</v>
      </c>
      <c r="N39" s="1" t="s">
        <v>842</v>
      </c>
      <c r="O39" s="1" t="s">
        <v>843</v>
      </c>
      <c r="P39" s="1" t="s">
        <v>844</v>
      </c>
      <c r="Q39" s="1" t="s">
        <v>845</v>
      </c>
      <c r="R39" s="1" t="s">
        <v>1028</v>
      </c>
      <c r="S39" s="1" t="s">
        <v>857</v>
      </c>
      <c r="T39" s="1" t="s">
        <v>848</v>
      </c>
      <c r="U39" s="1" t="s">
        <v>808</v>
      </c>
      <c r="V39" s="1" t="s">
        <v>849</v>
      </c>
    </row>
    <row r="40" s="1" customFormat="1" spans="1:22">
      <c r="A40" s="3">
        <v>999227402850061</v>
      </c>
      <c r="B40" s="1" t="s">
        <v>1029</v>
      </c>
      <c r="C40" s="1" t="s">
        <v>1030</v>
      </c>
      <c r="D40" s="1" t="s">
        <v>1031</v>
      </c>
      <c r="E40" s="1" t="s">
        <v>1032</v>
      </c>
      <c r="F40" s="1" t="s">
        <v>837</v>
      </c>
      <c r="G40" s="1" t="s">
        <v>854</v>
      </c>
      <c r="H40" s="1" t="s">
        <v>839</v>
      </c>
      <c r="I40" s="1" t="s">
        <v>1033</v>
      </c>
      <c r="J40" s="1" t="s">
        <v>841</v>
      </c>
      <c r="K40" s="1" t="s">
        <v>1033</v>
      </c>
      <c r="L40" s="1" t="s">
        <v>1033</v>
      </c>
      <c r="M40" s="1" t="s">
        <v>842</v>
      </c>
      <c r="N40" s="1" t="s">
        <v>842</v>
      </c>
      <c r="O40" s="1" t="s">
        <v>843</v>
      </c>
      <c r="P40" s="1" t="s">
        <v>844</v>
      </c>
      <c r="Q40" s="1" t="s">
        <v>845</v>
      </c>
      <c r="R40" s="1" t="s">
        <v>1034</v>
      </c>
      <c r="S40" s="1" t="s">
        <v>857</v>
      </c>
      <c r="T40" s="1" t="s">
        <v>848</v>
      </c>
      <c r="U40" s="1" t="s">
        <v>808</v>
      </c>
      <c r="V40" s="1" t="s">
        <v>849</v>
      </c>
    </row>
    <row r="41" s="1" customFormat="1" spans="1:22">
      <c r="A41" s="3">
        <v>999228212194951</v>
      </c>
      <c r="B41" s="1" t="s">
        <v>908</v>
      </c>
      <c r="C41" s="1" t="s">
        <v>1035</v>
      </c>
      <c r="D41" s="1" t="s">
        <v>1036</v>
      </c>
      <c r="E41" s="1" t="s">
        <v>1037</v>
      </c>
      <c r="F41" s="1" t="s">
        <v>908</v>
      </c>
      <c r="G41" s="1" t="s">
        <v>854</v>
      </c>
      <c r="H41" s="1" t="s">
        <v>839</v>
      </c>
      <c r="I41" s="1" t="s">
        <v>1038</v>
      </c>
      <c r="J41" s="1" t="s">
        <v>841</v>
      </c>
      <c r="K41" s="1" t="s">
        <v>1038</v>
      </c>
      <c r="L41" s="1" t="s">
        <v>1038</v>
      </c>
      <c r="M41" s="1" t="s">
        <v>842</v>
      </c>
      <c r="N41" s="1" t="s">
        <v>842</v>
      </c>
      <c r="O41" s="1" t="s">
        <v>843</v>
      </c>
      <c r="P41" s="1" t="s">
        <v>844</v>
      </c>
      <c r="Q41" s="1" t="s">
        <v>845</v>
      </c>
      <c r="R41" s="1" t="s">
        <v>1039</v>
      </c>
      <c r="S41" s="1" t="s">
        <v>857</v>
      </c>
      <c r="T41" s="1" t="s">
        <v>848</v>
      </c>
      <c r="U41" s="1" t="s">
        <v>808</v>
      </c>
      <c r="V41" s="1" t="s">
        <v>849</v>
      </c>
    </row>
    <row r="42" s="1" customFormat="1" spans="1:22">
      <c r="A42" s="3">
        <v>999228093007006</v>
      </c>
      <c r="B42" s="1" t="s">
        <v>893</v>
      </c>
      <c r="C42" s="1" t="s">
        <v>1040</v>
      </c>
      <c r="D42" s="1" t="s">
        <v>1041</v>
      </c>
      <c r="E42" s="1" t="s">
        <v>1042</v>
      </c>
      <c r="F42" s="1" t="s">
        <v>908</v>
      </c>
      <c r="G42" s="1" t="s">
        <v>854</v>
      </c>
      <c r="H42" s="1" t="s">
        <v>839</v>
      </c>
      <c r="I42" s="1" t="s">
        <v>1043</v>
      </c>
      <c r="J42" s="1" t="s">
        <v>841</v>
      </c>
      <c r="K42" s="1" t="s">
        <v>1043</v>
      </c>
      <c r="L42" s="1" t="s">
        <v>1043</v>
      </c>
      <c r="M42" s="1" t="s">
        <v>842</v>
      </c>
      <c r="N42" s="1" t="s">
        <v>842</v>
      </c>
      <c r="O42" s="1" t="s">
        <v>843</v>
      </c>
      <c r="P42" s="1" t="s">
        <v>844</v>
      </c>
      <c r="Q42" s="1" t="s">
        <v>845</v>
      </c>
      <c r="R42" s="1" t="s">
        <v>1044</v>
      </c>
      <c r="S42" s="1" t="s">
        <v>857</v>
      </c>
      <c r="T42" s="1" t="s">
        <v>848</v>
      </c>
      <c r="U42" s="1" t="s">
        <v>808</v>
      </c>
      <c r="V42" s="1" t="s">
        <v>849</v>
      </c>
    </row>
    <row r="43" s="1" customFormat="1" spans="1:22">
      <c r="A43" s="3">
        <v>999227401795076</v>
      </c>
      <c r="B43" s="1" t="s">
        <v>1029</v>
      </c>
      <c r="C43" s="1" t="s">
        <v>1045</v>
      </c>
      <c r="D43" s="1" t="s">
        <v>990</v>
      </c>
      <c r="E43" s="1" t="s">
        <v>1046</v>
      </c>
      <c r="F43" s="1" t="s">
        <v>838</v>
      </c>
      <c r="G43" s="1" t="s">
        <v>854</v>
      </c>
      <c r="H43" s="1" t="s">
        <v>839</v>
      </c>
      <c r="I43" s="1" t="s">
        <v>1047</v>
      </c>
      <c r="J43" s="1" t="s">
        <v>841</v>
      </c>
      <c r="K43" s="1" t="s">
        <v>1047</v>
      </c>
      <c r="L43" s="1" t="s">
        <v>1047</v>
      </c>
      <c r="M43" s="1" t="s">
        <v>842</v>
      </c>
      <c r="N43" s="1" t="s">
        <v>842</v>
      </c>
      <c r="O43" s="1" t="s">
        <v>843</v>
      </c>
      <c r="P43" s="1" t="s">
        <v>844</v>
      </c>
      <c r="Q43" s="1" t="s">
        <v>845</v>
      </c>
      <c r="R43" s="1" t="s">
        <v>1048</v>
      </c>
      <c r="S43" s="1" t="s">
        <v>857</v>
      </c>
      <c r="T43" s="1" t="s">
        <v>848</v>
      </c>
      <c r="U43" s="1" t="s">
        <v>808</v>
      </c>
      <c r="V43" s="1" t="s">
        <v>849</v>
      </c>
    </row>
    <row r="44" s="1" customFormat="1" spans="1:22">
      <c r="A44" s="3">
        <v>999225457234336</v>
      </c>
      <c r="B44" s="1" t="s">
        <v>1049</v>
      </c>
      <c r="C44" s="1" t="s">
        <v>1050</v>
      </c>
      <c r="D44" s="1" t="s">
        <v>990</v>
      </c>
      <c r="E44" s="1" t="s">
        <v>1051</v>
      </c>
      <c r="F44" s="1" t="s">
        <v>1052</v>
      </c>
      <c r="G44" s="1" t="s">
        <v>838</v>
      </c>
      <c r="H44" s="1" t="s">
        <v>839</v>
      </c>
      <c r="I44" s="1" t="s">
        <v>1053</v>
      </c>
      <c r="J44" s="1" t="s">
        <v>841</v>
      </c>
      <c r="K44" s="1" t="s">
        <v>1053</v>
      </c>
      <c r="L44" s="1" t="s">
        <v>1053</v>
      </c>
      <c r="M44" s="1" t="s">
        <v>842</v>
      </c>
      <c r="N44" s="1" t="s">
        <v>842</v>
      </c>
      <c r="O44" s="1" t="s">
        <v>843</v>
      </c>
      <c r="P44" s="1" t="s">
        <v>844</v>
      </c>
      <c r="Q44" s="1" t="s">
        <v>845</v>
      </c>
      <c r="R44" s="1" t="s">
        <v>1054</v>
      </c>
      <c r="S44" s="1" t="s">
        <v>847</v>
      </c>
      <c r="T44" s="1" t="s">
        <v>848</v>
      </c>
      <c r="U44" s="1" t="s">
        <v>808</v>
      </c>
      <c r="V44" s="1" t="s">
        <v>849</v>
      </c>
    </row>
    <row r="45" s="1" customFormat="1" spans="1:22">
      <c r="A45" s="3">
        <v>999224728101011</v>
      </c>
      <c r="B45" s="1" t="s">
        <v>1055</v>
      </c>
      <c r="C45" s="1" t="s">
        <v>1056</v>
      </c>
      <c r="D45" s="1" t="s">
        <v>990</v>
      </c>
      <c r="E45" s="1" t="s">
        <v>1057</v>
      </c>
      <c r="F45" s="1" t="s">
        <v>923</v>
      </c>
      <c r="G45" s="1" t="s">
        <v>850</v>
      </c>
      <c r="H45" s="1" t="s">
        <v>839</v>
      </c>
      <c r="I45" s="1" t="s">
        <v>1058</v>
      </c>
      <c r="J45" s="1" t="s">
        <v>841</v>
      </c>
      <c r="K45" s="1" t="s">
        <v>1058</v>
      </c>
      <c r="L45" s="1" t="s">
        <v>1058</v>
      </c>
      <c r="M45" s="1" t="s">
        <v>842</v>
      </c>
      <c r="N45" s="1" t="s">
        <v>842</v>
      </c>
      <c r="O45" s="1" t="s">
        <v>843</v>
      </c>
      <c r="P45" s="1" t="s">
        <v>844</v>
      </c>
      <c r="Q45" s="1" t="s">
        <v>845</v>
      </c>
      <c r="R45" s="1" t="s">
        <v>1059</v>
      </c>
      <c r="S45" s="1" t="s">
        <v>847</v>
      </c>
      <c r="T45" s="1" t="s">
        <v>848</v>
      </c>
      <c r="U45" s="1" t="s">
        <v>808</v>
      </c>
      <c r="V45" s="1" t="s">
        <v>849</v>
      </c>
    </row>
    <row r="46" s="1" customFormat="1" spans="1:22">
      <c r="A46" s="3">
        <v>999227195222578</v>
      </c>
      <c r="B46" s="1" t="s">
        <v>1060</v>
      </c>
      <c r="C46" s="1" t="s">
        <v>1061</v>
      </c>
      <c r="D46" s="1" t="s">
        <v>1062</v>
      </c>
      <c r="E46" s="1" t="s">
        <v>1063</v>
      </c>
      <c r="F46" s="1" t="s">
        <v>838</v>
      </c>
      <c r="G46" s="1" t="s">
        <v>854</v>
      </c>
      <c r="H46" s="1" t="s">
        <v>839</v>
      </c>
      <c r="I46" s="1" t="s">
        <v>1064</v>
      </c>
      <c r="J46" s="1" t="s">
        <v>841</v>
      </c>
      <c r="K46" s="1" t="s">
        <v>1064</v>
      </c>
      <c r="L46" s="1" t="s">
        <v>1064</v>
      </c>
      <c r="M46" s="1" t="s">
        <v>842</v>
      </c>
      <c r="N46" s="1" t="s">
        <v>842</v>
      </c>
      <c r="O46" s="1" t="s">
        <v>843</v>
      </c>
      <c r="P46" s="1" t="s">
        <v>844</v>
      </c>
      <c r="Q46" s="1" t="s">
        <v>845</v>
      </c>
      <c r="R46" s="1" t="s">
        <v>1065</v>
      </c>
      <c r="S46" s="1" t="s">
        <v>857</v>
      </c>
      <c r="T46" s="1" t="s">
        <v>848</v>
      </c>
      <c r="U46" s="1" t="s">
        <v>808</v>
      </c>
      <c r="V46" s="1" t="s">
        <v>849</v>
      </c>
    </row>
    <row r="47" s="1" customFormat="1" spans="1:22">
      <c r="A47" s="3">
        <v>999227379553067</v>
      </c>
      <c r="B47" s="1" t="s">
        <v>1066</v>
      </c>
      <c r="C47" s="1" t="s">
        <v>1067</v>
      </c>
      <c r="D47" s="1" t="s">
        <v>1068</v>
      </c>
      <c r="E47" s="1" t="s">
        <v>1069</v>
      </c>
      <c r="F47" s="1" t="s">
        <v>850</v>
      </c>
      <c r="G47" s="1" t="s">
        <v>854</v>
      </c>
      <c r="H47" s="1" t="s">
        <v>839</v>
      </c>
      <c r="I47" s="1" t="s">
        <v>1070</v>
      </c>
      <c r="J47" s="1" t="s">
        <v>841</v>
      </c>
      <c r="K47" s="1" t="s">
        <v>1070</v>
      </c>
      <c r="L47" s="1" t="s">
        <v>1070</v>
      </c>
      <c r="M47" s="1" t="s">
        <v>842</v>
      </c>
      <c r="N47" s="1" t="s">
        <v>842</v>
      </c>
      <c r="O47" s="1" t="s">
        <v>843</v>
      </c>
      <c r="P47" s="1" t="s">
        <v>844</v>
      </c>
      <c r="Q47" s="1" t="s">
        <v>845</v>
      </c>
      <c r="R47" s="1" t="s">
        <v>1071</v>
      </c>
      <c r="S47" s="1" t="s">
        <v>857</v>
      </c>
      <c r="T47" s="1" t="s">
        <v>848</v>
      </c>
      <c r="U47" s="1" t="s">
        <v>808</v>
      </c>
      <c r="V47" s="1" t="s">
        <v>849</v>
      </c>
    </row>
    <row r="48" s="1" customFormat="1" spans="1:22">
      <c r="A48" s="3">
        <v>999227949755734</v>
      </c>
      <c r="B48" s="1" t="s">
        <v>930</v>
      </c>
      <c r="C48" s="1" t="s">
        <v>1072</v>
      </c>
      <c r="D48" s="1" t="s">
        <v>1073</v>
      </c>
      <c r="E48" s="1" t="s">
        <v>1074</v>
      </c>
      <c r="F48" s="1" t="s">
        <v>850</v>
      </c>
      <c r="G48" s="1" t="s">
        <v>854</v>
      </c>
      <c r="H48" s="1" t="s">
        <v>839</v>
      </c>
      <c r="I48" s="1" t="s">
        <v>1075</v>
      </c>
      <c r="J48" s="1" t="s">
        <v>841</v>
      </c>
      <c r="K48" s="1" t="s">
        <v>1075</v>
      </c>
      <c r="L48" s="1" t="s">
        <v>1075</v>
      </c>
      <c r="M48" s="1" t="s">
        <v>842</v>
      </c>
      <c r="N48" s="1" t="s">
        <v>842</v>
      </c>
      <c r="O48" s="1" t="s">
        <v>843</v>
      </c>
      <c r="P48" s="1" t="s">
        <v>844</v>
      </c>
      <c r="Q48" s="1" t="s">
        <v>845</v>
      </c>
      <c r="R48" s="1" t="s">
        <v>1076</v>
      </c>
      <c r="S48" s="1" t="s">
        <v>857</v>
      </c>
      <c r="T48" s="1" t="s">
        <v>848</v>
      </c>
      <c r="U48" s="1" t="s">
        <v>808</v>
      </c>
      <c r="V48" s="1" t="s">
        <v>849</v>
      </c>
    </row>
    <row r="49" s="1" customFormat="1" spans="1:22">
      <c r="A49" s="3">
        <v>999228229287468</v>
      </c>
      <c r="B49" s="1" t="s">
        <v>838</v>
      </c>
      <c r="C49" s="1" t="s">
        <v>1077</v>
      </c>
      <c r="D49" s="1" t="s">
        <v>1073</v>
      </c>
      <c r="E49" s="1" t="s">
        <v>1078</v>
      </c>
      <c r="F49" s="1" t="s">
        <v>850</v>
      </c>
      <c r="G49" s="1" t="s">
        <v>854</v>
      </c>
      <c r="H49" s="1" t="s">
        <v>839</v>
      </c>
      <c r="I49" s="1" t="s">
        <v>1079</v>
      </c>
      <c r="J49" s="1" t="s">
        <v>841</v>
      </c>
      <c r="K49" s="1" t="s">
        <v>1079</v>
      </c>
      <c r="L49" s="1" t="s">
        <v>1079</v>
      </c>
      <c r="M49" s="1" t="s">
        <v>842</v>
      </c>
      <c r="N49" s="1" t="s">
        <v>842</v>
      </c>
      <c r="O49" s="1" t="s">
        <v>843</v>
      </c>
      <c r="P49" s="1" t="s">
        <v>844</v>
      </c>
      <c r="Q49" s="1" t="s">
        <v>845</v>
      </c>
      <c r="R49" s="1" t="s">
        <v>1080</v>
      </c>
      <c r="S49" s="1" t="s">
        <v>857</v>
      </c>
      <c r="T49" s="1" t="s">
        <v>848</v>
      </c>
      <c r="U49" s="1" t="s">
        <v>808</v>
      </c>
      <c r="V49" s="1" t="s">
        <v>849</v>
      </c>
    </row>
    <row r="50" s="1" customFormat="1" spans="1:22">
      <c r="A50" s="3">
        <v>999228256865003</v>
      </c>
      <c r="B50" s="1" t="s">
        <v>850</v>
      </c>
      <c r="C50" s="1" t="s">
        <v>1081</v>
      </c>
      <c r="D50" s="1" t="s">
        <v>1082</v>
      </c>
      <c r="E50" s="1" t="s">
        <v>1083</v>
      </c>
      <c r="F50" s="1" t="s">
        <v>850</v>
      </c>
      <c r="G50" s="1" t="s">
        <v>854</v>
      </c>
      <c r="H50" s="1" t="s">
        <v>839</v>
      </c>
      <c r="I50" s="1" t="s">
        <v>1084</v>
      </c>
      <c r="J50" s="1" t="s">
        <v>841</v>
      </c>
      <c r="K50" s="1" t="s">
        <v>1084</v>
      </c>
      <c r="L50" s="1" t="s">
        <v>1084</v>
      </c>
      <c r="M50" s="1" t="s">
        <v>842</v>
      </c>
      <c r="N50" s="1" t="s">
        <v>842</v>
      </c>
      <c r="O50" s="1" t="s">
        <v>843</v>
      </c>
      <c r="P50" s="1" t="s">
        <v>844</v>
      </c>
      <c r="Q50" s="1" t="s">
        <v>845</v>
      </c>
      <c r="R50" s="1" t="s">
        <v>1085</v>
      </c>
      <c r="S50" s="1" t="s">
        <v>857</v>
      </c>
      <c r="T50" s="1" t="s">
        <v>848</v>
      </c>
      <c r="U50" s="1" t="s">
        <v>808</v>
      </c>
      <c r="V50" s="1" t="s">
        <v>1086</v>
      </c>
    </row>
    <row r="51" s="1" customFormat="1" spans="1:22">
      <c r="A51" s="3">
        <v>999228125451026</v>
      </c>
      <c r="B51" s="1" t="s">
        <v>1052</v>
      </c>
      <c r="C51" s="1" t="s">
        <v>1087</v>
      </c>
      <c r="D51" s="1" t="s">
        <v>1088</v>
      </c>
      <c r="E51" s="1" t="s">
        <v>1089</v>
      </c>
      <c r="F51" s="1" t="s">
        <v>838</v>
      </c>
      <c r="G51" s="1" t="s">
        <v>854</v>
      </c>
      <c r="H51" s="1" t="s">
        <v>839</v>
      </c>
      <c r="I51" s="1" t="s">
        <v>1090</v>
      </c>
      <c r="J51" s="1" t="s">
        <v>841</v>
      </c>
      <c r="K51" s="1" t="s">
        <v>1090</v>
      </c>
      <c r="L51" s="1" t="s">
        <v>1090</v>
      </c>
      <c r="M51" s="1" t="s">
        <v>842</v>
      </c>
      <c r="N51" s="1" t="s">
        <v>842</v>
      </c>
      <c r="O51" s="1" t="s">
        <v>843</v>
      </c>
      <c r="P51" s="1" t="s">
        <v>844</v>
      </c>
      <c r="Q51" s="1" t="s">
        <v>845</v>
      </c>
      <c r="R51" s="1" t="s">
        <v>1091</v>
      </c>
      <c r="S51" s="1" t="s">
        <v>857</v>
      </c>
      <c r="T51" s="1" t="s">
        <v>848</v>
      </c>
      <c r="U51" s="1" t="s">
        <v>808</v>
      </c>
      <c r="V51" s="1" t="s">
        <v>849</v>
      </c>
    </row>
    <row r="52" s="1" customFormat="1" spans="1:22">
      <c r="A52" s="3">
        <v>999228240584779</v>
      </c>
      <c r="B52" s="1" t="s">
        <v>850</v>
      </c>
      <c r="C52" s="1" t="s">
        <v>1092</v>
      </c>
      <c r="D52" s="1" t="s">
        <v>1093</v>
      </c>
      <c r="E52" s="1" t="s">
        <v>1094</v>
      </c>
      <c r="F52" s="1" t="s">
        <v>850</v>
      </c>
      <c r="G52" s="1" t="s">
        <v>854</v>
      </c>
      <c r="H52" s="1" t="s">
        <v>839</v>
      </c>
      <c r="I52" s="1" t="s">
        <v>1095</v>
      </c>
      <c r="J52" s="1" t="s">
        <v>841</v>
      </c>
      <c r="K52" s="1" t="s">
        <v>1095</v>
      </c>
      <c r="L52" s="1" t="s">
        <v>1095</v>
      </c>
      <c r="M52" s="1" t="s">
        <v>842</v>
      </c>
      <c r="N52" s="1" t="s">
        <v>842</v>
      </c>
      <c r="O52" s="1" t="s">
        <v>843</v>
      </c>
      <c r="P52" s="1" t="s">
        <v>844</v>
      </c>
      <c r="Q52" s="1" t="s">
        <v>845</v>
      </c>
      <c r="R52" s="1" t="s">
        <v>1096</v>
      </c>
      <c r="S52" s="1" t="s">
        <v>857</v>
      </c>
      <c r="T52" s="1" t="s">
        <v>848</v>
      </c>
      <c r="U52" s="1" t="s">
        <v>808</v>
      </c>
      <c r="V52" s="1" t="s">
        <v>849</v>
      </c>
    </row>
    <row r="53" s="1" customFormat="1" spans="1:22">
      <c r="A53" s="3">
        <v>999228239131931</v>
      </c>
      <c r="B53" s="1" t="s">
        <v>850</v>
      </c>
      <c r="C53" s="1" t="s">
        <v>1097</v>
      </c>
      <c r="D53" s="1" t="s">
        <v>1098</v>
      </c>
      <c r="E53" s="1" t="s">
        <v>1099</v>
      </c>
      <c r="F53" s="1" t="s">
        <v>850</v>
      </c>
      <c r="G53" s="1" t="s">
        <v>854</v>
      </c>
      <c r="H53" s="1" t="s">
        <v>839</v>
      </c>
      <c r="I53" s="1" t="s">
        <v>1100</v>
      </c>
      <c r="J53" s="1" t="s">
        <v>841</v>
      </c>
      <c r="K53" s="1" t="s">
        <v>1100</v>
      </c>
      <c r="L53" s="1" t="s">
        <v>1100</v>
      </c>
      <c r="M53" s="1" t="s">
        <v>842</v>
      </c>
      <c r="N53" s="1" t="s">
        <v>842</v>
      </c>
      <c r="O53" s="1" t="s">
        <v>843</v>
      </c>
      <c r="P53" s="1" t="s">
        <v>844</v>
      </c>
      <c r="Q53" s="1" t="s">
        <v>845</v>
      </c>
      <c r="R53" s="1" t="s">
        <v>1101</v>
      </c>
      <c r="S53" s="1" t="s">
        <v>857</v>
      </c>
      <c r="T53" s="1" t="s">
        <v>848</v>
      </c>
      <c r="U53" s="1" t="s">
        <v>808</v>
      </c>
      <c r="V53" s="1" t="s">
        <v>946</v>
      </c>
    </row>
    <row r="54" s="1" customFormat="1" spans="1:22">
      <c r="A54" s="3">
        <v>999228241116035</v>
      </c>
      <c r="B54" s="1" t="s">
        <v>850</v>
      </c>
      <c r="C54" s="1" t="s">
        <v>1102</v>
      </c>
      <c r="D54" s="1" t="s">
        <v>1098</v>
      </c>
      <c r="E54" s="1" t="s">
        <v>1103</v>
      </c>
      <c r="F54" s="1" t="s">
        <v>850</v>
      </c>
      <c r="G54" s="1" t="s">
        <v>854</v>
      </c>
      <c r="H54" s="1" t="s">
        <v>839</v>
      </c>
      <c r="I54" s="1" t="s">
        <v>1104</v>
      </c>
      <c r="J54" s="1" t="s">
        <v>841</v>
      </c>
      <c r="K54" s="1" t="s">
        <v>1104</v>
      </c>
      <c r="L54" s="1" t="s">
        <v>1104</v>
      </c>
      <c r="M54" s="1" t="s">
        <v>842</v>
      </c>
      <c r="N54" s="1" t="s">
        <v>842</v>
      </c>
      <c r="O54" s="1" t="s">
        <v>843</v>
      </c>
      <c r="P54" s="1" t="s">
        <v>844</v>
      </c>
      <c r="Q54" s="1" t="s">
        <v>845</v>
      </c>
      <c r="R54" s="1" t="s">
        <v>1105</v>
      </c>
      <c r="S54" s="1" t="s">
        <v>857</v>
      </c>
      <c r="T54" s="1" t="s">
        <v>848</v>
      </c>
      <c r="U54" s="1" t="s">
        <v>808</v>
      </c>
      <c r="V54" s="1" t="s">
        <v>946</v>
      </c>
    </row>
    <row r="55" s="1" customFormat="1" spans="1:22">
      <c r="A55" s="3">
        <v>999228214875277</v>
      </c>
      <c r="B55" s="1" t="s">
        <v>908</v>
      </c>
      <c r="C55" s="1" t="s">
        <v>1106</v>
      </c>
      <c r="D55" s="1" t="s">
        <v>1107</v>
      </c>
      <c r="E55" s="1" t="s">
        <v>1108</v>
      </c>
      <c r="F55" s="1" t="s">
        <v>850</v>
      </c>
      <c r="G55" s="1" t="s">
        <v>854</v>
      </c>
      <c r="H55" s="1" t="s">
        <v>839</v>
      </c>
      <c r="I55" s="1" t="s">
        <v>1109</v>
      </c>
      <c r="J55" s="1" t="s">
        <v>841</v>
      </c>
      <c r="K55" s="1" t="s">
        <v>1109</v>
      </c>
      <c r="L55" s="1" t="s">
        <v>1109</v>
      </c>
      <c r="M55" s="1" t="s">
        <v>842</v>
      </c>
      <c r="N55" s="1" t="s">
        <v>842</v>
      </c>
      <c r="O55" s="1" t="s">
        <v>843</v>
      </c>
      <c r="P55" s="1" t="s">
        <v>844</v>
      </c>
      <c r="Q55" s="1" t="s">
        <v>845</v>
      </c>
      <c r="R55" s="1" t="s">
        <v>1110</v>
      </c>
      <c r="S55" s="1" t="s">
        <v>857</v>
      </c>
      <c r="T55" s="1" t="s">
        <v>848</v>
      </c>
      <c r="U55" s="1" t="s">
        <v>808</v>
      </c>
      <c r="V55" s="1" t="s">
        <v>946</v>
      </c>
    </row>
    <row r="56" s="1" customFormat="1" spans="1:22">
      <c r="A56" s="3">
        <v>999228113820173</v>
      </c>
      <c r="B56" s="1" t="s">
        <v>870</v>
      </c>
      <c r="C56" s="1" t="s">
        <v>1111</v>
      </c>
      <c r="D56" s="1" t="s">
        <v>1112</v>
      </c>
      <c r="E56" s="1" t="s">
        <v>1113</v>
      </c>
      <c r="F56" s="1" t="s">
        <v>850</v>
      </c>
      <c r="G56" s="1" t="s">
        <v>854</v>
      </c>
      <c r="H56" s="1" t="s">
        <v>839</v>
      </c>
      <c r="I56" s="1" t="s">
        <v>1114</v>
      </c>
      <c r="J56" s="1" t="s">
        <v>841</v>
      </c>
      <c r="K56" s="1" t="s">
        <v>1114</v>
      </c>
      <c r="L56" s="1" t="s">
        <v>1114</v>
      </c>
      <c r="M56" s="1" t="s">
        <v>842</v>
      </c>
      <c r="N56" s="1" t="s">
        <v>842</v>
      </c>
      <c r="O56" s="1" t="s">
        <v>843</v>
      </c>
      <c r="P56" s="1" t="s">
        <v>844</v>
      </c>
      <c r="Q56" s="1" t="s">
        <v>845</v>
      </c>
      <c r="R56" s="1" t="s">
        <v>1115</v>
      </c>
      <c r="S56" s="1" t="s">
        <v>857</v>
      </c>
      <c r="T56" s="1" t="s">
        <v>848</v>
      </c>
      <c r="U56" s="1" t="s">
        <v>808</v>
      </c>
      <c r="V56" s="1" t="s">
        <v>946</v>
      </c>
    </row>
    <row r="57" s="1" customFormat="1" spans="1:22">
      <c r="A57" s="3">
        <v>999227968972561</v>
      </c>
      <c r="B57" s="1" t="s">
        <v>1116</v>
      </c>
      <c r="C57" s="1" t="s">
        <v>1117</v>
      </c>
      <c r="D57" s="1" t="s">
        <v>1118</v>
      </c>
      <c r="E57" s="1" t="s">
        <v>1119</v>
      </c>
      <c r="F57" s="1" t="s">
        <v>837</v>
      </c>
      <c r="G57" s="1" t="s">
        <v>854</v>
      </c>
      <c r="H57" s="1" t="s">
        <v>839</v>
      </c>
      <c r="I57" s="1" t="s">
        <v>1120</v>
      </c>
      <c r="J57" s="1" t="s">
        <v>841</v>
      </c>
      <c r="K57" s="1" t="s">
        <v>1120</v>
      </c>
      <c r="L57" s="1" t="s">
        <v>1120</v>
      </c>
      <c r="M57" s="1" t="s">
        <v>842</v>
      </c>
      <c r="N57" s="1" t="s">
        <v>842</v>
      </c>
      <c r="O57" s="1" t="s">
        <v>843</v>
      </c>
      <c r="P57" s="1" t="s">
        <v>844</v>
      </c>
      <c r="Q57" s="1" t="s">
        <v>845</v>
      </c>
      <c r="R57" s="1" t="s">
        <v>1121</v>
      </c>
      <c r="S57" s="1" t="s">
        <v>857</v>
      </c>
      <c r="T57" s="1" t="s">
        <v>848</v>
      </c>
      <c r="U57" s="1" t="s">
        <v>808</v>
      </c>
      <c r="V57" s="1" t="s">
        <v>1122</v>
      </c>
    </row>
    <row r="58" s="1" customFormat="1" spans="1:22">
      <c r="A58" s="1" t="s">
        <v>1123</v>
      </c>
      <c r="B58" s="1" t="s">
        <v>1124</v>
      </c>
      <c r="C58" s="1" t="s">
        <v>1125</v>
      </c>
      <c r="D58" s="1" t="s">
        <v>1126</v>
      </c>
      <c r="E58" s="1" t="s">
        <v>1127</v>
      </c>
      <c r="F58" s="1" t="s">
        <v>923</v>
      </c>
      <c r="G58" s="1" t="s">
        <v>838</v>
      </c>
      <c r="H58" s="1" t="s">
        <v>839</v>
      </c>
      <c r="I58" s="1" t="s">
        <v>843</v>
      </c>
      <c r="J58" s="1" t="s">
        <v>841</v>
      </c>
      <c r="K58" s="1" t="s">
        <v>843</v>
      </c>
      <c r="L58" s="1" t="s">
        <v>843</v>
      </c>
      <c r="M58" s="1" t="s">
        <v>842</v>
      </c>
      <c r="N58" s="1" t="s">
        <v>842</v>
      </c>
      <c r="O58" s="1" t="s">
        <v>843</v>
      </c>
      <c r="P58" s="1" t="s">
        <v>844</v>
      </c>
      <c r="Q58" s="1" t="s">
        <v>845</v>
      </c>
      <c r="R58" s="1" t="s">
        <v>1128</v>
      </c>
      <c r="S58" s="1" t="s">
        <v>857</v>
      </c>
      <c r="T58" s="1" t="s">
        <v>848</v>
      </c>
      <c r="U58" s="1" t="s">
        <v>808</v>
      </c>
      <c r="V58" s="1" t="s">
        <v>946</v>
      </c>
    </row>
    <row r="59" s="1" customFormat="1" spans="1:22">
      <c r="A59" s="3">
        <v>999228232694542</v>
      </c>
      <c r="B59" s="1" t="s">
        <v>838</v>
      </c>
      <c r="C59" s="1" t="s">
        <v>1129</v>
      </c>
      <c r="D59" s="1" t="s">
        <v>1073</v>
      </c>
      <c r="E59" s="1" t="s">
        <v>1130</v>
      </c>
      <c r="F59" s="1" t="s">
        <v>850</v>
      </c>
      <c r="G59" s="1" t="s">
        <v>854</v>
      </c>
      <c r="H59" s="1" t="s">
        <v>839</v>
      </c>
      <c r="I59" s="1" t="s">
        <v>1131</v>
      </c>
      <c r="J59" s="1" t="s">
        <v>841</v>
      </c>
      <c r="K59" s="1" t="s">
        <v>1131</v>
      </c>
      <c r="L59" s="1" t="s">
        <v>1131</v>
      </c>
      <c r="M59" s="1" t="s">
        <v>842</v>
      </c>
      <c r="N59" s="1" t="s">
        <v>842</v>
      </c>
      <c r="O59" s="1" t="s">
        <v>843</v>
      </c>
      <c r="P59" s="1" t="s">
        <v>844</v>
      </c>
      <c r="Q59" s="1" t="s">
        <v>845</v>
      </c>
      <c r="R59" s="1" t="s">
        <v>1132</v>
      </c>
      <c r="S59" s="1" t="s">
        <v>857</v>
      </c>
      <c r="T59" s="1" t="s">
        <v>848</v>
      </c>
      <c r="U59" s="1" t="s">
        <v>808</v>
      </c>
      <c r="V59" s="1" t="s">
        <v>849</v>
      </c>
    </row>
    <row r="60" s="1" customFormat="1" spans="1:22">
      <c r="A60" s="3">
        <v>999228236967935</v>
      </c>
      <c r="B60" s="1" t="s">
        <v>838</v>
      </c>
      <c r="C60" s="1" t="s">
        <v>1133</v>
      </c>
      <c r="D60" s="1" t="s">
        <v>1098</v>
      </c>
      <c r="E60" s="1" t="s">
        <v>1134</v>
      </c>
      <c r="F60" s="1" t="s">
        <v>850</v>
      </c>
      <c r="G60" s="1" t="s">
        <v>854</v>
      </c>
      <c r="H60" s="1" t="s">
        <v>839</v>
      </c>
      <c r="I60" s="1" t="s">
        <v>1135</v>
      </c>
      <c r="J60" s="1" t="s">
        <v>841</v>
      </c>
      <c r="K60" s="1" t="s">
        <v>1135</v>
      </c>
      <c r="L60" s="1" t="s">
        <v>1135</v>
      </c>
      <c r="M60" s="1" t="s">
        <v>842</v>
      </c>
      <c r="N60" s="1" t="s">
        <v>842</v>
      </c>
      <c r="O60" s="1" t="s">
        <v>843</v>
      </c>
      <c r="P60" s="1" t="s">
        <v>844</v>
      </c>
      <c r="Q60" s="1" t="s">
        <v>845</v>
      </c>
      <c r="R60" s="1" t="s">
        <v>1136</v>
      </c>
      <c r="S60" s="1" t="s">
        <v>857</v>
      </c>
      <c r="T60" s="1" t="s">
        <v>848</v>
      </c>
      <c r="U60" s="1" t="s">
        <v>808</v>
      </c>
      <c r="V60" s="1" t="s">
        <v>946</v>
      </c>
    </row>
    <row r="61" s="1" customFormat="1" spans="1:22">
      <c r="A61" s="3">
        <v>999228231656103</v>
      </c>
      <c r="B61" s="1" t="s">
        <v>838</v>
      </c>
      <c r="C61" s="1" t="s">
        <v>1137</v>
      </c>
      <c r="D61" s="1" t="s">
        <v>1138</v>
      </c>
      <c r="E61" s="1" t="s">
        <v>1139</v>
      </c>
      <c r="F61" s="1" t="s">
        <v>850</v>
      </c>
      <c r="G61" s="1" t="s">
        <v>854</v>
      </c>
      <c r="H61" s="1" t="s">
        <v>839</v>
      </c>
      <c r="I61" s="1" t="s">
        <v>1140</v>
      </c>
      <c r="J61" s="1" t="s">
        <v>841</v>
      </c>
      <c r="K61" s="1" t="s">
        <v>1140</v>
      </c>
      <c r="L61" s="1" t="s">
        <v>1140</v>
      </c>
      <c r="M61" s="1" t="s">
        <v>842</v>
      </c>
      <c r="N61" s="1" t="s">
        <v>842</v>
      </c>
      <c r="O61" s="1" t="s">
        <v>843</v>
      </c>
      <c r="P61" s="1" t="s">
        <v>844</v>
      </c>
      <c r="Q61" s="1" t="s">
        <v>845</v>
      </c>
      <c r="R61" s="1" t="s">
        <v>1141</v>
      </c>
      <c r="S61" s="1" t="s">
        <v>857</v>
      </c>
      <c r="T61" s="1" t="s">
        <v>848</v>
      </c>
      <c r="U61" s="1" t="s">
        <v>808</v>
      </c>
      <c r="V61" s="1" t="s">
        <v>849</v>
      </c>
    </row>
    <row r="62" s="1" customFormat="1" spans="1:22">
      <c r="A62" s="3">
        <v>999225034748413</v>
      </c>
      <c r="B62" s="1" t="s">
        <v>1142</v>
      </c>
      <c r="C62" s="1" t="s">
        <v>1143</v>
      </c>
      <c r="D62" s="1" t="s">
        <v>1144</v>
      </c>
      <c r="E62" s="1" t="s">
        <v>1145</v>
      </c>
      <c r="F62" s="1" t="s">
        <v>923</v>
      </c>
      <c r="G62" s="1" t="s">
        <v>850</v>
      </c>
      <c r="H62" s="1" t="s">
        <v>839</v>
      </c>
      <c r="I62" s="1" t="s">
        <v>1146</v>
      </c>
      <c r="J62" s="1" t="s">
        <v>841</v>
      </c>
      <c r="K62" s="1" t="s">
        <v>1146</v>
      </c>
      <c r="L62" s="1" t="s">
        <v>1146</v>
      </c>
      <c r="M62" s="1" t="s">
        <v>842</v>
      </c>
      <c r="N62" s="1" t="s">
        <v>842</v>
      </c>
      <c r="O62" s="1" t="s">
        <v>843</v>
      </c>
      <c r="P62" s="1" t="s">
        <v>844</v>
      </c>
      <c r="Q62" s="1" t="s">
        <v>845</v>
      </c>
      <c r="R62" s="1" t="s">
        <v>1147</v>
      </c>
      <c r="S62" s="1" t="s">
        <v>847</v>
      </c>
      <c r="T62" s="1" t="s">
        <v>848</v>
      </c>
      <c r="U62" s="1" t="s">
        <v>808</v>
      </c>
      <c r="V62" s="1" t="s">
        <v>849</v>
      </c>
    </row>
    <row r="63" s="1" customFormat="1" spans="1:22">
      <c r="A63" s="3">
        <v>999227951494865</v>
      </c>
      <c r="B63" s="1" t="s">
        <v>930</v>
      </c>
      <c r="C63" s="1" t="s">
        <v>1148</v>
      </c>
      <c r="D63" s="1" t="s">
        <v>1149</v>
      </c>
      <c r="E63" s="1" t="s">
        <v>1150</v>
      </c>
      <c r="F63" s="1" t="s">
        <v>923</v>
      </c>
      <c r="G63" s="1" t="s">
        <v>854</v>
      </c>
      <c r="H63" s="1" t="s">
        <v>839</v>
      </c>
      <c r="I63" s="1" t="s">
        <v>968</v>
      </c>
      <c r="J63" s="1" t="s">
        <v>841</v>
      </c>
      <c r="K63" s="1" t="s">
        <v>968</v>
      </c>
      <c r="L63" s="1" t="s">
        <v>968</v>
      </c>
      <c r="M63" s="1" t="s">
        <v>842</v>
      </c>
      <c r="N63" s="1" t="s">
        <v>842</v>
      </c>
      <c r="O63" s="1" t="s">
        <v>843</v>
      </c>
      <c r="P63" s="1" t="s">
        <v>844</v>
      </c>
      <c r="Q63" s="1" t="s">
        <v>845</v>
      </c>
      <c r="R63" s="1" t="s">
        <v>1151</v>
      </c>
      <c r="S63" s="1" t="s">
        <v>857</v>
      </c>
      <c r="T63" s="1" t="s">
        <v>848</v>
      </c>
      <c r="U63" s="1" t="s">
        <v>808</v>
      </c>
      <c r="V63" s="1" t="s">
        <v>849</v>
      </c>
    </row>
    <row r="64" s="1" customFormat="1" spans="1:22">
      <c r="A64" s="3">
        <v>999225247938227</v>
      </c>
      <c r="B64" s="1" t="s">
        <v>1152</v>
      </c>
      <c r="C64" s="1" t="s">
        <v>1153</v>
      </c>
      <c r="D64" s="1" t="s">
        <v>1154</v>
      </c>
      <c r="E64" s="1" t="s">
        <v>1155</v>
      </c>
      <c r="F64" s="1" t="s">
        <v>1052</v>
      </c>
      <c r="G64" s="1" t="s">
        <v>850</v>
      </c>
      <c r="H64" s="1" t="s">
        <v>839</v>
      </c>
      <c r="I64" s="1" t="s">
        <v>1156</v>
      </c>
      <c r="J64" s="1" t="s">
        <v>841</v>
      </c>
      <c r="K64" s="1" t="s">
        <v>1156</v>
      </c>
      <c r="L64" s="1" t="s">
        <v>1156</v>
      </c>
      <c r="M64" s="1" t="s">
        <v>842</v>
      </c>
      <c r="N64" s="1" t="s">
        <v>842</v>
      </c>
      <c r="O64" s="1" t="s">
        <v>843</v>
      </c>
      <c r="P64" s="1" t="s">
        <v>844</v>
      </c>
      <c r="Q64" s="1" t="s">
        <v>845</v>
      </c>
      <c r="R64" s="1" t="s">
        <v>1157</v>
      </c>
      <c r="S64" s="1" t="s">
        <v>847</v>
      </c>
      <c r="T64" s="1" t="s">
        <v>848</v>
      </c>
      <c r="U64" s="1" t="s">
        <v>808</v>
      </c>
      <c r="V64" s="1" t="s">
        <v>849</v>
      </c>
    </row>
    <row r="65" s="1" customFormat="1" spans="1:22">
      <c r="A65" s="3">
        <v>999228010723858</v>
      </c>
      <c r="B65" s="1" t="s">
        <v>1158</v>
      </c>
      <c r="C65" s="1" t="s">
        <v>1159</v>
      </c>
      <c r="D65" s="1" t="s">
        <v>1118</v>
      </c>
      <c r="E65" s="1" t="s">
        <v>1160</v>
      </c>
      <c r="F65" s="1" t="s">
        <v>838</v>
      </c>
      <c r="G65" s="1" t="s">
        <v>854</v>
      </c>
      <c r="H65" s="1" t="s">
        <v>839</v>
      </c>
      <c r="I65" s="1" t="s">
        <v>1161</v>
      </c>
      <c r="J65" s="1" t="s">
        <v>841</v>
      </c>
      <c r="K65" s="1" t="s">
        <v>1161</v>
      </c>
      <c r="L65" s="1" t="s">
        <v>1161</v>
      </c>
      <c r="M65" s="1" t="s">
        <v>842</v>
      </c>
      <c r="N65" s="1" t="s">
        <v>842</v>
      </c>
      <c r="O65" s="1" t="s">
        <v>843</v>
      </c>
      <c r="P65" s="1" t="s">
        <v>844</v>
      </c>
      <c r="Q65" s="1" t="s">
        <v>845</v>
      </c>
      <c r="R65" s="1" t="s">
        <v>1162</v>
      </c>
      <c r="S65" s="1" t="s">
        <v>857</v>
      </c>
      <c r="T65" s="1" t="s">
        <v>848</v>
      </c>
      <c r="U65" s="1" t="s">
        <v>808</v>
      </c>
      <c r="V65" s="1" t="s">
        <v>1122</v>
      </c>
    </row>
    <row r="66" s="1" customFormat="1" spans="1:22">
      <c r="A66" s="3">
        <v>26897948362</v>
      </c>
      <c r="B66" s="1" t="s">
        <v>1163</v>
      </c>
      <c r="C66" s="1" t="s">
        <v>1164</v>
      </c>
      <c r="D66" s="1" t="s">
        <v>1165</v>
      </c>
      <c r="E66" s="1" t="s">
        <v>1166</v>
      </c>
      <c r="F66" s="1" t="s">
        <v>850</v>
      </c>
      <c r="G66" s="1" t="s">
        <v>854</v>
      </c>
      <c r="H66" s="1" t="s">
        <v>839</v>
      </c>
      <c r="I66" s="1" t="s">
        <v>1167</v>
      </c>
      <c r="J66" s="1" t="s">
        <v>841</v>
      </c>
      <c r="K66" s="1" t="s">
        <v>1167</v>
      </c>
      <c r="L66" s="1" t="s">
        <v>1167</v>
      </c>
      <c r="M66" s="1" t="s">
        <v>842</v>
      </c>
      <c r="N66" s="1" t="s">
        <v>842</v>
      </c>
      <c r="O66" s="1" t="s">
        <v>843</v>
      </c>
      <c r="P66" s="1" t="s">
        <v>844</v>
      </c>
      <c r="Q66" s="1" t="s">
        <v>845</v>
      </c>
      <c r="R66" s="1" t="s">
        <v>1168</v>
      </c>
      <c r="S66" s="1" t="s">
        <v>857</v>
      </c>
      <c r="T66" s="1" t="s">
        <v>848</v>
      </c>
      <c r="U66" s="1" t="s">
        <v>808</v>
      </c>
      <c r="V66" s="1" t="s">
        <v>1122</v>
      </c>
    </row>
    <row r="67" s="1" customFormat="1" spans="1:22">
      <c r="A67" s="3">
        <v>999228013465312</v>
      </c>
      <c r="B67" s="1" t="s">
        <v>1158</v>
      </c>
      <c r="C67" s="1" t="s">
        <v>1169</v>
      </c>
      <c r="D67" s="1" t="s">
        <v>1170</v>
      </c>
      <c r="E67" s="1" t="s">
        <v>1171</v>
      </c>
      <c r="F67" s="1" t="s">
        <v>837</v>
      </c>
      <c r="G67" s="1" t="s">
        <v>854</v>
      </c>
      <c r="H67" s="1" t="s">
        <v>839</v>
      </c>
      <c r="I67" s="1" t="s">
        <v>1172</v>
      </c>
      <c r="J67" s="1" t="s">
        <v>841</v>
      </c>
      <c r="K67" s="1" t="s">
        <v>1172</v>
      </c>
      <c r="L67" s="1" t="s">
        <v>1172</v>
      </c>
      <c r="M67" s="1" t="s">
        <v>842</v>
      </c>
      <c r="N67" s="1" t="s">
        <v>842</v>
      </c>
      <c r="O67" s="1" t="s">
        <v>843</v>
      </c>
      <c r="P67" s="1" t="s">
        <v>844</v>
      </c>
      <c r="Q67" s="1" t="s">
        <v>845</v>
      </c>
      <c r="R67" s="1" t="s">
        <v>1173</v>
      </c>
      <c r="S67" s="1" t="s">
        <v>857</v>
      </c>
      <c r="T67" s="1" t="s">
        <v>848</v>
      </c>
      <c r="U67" s="1" t="s">
        <v>808</v>
      </c>
      <c r="V67" s="1" t="s">
        <v>882</v>
      </c>
    </row>
    <row r="68" s="1" customFormat="1" spans="1:22">
      <c r="A68" s="3">
        <v>999227967939859</v>
      </c>
      <c r="B68" s="1" t="s">
        <v>1116</v>
      </c>
      <c r="C68" s="1" t="s">
        <v>1174</v>
      </c>
      <c r="D68" s="1" t="s">
        <v>1175</v>
      </c>
      <c r="E68" s="1" t="s">
        <v>1176</v>
      </c>
      <c r="F68" s="1" t="s">
        <v>893</v>
      </c>
      <c r="G68" s="1" t="s">
        <v>854</v>
      </c>
      <c r="H68" s="1" t="s">
        <v>839</v>
      </c>
      <c r="I68" s="1" t="s">
        <v>1177</v>
      </c>
      <c r="J68" s="1" t="s">
        <v>841</v>
      </c>
      <c r="K68" s="1" t="s">
        <v>1177</v>
      </c>
      <c r="L68" s="1" t="s">
        <v>1177</v>
      </c>
      <c r="M68" s="1" t="s">
        <v>842</v>
      </c>
      <c r="N68" s="1" t="s">
        <v>842</v>
      </c>
      <c r="O68" s="1" t="s">
        <v>843</v>
      </c>
      <c r="P68" s="1" t="s">
        <v>844</v>
      </c>
      <c r="Q68" s="1" t="s">
        <v>845</v>
      </c>
      <c r="R68" s="1" t="s">
        <v>1178</v>
      </c>
      <c r="S68" s="1" t="s">
        <v>857</v>
      </c>
      <c r="T68" s="1" t="s">
        <v>848</v>
      </c>
      <c r="U68" s="1" t="s">
        <v>808</v>
      </c>
      <c r="V68" s="1" t="s">
        <v>946</v>
      </c>
    </row>
    <row r="69" s="1" customFormat="1" spans="1:22">
      <c r="A69" s="3">
        <v>28134720111</v>
      </c>
      <c r="B69" s="1" t="s">
        <v>1052</v>
      </c>
      <c r="C69" s="1" t="s">
        <v>1179</v>
      </c>
      <c r="D69" s="1" t="s">
        <v>1180</v>
      </c>
      <c r="E69" s="1" t="s">
        <v>1181</v>
      </c>
      <c r="F69" s="1" t="s">
        <v>908</v>
      </c>
      <c r="G69" s="1" t="s">
        <v>854</v>
      </c>
      <c r="H69" s="1" t="s">
        <v>839</v>
      </c>
      <c r="I69" s="1" t="s">
        <v>1182</v>
      </c>
      <c r="J69" s="1" t="s">
        <v>841</v>
      </c>
      <c r="K69" s="1" t="s">
        <v>1182</v>
      </c>
      <c r="L69" s="1" t="s">
        <v>1182</v>
      </c>
      <c r="M69" s="1" t="s">
        <v>842</v>
      </c>
      <c r="N69" s="1" t="s">
        <v>842</v>
      </c>
      <c r="O69" s="1" t="s">
        <v>843</v>
      </c>
      <c r="P69" s="1" t="s">
        <v>844</v>
      </c>
      <c r="Q69" s="1" t="s">
        <v>845</v>
      </c>
      <c r="R69" s="1" t="s">
        <v>1183</v>
      </c>
      <c r="S69" s="1" t="s">
        <v>857</v>
      </c>
      <c r="T69" s="1" t="s">
        <v>848</v>
      </c>
      <c r="U69" s="1" t="s">
        <v>808</v>
      </c>
      <c r="V69" s="1" t="s">
        <v>1122</v>
      </c>
    </row>
    <row r="70" s="1" customFormat="1" spans="1:22">
      <c r="A70" s="3">
        <v>999226780805714</v>
      </c>
      <c r="B70" s="1" t="s">
        <v>1184</v>
      </c>
      <c r="C70" s="1" t="s">
        <v>1185</v>
      </c>
      <c r="D70" s="1" t="s">
        <v>1186</v>
      </c>
      <c r="E70" s="1" t="s">
        <v>1187</v>
      </c>
      <c r="F70" s="1" t="s">
        <v>838</v>
      </c>
      <c r="G70" s="1" t="s">
        <v>854</v>
      </c>
      <c r="H70" s="1" t="s">
        <v>839</v>
      </c>
      <c r="I70" s="1" t="s">
        <v>1188</v>
      </c>
      <c r="J70" s="1" t="s">
        <v>841</v>
      </c>
      <c r="K70" s="1" t="s">
        <v>1188</v>
      </c>
      <c r="L70" s="1" t="s">
        <v>1188</v>
      </c>
      <c r="M70" s="1" t="s">
        <v>842</v>
      </c>
      <c r="N70" s="1" t="s">
        <v>842</v>
      </c>
      <c r="O70" s="1" t="s">
        <v>843</v>
      </c>
      <c r="P70" s="1" t="s">
        <v>844</v>
      </c>
      <c r="Q70" s="1" t="s">
        <v>845</v>
      </c>
      <c r="R70" s="1" t="s">
        <v>1189</v>
      </c>
      <c r="S70" s="1" t="s">
        <v>857</v>
      </c>
      <c r="T70" s="1" t="s">
        <v>848</v>
      </c>
      <c r="U70" s="1" t="s">
        <v>808</v>
      </c>
      <c r="V70" s="1" t="s">
        <v>849</v>
      </c>
    </row>
    <row r="71" s="1" customFormat="1" spans="1:22">
      <c r="A71" s="3">
        <v>999227332073169</v>
      </c>
      <c r="B71" s="1" t="s">
        <v>1190</v>
      </c>
      <c r="C71" s="1" t="s">
        <v>1191</v>
      </c>
      <c r="D71" s="1" t="s">
        <v>1192</v>
      </c>
      <c r="E71" s="1" t="s">
        <v>1193</v>
      </c>
      <c r="F71" s="1" t="s">
        <v>850</v>
      </c>
      <c r="G71" s="1" t="s">
        <v>854</v>
      </c>
      <c r="H71" s="1" t="s">
        <v>839</v>
      </c>
      <c r="I71" s="1" t="s">
        <v>1194</v>
      </c>
      <c r="J71" s="1" t="s">
        <v>841</v>
      </c>
      <c r="K71" s="1" t="s">
        <v>1194</v>
      </c>
      <c r="L71" s="1" t="s">
        <v>1194</v>
      </c>
      <c r="M71" s="1" t="s">
        <v>842</v>
      </c>
      <c r="N71" s="1" t="s">
        <v>842</v>
      </c>
      <c r="O71" s="1" t="s">
        <v>843</v>
      </c>
      <c r="P71" s="1" t="s">
        <v>844</v>
      </c>
      <c r="Q71" s="1" t="s">
        <v>845</v>
      </c>
      <c r="R71" s="1" t="s">
        <v>1195</v>
      </c>
      <c r="S71" s="1" t="s">
        <v>857</v>
      </c>
      <c r="T71" s="1" t="s">
        <v>848</v>
      </c>
      <c r="U71" s="1" t="s">
        <v>808</v>
      </c>
      <c r="V71" s="1" t="s">
        <v>849</v>
      </c>
    </row>
    <row r="72" s="1" customFormat="1" spans="1:22">
      <c r="A72" s="3">
        <v>999228073917605</v>
      </c>
      <c r="B72" s="1" t="s">
        <v>1124</v>
      </c>
      <c r="C72" s="1" t="s">
        <v>1196</v>
      </c>
      <c r="D72" s="1" t="s">
        <v>1197</v>
      </c>
      <c r="E72" s="1" t="s">
        <v>1198</v>
      </c>
      <c r="F72" s="1" t="s">
        <v>850</v>
      </c>
      <c r="G72" s="1" t="s">
        <v>854</v>
      </c>
      <c r="H72" s="1" t="s">
        <v>839</v>
      </c>
      <c r="I72" s="1" t="s">
        <v>1199</v>
      </c>
      <c r="J72" s="1" t="s">
        <v>841</v>
      </c>
      <c r="K72" s="1" t="s">
        <v>1199</v>
      </c>
      <c r="L72" s="1" t="s">
        <v>1199</v>
      </c>
      <c r="M72" s="1" t="s">
        <v>842</v>
      </c>
      <c r="N72" s="1" t="s">
        <v>842</v>
      </c>
      <c r="O72" s="1" t="s">
        <v>843</v>
      </c>
      <c r="P72" s="1" t="s">
        <v>844</v>
      </c>
      <c r="Q72" s="1" t="s">
        <v>845</v>
      </c>
      <c r="R72" s="1" t="s">
        <v>1200</v>
      </c>
      <c r="S72" s="1" t="s">
        <v>857</v>
      </c>
      <c r="T72" s="1" t="s">
        <v>848</v>
      </c>
      <c r="U72" s="1" t="s">
        <v>808</v>
      </c>
      <c r="V72" s="1" t="s">
        <v>876</v>
      </c>
    </row>
    <row r="73" s="1" customFormat="1" spans="1:22">
      <c r="A73" s="3">
        <v>999226765505458</v>
      </c>
      <c r="B73" s="1" t="s">
        <v>1201</v>
      </c>
      <c r="C73" s="1" t="s">
        <v>1202</v>
      </c>
      <c r="D73" s="1" t="s">
        <v>1149</v>
      </c>
      <c r="E73" s="1" t="s">
        <v>1203</v>
      </c>
      <c r="F73" s="1" t="s">
        <v>838</v>
      </c>
      <c r="G73" s="1" t="s">
        <v>854</v>
      </c>
      <c r="H73" s="1" t="s">
        <v>839</v>
      </c>
      <c r="I73" s="1" t="s">
        <v>1204</v>
      </c>
      <c r="J73" s="1" t="s">
        <v>841</v>
      </c>
      <c r="K73" s="1" t="s">
        <v>1204</v>
      </c>
      <c r="L73" s="1" t="s">
        <v>1204</v>
      </c>
      <c r="M73" s="1" t="s">
        <v>842</v>
      </c>
      <c r="N73" s="1" t="s">
        <v>842</v>
      </c>
      <c r="O73" s="1" t="s">
        <v>843</v>
      </c>
      <c r="P73" s="1" t="s">
        <v>844</v>
      </c>
      <c r="Q73" s="1" t="s">
        <v>845</v>
      </c>
      <c r="R73" s="1" t="s">
        <v>1205</v>
      </c>
      <c r="S73" s="1" t="s">
        <v>857</v>
      </c>
      <c r="T73" s="1" t="s">
        <v>848</v>
      </c>
      <c r="U73" s="1" t="s">
        <v>808</v>
      </c>
      <c r="V73" s="1" t="s">
        <v>849</v>
      </c>
    </row>
    <row r="74" s="1" customFormat="1" spans="1:22">
      <c r="A74" s="3">
        <v>999227113977068</v>
      </c>
      <c r="B74" s="1" t="s">
        <v>1206</v>
      </c>
      <c r="C74" s="1" t="s">
        <v>1207</v>
      </c>
      <c r="D74" s="1" t="s">
        <v>1208</v>
      </c>
      <c r="E74" s="1" t="s">
        <v>1209</v>
      </c>
      <c r="F74" s="1" t="s">
        <v>923</v>
      </c>
      <c r="G74" s="1" t="s">
        <v>854</v>
      </c>
      <c r="H74" s="1" t="s">
        <v>839</v>
      </c>
      <c r="I74" s="1" t="s">
        <v>1210</v>
      </c>
      <c r="J74" s="1" t="s">
        <v>841</v>
      </c>
      <c r="K74" s="1" t="s">
        <v>1210</v>
      </c>
      <c r="L74" s="1" t="s">
        <v>1210</v>
      </c>
      <c r="M74" s="1" t="s">
        <v>842</v>
      </c>
      <c r="N74" s="1" t="s">
        <v>842</v>
      </c>
      <c r="O74" s="1" t="s">
        <v>843</v>
      </c>
      <c r="P74" s="1" t="s">
        <v>844</v>
      </c>
      <c r="Q74" s="1" t="s">
        <v>845</v>
      </c>
      <c r="R74" s="1" t="s">
        <v>1211</v>
      </c>
      <c r="S74" s="1" t="s">
        <v>857</v>
      </c>
      <c r="T74" s="1" t="s">
        <v>848</v>
      </c>
      <c r="U74" s="1" t="s">
        <v>808</v>
      </c>
      <c r="V74" s="1" t="s">
        <v>1086</v>
      </c>
    </row>
    <row r="75" s="1" customFormat="1" spans="1:22">
      <c r="A75" s="3">
        <v>999228119776120</v>
      </c>
      <c r="B75" s="1" t="s">
        <v>870</v>
      </c>
      <c r="C75" s="1" t="s">
        <v>1212</v>
      </c>
      <c r="D75" s="1" t="s">
        <v>1213</v>
      </c>
      <c r="E75" s="1" t="s">
        <v>1214</v>
      </c>
      <c r="F75" s="1" t="s">
        <v>850</v>
      </c>
      <c r="G75" s="1" t="s">
        <v>854</v>
      </c>
      <c r="H75" s="1" t="s">
        <v>839</v>
      </c>
      <c r="I75" s="1" t="s">
        <v>1215</v>
      </c>
      <c r="J75" s="1" t="s">
        <v>841</v>
      </c>
      <c r="K75" s="1" t="s">
        <v>1215</v>
      </c>
      <c r="L75" s="1" t="s">
        <v>1215</v>
      </c>
      <c r="M75" s="1" t="s">
        <v>842</v>
      </c>
      <c r="N75" s="1" t="s">
        <v>842</v>
      </c>
      <c r="O75" s="1" t="s">
        <v>843</v>
      </c>
      <c r="P75" s="1" t="s">
        <v>844</v>
      </c>
      <c r="Q75" s="1" t="s">
        <v>845</v>
      </c>
      <c r="R75" s="1" t="s">
        <v>1216</v>
      </c>
      <c r="S75" s="1" t="s">
        <v>857</v>
      </c>
      <c r="T75" s="1" t="s">
        <v>848</v>
      </c>
      <c r="U75" s="1" t="s">
        <v>808</v>
      </c>
      <c r="V75" s="1" t="s">
        <v>849</v>
      </c>
    </row>
    <row r="76" s="1" customFormat="1" spans="1:22">
      <c r="A76" s="3">
        <v>999227260605890</v>
      </c>
      <c r="B76" s="1" t="s">
        <v>1217</v>
      </c>
      <c r="C76" s="1" t="s">
        <v>1218</v>
      </c>
      <c r="D76" s="1" t="s">
        <v>1219</v>
      </c>
      <c r="E76" s="1" t="s">
        <v>1220</v>
      </c>
      <c r="F76" s="1" t="s">
        <v>837</v>
      </c>
      <c r="G76" s="1" t="s">
        <v>854</v>
      </c>
      <c r="H76" s="1" t="s">
        <v>839</v>
      </c>
      <c r="I76" s="1" t="s">
        <v>1221</v>
      </c>
      <c r="J76" s="1" t="s">
        <v>841</v>
      </c>
      <c r="K76" s="1" t="s">
        <v>1221</v>
      </c>
      <c r="L76" s="1" t="s">
        <v>1221</v>
      </c>
      <c r="M76" s="1" t="s">
        <v>842</v>
      </c>
      <c r="N76" s="1" t="s">
        <v>842</v>
      </c>
      <c r="O76" s="1" t="s">
        <v>843</v>
      </c>
      <c r="P76" s="1" t="s">
        <v>844</v>
      </c>
      <c r="Q76" s="1" t="s">
        <v>845</v>
      </c>
      <c r="R76" s="1" t="s">
        <v>1222</v>
      </c>
      <c r="S76" s="1" t="s">
        <v>857</v>
      </c>
      <c r="T76" s="1" t="s">
        <v>848</v>
      </c>
      <c r="U76" s="1" t="s">
        <v>808</v>
      </c>
      <c r="V76" s="1" t="s">
        <v>1223</v>
      </c>
    </row>
    <row r="77" s="1" customFormat="1" spans="1:22">
      <c r="A77" s="3">
        <v>999228091689969</v>
      </c>
      <c r="B77" s="1" t="s">
        <v>893</v>
      </c>
      <c r="C77" s="1" t="s">
        <v>1224</v>
      </c>
      <c r="D77" s="1" t="s">
        <v>1225</v>
      </c>
      <c r="E77" s="1" t="s">
        <v>1226</v>
      </c>
      <c r="F77" s="1" t="s">
        <v>850</v>
      </c>
      <c r="G77" s="1" t="s">
        <v>854</v>
      </c>
      <c r="H77" s="1" t="s">
        <v>839</v>
      </c>
      <c r="I77" s="1" t="s">
        <v>1227</v>
      </c>
      <c r="J77" s="1" t="s">
        <v>841</v>
      </c>
      <c r="K77" s="1" t="s">
        <v>1227</v>
      </c>
      <c r="L77" s="1" t="s">
        <v>1227</v>
      </c>
      <c r="M77" s="1" t="s">
        <v>842</v>
      </c>
      <c r="N77" s="1" t="s">
        <v>842</v>
      </c>
      <c r="O77" s="1" t="s">
        <v>843</v>
      </c>
      <c r="P77" s="1" t="s">
        <v>844</v>
      </c>
      <c r="Q77" s="1" t="s">
        <v>845</v>
      </c>
      <c r="R77" s="1" t="s">
        <v>1228</v>
      </c>
      <c r="S77" s="1" t="s">
        <v>857</v>
      </c>
      <c r="T77" s="1" t="s">
        <v>848</v>
      </c>
      <c r="U77" s="1" t="s">
        <v>808</v>
      </c>
      <c r="V77" s="1" t="s">
        <v>876</v>
      </c>
    </row>
    <row r="78" s="1" customFormat="1" spans="1:22">
      <c r="A78" s="3">
        <v>999225416224953</v>
      </c>
      <c r="B78" s="1" t="s">
        <v>1229</v>
      </c>
      <c r="C78" s="1" t="s">
        <v>1230</v>
      </c>
      <c r="D78" s="1" t="s">
        <v>1231</v>
      </c>
      <c r="E78" s="1" t="s">
        <v>1232</v>
      </c>
      <c r="F78" s="1" t="s">
        <v>850</v>
      </c>
      <c r="G78" s="1" t="s">
        <v>854</v>
      </c>
      <c r="H78" s="1" t="s">
        <v>839</v>
      </c>
      <c r="I78" s="1" t="s">
        <v>1233</v>
      </c>
      <c r="J78" s="1" t="s">
        <v>841</v>
      </c>
      <c r="K78" s="1" t="s">
        <v>1233</v>
      </c>
      <c r="L78" s="1" t="s">
        <v>1233</v>
      </c>
      <c r="M78" s="1" t="s">
        <v>842</v>
      </c>
      <c r="N78" s="1" t="s">
        <v>842</v>
      </c>
      <c r="O78" s="1" t="s">
        <v>843</v>
      </c>
      <c r="P78" s="1" t="s">
        <v>844</v>
      </c>
      <c r="Q78" s="1" t="s">
        <v>845</v>
      </c>
      <c r="R78" s="1" t="s">
        <v>1234</v>
      </c>
      <c r="S78" s="1" t="s">
        <v>857</v>
      </c>
      <c r="T78" s="1" t="s">
        <v>848</v>
      </c>
      <c r="U78" s="1" t="s">
        <v>808</v>
      </c>
      <c r="V78" s="1" t="s">
        <v>876</v>
      </c>
    </row>
    <row r="79" s="1" customFormat="1" spans="1:22">
      <c r="A79" s="3">
        <v>999228213538973</v>
      </c>
      <c r="B79" s="1" t="s">
        <v>908</v>
      </c>
      <c r="C79" s="1" t="s">
        <v>1235</v>
      </c>
      <c r="D79" s="1" t="s">
        <v>1236</v>
      </c>
      <c r="E79" s="1" t="s">
        <v>1237</v>
      </c>
      <c r="F79" s="1" t="s">
        <v>850</v>
      </c>
      <c r="G79" s="1" t="s">
        <v>854</v>
      </c>
      <c r="H79" s="1" t="s">
        <v>839</v>
      </c>
      <c r="I79" s="1" t="s">
        <v>1238</v>
      </c>
      <c r="J79" s="1" t="s">
        <v>841</v>
      </c>
      <c r="K79" s="1" t="s">
        <v>1238</v>
      </c>
      <c r="L79" s="1" t="s">
        <v>1238</v>
      </c>
      <c r="M79" s="1" t="s">
        <v>842</v>
      </c>
      <c r="N79" s="1" t="s">
        <v>842</v>
      </c>
      <c r="O79" s="1" t="s">
        <v>843</v>
      </c>
      <c r="P79" s="1" t="s">
        <v>844</v>
      </c>
      <c r="Q79" s="1" t="s">
        <v>845</v>
      </c>
      <c r="R79" s="1" t="s">
        <v>1239</v>
      </c>
      <c r="S79" s="1" t="s">
        <v>857</v>
      </c>
      <c r="T79" s="1" t="s">
        <v>848</v>
      </c>
      <c r="U79" s="1" t="s">
        <v>808</v>
      </c>
      <c r="V79" s="1" t="s">
        <v>882</v>
      </c>
    </row>
    <row r="80" s="1" customFormat="1" spans="1:22">
      <c r="A80" s="3">
        <v>999228217342431</v>
      </c>
      <c r="B80" s="1" t="s">
        <v>908</v>
      </c>
      <c r="C80" s="1" t="s">
        <v>1240</v>
      </c>
      <c r="D80" s="1" t="s">
        <v>1241</v>
      </c>
      <c r="E80" s="1" t="s">
        <v>1242</v>
      </c>
      <c r="F80" s="1" t="s">
        <v>838</v>
      </c>
      <c r="G80" s="1" t="s">
        <v>854</v>
      </c>
      <c r="H80" s="1" t="s">
        <v>839</v>
      </c>
      <c r="I80" s="1" t="s">
        <v>1243</v>
      </c>
      <c r="J80" s="1" t="s">
        <v>841</v>
      </c>
      <c r="K80" s="1" t="s">
        <v>1243</v>
      </c>
      <c r="L80" s="1" t="s">
        <v>1243</v>
      </c>
      <c r="M80" s="1" t="s">
        <v>842</v>
      </c>
      <c r="N80" s="1" t="s">
        <v>842</v>
      </c>
      <c r="O80" s="1" t="s">
        <v>843</v>
      </c>
      <c r="P80" s="1" t="s">
        <v>844</v>
      </c>
      <c r="Q80" s="1" t="s">
        <v>845</v>
      </c>
      <c r="R80" s="1" t="s">
        <v>1244</v>
      </c>
      <c r="S80" s="1" t="s">
        <v>857</v>
      </c>
      <c r="T80" s="1" t="s">
        <v>848</v>
      </c>
      <c r="U80" s="1" t="s">
        <v>808</v>
      </c>
      <c r="V80" s="1" t="s">
        <v>1223</v>
      </c>
    </row>
    <row r="81" s="1" customFormat="1" spans="1:22">
      <c r="A81" s="3">
        <v>999228238832749</v>
      </c>
      <c r="B81" s="1" t="s">
        <v>850</v>
      </c>
      <c r="C81" s="1" t="s">
        <v>1245</v>
      </c>
      <c r="D81" s="1" t="s">
        <v>1246</v>
      </c>
      <c r="E81" s="1" t="s">
        <v>1247</v>
      </c>
      <c r="F81" s="1" t="s">
        <v>850</v>
      </c>
      <c r="G81" s="1" t="s">
        <v>854</v>
      </c>
      <c r="H81" s="1" t="s">
        <v>839</v>
      </c>
      <c r="I81" s="1" t="s">
        <v>1248</v>
      </c>
      <c r="J81" s="1" t="s">
        <v>841</v>
      </c>
      <c r="K81" s="1" t="s">
        <v>1248</v>
      </c>
      <c r="L81" s="1" t="s">
        <v>1248</v>
      </c>
      <c r="M81" s="1" t="s">
        <v>842</v>
      </c>
      <c r="N81" s="1" t="s">
        <v>842</v>
      </c>
      <c r="O81" s="1" t="s">
        <v>843</v>
      </c>
      <c r="P81" s="1" t="s">
        <v>844</v>
      </c>
      <c r="Q81" s="1" t="s">
        <v>845</v>
      </c>
      <c r="R81" s="1" t="s">
        <v>1249</v>
      </c>
      <c r="S81" s="1" t="s">
        <v>857</v>
      </c>
      <c r="T81" s="1" t="s">
        <v>848</v>
      </c>
      <c r="U81" s="1" t="s">
        <v>808</v>
      </c>
      <c r="V81" s="1" t="s">
        <v>849</v>
      </c>
    </row>
    <row r="82" s="1" customFormat="1" spans="1:22">
      <c r="A82" s="3">
        <v>999228217963940</v>
      </c>
      <c r="B82" s="1" t="s">
        <v>908</v>
      </c>
      <c r="C82" s="1" t="s">
        <v>1250</v>
      </c>
      <c r="D82" s="1" t="s">
        <v>1251</v>
      </c>
      <c r="E82" s="1" t="s">
        <v>1252</v>
      </c>
      <c r="F82" s="1" t="s">
        <v>850</v>
      </c>
      <c r="G82" s="1" t="s">
        <v>854</v>
      </c>
      <c r="H82" s="1" t="s">
        <v>839</v>
      </c>
      <c r="I82" s="1" t="s">
        <v>1253</v>
      </c>
      <c r="J82" s="1" t="s">
        <v>841</v>
      </c>
      <c r="K82" s="1" t="s">
        <v>1253</v>
      </c>
      <c r="L82" s="1" t="s">
        <v>1253</v>
      </c>
      <c r="M82" s="1" t="s">
        <v>842</v>
      </c>
      <c r="N82" s="1" t="s">
        <v>842</v>
      </c>
      <c r="O82" s="1" t="s">
        <v>843</v>
      </c>
      <c r="P82" s="1" t="s">
        <v>844</v>
      </c>
      <c r="Q82" s="1" t="s">
        <v>845</v>
      </c>
      <c r="R82" s="1" t="s">
        <v>1254</v>
      </c>
      <c r="S82" s="1" t="s">
        <v>857</v>
      </c>
      <c r="T82" s="1" t="s">
        <v>848</v>
      </c>
      <c r="U82" s="1" t="s">
        <v>808</v>
      </c>
      <c r="V82" s="1" t="s">
        <v>849</v>
      </c>
    </row>
    <row r="83" s="1" customFormat="1" spans="1:22">
      <c r="A83" s="3">
        <v>999228072425811</v>
      </c>
      <c r="B83" s="1" t="s">
        <v>1124</v>
      </c>
      <c r="C83" s="1" t="s">
        <v>1255</v>
      </c>
      <c r="D83" s="1" t="s">
        <v>1256</v>
      </c>
      <c r="E83" s="1" t="s">
        <v>1257</v>
      </c>
      <c r="F83" s="1" t="s">
        <v>850</v>
      </c>
      <c r="G83" s="1" t="s">
        <v>854</v>
      </c>
      <c r="H83" s="1" t="s">
        <v>839</v>
      </c>
      <c r="I83" s="1" t="s">
        <v>1258</v>
      </c>
      <c r="J83" s="1" t="s">
        <v>841</v>
      </c>
      <c r="K83" s="1" t="s">
        <v>1258</v>
      </c>
      <c r="L83" s="1" t="s">
        <v>1258</v>
      </c>
      <c r="M83" s="1" t="s">
        <v>842</v>
      </c>
      <c r="N83" s="1" t="s">
        <v>842</v>
      </c>
      <c r="O83" s="1" t="s">
        <v>843</v>
      </c>
      <c r="P83" s="1" t="s">
        <v>844</v>
      </c>
      <c r="Q83" s="1" t="s">
        <v>845</v>
      </c>
      <c r="R83" s="1" t="s">
        <v>1259</v>
      </c>
      <c r="S83" s="1" t="s">
        <v>857</v>
      </c>
      <c r="T83" s="1" t="s">
        <v>848</v>
      </c>
      <c r="U83" s="1" t="s">
        <v>808</v>
      </c>
      <c r="V83" s="1" t="s">
        <v>1122</v>
      </c>
    </row>
    <row r="84" s="1" customFormat="1" spans="1:22">
      <c r="A84" s="3">
        <v>999226845840645</v>
      </c>
      <c r="B84" s="1" t="s">
        <v>1260</v>
      </c>
      <c r="C84" s="1" t="s">
        <v>1261</v>
      </c>
      <c r="D84" s="1" t="s">
        <v>1262</v>
      </c>
      <c r="E84" s="1" t="s">
        <v>1263</v>
      </c>
      <c r="F84" s="1" t="s">
        <v>838</v>
      </c>
      <c r="G84" s="1" t="s">
        <v>854</v>
      </c>
      <c r="H84" s="1" t="s">
        <v>839</v>
      </c>
      <c r="I84" s="1" t="s">
        <v>880</v>
      </c>
      <c r="J84" s="1" t="s">
        <v>841</v>
      </c>
      <c r="K84" s="1" t="s">
        <v>880</v>
      </c>
      <c r="L84" s="1" t="s">
        <v>880</v>
      </c>
      <c r="M84" s="1" t="s">
        <v>842</v>
      </c>
      <c r="N84" s="1" t="s">
        <v>842</v>
      </c>
      <c r="O84" s="1" t="s">
        <v>843</v>
      </c>
      <c r="P84" s="1" t="s">
        <v>844</v>
      </c>
      <c r="Q84" s="1" t="s">
        <v>845</v>
      </c>
      <c r="R84" s="1" t="s">
        <v>1264</v>
      </c>
      <c r="S84" s="1" t="s">
        <v>857</v>
      </c>
      <c r="T84" s="1" t="s">
        <v>848</v>
      </c>
      <c r="U84" s="1" t="s">
        <v>808</v>
      </c>
      <c r="V84" s="1" t="s">
        <v>849</v>
      </c>
    </row>
    <row r="85" s="1" customFormat="1" spans="1:22">
      <c r="A85" s="3">
        <v>999227374465643</v>
      </c>
      <c r="B85" s="1" t="s">
        <v>1066</v>
      </c>
      <c r="C85" s="1" t="s">
        <v>1265</v>
      </c>
      <c r="D85" s="1" t="s">
        <v>1266</v>
      </c>
      <c r="E85" s="1" t="s">
        <v>1267</v>
      </c>
      <c r="F85" s="1" t="s">
        <v>837</v>
      </c>
      <c r="G85" s="1" t="s">
        <v>854</v>
      </c>
      <c r="H85" s="1" t="s">
        <v>839</v>
      </c>
      <c r="I85" s="1" t="s">
        <v>1268</v>
      </c>
      <c r="J85" s="1" t="s">
        <v>841</v>
      </c>
      <c r="K85" s="1" t="s">
        <v>1268</v>
      </c>
      <c r="L85" s="1" t="s">
        <v>1268</v>
      </c>
      <c r="M85" s="1" t="s">
        <v>842</v>
      </c>
      <c r="N85" s="1" t="s">
        <v>842</v>
      </c>
      <c r="O85" s="1" t="s">
        <v>843</v>
      </c>
      <c r="P85" s="1" t="s">
        <v>844</v>
      </c>
      <c r="Q85" s="1" t="s">
        <v>845</v>
      </c>
      <c r="R85" s="1" t="s">
        <v>1269</v>
      </c>
      <c r="S85" s="1" t="s">
        <v>857</v>
      </c>
      <c r="T85" s="1" t="s">
        <v>848</v>
      </c>
      <c r="U85" s="1" t="s">
        <v>808</v>
      </c>
      <c r="V85" s="1" t="s">
        <v>849</v>
      </c>
    </row>
    <row r="86" s="1" customFormat="1" spans="1:22">
      <c r="A86" s="3">
        <v>999228217422317</v>
      </c>
      <c r="B86" s="1" t="s">
        <v>908</v>
      </c>
      <c r="C86" s="1" t="s">
        <v>1270</v>
      </c>
      <c r="D86" s="1" t="s">
        <v>1241</v>
      </c>
      <c r="E86" s="1" t="s">
        <v>1271</v>
      </c>
      <c r="F86" s="1" t="s">
        <v>838</v>
      </c>
      <c r="G86" s="1" t="s">
        <v>854</v>
      </c>
      <c r="H86" s="1" t="s">
        <v>839</v>
      </c>
      <c r="I86" s="1" t="s">
        <v>1272</v>
      </c>
      <c r="J86" s="1" t="s">
        <v>841</v>
      </c>
      <c r="K86" s="1" t="s">
        <v>1272</v>
      </c>
      <c r="L86" s="1" t="s">
        <v>1272</v>
      </c>
      <c r="M86" s="1" t="s">
        <v>842</v>
      </c>
      <c r="N86" s="1" t="s">
        <v>842</v>
      </c>
      <c r="O86" s="1" t="s">
        <v>843</v>
      </c>
      <c r="P86" s="1" t="s">
        <v>844</v>
      </c>
      <c r="Q86" s="1" t="s">
        <v>845</v>
      </c>
      <c r="R86" s="1" t="s">
        <v>1273</v>
      </c>
      <c r="S86" s="1" t="s">
        <v>857</v>
      </c>
      <c r="T86" s="1" t="s">
        <v>848</v>
      </c>
      <c r="U86" s="1" t="s">
        <v>808</v>
      </c>
      <c r="V86" s="1" t="s">
        <v>1223</v>
      </c>
    </row>
    <row r="87" s="1" customFormat="1" spans="1:22">
      <c r="A87" s="3">
        <v>999228029863667</v>
      </c>
      <c r="B87" s="1" t="s">
        <v>1274</v>
      </c>
      <c r="C87" s="1" t="s">
        <v>1275</v>
      </c>
      <c r="D87" s="1" t="s">
        <v>1251</v>
      </c>
      <c r="E87" s="1" t="s">
        <v>1276</v>
      </c>
      <c r="F87" s="1" t="s">
        <v>838</v>
      </c>
      <c r="G87" s="1" t="s">
        <v>854</v>
      </c>
      <c r="H87" s="1" t="s">
        <v>839</v>
      </c>
      <c r="I87" s="1" t="s">
        <v>1277</v>
      </c>
      <c r="J87" s="1" t="s">
        <v>841</v>
      </c>
      <c r="K87" s="1" t="s">
        <v>1277</v>
      </c>
      <c r="L87" s="1" t="s">
        <v>1277</v>
      </c>
      <c r="M87" s="1" t="s">
        <v>842</v>
      </c>
      <c r="N87" s="1" t="s">
        <v>842</v>
      </c>
      <c r="O87" s="1" t="s">
        <v>843</v>
      </c>
      <c r="P87" s="1" t="s">
        <v>844</v>
      </c>
      <c r="Q87" s="1" t="s">
        <v>845</v>
      </c>
      <c r="R87" s="1" t="s">
        <v>1278</v>
      </c>
      <c r="S87" s="1" t="s">
        <v>857</v>
      </c>
      <c r="T87" s="1" t="s">
        <v>848</v>
      </c>
      <c r="U87" s="1" t="s">
        <v>808</v>
      </c>
      <c r="V87" s="1" t="s">
        <v>849</v>
      </c>
    </row>
    <row r="88" s="1" customFormat="1" spans="1:22">
      <c r="A88" s="3">
        <v>999228124779729</v>
      </c>
      <c r="B88" s="1" t="s">
        <v>1052</v>
      </c>
      <c r="C88" s="1" t="s">
        <v>1279</v>
      </c>
      <c r="D88" s="1" t="s">
        <v>1280</v>
      </c>
      <c r="E88" s="1" t="s">
        <v>1281</v>
      </c>
      <c r="F88" s="1" t="s">
        <v>923</v>
      </c>
      <c r="G88" s="1" t="s">
        <v>854</v>
      </c>
      <c r="H88" s="1" t="s">
        <v>839</v>
      </c>
      <c r="I88" s="1" t="s">
        <v>1282</v>
      </c>
      <c r="J88" s="1" t="s">
        <v>841</v>
      </c>
      <c r="K88" s="1" t="s">
        <v>1282</v>
      </c>
      <c r="L88" s="1" t="s">
        <v>1282</v>
      </c>
      <c r="M88" s="1" t="s">
        <v>842</v>
      </c>
      <c r="N88" s="1" t="s">
        <v>842</v>
      </c>
      <c r="O88" s="1" t="s">
        <v>843</v>
      </c>
      <c r="P88" s="1" t="s">
        <v>844</v>
      </c>
      <c r="Q88" s="1" t="s">
        <v>845</v>
      </c>
      <c r="R88" s="1" t="s">
        <v>1283</v>
      </c>
      <c r="S88" s="1" t="s">
        <v>857</v>
      </c>
      <c r="T88" s="1" t="s">
        <v>848</v>
      </c>
      <c r="U88" s="1" t="s">
        <v>808</v>
      </c>
      <c r="V88" s="1" t="s">
        <v>849</v>
      </c>
    </row>
    <row r="89" s="1" customFormat="1" spans="1:22">
      <c r="A89" s="3">
        <v>999225694094141</v>
      </c>
      <c r="B89" s="1" t="s">
        <v>1284</v>
      </c>
      <c r="C89" s="1" t="s">
        <v>1285</v>
      </c>
      <c r="D89" s="1" t="s">
        <v>1286</v>
      </c>
      <c r="E89" s="1" t="s">
        <v>1287</v>
      </c>
      <c r="F89" s="1" t="s">
        <v>1052</v>
      </c>
      <c r="G89" s="1" t="s">
        <v>854</v>
      </c>
      <c r="H89" s="1" t="s">
        <v>839</v>
      </c>
      <c r="I89" s="1" t="s">
        <v>1288</v>
      </c>
      <c r="J89" s="1" t="s">
        <v>841</v>
      </c>
      <c r="K89" s="1" t="s">
        <v>1288</v>
      </c>
      <c r="L89" s="1" t="s">
        <v>1288</v>
      </c>
      <c r="M89" s="1" t="s">
        <v>842</v>
      </c>
      <c r="N89" s="1" t="s">
        <v>842</v>
      </c>
      <c r="O89" s="1" t="s">
        <v>843</v>
      </c>
      <c r="P89" s="1" t="s">
        <v>844</v>
      </c>
      <c r="Q89" s="1" t="s">
        <v>845</v>
      </c>
      <c r="R89" s="1" t="s">
        <v>1289</v>
      </c>
      <c r="S89" s="1" t="s">
        <v>857</v>
      </c>
      <c r="T89" s="1" t="s">
        <v>848</v>
      </c>
      <c r="U89" s="1" t="s">
        <v>808</v>
      </c>
      <c r="V89" s="1" t="s">
        <v>849</v>
      </c>
    </row>
    <row r="90" s="1" customFormat="1" spans="1:22">
      <c r="A90" s="3">
        <v>999225642825140</v>
      </c>
      <c r="B90" s="1" t="s">
        <v>1290</v>
      </c>
      <c r="C90" s="1" t="s">
        <v>1291</v>
      </c>
      <c r="D90" s="1" t="s">
        <v>1286</v>
      </c>
      <c r="E90" s="1" t="s">
        <v>1292</v>
      </c>
      <c r="F90" s="1" t="s">
        <v>838</v>
      </c>
      <c r="G90" s="1" t="s">
        <v>854</v>
      </c>
      <c r="H90" s="1" t="s">
        <v>839</v>
      </c>
      <c r="I90" s="1" t="s">
        <v>1293</v>
      </c>
      <c r="J90" s="1" t="s">
        <v>841</v>
      </c>
      <c r="K90" s="1" t="s">
        <v>1293</v>
      </c>
      <c r="L90" s="1" t="s">
        <v>1293</v>
      </c>
      <c r="M90" s="1" t="s">
        <v>842</v>
      </c>
      <c r="N90" s="1" t="s">
        <v>842</v>
      </c>
      <c r="O90" s="1" t="s">
        <v>843</v>
      </c>
      <c r="P90" s="1" t="s">
        <v>844</v>
      </c>
      <c r="Q90" s="1" t="s">
        <v>845</v>
      </c>
      <c r="R90" s="1" t="s">
        <v>1294</v>
      </c>
      <c r="S90" s="1" t="s">
        <v>857</v>
      </c>
      <c r="T90" s="1" t="s">
        <v>848</v>
      </c>
      <c r="U90" s="1" t="s">
        <v>808</v>
      </c>
      <c r="V90" s="1" t="s">
        <v>849</v>
      </c>
    </row>
    <row r="91" s="1" customFormat="1" spans="1:22">
      <c r="A91" s="3">
        <v>999224615263884</v>
      </c>
      <c r="B91" s="1" t="s">
        <v>1295</v>
      </c>
      <c r="C91" s="1" t="s">
        <v>1296</v>
      </c>
      <c r="D91" s="1" t="s">
        <v>1286</v>
      </c>
      <c r="E91" s="1" t="s">
        <v>1297</v>
      </c>
      <c r="F91" s="1" t="s">
        <v>838</v>
      </c>
      <c r="G91" s="1" t="s">
        <v>854</v>
      </c>
      <c r="H91" s="1" t="s">
        <v>839</v>
      </c>
      <c r="I91" s="1" t="s">
        <v>1027</v>
      </c>
      <c r="J91" s="1" t="s">
        <v>841</v>
      </c>
      <c r="K91" s="1" t="s">
        <v>1027</v>
      </c>
      <c r="L91" s="1" t="s">
        <v>1027</v>
      </c>
      <c r="M91" s="1" t="s">
        <v>842</v>
      </c>
      <c r="N91" s="1" t="s">
        <v>842</v>
      </c>
      <c r="O91" s="1" t="s">
        <v>843</v>
      </c>
      <c r="P91" s="1" t="s">
        <v>844</v>
      </c>
      <c r="Q91" s="1" t="s">
        <v>845</v>
      </c>
      <c r="R91" s="1" t="s">
        <v>1298</v>
      </c>
      <c r="S91" s="1" t="s">
        <v>857</v>
      </c>
      <c r="T91" s="1" t="s">
        <v>848</v>
      </c>
      <c r="U91" s="1" t="s">
        <v>808</v>
      </c>
      <c r="V91" s="1" t="s">
        <v>849</v>
      </c>
    </row>
    <row r="92" s="1" customFormat="1" spans="1:22">
      <c r="A92" s="3">
        <v>999227332087093</v>
      </c>
      <c r="B92" s="1" t="s">
        <v>1190</v>
      </c>
      <c r="C92" s="1" t="s">
        <v>1299</v>
      </c>
      <c r="D92" s="1" t="s">
        <v>1300</v>
      </c>
      <c r="E92" s="1" t="s">
        <v>1301</v>
      </c>
      <c r="F92" s="1" t="s">
        <v>837</v>
      </c>
      <c r="G92" s="1" t="s">
        <v>854</v>
      </c>
      <c r="H92" s="1" t="s">
        <v>839</v>
      </c>
      <c r="I92" s="1" t="s">
        <v>1302</v>
      </c>
      <c r="J92" s="1" t="s">
        <v>841</v>
      </c>
      <c r="K92" s="1" t="s">
        <v>1302</v>
      </c>
      <c r="L92" s="1" t="s">
        <v>1302</v>
      </c>
      <c r="M92" s="1" t="s">
        <v>842</v>
      </c>
      <c r="N92" s="1" t="s">
        <v>842</v>
      </c>
      <c r="O92" s="1" t="s">
        <v>843</v>
      </c>
      <c r="P92" s="1" t="s">
        <v>844</v>
      </c>
      <c r="Q92" s="1" t="s">
        <v>845</v>
      </c>
      <c r="R92" s="1" t="s">
        <v>1303</v>
      </c>
      <c r="S92" s="1" t="s">
        <v>857</v>
      </c>
      <c r="T92" s="1" t="s">
        <v>848</v>
      </c>
      <c r="U92" s="1" t="s">
        <v>808</v>
      </c>
      <c r="V92" s="1" t="s">
        <v>1304</v>
      </c>
    </row>
    <row r="93" s="1" customFormat="1" spans="1:22">
      <c r="A93" s="3">
        <v>999227103386550</v>
      </c>
      <c r="B93" s="1" t="s">
        <v>1305</v>
      </c>
      <c r="C93" s="1" t="s">
        <v>1306</v>
      </c>
      <c r="D93" s="1" t="s">
        <v>1307</v>
      </c>
      <c r="E93" s="1" t="s">
        <v>1308</v>
      </c>
      <c r="F93" s="1" t="s">
        <v>838</v>
      </c>
      <c r="G93" s="1" t="s">
        <v>854</v>
      </c>
      <c r="H93" s="1" t="s">
        <v>839</v>
      </c>
      <c r="I93" s="1" t="s">
        <v>1309</v>
      </c>
      <c r="J93" s="1" t="s">
        <v>841</v>
      </c>
      <c r="K93" s="1" t="s">
        <v>1309</v>
      </c>
      <c r="L93" s="1" t="s">
        <v>1309</v>
      </c>
      <c r="M93" s="1" t="s">
        <v>842</v>
      </c>
      <c r="N93" s="1" t="s">
        <v>842</v>
      </c>
      <c r="O93" s="1" t="s">
        <v>843</v>
      </c>
      <c r="P93" s="1" t="s">
        <v>844</v>
      </c>
      <c r="Q93" s="1" t="s">
        <v>845</v>
      </c>
      <c r="R93" s="1" t="s">
        <v>1310</v>
      </c>
      <c r="S93" s="1" t="s">
        <v>857</v>
      </c>
      <c r="T93" s="1" t="s">
        <v>848</v>
      </c>
      <c r="U93" s="1" t="s">
        <v>808</v>
      </c>
      <c r="V93" s="1" t="s">
        <v>876</v>
      </c>
    </row>
    <row r="94" s="1" customFormat="1" spans="1:22">
      <c r="A94" s="3">
        <v>28240605449</v>
      </c>
      <c r="B94" s="1" t="s">
        <v>850</v>
      </c>
      <c r="C94" s="1" t="s">
        <v>1311</v>
      </c>
      <c r="D94" s="1" t="s">
        <v>1312</v>
      </c>
      <c r="E94" s="1" t="s">
        <v>1313</v>
      </c>
      <c r="F94" s="1" t="s">
        <v>850</v>
      </c>
      <c r="G94" s="1" t="s">
        <v>854</v>
      </c>
      <c r="H94" s="1" t="s">
        <v>839</v>
      </c>
      <c r="I94" s="1" t="s">
        <v>1314</v>
      </c>
      <c r="J94" s="1" t="s">
        <v>841</v>
      </c>
      <c r="K94" s="1" t="s">
        <v>1314</v>
      </c>
      <c r="L94" s="1" t="s">
        <v>1314</v>
      </c>
      <c r="M94" s="1" t="s">
        <v>842</v>
      </c>
      <c r="N94" s="1" t="s">
        <v>842</v>
      </c>
      <c r="O94" s="1" t="s">
        <v>843</v>
      </c>
      <c r="P94" s="1" t="s">
        <v>844</v>
      </c>
      <c r="Q94" s="1" t="s">
        <v>845</v>
      </c>
      <c r="R94" s="1" t="s">
        <v>1315</v>
      </c>
      <c r="S94" s="1" t="s">
        <v>857</v>
      </c>
      <c r="T94" s="1" t="s">
        <v>848</v>
      </c>
      <c r="U94" s="1" t="s">
        <v>808</v>
      </c>
      <c r="V94" s="1" t="s">
        <v>849</v>
      </c>
    </row>
    <row r="95" s="1" customFormat="1" spans="1:22">
      <c r="A95" s="3">
        <v>999228038824169</v>
      </c>
      <c r="B95" s="1" t="s">
        <v>926</v>
      </c>
      <c r="C95" s="1" t="s">
        <v>1316</v>
      </c>
      <c r="D95" s="1" t="s">
        <v>1317</v>
      </c>
      <c r="E95" s="1" t="s">
        <v>1318</v>
      </c>
      <c r="F95" s="1" t="s">
        <v>837</v>
      </c>
      <c r="G95" s="1" t="s">
        <v>854</v>
      </c>
      <c r="H95" s="1" t="s">
        <v>839</v>
      </c>
      <c r="I95" s="1" t="s">
        <v>1319</v>
      </c>
      <c r="J95" s="1" t="s">
        <v>841</v>
      </c>
      <c r="K95" s="1" t="s">
        <v>1319</v>
      </c>
      <c r="L95" s="1" t="s">
        <v>1319</v>
      </c>
      <c r="M95" s="1" t="s">
        <v>842</v>
      </c>
      <c r="N95" s="1" t="s">
        <v>842</v>
      </c>
      <c r="O95" s="1" t="s">
        <v>843</v>
      </c>
      <c r="P95" s="1" t="s">
        <v>844</v>
      </c>
      <c r="Q95" s="1" t="s">
        <v>845</v>
      </c>
      <c r="R95" s="1" t="s">
        <v>1320</v>
      </c>
      <c r="S95" s="1" t="s">
        <v>857</v>
      </c>
      <c r="T95" s="1" t="s">
        <v>848</v>
      </c>
      <c r="U95" s="1" t="s">
        <v>808</v>
      </c>
      <c r="V95" s="1" t="s">
        <v>849</v>
      </c>
    </row>
    <row r="96" s="1" customFormat="1" spans="1:22">
      <c r="A96" s="3">
        <v>999227348529915</v>
      </c>
      <c r="B96" s="1" t="s">
        <v>1321</v>
      </c>
      <c r="C96" s="1" t="s">
        <v>1322</v>
      </c>
      <c r="D96" s="1" t="s">
        <v>1323</v>
      </c>
      <c r="E96" s="1" t="s">
        <v>1324</v>
      </c>
      <c r="F96" s="1" t="s">
        <v>908</v>
      </c>
      <c r="G96" s="1" t="s">
        <v>854</v>
      </c>
      <c r="H96" s="1" t="s">
        <v>839</v>
      </c>
      <c r="I96" s="1" t="s">
        <v>1325</v>
      </c>
      <c r="J96" s="1" t="s">
        <v>841</v>
      </c>
      <c r="K96" s="1" t="s">
        <v>1325</v>
      </c>
      <c r="L96" s="1" t="s">
        <v>1325</v>
      </c>
      <c r="M96" s="1" t="s">
        <v>842</v>
      </c>
      <c r="N96" s="1" t="s">
        <v>842</v>
      </c>
      <c r="O96" s="1" t="s">
        <v>843</v>
      </c>
      <c r="P96" s="1" t="s">
        <v>844</v>
      </c>
      <c r="Q96" s="1" t="s">
        <v>845</v>
      </c>
      <c r="R96" s="1" t="s">
        <v>1326</v>
      </c>
      <c r="S96" s="1" t="s">
        <v>857</v>
      </c>
      <c r="T96" s="1" t="s">
        <v>848</v>
      </c>
      <c r="U96" s="1" t="s">
        <v>808</v>
      </c>
      <c r="V96" s="1" t="s">
        <v>882</v>
      </c>
    </row>
    <row r="97" s="1" customFormat="1" spans="1:22">
      <c r="A97" s="3">
        <v>999227050589367</v>
      </c>
      <c r="B97" s="1" t="s">
        <v>1327</v>
      </c>
      <c r="C97" s="1" t="s">
        <v>1328</v>
      </c>
      <c r="D97" s="1" t="s">
        <v>1329</v>
      </c>
      <c r="E97" s="1" t="s">
        <v>1330</v>
      </c>
      <c r="F97" s="1" t="s">
        <v>838</v>
      </c>
      <c r="G97" s="1" t="s">
        <v>854</v>
      </c>
      <c r="H97" s="1" t="s">
        <v>839</v>
      </c>
      <c r="I97" s="1" t="s">
        <v>1331</v>
      </c>
      <c r="J97" s="1" t="s">
        <v>841</v>
      </c>
      <c r="K97" s="1" t="s">
        <v>1331</v>
      </c>
      <c r="L97" s="1" t="s">
        <v>1331</v>
      </c>
      <c r="M97" s="1" t="s">
        <v>842</v>
      </c>
      <c r="N97" s="1" t="s">
        <v>842</v>
      </c>
      <c r="O97" s="1" t="s">
        <v>843</v>
      </c>
      <c r="P97" s="1" t="s">
        <v>844</v>
      </c>
      <c r="Q97" s="1" t="s">
        <v>845</v>
      </c>
      <c r="R97" s="1" t="s">
        <v>1332</v>
      </c>
      <c r="S97" s="1" t="s">
        <v>857</v>
      </c>
      <c r="T97" s="1" t="s">
        <v>848</v>
      </c>
      <c r="U97" s="1" t="s">
        <v>808</v>
      </c>
      <c r="V97" s="1" t="s">
        <v>882</v>
      </c>
    </row>
    <row r="98" s="1" customFormat="1" spans="1:22">
      <c r="A98" s="3">
        <v>999227444131167</v>
      </c>
      <c r="B98" s="1" t="s">
        <v>1003</v>
      </c>
      <c r="C98" s="1" t="s">
        <v>1333</v>
      </c>
      <c r="D98" s="1" t="s">
        <v>1334</v>
      </c>
      <c r="E98" s="1" t="s">
        <v>1335</v>
      </c>
      <c r="F98" s="1" t="s">
        <v>837</v>
      </c>
      <c r="G98" s="1" t="s">
        <v>854</v>
      </c>
      <c r="H98" s="1" t="s">
        <v>839</v>
      </c>
      <c r="I98" s="1" t="s">
        <v>1336</v>
      </c>
      <c r="J98" s="1" t="s">
        <v>841</v>
      </c>
      <c r="K98" s="1" t="s">
        <v>1336</v>
      </c>
      <c r="L98" s="1" t="s">
        <v>1336</v>
      </c>
      <c r="M98" s="1" t="s">
        <v>842</v>
      </c>
      <c r="N98" s="1" t="s">
        <v>842</v>
      </c>
      <c r="O98" s="1" t="s">
        <v>843</v>
      </c>
      <c r="P98" s="1" t="s">
        <v>844</v>
      </c>
      <c r="Q98" s="1" t="s">
        <v>845</v>
      </c>
      <c r="R98" s="1" t="s">
        <v>1337</v>
      </c>
      <c r="S98" s="1" t="s">
        <v>857</v>
      </c>
      <c r="T98" s="1" t="s">
        <v>848</v>
      </c>
      <c r="U98" s="1" t="s">
        <v>808</v>
      </c>
      <c r="V98" s="1" t="s">
        <v>849</v>
      </c>
    </row>
    <row r="99" s="1" customFormat="1" spans="1:22">
      <c r="A99" s="3">
        <v>999227444144934</v>
      </c>
      <c r="B99" s="1" t="s">
        <v>1003</v>
      </c>
      <c r="C99" s="1" t="s">
        <v>1338</v>
      </c>
      <c r="D99" s="1" t="s">
        <v>1334</v>
      </c>
      <c r="E99" s="1" t="s">
        <v>1339</v>
      </c>
      <c r="F99" s="1" t="s">
        <v>837</v>
      </c>
      <c r="G99" s="1" t="s">
        <v>854</v>
      </c>
      <c r="H99" s="1" t="s">
        <v>839</v>
      </c>
      <c r="I99" s="1" t="s">
        <v>1340</v>
      </c>
      <c r="J99" s="1" t="s">
        <v>841</v>
      </c>
      <c r="K99" s="1" t="s">
        <v>1340</v>
      </c>
      <c r="L99" s="1" t="s">
        <v>1340</v>
      </c>
      <c r="M99" s="1" t="s">
        <v>842</v>
      </c>
      <c r="N99" s="1" t="s">
        <v>842</v>
      </c>
      <c r="O99" s="1" t="s">
        <v>843</v>
      </c>
      <c r="P99" s="1" t="s">
        <v>844</v>
      </c>
      <c r="Q99" s="1" t="s">
        <v>845</v>
      </c>
      <c r="R99" s="1" t="s">
        <v>1341</v>
      </c>
      <c r="S99" s="1" t="s">
        <v>857</v>
      </c>
      <c r="T99" s="1" t="s">
        <v>848</v>
      </c>
      <c r="U99" s="1" t="s">
        <v>808</v>
      </c>
      <c r="V99" s="1" t="s">
        <v>849</v>
      </c>
    </row>
    <row r="100" s="1" customFormat="1" spans="1:22">
      <c r="A100" s="3">
        <v>999227964879819</v>
      </c>
      <c r="B100" s="1" t="s">
        <v>930</v>
      </c>
      <c r="C100" s="1" t="s">
        <v>1342</v>
      </c>
      <c r="D100" s="1" t="s">
        <v>1343</v>
      </c>
      <c r="E100" s="1" t="s">
        <v>1344</v>
      </c>
      <c r="F100" s="1" t="s">
        <v>908</v>
      </c>
      <c r="G100" s="1" t="s">
        <v>854</v>
      </c>
      <c r="H100" s="1" t="s">
        <v>839</v>
      </c>
      <c r="I100" s="1" t="s">
        <v>1345</v>
      </c>
      <c r="J100" s="1" t="s">
        <v>841</v>
      </c>
      <c r="K100" s="1" t="s">
        <v>1345</v>
      </c>
      <c r="L100" s="1" t="s">
        <v>1345</v>
      </c>
      <c r="M100" s="1" t="s">
        <v>842</v>
      </c>
      <c r="N100" s="1" t="s">
        <v>842</v>
      </c>
      <c r="O100" s="1" t="s">
        <v>843</v>
      </c>
      <c r="P100" s="1" t="s">
        <v>844</v>
      </c>
      <c r="Q100" s="1" t="s">
        <v>845</v>
      </c>
      <c r="R100" s="1" t="s">
        <v>1346</v>
      </c>
      <c r="S100" s="1" t="s">
        <v>857</v>
      </c>
      <c r="T100" s="1" t="s">
        <v>848</v>
      </c>
      <c r="U100" s="1" t="s">
        <v>808</v>
      </c>
      <c r="V100" s="1" t="s">
        <v>876</v>
      </c>
    </row>
    <row r="101" s="1" customFormat="1" spans="1:22">
      <c r="A101" s="3">
        <v>999227354368096</v>
      </c>
      <c r="B101" s="1" t="s">
        <v>1321</v>
      </c>
      <c r="C101" s="1" t="s">
        <v>1347</v>
      </c>
      <c r="D101" s="1" t="s">
        <v>1348</v>
      </c>
      <c r="E101" s="1" t="s">
        <v>1349</v>
      </c>
      <c r="F101" s="1" t="s">
        <v>850</v>
      </c>
      <c r="G101" s="1" t="s">
        <v>854</v>
      </c>
      <c r="H101" s="1" t="s">
        <v>839</v>
      </c>
      <c r="I101" s="1" t="s">
        <v>855</v>
      </c>
      <c r="J101" s="1" t="s">
        <v>841</v>
      </c>
      <c r="K101" s="1" t="s">
        <v>855</v>
      </c>
      <c r="L101" s="1" t="s">
        <v>855</v>
      </c>
      <c r="M101" s="1" t="s">
        <v>842</v>
      </c>
      <c r="N101" s="1" t="s">
        <v>842</v>
      </c>
      <c r="O101" s="1" t="s">
        <v>843</v>
      </c>
      <c r="P101" s="1" t="s">
        <v>844</v>
      </c>
      <c r="Q101" s="1" t="s">
        <v>845</v>
      </c>
      <c r="R101" s="1" t="s">
        <v>1350</v>
      </c>
      <c r="S101" s="1" t="s">
        <v>857</v>
      </c>
      <c r="T101" s="1" t="s">
        <v>848</v>
      </c>
      <c r="U101" s="1" t="s">
        <v>808</v>
      </c>
      <c r="V101" s="1" t="s">
        <v>876</v>
      </c>
    </row>
    <row r="102" s="1" customFormat="1" spans="1:22">
      <c r="A102" s="3">
        <v>999227320755000</v>
      </c>
      <c r="B102" s="1" t="s">
        <v>1190</v>
      </c>
      <c r="C102" s="1" t="s">
        <v>1351</v>
      </c>
      <c r="D102" s="1" t="s">
        <v>1348</v>
      </c>
      <c r="E102" s="1" t="s">
        <v>1352</v>
      </c>
      <c r="F102" s="1" t="s">
        <v>838</v>
      </c>
      <c r="G102" s="1" t="s">
        <v>854</v>
      </c>
      <c r="H102" s="1" t="s">
        <v>839</v>
      </c>
      <c r="I102" s="1" t="s">
        <v>1353</v>
      </c>
      <c r="J102" s="1" t="s">
        <v>841</v>
      </c>
      <c r="K102" s="1" t="s">
        <v>1353</v>
      </c>
      <c r="L102" s="1" t="s">
        <v>1353</v>
      </c>
      <c r="M102" s="1" t="s">
        <v>842</v>
      </c>
      <c r="N102" s="1" t="s">
        <v>842</v>
      </c>
      <c r="O102" s="1" t="s">
        <v>843</v>
      </c>
      <c r="P102" s="1" t="s">
        <v>844</v>
      </c>
      <c r="Q102" s="1" t="s">
        <v>845</v>
      </c>
      <c r="R102" s="1" t="s">
        <v>1354</v>
      </c>
      <c r="S102" s="1" t="s">
        <v>857</v>
      </c>
      <c r="T102" s="1" t="s">
        <v>848</v>
      </c>
      <c r="U102" s="1" t="s">
        <v>808</v>
      </c>
      <c r="V102" s="1" t="s">
        <v>876</v>
      </c>
    </row>
    <row r="103" s="1" customFormat="1" spans="1:22">
      <c r="A103" s="3">
        <v>999227995065202</v>
      </c>
      <c r="B103" s="1" t="s">
        <v>1355</v>
      </c>
      <c r="C103" s="1" t="s">
        <v>1356</v>
      </c>
      <c r="D103" s="1" t="s">
        <v>1348</v>
      </c>
      <c r="E103" s="1" t="s">
        <v>1357</v>
      </c>
      <c r="F103" s="1" t="s">
        <v>838</v>
      </c>
      <c r="G103" s="1" t="s">
        <v>854</v>
      </c>
      <c r="H103" s="1" t="s">
        <v>839</v>
      </c>
      <c r="I103" s="1" t="s">
        <v>1358</v>
      </c>
      <c r="J103" s="1" t="s">
        <v>841</v>
      </c>
      <c r="K103" s="1" t="s">
        <v>1358</v>
      </c>
      <c r="L103" s="1" t="s">
        <v>1358</v>
      </c>
      <c r="M103" s="1" t="s">
        <v>842</v>
      </c>
      <c r="N103" s="1" t="s">
        <v>842</v>
      </c>
      <c r="O103" s="1" t="s">
        <v>843</v>
      </c>
      <c r="P103" s="1" t="s">
        <v>844</v>
      </c>
      <c r="Q103" s="1" t="s">
        <v>845</v>
      </c>
      <c r="R103" s="1" t="s">
        <v>1359</v>
      </c>
      <c r="S103" s="1" t="s">
        <v>857</v>
      </c>
      <c r="T103" s="1" t="s">
        <v>848</v>
      </c>
      <c r="U103" s="1" t="s">
        <v>808</v>
      </c>
      <c r="V103" s="1" t="s">
        <v>876</v>
      </c>
    </row>
    <row r="104" s="1" customFormat="1" spans="1:22">
      <c r="A104" s="3">
        <v>999227263556017</v>
      </c>
      <c r="B104" s="1" t="s">
        <v>1217</v>
      </c>
      <c r="C104" s="1" t="s">
        <v>1360</v>
      </c>
      <c r="D104" s="1" t="s">
        <v>1361</v>
      </c>
      <c r="E104" s="1" t="s">
        <v>1362</v>
      </c>
      <c r="F104" s="1" t="s">
        <v>908</v>
      </c>
      <c r="G104" s="1" t="s">
        <v>854</v>
      </c>
      <c r="H104" s="1" t="s">
        <v>839</v>
      </c>
      <c r="I104" s="1" t="s">
        <v>1363</v>
      </c>
      <c r="J104" s="1" t="s">
        <v>841</v>
      </c>
      <c r="K104" s="1" t="s">
        <v>1363</v>
      </c>
      <c r="L104" s="1" t="s">
        <v>1363</v>
      </c>
      <c r="M104" s="1" t="s">
        <v>842</v>
      </c>
      <c r="N104" s="1" t="s">
        <v>842</v>
      </c>
      <c r="O104" s="1" t="s">
        <v>843</v>
      </c>
      <c r="P104" s="1" t="s">
        <v>844</v>
      </c>
      <c r="Q104" s="1" t="s">
        <v>845</v>
      </c>
      <c r="R104" s="1" t="s">
        <v>1364</v>
      </c>
      <c r="S104" s="1" t="s">
        <v>857</v>
      </c>
      <c r="T104" s="1" t="s">
        <v>848</v>
      </c>
      <c r="U104" s="1" t="s">
        <v>808</v>
      </c>
      <c r="V104" s="1" t="s">
        <v>849</v>
      </c>
    </row>
    <row r="105" s="1" customFormat="1" spans="1:22">
      <c r="A105" s="3">
        <v>999226362235031</v>
      </c>
      <c r="B105" s="1" t="s">
        <v>1365</v>
      </c>
      <c r="C105" s="1" t="s">
        <v>1366</v>
      </c>
      <c r="D105" s="1" t="s">
        <v>1367</v>
      </c>
      <c r="E105" s="1" t="s">
        <v>1368</v>
      </c>
      <c r="F105" s="1" t="s">
        <v>908</v>
      </c>
      <c r="G105" s="1" t="s">
        <v>854</v>
      </c>
      <c r="H105" s="1" t="s">
        <v>839</v>
      </c>
      <c r="I105" s="1" t="s">
        <v>1369</v>
      </c>
      <c r="J105" s="1" t="s">
        <v>841</v>
      </c>
      <c r="K105" s="1" t="s">
        <v>1369</v>
      </c>
      <c r="L105" s="1" t="s">
        <v>1369</v>
      </c>
      <c r="M105" s="1" t="s">
        <v>842</v>
      </c>
      <c r="N105" s="1" t="s">
        <v>842</v>
      </c>
      <c r="O105" s="1" t="s">
        <v>843</v>
      </c>
      <c r="P105" s="1" t="s">
        <v>844</v>
      </c>
      <c r="Q105" s="1" t="s">
        <v>845</v>
      </c>
      <c r="R105" s="1" t="s">
        <v>1370</v>
      </c>
      <c r="S105" s="1" t="s">
        <v>857</v>
      </c>
      <c r="T105" s="1" t="s">
        <v>848</v>
      </c>
      <c r="U105" s="1" t="s">
        <v>808</v>
      </c>
      <c r="V105" s="1" t="s">
        <v>882</v>
      </c>
    </row>
    <row r="106" s="1" customFormat="1" spans="1:22">
      <c r="A106" s="3">
        <v>999227189420943</v>
      </c>
      <c r="B106" s="1" t="s">
        <v>1371</v>
      </c>
      <c r="C106" s="1" t="s">
        <v>1372</v>
      </c>
      <c r="D106" s="1" t="s">
        <v>1373</v>
      </c>
      <c r="E106" s="1" t="s">
        <v>1374</v>
      </c>
      <c r="F106" s="1" t="s">
        <v>838</v>
      </c>
      <c r="G106" s="1" t="s">
        <v>854</v>
      </c>
      <c r="H106" s="1" t="s">
        <v>839</v>
      </c>
      <c r="I106" s="1" t="s">
        <v>1375</v>
      </c>
      <c r="J106" s="1" t="s">
        <v>841</v>
      </c>
      <c r="K106" s="1" t="s">
        <v>1375</v>
      </c>
      <c r="L106" s="1" t="s">
        <v>1375</v>
      </c>
      <c r="M106" s="1" t="s">
        <v>842</v>
      </c>
      <c r="N106" s="1" t="s">
        <v>842</v>
      </c>
      <c r="O106" s="1" t="s">
        <v>843</v>
      </c>
      <c r="P106" s="1" t="s">
        <v>844</v>
      </c>
      <c r="Q106" s="1" t="s">
        <v>845</v>
      </c>
      <c r="R106" s="1" t="s">
        <v>1376</v>
      </c>
      <c r="S106" s="1" t="s">
        <v>857</v>
      </c>
      <c r="T106" s="1" t="s">
        <v>848</v>
      </c>
      <c r="U106" s="1" t="s">
        <v>808</v>
      </c>
      <c r="V106" s="1" t="s">
        <v>953</v>
      </c>
    </row>
    <row r="107" s="1" customFormat="1" spans="1:22">
      <c r="A107" s="3">
        <v>999228094474468</v>
      </c>
      <c r="B107" s="1" t="s">
        <v>893</v>
      </c>
      <c r="C107" s="1" t="s">
        <v>1377</v>
      </c>
      <c r="D107" s="1" t="s">
        <v>1378</v>
      </c>
      <c r="E107" s="1" t="s">
        <v>1379</v>
      </c>
      <c r="F107" s="1" t="s">
        <v>838</v>
      </c>
      <c r="G107" s="1" t="s">
        <v>854</v>
      </c>
      <c r="H107" s="1" t="s">
        <v>839</v>
      </c>
      <c r="I107" s="1" t="s">
        <v>1380</v>
      </c>
      <c r="J107" s="1" t="s">
        <v>841</v>
      </c>
      <c r="K107" s="1" t="s">
        <v>1380</v>
      </c>
      <c r="L107" s="1" t="s">
        <v>1380</v>
      </c>
      <c r="M107" s="1" t="s">
        <v>842</v>
      </c>
      <c r="N107" s="1" t="s">
        <v>842</v>
      </c>
      <c r="O107" s="1" t="s">
        <v>843</v>
      </c>
      <c r="P107" s="1" t="s">
        <v>844</v>
      </c>
      <c r="Q107" s="1" t="s">
        <v>845</v>
      </c>
      <c r="R107" s="1" t="s">
        <v>1381</v>
      </c>
      <c r="S107" s="1" t="s">
        <v>857</v>
      </c>
      <c r="T107" s="1" t="s">
        <v>848</v>
      </c>
      <c r="U107" s="1" t="s">
        <v>808</v>
      </c>
      <c r="V107" s="1" t="s">
        <v>849</v>
      </c>
    </row>
    <row r="108" s="1" customFormat="1" spans="1:22">
      <c r="A108" s="3">
        <v>999225894591389</v>
      </c>
      <c r="B108" s="1" t="s">
        <v>1382</v>
      </c>
      <c r="C108" s="1" t="s">
        <v>1383</v>
      </c>
      <c r="D108" s="1" t="s">
        <v>1384</v>
      </c>
      <c r="E108" s="1" t="s">
        <v>1385</v>
      </c>
      <c r="F108" s="1" t="s">
        <v>1052</v>
      </c>
      <c r="G108" s="1" t="s">
        <v>854</v>
      </c>
      <c r="H108" s="1" t="s">
        <v>839</v>
      </c>
      <c r="I108" s="1" t="s">
        <v>1386</v>
      </c>
      <c r="J108" s="1" t="s">
        <v>841</v>
      </c>
      <c r="K108" s="1" t="s">
        <v>1386</v>
      </c>
      <c r="L108" s="1" t="s">
        <v>1386</v>
      </c>
      <c r="M108" s="1" t="s">
        <v>842</v>
      </c>
      <c r="N108" s="1" t="s">
        <v>842</v>
      </c>
      <c r="O108" s="1" t="s">
        <v>843</v>
      </c>
      <c r="P108" s="1" t="s">
        <v>844</v>
      </c>
      <c r="Q108" s="1" t="s">
        <v>845</v>
      </c>
      <c r="R108" s="1" t="s">
        <v>1387</v>
      </c>
      <c r="S108" s="1" t="s">
        <v>857</v>
      </c>
      <c r="T108" s="1" t="s">
        <v>848</v>
      </c>
      <c r="U108" s="1" t="s">
        <v>808</v>
      </c>
      <c r="V108" s="1" t="s">
        <v>849</v>
      </c>
    </row>
    <row r="109" s="1" customFormat="1" spans="1:22">
      <c r="A109" s="3">
        <v>999227256253467</v>
      </c>
      <c r="B109" s="1" t="s">
        <v>1217</v>
      </c>
      <c r="C109" s="1" t="s">
        <v>1388</v>
      </c>
      <c r="D109" s="1" t="s">
        <v>1389</v>
      </c>
      <c r="E109" s="1" t="s">
        <v>1390</v>
      </c>
      <c r="F109" s="1" t="s">
        <v>908</v>
      </c>
      <c r="G109" s="1" t="s">
        <v>854</v>
      </c>
      <c r="H109" s="1" t="s">
        <v>839</v>
      </c>
      <c r="I109" s="1" t="s">
        <v>1391</v>
      </c>
      <c r="J109" s="1" t="s">
        <v>841</v>
      </c>
      <c r="K109" s="1" t="s">
        <v>1391</v>
      </c>
      <c r="L109" s="1" t="s">
        <v>1391</v>
      </c>
      <c r="M109" s="1" t="s">
        <v>842</v>
      </c>
      <c r="N109" s="1" t="s">
        <v>842</v>
      </c>
      <c r="O109" s="1" t="s">
        <v>843</v>
      </c>
      <c r="P109" s="1" t="s">
        <v>844</v>
      </c>
      <c r="Q109" s="1" t="s">
        <v>845</v>
      </c>
      <c r="R109" s="1" t="s">
        <v>1392</v>
      </c>
      <c r="S109" s="1" t="s">
        <v>857</v>
      </c>
      <c r="T109" s="1" t="s">
        <v>848</v>
      </c>
      <c r="U109" s="1" t="s">
        <v>808</v>
      </c>
      <c r="V109" s="1" t="s">
        <v>849</v>
      </c>
    </row>
    <row r="110" s="1" customFormat="1" spans="1:22">
      <c r="A110" s="3">
        <v>999227961980444</v>
      </c>
      <c r="B110" s="1" t="s">
        <v>930</v>
      </c>
      <c r="C110" s="1" t="s">
        <v>1393</v>
      </c>
      <c r="D110" s="1" t="s">
        <v>1394</v>
      </c>
      <c r="E110" s="1" t="s">
        <v>1395</v>
      </c>
      <c r="F110" s="1" t="s">
        <v>838</v>
      </c>
      <c r="G110" s="1" t="s">
        <v>854</v>
      </c>
      <c r="H110" s="1" t="s">
        <v>839</v>
      </c>
      <c r="I110" s="1" t="s">
        <v>1396</v>
      </c>
      <c r="J110" s="1" t="s">
        <v>841</v>
      </c>
      <c r="K110" s="1" t="s">
        <v>1396</v>
      </c>
      <c r="L110" s="1" t="s">
        <v>1396</v>
      </c>
      <c r="M110" s="1" t="s">
        <v>842</v>
      </c>
      <c r="N110" s="1" t="s">
        <v>842</v>
      </c>
      <c r="O110" s="1" t="s">
        <v>843</v>
      </c>
      <c r="P110" s="1" t="s">
        <v>844</v>
      </c>
      <c r="Q110" s="1" t="s">
        <v>845</v>
      </c>
      <c r="R110" s="1" t="s">
        <v>1397</v>
      </c>
      <c r="S110" s="1" t="s">
        <v>857</v>
      </c>
      <c r="T110" s="1" t="s">
        <v>848</v>
      </c>
      <c r="U110" s="1" t="s">
        <v>808</v>
      </c>
      <c r="V110" s="1" t="s">
        <v>849</v>
      </c>
    </row>
    <row r="111" s="1" customFormat="1" spans="1:22">
      <c r="A111" s="3">
        <v>999228217940545</v>
      </c>
      <c r="B111" s="1" t="s">
        <v>908</v>
      </c>
      <c r="C111" s="1" t="s">
        <v>1398</v>
      </c>
      <c r="D111" s="1" t="s">
        <v>1399</v>
      </c>
      <c r="E111" s="1" t="s">
        <v>1400</v>
      </c>
      <c r="F111" s="1" t="s">
        <v>850</v>
      </c>
      <c r="G111" s="1" t="s">
        <v>854</v>
      </c>
      <c r="H111" s="1" t="s">
        <v>839</v>
      </c>
      <c r="I111" s="1" t="s">
        <v>1401</v>
      </c>
      <c r="J111" s="1" t="s">
        <v>841</v>
      </c>
      <c r="K111" s="1" t="s">
        <v>1401</v>
      </c>
      <c r="L111" s="1" t="s">
        <v>1401</v>
      </c>
      <c r="M111" s="1" t="s">
        <v>842</v>
      </c>
      <c r="N111" s="1" t="s">
        <v>842</v>
      </c>
      <c r="O111" s="1" t="s">
        <v>843</v>
      </c>
      <c r="P111" s="1" t="s">
        <v>844</v>
      </c>
      <c r="Q111" s="1" t="s">
        <v>845</v>
      </c>
      <c r="R111" s="1" t="s">
        <v>1402</v>
      </c>
      <c r="S111" s="1" t="s">
        <v>857</v>
      </c>
      <c r="T111" s="1" t="s">
        <v>848</v>
      </c>
      <c r="U111" s="1" t="s">
        <v>808</v>
      </c>
      <c r="V111" s="1" t="s">
        <v>946</v>
      </c>
    </row>
    <row r="112" s="1" customFormat="1" spans="1:22">
      <c r="A112" s="3">
        <v>999228236796042</v>
      </c>
      <c r="B112" s="1" t="s">
        <v>838</v>
      </c>
      <c r="C112" s="1" t="s">
        <v>1403</v>
      </c>
      <c r="D112" s="1" t="s">
        <v>1399</v>
      </c>
      <c r="E112" s="1" t="s">
        <v>1404</v>
      </c>
      <c r="F112" s="1" t="s">
        <v>850</v>
      </c>
      <c r="G112" s="1" t="s">
        <v>854</v>
      </c>
      <c r="H112" s="1" t="s">
        <v>839</v>
      </c>
      <c r="I112" s="1" t="s">
        <v>1401</v>
      </c>
      <c r="J112" s="1" t="s">
        <v>841</v>
      </c>
      <c r="K112" s="1" t="s">
        <v>1401</v>
      </c>
      <c r="L112" s="1" t="s">
        <v>1401</v>
      </c>
      <c r="M112" s="1" t="s">
        <v>842</v>
      </c>
      <c r="N112" s="1" t="s">
        <v>842</v>
      </c>
      <c r="O112" s="1" t="s">
        <v>843</v>
      </c>
      <c r="P112" s="1" t="s">
        <v>844</v>
      </c>
      <c r="Q112" s="1" t="s">
        <v>845</v>
      </c>
      <c r="R112" s="1" t="s">
        <v>1405</v>
      </c>
      <c r="S112" s="1" t="s">
        <v>857</v>
      </c>
      <c r="T112" s="1" t="s">
        <v>848</v>
      </c>
      <c r="U112" s="1" t="s">
        <v>808</v>
      </c>
      <c r="V112" s="1" t="s">
        <v>946</v>
      </c>
    </row>
    <row r="113" s="1" customFormat="1" spans="1:22">
      <c r="A113" s="3">
        <v>999228038999258</v>
      </c>
      <c r="B113" s="1" t="s">
        <v>926</v>
      </c>
      <c r="C113" s="1" t="s">
        <v>1406</v>
      </c>
      <c r="D113" s="1" t="s">
        <v>1407</v>
      </c>
      <c r="E113" s="1" t="s">
        <v>1408</v>
      </c>
      <c r="F113" s="1" t="s">
        <v>908</v>
      </c>
      <c r="G113" s="1" t="s">
        <v>854</v>
      </c>
      <c r="H113" s="1" t="s">
        <v>839</v>
      </c>
      <c r="I113" s="1" t="s">
        <v>1409</v>
      </c>
      <c r="J113" s="1" t="s">
        <v>841</v>
      </c>
      <c r="K113" s="1" t="s">
        <v>1409</v>
      </c>
      <c r="L113" s="1" t="s">
        <v>1409</v>
      </c>
      <c r="M113" s="1" t="s">
        <v>842</v>
      </c>
      <c r="N113" s="1" t="s">
        <v>842</v>
      </c>
      <c r="O113" s="1" t="s">
        <v>843</v>
      </c>
      <c r="P113" s="1" t="s">
        <v>844</v>
      </c>
      <c r="Q113" s="1" t="s">
        <v>845</v>
      </c>
      <c r="R113" s="1" t="s">
        <v>1410</v>
      </c>
      <c r="S113" s="1" t="s">
        <v>857</v>
      </c>
      <c r="T113" s="1" t="s">
        <v>848</v>
      </c>
      <c r="U113" s="1" t="s">
        <v>808</v>
      </c>
      <c r="V113" s="1" t="s">
        <v>849</v>
      </c>
    </row>
    <row r="114" s="1" customFormat="1" spans="1:22">
      <c r="A114" s="3">
        <v>999228240188907</v>
      </c>
      <c r="B114" s="1" t="s">
        <v>850</v>
      </c>
      <c r="C114" s="1" t="s">
        <v>1411</v>
      </c>
      <c r="D114" s="1" t="s">
        <v>1412</v>
      </c>
      <c r="E114" s="1" t="s">
        <v>1413</v>
      </c>
      <c r="F114" s="1" t="s">
        <v>850</v>
      </c>
      <c r="G114" s="1" t="s">
        <v>854</v>
      </c>
      <c r="H114" s="1" t="s">
        <v>839</v>
      </c>
      <c r="I114" s="1" t="s">
        <v>1414</v>
      </c>
      <c r="J114" s="1" t="s">
        <v>841</v>
      </c>
      <c r="K114" s="1" t="s">
        <v>1414</v>
      </c>
      <c r="L114" s="1" t="s">
        <v>1414</v>
      </c>
      <c r="M114" s="1" t="s">
        <v>842</v>
      </c>
      <c r="N114" s="1" t="s">
        <v>842</v>
      </c>
      <c r="O114" s="1" t="s">
        <v>843</v>
      </c>
      <c r="P114" s="1" t="s">
        <v>844</v>
      </c>
      <c r="Q114" s="1" t="s">
        <v>845</v>
      </c>
      <c r="R114" s="1" t="s">
        <v>1415</v>
      </c>
      <c r="S114" s="1" t="s">
        <v>857</v>
      </c>
      <c r="T114" s="1" t="s">
        <v>848</v>
      </c>
      <c r="U114" s="1" t="s">
        <v>808</v>
      </c>
      <c r="V114" s="1" t="s">
        <v>849</v>
      </c>
    </row>
    <row r="115" s="1" customFormat="1" spans="1:22">
      <c r="A115" s="3">
        <v>999226630413526</v>
      </c>
      <c r="B115" s="1" t="s">
        <v>1416</v>
      </c>
      <c r="C115" s="1" t="s">
        <v>1417</v>
      </c>
      <c r="D115" s="1" t="s">
        <v>1418</v>
      </c>
      <c r="E115" s="1" t="s">
        <v>1419</v>
      </c>
      <c r="F115" s="1" t="s">
        <v>838</v>
      </c>
      <c r="G115" s="1" t="s">
        <v>854</v>
      </c>
      <c r="H115" s="1" t="s">
        <v>839</v>
      </c>
      <c r="I115" s="1" t="s">
        <v>1420</v>
      </c>
      <c r="J115" s="1" t="s">
        <v>841</v>
      </c>
      <c r="K115" s="1" t="s">
        <v>1420</v>
      </c>
      <c r="L115" s="1" t="s">
        <v>1420</v>
      </c>
      <c r="M115" s="1" t="s">
        <v>842</v>
      </c>
      <c r="N115" s="1" t="s">
        <v>842</v>
      </c>
      <c r="O115" s="1" t="s">
        <v>843</v>
      </c>
      <c r="P115" s="1" t="s">
        <v>844</v>
      </c>
      <c r="Q115" s="1" t="s">
        <v>845</v>
      </c>
      <c r="R115" s="1" t="s">
        <v>1421</v>
      </c>
      <c r="S115" s="1" t="s">
        <v>857</v>
      </c>
      <c r="T115" s="1" t="s">
        <v>848</v>
      </c>
      <c r="U115" s="1" t="s">
        <v>808</v>
      </c>
      <c r="V115" s="1" t="s">
        <v>849</v>
      </c>
    </row>
    <row r="116" s="1" customFormat="1" spans="1:22">
      <c r="A116" s="3">
        <v>999227263073354</v>
      </c>
      <c r="B116" s="1" t="s">
        <v>1217</v>
      </c>
      <c r="C116" s="1" t="s">
        <v>1422</v>
      </c>
      <c r="D116" s="1" t="s">
        <v>1423</v>
      </c>
      <c r="E116" s="1" t="s">
        <v>1424</v>
      </c>
      <c r="F116" s="1" t="s">
        <v>838</v>
      </c>
      <c r="G116" s="1" t="s">
        <v>854</v>
      </c>
      <c r="H116" s="1" t="s">
        <v>839</v>
      </c>
      <c r="I116" s="1" t="s">
        <v>1425</v>
      </c>
      <c r="J116" s="1" t="s">
        <v>841</v>
      </c>
      <c r="K116" s="1" t="s">
        <v>1425</v>
      </c>
      <c r="L116" s="1" t="s">
        <v>1425</v>
      </c>
      <c r="M116" s="1" t="s">
        <v>842</v>
      </c>
      <c r="N116" s="1" t="s">
        <v>842</v>
      </c>
      <c r="O116" s="1" t="s">
        <v>843</v>
      </c>
      <c r="P116" s="1" t="s">
        <v>844</v>
      </c>
      <c r="Q116" s="1" t="s">
        <v>845</v>
      </c>
      <c r="R116" s="1" t="s">
        <v>1426</v>
      </c>
      <c r="S116" s="1" t="s">
        <v>857</v>
      </c>
      <c r="T116" s="1" t="s">
        <v>848</v>
      </c>
      <c r="U116" s="1" t="s">
        <v>808</v>
      </c>
      <c r="V116" s="1" t="s">
        <v>876</v>
      </c>
    </row>
    <row r="117" s="1" customFormat="1" spans="1:22">
      <c r="A117" s="3">
        <v>999226775174864</v>
      </c>
      <c r="B117" s="1" t="s">
        <v>1184</v>
      </c>
      <c r="C117" s="1" t="s">
        <v>1427</v>
      </c>
      <c r="D117" s="1" t="s">
        <v>1423</v>
      </c>
      <c r="E117" s="1" t="s">
        <v>1428</v>
      </c>
      <c r="F117" s="1" t="s">
        <v>838</v>
      </c>
      <c r="G117" s="1" t="s">
        <v>854</v>
      </c>
      <c r="H117" s="1" t="s">
        <v>839</v>
      </c>
      <c r="I117" s="1" t="s">
        <v>1429</v>
      </c>
      <c r="J117" s="1" t="s">
        <v>841</v>
      </c>
      <c r="K117" s="1" t="s">
        <v>1429</v>
      </c>
      <c r="L117" s="1" t="s">
        <v>1429</v>
      </c>
      <c r="M117" s="1" t="s">
        <v>842</v>
      </c>
      <c r="N117" s="1" t="s">
        <v>842</v>
      </c>
      <c r="O117" s="1" t="s">
        <v>843</v>
      </c>
      <c r="P117" s="1" t="s">
        <v>844</v>
      </c>
      <c r="Q117" s="1" t="s">
        <v>845</v>
      </c>
      <c r="R117" s="1" t="s">
        <v>1430</v>
      </c>
      <c r="S117" s="1" t="s">
        <v>857</v>
      </c>
      <c r="T117" s="1" t="s">
        <v>848</v>
      </c>
      <c r="U117" s="1" t="s">
        <v>808</v>
      </c>
      <c r="V117" s="1" t="s">
        <v>876</v>
      </c>
    </row>
    <row r="118" s="1" customFormat="1" spans="1:22">
      <c r="A118" s="3">
        <v>999227994018078</v>
      </c>
      <c r="B118" s="1" t="s">
        <v>1355</v>
      </c>
      <c r="C118" s="1" t="s">
        <v>1431</v>
      </c>
      <c r="D118" s="1" t="s">
        <v>1432</v>
      </c>
      <c r="E118" s="1" t="s">
        <v>1433</v>
      </c>
      <c r="F118" s="1" t="s">
        <v>838</v>
      </c>
      <c r="G118" s="1" t="s">
        <v>854</v>
      </c>
      <c r="H118" s="1" t="s">
        <v>839</v>
      </c>
      <c r="I118" s="1" t="s">
        <v>1434</v>
      </c>
      <c r="J118" s="1" t="s">
        <v>841</v>
      </c>
      <c r="K118" s="1" t="s">
        <v>1434</v>
      </c>
      <c r="L118" s="1" t="s">
        <v>1434</v>
      </c>
      <c r="M118" s="1" t="s">
        <v>842</v>
      </c>
      <c r="N118" s="1" t="s">
        <v>842</v>
      </c>
      <c r="O118" s="1" t="s">
        <v>843</v>
      </c>
      <c r="P118" s="1" t="s">
        <v>844</v>
      </c>
      <c r="Q118" s="1" t="s">
        <v>845</v>
      </c>
      <c r="R118" s="1" t="s">
        <v>1435</v>
      </c>
      <c r="S118" s="1" t="s">
        <v>857</v>
      </c>
      <c r="T118" s="1" t="s">
        <v>848</v>
      </c>
      <c r="U118" s="1" t="s">
        <v>808</v>
      </c>
      <c r="V118" s="1" t="s">
        <v>882</v>
      </c>
    </row>
    <row r="119" s="1" customFormat="1" spans="1:22">
      <c r="A119" s="3">
        <v>999228214362609</v>
      </c>
      <c r="B119" s="1" t="s">
        <v>908</v>
      </c>
      <c r="C119" s="1" t="s">
        <v>1436</v>
      </c>
      <c r="D119" s="1" t="s">
        <v>1432</v>
      </c>
      <c r="E119" s="1" t="s">
        <v>1437</v>
      </c>
      <c r="F119" s="1" t="s">
        <v>838</v>
      </c>
      <c r="G119" s="1" t="s">
        <v>854</v>
      </c>
      <c r="H119" s="1" t="s">
        <v>839</v>
      </c>
      <c r="I119" s="1" t="s">
        <v>1438</v>
      </c>
      <c r="J119" s="1" t="s">
        <v>841</v>
      </c>
      <c r="K119" s="1" t="s">
        <v>1438</v>
      </c>
      <c r="L119" s="1" t="s">
        <v>1438</v>
      </c>
      <c r="M119" s="1" t="s">
        <v>842</v>
      </c>
      <c r="N119" s="1" t="s">
        <v>842</v>
      </c>
      <c r="O119" s="1" t="s">
        <v>843</v>
      </c>
      <c r="P119" s="1" t="s">
        <v>844</v>
      </c>
      <c r="Q119" s="1" t="s">
        <v>845</v>
      </c>
      <c r="R119" s="1" t="s">
        <v>1439</v>
      </c>
      <c r="S119" s="1" t="s">
        <v>857</v>
      </c>
      <c r="T119" s="1" t="s">
        <v>848</v>
      </c>
      <c r="U119" s="1" t="s">
        <v>808</v>
      </c>
      <c r="V119" s="1" t="s">
        <v>882</v>
      </c>
    </row>
    <row r="120" s="1" customFormat="1" spans="1:22">
      <c r="A120" s="3">
        <v>999228209454335</v>
      </c>
      <c r="B120" s="1" t="s">
        <v>908</v>
      </c>
      <c r="C120" s="1" t="s">
        <v>1440</v>
      </c>
      <c r="D120" s="1" t="s">
        <v>1432</v>
      </c>
      <c r="E120" s="1" t="s">
        <v>1441</v>
      </c>
      <c r="F120" s="1" t="s">
        <v>850</v>
      </c>
      <c r="G120" s="1" t="s">
        <v>854</v>
      </c>
      <c r="H120" s="1" t="s">
        <v>839</v>
      </c>
      <c r="I120" s="1" t="s">
        <v>1442</v>
      </c>
      <c r="J120" s="1" t="s">
        <v>841</v>
      </c>
      <c r="K120" s="1" t="s">
        <v>1442</v>
      </c>
      <c r="L120" s="1" t="s">
        <v>1442</v>
      </c>
      <c r="M120" s="1" t="s">
        <v>842</v>
      </c>
      <c r="N120" s="1" t="s">
        <v>842</v>
      </c>
      <c r="O120" s="1" t="s">
        <v>843</v>
      </c>
      <c r="P120" s="1" t="s">
        <v>844</v>
      </c>
      <c r="Q120" s="1" t="s">
        <v>845</v>
      </c>
      <c r="R120" s="1" t="s">
        <v>1443</v>
      </c>
      <c r="S120" s="1" t="s">
        <v>857</v>
      </c>
      <c r="T120" s="1" t="s">
        <v>848</v>
      </c>
      <c r="U120" s="1" t="s">
        <v>808</v>
      </c>
      <c r="V120" s="1" t="s">
        <v>882</v>
      </c>
    </row>
    <row r="121" s="1" customFormat="1" spans="1:22">
      <c r="A121" s="3">
        <v>999228259495734</v>
      </c>
      <c r="B121" s="1" t="s">
        <v>850</v>
      </c>
      <c r="C121" s="1" t="s">
        <v>1444</v>
      </c>
      <c r="D121" s="1" t="s">
        <v>1432</v>
      </c>
      <c r="E121" s="1" t="s">
        <v>1445</v>
      </c>
      <c r="F121" s="1" t="s">
        <v>850</v>
      </c>
      <c r="G121" s="1" t="s">
        <v>854</v>
      </c>
      <c r="H121" s="1" t="s">
        <v>839</v>
      </c>
      <c r="I121" s="1" t="s">
        <v>1446</v>
      </c>
      <c r="J121" s="1" t="s">
        <v>841</v>
      </c>
      <c r="K121" s="1" t="s">
        <v>1446</v>
      </c>
      <c r="L121" s="1" t="s">
        <v>1446</v>
      </c>
      <c r="M121" s="1" t="s">
        <v>842</v>
      </c>
      <c r="N121" s="1" t="s">
        <v>842</v>
      </c>
      <c r="O121" s="1" t="s">
        <v>843</v>
      </c>
      <c r="P121" s="1" t="s">
        <v>844</v>
      </c>
      <c r="Q121" s="1" t="s">
        <v>845</v>
      </c>
      <c r="R121" s="1" t="s">
        <v>1447</v>
      </c>
      <c r="S121" s="1" t="s">
        <v>857</v>
      </c>
      <c r="T121" s="1" t="s">
        <v>848</v>
      </c>
      <c r="U121" s="1" t="s">
        <v>808</v>
      </c>
      <c r="V121" s="1" t="s">
        <v>882</v>
      </c>
    </row>
    <row r="122" s="1" customFormat="1" spans="1:22">
      <c r="A122" s="3">
        <v>999226493322980</v>
      </c>
      <c r="B122" s="1" t="s">
        <v>1448</v>
      </c>
      <c r="C122" s="1" t="s">
        <v>1449</v>
      </c>
      <c r="D122" s="1" t="s">
        <v>1450</v>
      </c>
      <c r="E122" s="1" t="s">
        <v>1451</v>
      </c>
      <c r="F122" s="1" t="s">
        <v>908</v>
      </c>
      <c r="G122" s="1" t="s">
        <v>854</v>
      </c>
      <c r="H122" s="1" t="s">
        <v>839</v>
      </c>
      <c r="I122" s="1" t="s">
        <v>1452</v>
      </c>
      <c r="J122" s="1" t="s">
        <v>841</v>
      </c>
      <c r="K122" s="1" t="s">
        <v>1452</v>
      </c>
      <c r="L122" s="1" t="s">
        <v>1452</v>
      </c>
      <c r="M122" s="1" t="s">
        <v>842</v>
      </c>
      <c r="N122" s="1" t="s">
        <v>842</v>
      </c>
      <c r="O122" s="1" t="s">
        <v>843</v>
      </c>
      <c r="P122" s="1" t="s">
        <v>844</v>
      </c>
      <c r="Q122" s="1" t="s">
        <v>845</v>
      </c>
      <c r="R122" s="1" t="s">
        <v>1453</v>
      </c>
      <c r="S122" s="1" t="s">
        <v>857</v>
      </c>
      <c r="T122" s="1" t="s">
        <v>848</v>
      </c>
      <c r="U122" s="1" t="s">
        <v>808</v>
      </c>
      <c r="V122" s="1" t="s">
        <v>849</v>
      </c>
    </row>
    <row r="123" s="1" customFormat="1" spans="1:22">
      <c r="A123" s="3">
        <v>999223713778893</v>
      </c>
      <c r="B123" s="1" t="s">
        <v>1454</v>
      </c>
      <c r="C123" s="1" t="s">
        <v>1455</v>
      </c>
      <c r="D123" s="1" t="s">
        <v>1450</v>
      </c>
      <c r="E123" s="1" t="s">
        <v>1456</v>
      </c>
      <c r="F123" s="1" t="s">
        <v>908</v>
      </c>
      <c r="G123" s="1" t="s">
        <v>838</v>
      </c>
      <c r="H123" s="1" t="s">
        <v>839</v>
      </c>
      <c r="I123" s="1" t="s">
        <v>1457</v>
      </c>
      <c r="J123" s="1" t="s">
        <v>841</v>
      </c>
      <c r="K123" s="1" t="s">
        <v>1457</v>
      </c>
      <c r="L123" s="1" t="s">
        <v>1457</v>
      </c>
      <c r="M123" s="1" t="s">
        <v>842</v>
      </c>
      <c r="N123" s="1" t="s">
        <v>842</v>
      </c>
      <c r="O123" s="1" t="s">
        <v>843</v>
      </c>
      <c r="P123" s="1" t="s">
        <v>844</v>
      </c>
      <c r="Q123" s="1" t="s">
        <v>845</v>
      </c>
      <c r="R123" s="1" t="s">
        <v>1458</v>
      </c>
      <c r="S123" s="1" t="s">
        <v>847</v>
      </c>
      <c r="T123" s="1" t="s">
        <v>848</v>
      </c>
      <c r="U123" s="1" t="s">
        <v>808</v>
      </c>
      <c r="V123" s="1" t="s">
        <v>849</v>
      </c>
    </row>
    <row r="124" s="1" customFormat="1" spans="1:22">
      <c r="A124" s="3">
        <v>999224827861014</v>
      </c>
      <c r="B124" s="1" t="s">
        <v>1459</v>
      </c>
      <c r="C124" s="1" t="s">
        <v>1460</v>
      </c>
      <c r="D124" s="1" t="s">
        <v>1461</v>
      </c>
      <c r="E124" s="1" t="s">
        <v>1462</v>
      </c>
      <c r="F124" s="1" t="s">
        <v>837</v>
      </c>
      <c r="G124" s="1" t="s">
        <v>850</v>
      </c>
      <c r="H124" s="1" t="s">
        <v>839</v>
      </c>
      <c r="I124" s="1" t="s">
        <v>1463</v>
      </c>
      <c r="J124" s="1" t="s">
        <v>841</v>
      </c>
      <c r="K124" s="1" t="s">
        <v>1463</v>
      </c>
      <c r="L124" s="1" t="s">
        <v>1463</v>
      </c>
      <c r="M124" s="1" t="s">
        <v>842</v>
      </c>
      <c r="N124" s="1" t="s">
        <v>842</v>
      </c>
      <c r="O124" s="1" t="s">
        <v>843</v>
      </c>
      <c r="P124" s="1" t="s">
        <v>844</v>
      </c>
      <c r="Q124" s="1" t="s">
        <v>845</v>
      </c>
      <c r="R124" s="1" t="s">
        <v>1464</v>
      </c>
      <c r="S124" s="1" t="s">
        <v>847</v>
      </c>
      <c r="T124" s="1" t="s">
        <v>848</v>
      </c>
      <c r="U124" s="1" t="s">
        <v>808</v>
      </c>
      <c r="V124" s="1" t="s">
        <v>1086</v>
      </c>
    </row>
    <row r="125" s="1" customFormat="1" spans="1:22">
      <c r="A125" s="3">
        <v>999224836644284</v>
      </c>
      <c r="B125" s="1" t="s">
        <v>1459</v>
      </c>
      <c r="C125" s="1" t="s">
        <v>1465</v>
      </c>
      <c r="D125" s="1" t="s">
        <v>1461</v>
      </c>
      <c r="E125" s="1" t="s">
        <v>1466</v>
      </c>
      <c r="F125" s="1" t="s">
        <v>837</v>
      </c>
      <c r="G125" s="1" t="s">
        <v>850</v>
      </c>
      <c r="H125" s="1" t="s">
        <v>839</v>
      </c>
      <c r="I125" s="1" t="s">
        <v>1463</v>
      </c>
      <c r="J125" s="1" t="s">
        <v>841</v>
      </c>
      <c r="K125" s="1" t="s">
        <v>1463</v>
      </c>
      <c r="L125" s="1" t="s">
        <v>1463</v>
      </c>
      <c r="M125" s="1" t="s">
        <v>842</v>
      </c>
      <c r="N125" s="1" t="s">
        <v>842</v>
      </c>
      <c r="O125" s="1" t="s">
        <v>843</v>
      </c>
      <c r="P125" s="1" t="s">
        <v>844</v>
      </c>
      <c r="Q125" s="1" t="s">
        <v>845</v>
      </c>
      <c r="R125" s="1" t="s">
        <v>1467</v>
      </c>
      <c r="S125" s="1" t="s">
        <v>847</v>
      </c>
      <c r="T125" s="1" t="s">
        <v>848</v>
      </c>
      <c r="U125" s="1" t="s">
        <v>808</v>
      </c>
      <c r="V125" s="1" t="s">
        <v>1086</v>
      </c>
    </row>
    <row r="126" s="1" customFormat="1" spans="1:22">
      <c r="A126" s="3">
        <v>999228099700076</v>
      </c>
      <c r="B126" s="1" t="s">
        <v>870</v>
      </c>
      <c r="C126" s="1" t="s">
        <v>1468</v>
      </c>
      <c r="D126" s="1" t="s">
        <v>1384</v>
      </c>
      <c r="E126" s="1" t="s">
        <v>1469</v>
      </c>
      <c r="F126" s="1" t="s">
        <v>923</v>
      </c>
      <c r="G126" s="1" t="s">
        <v>854</v>
      </c>
      <c r="H126" s="1" t="s">
        <v>839</v>
      </c>
      <c r="I126" s="1" t="s">
        <v>1470</v>
      </c>
      <c r="J126" s="1" t="s">
        <v>841</v>
      </c>
      <c r="K126" s="1" t="s">
        <v>1470</v>
      </c>
      <c r="L126" s="1" t="s">
        <v>1470</v>
      </c>
      <c r="M126" s="1" t="s">
        <v>842</v>
      </c>
      <c r="N126" s="1" t="s">
        <v>842</v>
      </c>
      <c r="O126" s="1" t="s">
        <v>843</v>
      </c>
      <c r="P126" s="1" t="s">
        <v>844</v>
      </c>
      <c r="Q126" s="1" t="s">
        <v>845</v>
      </c>
      <c r="R126" s="1" t="s">
        <v>1471</v>
      </c>
      <c r="S126" s="1" t="s">
        <v>857</v>
      </c>
      <c r="T126" s="1" t="s">
        <v>848</v>
      </c>
      <c r="U126" s="1" t="s">
        <v>808</v>
      </c>
      <c r="V126" s="1" t="s">
        <v>849</v>
      </c>
    </row>
    <row r="127" s="1" customFormat="1" spans="1:22">
      <c r="A127" s="3">
        <v>999226489369350</v>
      </c>
      <c r="B127" s="1" t="s">
        <v>1448</v>
      </c>
      <c r="C127" s="1" t="s">
        <v>1472</v>
      </c>
      <c r="D127" s="1" t="s">
        <v>1473</v>
      </c>
      <c r="E127" s="1" t="s">
        <v>1474</v>
      </c>
      <c r="F127" s="1" t="s">
        <v>850</v>
      </c>
      <c r="G127" s="1" t="s">
        <v>854</v>
      </c>
      <c r="H127" s="1" t="s">
        <v>839</v>
      </c>
      <c r="I127" s="1" t="s">
        <v>1475</v>
      </c>
      <c r="J127" s="1" t="s">
        <v>841</v>
      </c>
      <c r="K127" s="1" t="s">
        <v>1475</v>
      </c>
      <c r="L127" s="1" t="s">
        <v>1475</v>
      </c>
      <c r="M127" s="1" t="s">
        <v>842</v>
      </c>
      <c r="N127" s="1" t="s">
        <v>842</v>
      </c>
      <c r="O127" s="1" t="s">
        <v>843</v>
      </c>
      <c r="P127" s="1" t="s">
        <v>844</v>
      </c>
      <c r="Q127" s="1" t="s">
        <v>845</v>
      </c>
      <c r="R127" s="1" t="s">
        <v>1476</v>
      </c>
      <c r="S127" s="1" t="s">
        <v>857</v>
      </c>
      <c r="T127" s="1" t="s">
        <v>848</v>
      </c>
      <c r="U127" s="1" t="s">
        <v>808</v>
      </c>
      <c r="V127" s="1" t="s">
        <v>849</v>
      </c>
    </row>
    <row r="128" s="1" customFormat="1" spans="1:22">
      <c r="A128" s="3">
        <v>999228101277619</v>
      </c>
      <c r="B128" s="1" t="s">
        <v>870</v>
      </c>
      <c r="C128" s="1" t="s">
        <v>1477</v>
      </c>
      <c r="D128" s="1" t="s">
        <v>1423</v>
      </c>
      <c r="E128" s="1" t="s">
        <v>1478</v>
      </c>
      <c r="F128" s="1" t="s">
        <v>850</v>
      </c>
      <c r="G128" s="1" t="s">
        <v>854</v>
      </c>
      <c r="H128" s="1" t="s">
        <v>839</v>
      </c>
      <c r="I128" s="1" t="s">
        <v>1479</v>
      </c>
      <c r="J128" s="1" t="s">
        <v>841</v>
      </c>
      <c r="K128" s="1" t="s">
        <v>1479</v>
      </c>
      <c r="L128" s="1" t="s">
        <v>1479</v>
      </c>
      <c r="M128" s="1" t="s">
        <v>842</v>
      </c>
      <c r="N128" s="1" t="s">
        <v>842</v>
      </c>
      <c r="O128" s="1" t="s">
        <v>843</v>
      </c>
      <c r="P128" s="1" t="s">
        <v>844</v>
      </c>
      <c r="Q128" s="1" t="s">
        <v>845</v>
      </c>
      <c r="R128" s="1" t="s">
        <v>1480</v>
      </c>
      <c r="S128" s="1" t="s">
        <v>857</v>
      </c>
      <c r="T128" s="1" t="s">
        <v>848</v>
      </c>
      <c r="U128" s="1" t="s">
        <v>808</v>
      </c>
      <c r="V128" s="1" t="s">
        <v>876</v>
      </c>
    </row>
    <row r="129" s="1" customFormat="1" spans="1:22">
      <c r="A129" s="3">
        <v>999228101276703</v>
      </c>
      <c r="B129" s="1" t="s">
        <v>870</v>
      </c>
      <c r="C129" s="1" t="s">
        <v>1481</v>
      </c>
      <c r="D129" s="1" t="s">
        <v>1423</v>
      </c>
      <c r="E129" s="1" t="s">
        <v>1482</v>
      </c>
      <c r="F129" s="1" t="s">
        <v>850</v>
      </c>
      <c r="G129" s="1" t="s">
        <v>854</v>
      </c>
      <c r="H129" s="1" t="s">
        <v>839</v>
      </c>
      <c r="I129" s="1" t="s">
        <v>1479</v>
      </c>
      <c r="J129" s="1" t="s">
        <v>841</v>
      </c>
      <c r="K129" s="1" t="s">
        <v>1479</v>
      </c>
      <c r="L129" s="1" t="s">
        <v>1479</v>
      </c>
      <c r="M129" s="1" t="s">
        <v>842</v>
      </c>
      <c r="N129" s="1" t="s">
        <v>842</v>
      </c>
      <c r="O129" s="1" t="s">
        <v>843</v>
      </c>
      <c r="P129" s="1" t="s">
        <v>844</v>
      </c>
      <c r="Q129" s="1" t="s">
        <v>845</v>
      </c>
      <c r="R129" s="1" t="s">
        <v>1483</v>
      </c>
      <c r="S129" s="1" t="s">
        <v>857</v>
      </c>
      <c r="T129" s="1" t="s">
        <v>848</v>
      </c>
      <c r="U129" s="1" t="s">
        <v>808</v>
      </c>
      <c r="V129" s="1" t="s">
        <v>876</v>
      </c>
    </row>
    <row r="130" s="1" customFormat="1" spans="1:22">
      <c r="A130" s="3">
        <v>999228144388130</v>
      </c>
      <c r="B130" s="1" t="s">
        <v>923</v>
      </c>
      <c r="C130" s="1" t="s">
        <v>1484</v>
      </c>
      <c r="D130" s="1" t="s">
        <v>1423</v>
      </c>
      <c r="E130" s="1" t="s">
        <v>1485</v>
      </c>
      <c r="F130" s="1" t="s">
        <v>850</v>
      </c>
      <c r="G130" s="1" t="s">
        <v>854</v>
      </c>
      <c r="H130" s="1" t="s">
        <v>839</v>
      </c>
      <c r="I130" s="1" t="s">
        <v>1486</v>
      </c>
      <c r="J130" s="1" t="s">
        <v>841</v>
      </c>
      <c r="K130" s="1" t="s">
        <v>1486</v>
      </c>
      <c r="L130" s="1" t="s">
        <v>1486</v>
      </c>
      <c r="M130" s="1" t="s">
        <v>842</v>
      </c>
      <c r="N130" s="1" t="s">
        <v>842</v>
      </c>
      <c r="O130" s="1" t="s">
        <v>843</v>
      </c>
      <c r="P130" s="1" t="s">
        <v>844</v>
      </c>
      <c r="Q130" s="1" t="s">
        <v>845</v>
      </c>
      <c r="R130" s="1" t="s">
        <v>1487</v>
      </c>
      <c r="S130" s="1" t="s">
        <v>857</v>
      </c>
      <c r="T130" s="1" t="s">
        <v>848</v>
      </c>
      <c r="U130" s="1" t="s">
        <v>808</v>
      </c>
      <c r="V130" s="1" t="s">
        <v>876</v>
      </c>
    </row>
    <row r="131" s="1" customFormat="1" spans="1:22">
      <c r="A131" s="3">
        <v>999228043846792</v>
      </c>
      <c r="B131" s="1" t="s">
        <v>926</v>
      </c>
      <c r="C131" s="1" t="s">
        <v>1488</v>
      </c>
      <c r="D131" s="1" t="s">
        <v>1432</v>
      </c>
      <c r="E131" s="1" t="s">
        <v>1489</v>
      </c>
      <c r="F131" s="1" t="s">
        <v>837</v>
      </c>
      <c r="G131" s="1" t="s">
        <v>854</v>
      </c>
      <c r="H131" s="1" t="s">
        <v>839</v>
      </c>
      <c r="I131" s="1" t="s">
        <v>1490</v>
      </c>
      <c r="J131" s="1" t="s">
        <v>841</v>
      </c>
      <c r="K131" s="1" t="s">
        <v>1490</v>
      </c>
      <c r="L131" s="1" t="s">
        <v>1490</v>
      </c>
      <c r="M131" s="1" t="s">
        <v>842</v>
      </c>
      <c r="N131" s="1" t="s">
        <v>842</v>
      </c>
      <c r="O131" s="1" t="s">
        <v>843</v>
      </c>
      <c r="P131" s="1" t="s">
        <v>844</v>
      </c>
      <c r="Q131" s="1" t="s">
        <v>845</v>
      </c>
      <c r="R131" s="1" t="s">
        <v>1491</v>
      </c>
      <c r="S131" s="1" t="s">
        <v>857</v>
      </c>
      <c r="T131" s="1" t="s">
        <v>848</v>
      </c>
      <c r="U131" s="1" t="s">
        <v>808</v>
      </c>
      <c r="V131" s="1" t="s">
        <v>882</v>
      </c>
    </row>
    <row r="132" s="1" customFormat="1" spans="1:22">
      <c r="A132" s="3">
        <v>999227346143132</v>
      </c>
      <c r="B132" s="1" t="s">
        <v>1321</v>
      </c>
      <c r="C132" s="1" t="s">
        <v>1492</v>
      </c>
      <c r="D132" s="1" t="s">
        <v>1432</v>
      </c>
      <c r="E132" s="1" t="s">
        <v>1493</v>
      </c>
      <c r="F132" s="1" t="s">
        <v>908</v>
      </c>
      <c r="G132" s="1" t="s">
        <v>854</v>
      </c>
      <c r="H132" s="1" t="s">
        <v>839</v>
      </c>
      <c r="I132" s="1" t="s">
        <v>1494</v>
      </c>
      <c r="J132" s="1" t="s">
        <v>841</v>
      </c>
      <c r="K132" s="1" t="s">
        <v>1494</v>
      </c>
      <c r="L132" s="1" t="s">
        <v>1494</v>
      </c>
      <c r="M132" s="1" t="s">
        <v>842</v>
      </c>
      <c r="N132" s="1" t="s">
        <v>842</v>
      </c>
      <c r="O132" s="1" t="s">
        <v>843</v>
      </c>
      <c r="P132" s="1" t="s">
        <v>844</v>
      </c>
      <c r="Q132" s="1" t="s">
        <v>845</v>
      </c>
      <c r="R132" s="1" t="s">
        <v>1495</v>
      </c>
      <c r="S132" s="1" t="s">
        <v>857</v>
      </c>
      <c r="T132" s="1" t="s">
        <v>848</v>
      </c>
      <c r="U132" s="1" t="s">
        <v>808</v>
      </c>
      <c r="V132" s="1" t="s">
        <v>882</v>
      </c>
    </row>
    <row r="133" s="1" customFormat="1" spans="1:22">
      <c r="A133" s="3">
        <v>999228120764291</v>
      </c>
      <c r="B133" s="1" t="s">
        <v>870</v>
      </c>
      <c r="C133" s="1" t="s">
        <v>1496</v>
      </c>
      <c r="D133" s="1" t="s">
        <v>1432</v>
      </c>
      <c r="E133" s="1" t="s">
        <v>1497</v>
      </c>
      <c r="F133" s="1" t="s">
        <v>850</v>
      </c>
      <c r="G133" s="1" t="s">
        <v>854</v>
      </c>
      <c r="H133" s="1" t="s">
        <v>839</v>
      </c>
      <c r="I133" s="1" t="s">
        <v>1498</v>
      </c>
      <c r="J133" s="1" t="s">
        <v>841</v>
      </c>
      <c r="K133" s="1" t="s">
        <v>1498</v>
      </c>
      <c r="L133" s="1" t="s">
        <v>1498</v>
      </c>
      <c r="M133" s="1" t="s">
        <v>842</v>
      </c>
      <c r="N133" s="1" t="s">
        <v>842</v>
      </c>
      <c r="O133" s="1" t="s">
        <v>843</v>
      </c>
      <c r="P133" s="1" t="s">
        <v>844</v>
      </c>
      <c r="Q133" s="1" t="s">
        <v>845</v>
      </c>
      <c r="R133" s="1" t="s">
        <v>1499</v>
      </c>
      <c r="S133" s="1" t="s">
        <v>857</v>
      </c>
      <c r="T133" s="1" t="s">
        <v>848</v>
      </c>
      <c r="U133" s="1" t="s">
        <v>808</v>
      </c>
      <c r="V133" s="1" t="s">
        <v>882</v>
      </c>
    </row>
    <row r="134" s="1" customFormat="1" spans="1:22">
      <c r="A134" s="3">
        <v>999228076324391</v>
      </c>
      <c r="B134" s="1" t="s">
        <v>893</v>
      </c>
      <c r="C134" s="1" t="s">
        <v>1500</v>
      </c>
      <c r="D134" s="1" t="s">
        <v>1412</v>
      </c>
      <c r="E134" s="1" t="s">
        <v>1501</v>
      </c>
      <c r="F134" s="1" t="s">
        <v>838</v>
      </c>
      <c r="G134" s="1" t="s">
        <v>850</v>
      </c>
      <c r="H134" s="1" t="s">
        <v>839</v>
      </c>
      <c r="I134" s="1" t="s">
        <v>843</v>
      </c>
      <c r="J134" s="1" t="s">
        <v>841</v>
      </c>
      <c r="K134" s="1" t="s">
        <v>843</v>
      </c>
      <c r="L134" s="1" t="s">
        <v>843</v>
      </c>
      <c r="M134" s="1" t="s">
        <v>842</v>
      </c>
      <c r="N134" s="1" t="s">
        <v>842</v>
      </c>
      <c r="O134" s="1" t="s">
        <v>843</v>
      </c>
      <c r="P134" s="1" t="s">
        <v>844</v>
      </c>
      <c r="Q134" s="1" t="s">
        <v>845</v>
      </c>
      <c r="R134" s="1" t="s">
        <v>1502</v>
      </c>
      <c r="S134" s="1" t="s">
        <v>857</v>
      </c>
      <c r="T134" s="1" t="s">
        <v>848</v>
      </c>
      <c r="U134" s="1" t="s">
        <v>808</v>
      </c>
      <c r="V134" s="1" t="s">
        <v>849</v>
      </c>
    </row>
    <row r="135" s="1" customFormat="1" spans="1:22">
      <c r="A135" s="3">
        <v>999228215997098</v>
      </c>
      <c r="B135" s="1" t="s">
        <v>908</v>
      </c>
      <c r="C135" s="1" t="s">
        <v>1503</v>
      </c>
      <c r="D135" s="1" t="s">
        <v>1504</v>
      </c>
      <c r="E135" s="1" t="s">
        <v>1505</v>
      </c>
      <c r="F135" s="1" t="s">
        <v>850</v>
      </c>
      <c r="G135" s="1" t="s">
        <v>854</v>
      </c>
      <c r="H135" s="1" t="s">
        <v>839</v>
      </c>
      <c r="I135" s="1" t="s">
        <v>1506</v>
      </c>
      <c r="J135" s="1" t="s">
        <v>841</v>
      </c>
      <c r="K135" s="1" t="s">
        <v>1506</v>
      </c>
      <c r="L135" s="1" t="s">
        <v>1506</v>
      </c>
      <c r="M135" s="1" t="s">
        <v>842</v>
      </c>
      <c r="N135" s="1" t="s">
        <v>842</v>
      </c>
      <c r="O135" s="1" t="s">
        <v>843</v>
      </c>
      <c r="P135" s="1" t="s">
        <v>844</v>
      </c>
      <c r="Q135" s="1" t="s">
        <v>845</v>
      </c>
      <c r="R135" s="1" t="s">
        <v>1507</v>
      </c>
      <c r="S135" s="1" t="s">
        <v>857</v>
      </c>
      <c r="T135" s="1" t="s">
        <v>848</v>
      </c>
      <c r="U135" s="1" t="s">
        <v>808</v>
      </c>
      <c r="V135" s="1" t="s">
        <v>849</v>
      </c>
    </row>
    <row r="136" s="1" customFormat="1" spans="1:22">
      <c r="A136" s="3">
        <v>999228216092288</v>
      </c>
      <c r="B136" s="1" t="s">
        <v>908</v>
      </c>
      <c r="C136" s="1" t="s">
        <v>1508</v>
      </c>
      <c r="D136" s="1" t="s">
        <v>1504</v>
      </c>
      <c r="E136" s="1" t="s">
        <v>1509</v>
      </c>
      <c r="F136" s="1" t="s">
        <v>850</v>
      </c>
      <c r="G136" s="1" t="s">
        <v>854</v>
      </c>
      <c r="H136" s="1" t="s">
        <v>839</v>
      </c>
      <c r="I136" s="1" t="s">
        <v>1506</v>
      </c>
      <c r="J136" s="1" t="s">
        <v>841</v>
      </c>
      <c r="K136" s="1" t="s">
        <v>1506</v>
      </c>
      <c r="L136" s="1" t="s">
        <v>1506</v>
      </c>
      <c r="M136" s="1" t="s">
        <v>842</v>
      </c>
      <c r="N136" s="1" t="s">
        <v>842</v>
      </c>
      <c r="O136" s="1" t="s">
        <v>843</v>
      </c>
      <c r="P136" s="1" t="s">
        <v>844</v>
      </c>
      <c r="Q136" s="1" t="s">
        <v>845</v>
      </c>
      <c r="R136" s="1" t="s">
        <v>1510</v>
      </c>
      <c r="S136" s="1" t="s">
        <v>857</v>
      </c>
      <c r="T136" s="1" t="s">
        <v>848</v>
      </c>
      <c r="U136" s="1" t="s">
        <v>808</v>
      </c>
      <c r="V136" s="1" t="s">
        <v>849</v>
      </c>
    </row>
    <row r="137" s="1" customFormat="1" spans="1:22">
      <c r="A137" s="3">
        <v>999228214205890</v>
      </c>
      <c r="B137" s="1" t="s">
        <v>908</v>
      </c>
      <c r="C137" s="1" t="s">
        <v>1511</v>
      </c>
      <c r="D137" s="1" t="s">
        <v>1504</v>
      </c>
      <c r="E137" s="1" t="s">
        <v>1512</v>
      </c>
      <c r="F137" s="1" t="s">
        <v>838</v>
      </c>
      <c r="G137" s="1" t="s">
        <v>854</v>
      </c>
      <c r="H137" s="1" t="s">
        <v>839</v>
      </c>
      <c r="I137" s="1" t="s">
        <v>1513</v>
      </c>
      <c r="J137" s="1" t="s">
        <v>841</v>
      </c>
      <c r="K137" s="1" t="s">
        <v>1513</v>
      </c>
      <c r="L137" s="1" t="s">
        <v>1513</v>
      </c>
      <c r="M137" s="1" t="s">
        <v>842</v>
      </c>
      <c r="N137" s="1" t="s">
        <v>842</v>
      </c>
      <c r="O137" s="1" t="s">
        <v>843</v>
      </c>
      <c r="P137" s="1" t="s">
        <v>844</v>
      </c>
      <c r="Q137" s="1" t="s">
        <v>845</v>
      </c>
      <c r="R137" s="1" t="s">
        <v>1514</v>
      </c>
      <c r="S137" s="1" t="s">
        <v>857</v>
      </c>
      <c r="T137" s="1" t="s">
        <v>848</v>
      </c>
      <c r="U137" s="1" t="s">
        <v>808</v>
      </c>
      <c r="V137" s="1" t="s">
        <v>849</v>
      </c>
    </row>
    <row r="138" s="1" customFormat="1" spans="1:22">
      <c r="A138" s="3">
        <v>999228230842174</v>
      </c>
      <c r="B138" s="1" t="s">
        <v>838</v>
      </c>
      <c r="C138" s="1" t="s">
        <v>1515</v>
      </c>
      <c r="D138" s="1" t="s">
        <v>1504</v>
      </c>
      <c r="E138" s="1" t="s">
        <v>1516</v>
      </c>
      <c r="F138" s="1" t="s">
        <v>850</v>
      </c>
      <c r="G138" s="1" t="s">
        <v>854</v>
      </c>
      <c r="H138" s="1" t="s">
        <v>839</v>
      </c>
      <c r="I138" s="1" t="s">
        <v>1506</v>
      </c>
      <c r="J138" s="1" t="s">
        <v>841</v>
      </c>
      <c r="K138" s="1" t="s">
        <v>1506</v>
      </c>
      <c r="L138" s="1" t="s">
        <v>1506</v>
      </c>
      <c r="M138" s="1" t="s">
        <v>842</v>
      </c>
      <c r="N138" s="1" t="s">
        <v>842</v>
      </c>
      <c r="O138" s="1" t="s">
        <v>843</v>
      </c>
      <c r="P138" s="1" t="s">
        <v>844</v>
      </c>
      <c r="Q138" s="1" t="s">
        <v>845</v>
      </c>
      <c r="R138" s="1" t="s">
        <v>1517</v>
      </c>
      <c r="S138" s="1" t="s">
        <v>857</v>
      </c>
      <c r="T138" s="1" t="s">
        <v>848</v>
      </c>
      <c r="U138" s="1" t="s">
        <v>808</v>
      </c>
      <c r="V138" s="1" t="s">
        <v>849</v>
      </c>
    </row>
    <row r="139" s="1" customFormat="1" spans="1:22">
      <c r="A139" s="3">
        <v>999228230793669</v>
      </c>
      <c r="B139" s="1" t="s">
        <v>838</v>
      </c>
      <c r="C139" s="1" t="s">
        <v>1518</v>
      </c>
      <c r="D139" s="1" t="s">
        <v>1504</v>
      </c>
      <c r="E139" s="1" t="s">
        <v>1519</v>
      </c>
      <c r="F139" s="1" t="s">
        <v>850</v>
      </c>
      <c r="G139" s="1" t="s">
        <v>854</v>
      </c>
      <c r="H139" s="1" t="s">
        <v>839</v>
      </c>
      <c r="I139" s="1" t="s">
        <v>1506</v>
      </c>
      <c r="J139" s="1" t="s">
        <v>841</v>
      </c>
      <c r="K139" s="1" t="s">
        <v>1506</v>
      </c>
      <c r="L139" s="1" t="s">
        <v>1506</v>
      </c>
      <c r="M139" s="1" t="s">
        <v>842</v>
      </c>
      <c r="N139" s="1" t="s">
        <v>842</v>
      </c>
      <c r="O139" s="1" t="s">
        <v>843</v>
      </c>
      <c r="P139" s="1" t="s">
        <v>844</v>
      </c>
      <c r="Q139" s="1" t="s">
        <v>845</v>
      </c>
      <c r="R139" s="1" t="s">
        <v>1520</v>
      </c>
      <c r="S139" s="1" t="s">
        <v>857</v>
      </c>
      <c r="T139" s="1" t="s">
        <v>848</v>
      </c>
      <c r="U139" s="1" t="s">
        <v>808</v>
      </c>
      <c r="V139" s="1" t="s">
        <v>849</v>
      </c>
    </row>
    <row r="140" s="1" customFormat="1" spans="1:22">
      <c r="A140" s="3">
        <v>999228207645246</v>
      </c>
      <c r="B140" s="1" t="s">
        <v>837</v>
      </c>
      <c r="C140" s="1" t="s">
        <v>1521</v>
      </c>
      <c r="D140" s="1" t="s">
        <v>1504</v>
      </c>
      <c r="E140" s="1" t="s">
        <v>1522</v>
      </c>
      <c r="F140" s="1" t="s">
        <v>850</v>
      </c>
      <c r="G140" s="1" t="s">
        <v>854</v>
      </c>
      <c r="H140" s="1" t="s">
        <v>839</v>
      </c>
      <c r="I140" s="1" t="s">
        <v>1506</v>
      </c>
      <c r="J140" s="1" t="s">
        <v>841</v>
      </c>
      <c r="K140" s="1" t="s">
        <v>1506</v>
      </c>
      <c r="L140" s="1" t="s">
        <v>1506</v>
      </c>
      <c r="M140" s="1" t="s">
        <v>842</v>
      </c>
      <c r="N140" s="1" t="s">
        <v>842</v>
      </c>
      <c r="O140" s="1" t="s">
        <v>843</v>
      </c>
      <c r="P140" s="1" t="s">
        <v>844</v>
      </c>
      <c r="Q140" s="1" t="s">
        <v>845</v>
      </c>
      <c r="R140" s="1" t="s">
        <v>1523</v>
      </c>
      <c r="S140" s="1" t="s">
        <v>857</v>
      </c>
      <c r="T140" s="1" t="s">
        <v>848</v>
      </c>
      <c r="U140" s="1" t="s">
        <v>808</v>
      </c>
      <c r="V140" s="1" t="s">
        <v>849</v>
      </c>
    </row>
    <row r="141" s="1" customFormat="1" spans="1:22">
      <c r="A141" s="3">
        <v>999228111467213</v>
      </c>
      <c r="B141" s="1" t="s">
        <v>870</v>
      </c>
      <c r="C141" s="1" t="s">
        <v>1524</v>
      </c>
      <c r="D141" s="1" t="s">
        <v>1525</v>
      </c>
      <c r="E141" s="1" t="s">
        <v>1526</v>
      </c>
      <c r="F141" s="1" t="s">
        <v>908</v>
      </c>
      <c r="G141" s="1" t="s">
        <v>854</v>
      </c>
      <c r="H141" s="1" t="s">
        <v>839</v>
      </c>
      <c r="I141" s="1" t="s">
        <v>1527</v>
      </c>
      <c r="J141" s="1" t="s">
        <v>841</v>
      </c>
      <c r="K141" s="1" t="s">
        <v>1527</v>
      </c>
      <c r="L141" s="1" t="s">
        <v>1527</v>
      </c>
      <c r="M141" s="1" t="s">
        <v>842</v>
      </c>
      <c r="N141" s="1" t="s">
        <v>842</v>
      </c>
      <c r="O141" s="1" t="s">
        <v>843</v>
      </c>
      <c r="P141" s="1" t="s">
        <v>844</v>
      </c>
      <c r="Q141" s="1" t="s">
        <v>845</v>
      </c>
      <c r="R141" s="1" t="s">
        <v>1528</v>
      </c>
      <c r="S141" s="1" t="s">
        <v>857</v>
      </c>
      <c r="T141" s="1" t="s">
        <v>848</v>
      </c>
      <c r="U141" s="1" t="s">
        <v>808</v>
      </c>
      <c r="V141" s="1" t="s">
        <v>849</v>
      </c>
    </row>
    <row r="142" s="1" customFormat="1" spans="1:22">
      <c r="A142" s="3">
        <v>999228158583494</v>
      </c>
      <c r="B142" s="1" t="s">
        <v>923</v>
      </c>
      <c r="C142" s="1" t="s">
        <v>1529</v>
      </c>
      <c r="D142" s="1" t="s">
        <v>1450</v>
      </c>
      <c r="E142" s="1" t="s">
        <v>1530</v>
      </c>
      <c r="F142" s="1" t="s">
        <v>838</v>
      </c>
      <c r="G142" s="1" t="s">
        <v>854</v>
      </c>
      <c r="H142" s="1" t="s">
        <v>839</v>
      </c>
      <c r="I142" s="1" t="s">
        <v>1531</v>
      </c>
      <c r="J142" s="1" t="s">
        <v>841</v>
      </c>
      <c r="K142" s="1" t="s">
        <v>1531</v>
      </c>
      <c r="L142" s="1" t="s">
        <v>1531</v>
      </c>
      <c r="M142" s="1" t="s">
        <v>842</v>
      </c>
      <c r="N142" s="1" t="s">
        <v>842</v>
      </c>
      <c r="O142" s="1" t="s">
        <v>843</v>
      </c>
      <c r="P142" s="1" t="s">
        <v>844</v>
      </c>
      <c r="Q142" s="1" t="s">
        <v>845</v>
      </c>
      <c r="R142" s="1" t="s">
        <v>1532</v>
      </c>
      <c r="S142" s="1" t="s">
        <v>857</v>
      </c>
      <c r="T142" s="1" t="s">
        <v>848</v>
      </c>
      <c r="U142" s="1" t="s">
        <v>808</v>
      </c>
      <c r="V142" s="1" t="s">
        <v>849</v>
      </c>
    </row>
    <row r="143" s="1" customFormat="1" spans="1:22">
      <c r="A143" s="3">
        <v>999226839803859</v>
      </c>
      <c r="B143" s="1" t="s">
        <v>1533</v>
      </c>
      <c r="C143" s="1" t="s">
        <v>1534</v>
      </c>
      <c r="D143" s="1" t="s">
        <v>1535</v>
      </c>
      <c r="E143" s="1" t="s">
        <v>1536</v>
      </c>
      <c r="F143" s="1" t="s">
        <v>850</v>
      </c>
      <c r="G143" s="1" t="s">
        <v>854</v>
      </c>
      <c r="H143" s="1" t="s">
        <v>839</v>
      </c>
      <c r="I143" s="1" t="s">
        <v>1537</v>
      </c>
      <c r="J143" s="1" t="s">
        <v>841</v>
      </c>
      <c r="K143" s="1" t="s">
        <v>1537</v>
      </c>
      <c r="L143" s="1" t="s">
        <v>1537</v>
      </c>
      <c r="M143" s="1" t="s">
        <v>842</v>
      </c>
      <c r="N143" s="1" t="s">
        <v>842</v>
      </c>
      <c r="O143" s="1" t="s">
        <v>843</v>
      </c>
      <c r="P143" s="1" t="s">
        <v>844</v>
      </c>
      <c r="Q143" s="1" t="s">
        <v>845</v>
      </c>
      <c r="R143" s="1" t="s">
        <v>1538</v>
      </c>
      <c r="S143" s="1" t="s">
        <v>857</v>
      </c>
      <c r="T143" s="1" t="s">
        <v>848</v>
      </c>
      <c r="U143" s="1" t="s">
        <v>808</v>
      </c>
      <c r="V143" s="1" t="s">
        <v>946</v>
      </c>
    </row>
    <row r="144" s="1" customFormat="1" spans="1:22">
      <c r="A144" s="3">
        <v>999228017641180</v>
      </c>
      <c r="B144" s="1" t="s">
        <v>1274</v>
      </c>
      <c r="C144" s="1" t="s">
        <v>1539</v>
      </c>
      <c r="D144" s="1" t="s">
        <v>1540</v>
      </c>
      <c r="E144" s="1" t="s">
        <v>1541</v>
      </c>
      <c r="F144" s="1" t="s">
        <v>838</v>
      </c>
      <c r="G144" s="1" t="s">
        <v>854</v>
      </c>
      <c r="H144" s="1" t="s">
        <v>839</v>
      </c>
      <c r="I144" s="1" t="s">
        <v>1542</v>
      </c>
      <c r="J144" s="1" t="s">
        <v>841</v>
      </c>
      <c r="K144" s="1" t="s">
        <v>1542</v>
      </c>
      <c r="L144" s="1" t="s">
        <v>1542</v>
      </c>
      <c r="M144" s="1" t="s">
        <v>842</v>
      </c>
      <c r="N144" s="1" t="s">
        <v>842</v>
      </c>
      <c r="O144" s="1" t="s">
        <v>843</v>
      </c>
      <c r="P144" s="1" t="s">
        <v>844</v>
      </c>
      <c r="Q144" s="1" t="s">
        <v>845</v>
      </c>
      <c r="R144" s="1" t="s">
        <v>1543</v>
      </c>
      <c r="S144" s="1" t="s">
        <v>857</v>
      </c>
      <c r="T144" s="1" t="s">
        <v>848</v>
      </c>
      <c r="U144" s="1" t="s">
        <v>808</v>
      </c>
      <c r="V144" s="1" t="s">
        <v>849</v>
      </c>
    </row>
    <row r="145" s="1" customFormat="1" spans="1:22">
      <c r="A145" s="3">
        <v>999227190463344</v>
      </c>
      <c r="B145" s="1" t="s">
        <v>1371</v>
      </c>
      <c r="C145" s="1" t="s">
        <v>1544</v>
      </c>
      <c r="D145" s="1" t="s">
        <v>1545</v>
      </c>
      <c r="E145" s="1" t="s">
        <v>1546</v>
      </c>
      <c r="F145" s="1" t="s">
        <v>908</v>
      </c>
      <c r="G145" s="1" t="s">
        <v>854</v>
      </c>
      <c r="H145" s="1" t="s">
        <v>839</v>
      </c>
      <c r="I145" s="1" t="s">
        <v>1547</v>
      </c>
      <c r="J145" s="1" t="s">
        <v>841</v>
      </c>
      <c r="K145" s="1" t="s">
        <v>1547</v>
      </c>
      <c r="L145" s="1" t="s">
        <v>1547</v>
      </c>
      <c r="M145" s="1" t="s">
        <v>842</v>
      </c>
      <c r="N145" s="1" t="s">
        <v>842</v>
      </c>
      <c r="O145" s="1" t="s">
        <v>843</v>
      </c>
      <c r="P145" s="1" t="s">
        <v>844</v>
      </c>
      <c r="Q145" s="1" t="s">
        <v>845</v>
      </c>
      <c r="R145" s="1" t="s">
        <v>1548</v>
      </c>
      <c r="S145" s="1" t="s">
        <v>857</v>
      </c>
      <c r="T145" s="1" t="s">
        <v>848</v>
      </c>
      <c r="U145" s="1" t="s">
        <v>808</v>
      </c>
      <c r="V145" s="1" t="s">
        <v>882</v>
      </c>
    </row>
    <row r="146" s="1" customFormat="1" spans="1:22">
      <c r="A146" s="3">
        <v>999228118660548</v>
      </c>
      <c r="B146" s="1" t="s">
        <v>870</v>
      </c>
      <c r="C146" s="1" t="s">
        <v>1549</v>
      </c>
      <c r="D146" s="1" t="s">
        <v>1525</v>
      </c>
      <c r="E146" s="1" t="s">
        <v>1550</v>
      </c>
      <c r="F146" s="1" t="s">
        <v>908</v>
      </c>
      <c r="G146" s="1" t="s">
        <v>854</v>
      </c>
      <c r="H146" s="1" t="s">
        <v>839</v>
      </c>
      <c r="I146" s="1" t="s">
        <v>1527</v>
      </c>
      <c r="J146" s="1" t="s">
        <v>841</v>
      </c>
      <c r="K146" s="1" t="s">
        <v>1527</v>
      </c>
      <c r="L146" s="1" t="s">
        <v>1527</v>
      </c>
      <c r="M146" s="1" t="s">
        <v>842</v>
      </c>
      <c r="N146" s="1" t="s">
        <v>842</v>
      </c>
      <c r="O146" s="1" t="s">
        <v>843</v>
      </c>
      <c r="P146" s="1" t="s">
        <v>844</v>
      </c>
      <c r="Q146" s="1" t="s">
        <v>845</v>
      </c>
      <c r="R146" s="1" t="s">
        <v>1551</v>
      </c>
      <c r="S146" s="1" t="s">
        <v>857</v>
      </c>
      <c r="T146" s="1" t="s">
        <v>848</v>
      </c>
      <c r="U146" s="1" t="s">
        <v>808</v>
      </c>
      <c r="V146" s="1" t="s">
        <v>849</v>
      </c>
    </row>
    <row r="147" s="1" customFormat="1" spans="1:22">
      <c r="A147" s="3">
        <v>999226839885768</v>
      </c>
      <c r="B147" s="1" t="s">
        <v>1533</v>
      </c>
      <c r="C147" s="1" t="s">
        <v>1552</v>
      </c>
      <c r="D147" s="1" t="s">
        <v>1535</v>
      </c>
      <c r="E147" s="1" t="s">
        <v>1553</v>
      </c>
      <c r="F147" s="1" t="s">
        <v>850</v>
      </c>
      <c r="G147" s="1" t="s">
        <v>854</v>
      </c>
      <c r="H147" s="1" t="s">
        <v>839</v>
      </c>
      <c r="I147" s="1" t="s">
        <v>1537</v>
      </c>
      <c r="J147" s="1" t="s">
        <v>841</v>
      </c>
      <c r="K147" s="1" t="s">
        <v>1537</v>
      </c>
      <c r="L147" s="1" t="s">
        <v>1537</v>
      </c>
      <c r="M147" s="1" t="s">
        <v>842</v>
      </c>
      <c r="N147" s="1" t="s">
        <v>842</v>
      </c>
      <c r="O147" s="1" t="s">
        <v>843</v>
      </c>
      <c r="P147" s="1" t="s">
        <v>844</v>
      </c>
      <c r="Q147" s="1" t="s">
        <v>845</v>
      </c>
      <c r="R147" s="1" t="s">
        <v>1554</v>
      </c>
      <c r="S147" s="1" t="s">
        <v>857</v>
      </c>
      <c r="T147" s="1" t="s">
        <v>848</v>
      </c>
      <c r="U147" s="1" t="s">
        <v>808</v>
      </c>
      <c r="V147" s="1" t="s">
        <v>946</v>
      </c>
    </row>
    <row r="148" s="1" customFormat="1" spans="1:22">
      <c r="A148" s="3">
        <v>999227948867932</v>
      </c>
      <c r="B148" s="1" t="s">
        <v>1003</v>
      </c>
      <c r="C148" s="1" t="s">
        <v>1555</v>
      </c>
      <c r="D148" s="1" t="s">
        <v>1556</v>
      </c>
      <c r="E148" s="1" t="s">
        <v>1557</v>
      </c>
      <c r="F148" s="1" t="s">
        <v>837</v>
      </c>
      <c r="G148" s="1" t="s">
        <v>854</v>
      </c>
      <c r="H148" s="1" t="s">
        <v>839</v>
      </c>
      <c r="I148" s="1" t="s">
        <v>1558</v>
      </c>
      <c r="J148" s="1" t="s">
        <v>841</v>
      </c>
      <c r="K148" s="1" t="s">
        <v>1558</v>
      </c>
      <c r="L148" s="1" t="s">
        <v>1558</v>
      </c>
      <c r="M148" s="1" t="s">
        <v>842</v>
      </c>
      <c r="N148" s="1" t="s">
        <v>842</v>
      </c>
      <c r="O148" s="1" t="s">
        <v>843</v>
      </c>
      <c r="P148" s="1" t="s">
        <v>844</v>
      </c>
      <c r="Q148" s="1" t="s">
        <v>845</v>
      </c>
      <c r="R148" s="1" t="s">
        <v>1559</v>
      </c>
      <c r="S148" s="1" t="s">
        <v>857</v>
      </c>
      <c r="T148" s="1" t="s">
        <v>848</v>
      </c>
      <c r="U148" s="1" t="s">
        <v>1560</v>
      </c>
      <c r="V148" s="1" t="s">
        <v>946</v>
      </c>
    </row>
    <row r="149" s="1" customFormat="1" spans="1:22">
      <c r="A149" s="3">
        <v>999228156073712</v>
      </c>
      <c r="B149" s="1" t="s">
        <v>923</v>
      </c>
      <c r="C149" s="1" t="s">
        <v>1561</v>
      </c>
      <c r="D149" s="1" t="s">
        <v>1540</v>
      </c>
      <c r="E149" s="1" t="s">
        <v>1562</v>
      </c>
      <c r="F149" s="1" t="s">
        <v>850</v>
      </c>
      <c r="G149" s="1" t="s">
        <v>854</v>
      </c>
      <c r="H149" s="1" t="s">
        <v>839</v>
      </c>
      <c r="I149" s="1" t="s">
        <v>1563</v>
      </c>
      <c r="J149" s="1" t="s">
        <v>841</v>
      </c>
      <c r="K149" s="1" t="s">
        <v>1563</v>
      </c>
      <c r="L149" s="1" t="s">
        <v>1563</v>
      </c>
      <c r="M149" s="1" t="s">
        <v>842</v>
      </c>
      <c r="N149" s="1" t="s">
        <v>842</v>
      </c>
      <c r="O149" s="1" t="s">
        <v>843</v>
      </c>
      <c r="P149" s="1" t="s">
        <v>844</v>
      </c>
      <c r="Q149" s="1" t="s">
        <v>845</v>
      </c>
      <c r="R149" s="1" t="s">
        <v>1564</v>
      </c>
      <c r="S149" s="1" t="s">
        <v>857</v>
      </c>
      <c r="T149" s="1" t="s">
        <v>848</v>
      </c>
      <c r="U149" s="1" t="s">
        <v>808</v>
      </c>
      <c r="V149" s="1" t="s">
        <v>849</v>
      </c>
    </row>
    <row r="150" s="1" customFormat="1" spans="1:22">
      <c r="A150" s="3">
        <v>999228143430805</v>
      </c>
      <c r="B150" s="1" t="s">
        <v>923</v>
      </c>
      <c r="C150" s="1" t="s">
        <v>1565</v>
      </c>
      <c r="D150" s="1" t="s">
        <v>1540</v>
      </c>
      <c r="E150" s="1" t="s">
        <v>1566</v>
      </c>
      <c r="F150" s="1" t="s">
        <v>850</v>
      </c>
      <c r="G150" s="1" t="s">
        <v>854</v>
      </c>
      <c r="H150" s="1" t="s">
        <v>839</v>
      </c>
      <c r="I150" s="1" t="s">
        <v>1563</v>
      </c>
      <c r="J150" s="1" t="s">
        <v>841</v>
      </c>
      <c r="K150" s="1" t="s">
        <v>1563</v>
      </c>
      <c r="L150" s="1" t="s">
        <v>1563</v>
      </c>
      <c r="M150" s="1" t="s">
        <v>842</v>
      </c>
      <c r="N150" s="1" t="s">
        <v>842</v>
      </c>
      <c r="O150" s="1" t="s">
        <v>843</v>
      </c>
      <c r="P150" s="1" t="s">
        <v>844</v>
      </c>
      <c r="Q150" s="1" t="s">
        <v>845</v>
      </c>
      <c r="R150" s="1" t="s">
        <v>1567</v>
      </c>
      <c r="S150" s="1" t="s">
        <v>857</v>
      </c>
      <c r="T150" s="1" t="s">
        <v>848</v>
      </c>
      <c r="U150" s="1" t="s">
        <v>808</v>
      </c>
      <c r="V150" s="1" t="s">
        <v>849</v>
      </c>
    </row>
    <row r="151" s="1" customFormat="1" spans="1:22">
      <c r="A151" s="3">
        <v>999228236344634</v>
      </c>
      <c r="B151" s="1" t="s">
        <v>838</v>
      </c>
      <c r="C151" s="1" t="s">
        <v>1568</v>
      </c>
      <c r="D151" s="1" t="s">
        <v>1540</v>
      </c>
      <c r="E151" s="1" t="s">
        <v>1569</v>
      </c>
      <c r="F151" s="1" t="s">
        <v>850</v>
      </c>
      <c r="G151" s="1" t="s">
        <v>854</v>
      </c>
      <c r="H151" s="1" t="s">
        <v>839</v>
      </c>
      <c r="I151" s="1" t="s">
        <v>1570</v>
      </c>
      <c r="J151" s="1" t="s">
        <v>841</v>
      </c>
      <c r="K151" s="1" t="s">
        <v>1570</v>
      </c>
      <c r="L151" s="1" t="s">
        <v>1570</v>
      </c>
      <c r="M151" s="1" t="s">
        <v>842</v>
      </c>
      <c r="N151" s="1" t="s">
        <v>842</v>
      </c>
      <c r="O151" s="1" t="s">
        <v>843</v>
      </c>
      <c r="P151" s="1" t="s">
        <v>844</v>
      </c>
      <c r="Q151" s="1" t="s">
        <v>845</v>
      </c>
      <c r="R151" s="1" t="s">
        <v>1571</v>
      </c>
      <c r="S151" s="1" t="s">
        <v>857</v>
      </c>
      <c r="T151" s="1" t="s">
        <v>848</v>
      </c>
      <c r="U151" s="1" t="s">
        <v>808</v>
      </c>
      <c r="V151" s="1" t="s">
        <v>849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2023-11-02T01:33:51Z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