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<sst xmlns="http://schemas.openxmlformats.org/spreadsheetml/2006/main" count="4590" uniqueCount="1503">
  <si>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</si>
  <si>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</si>
  <si>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</si>
  <si>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</si>
  <si>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</si>
  <si>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</si>
  <si>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</si>
  <si>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</si>
  <si>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</si>
  <si>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</si>
  <si>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</si>
  <si>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</si>
  <si>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</si>
  <si>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</si>
  <si>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</si>
  <si>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</si>
  <si>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</si>
  <si>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</si>
  <si>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</si>
  <si>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</si>
  <si>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</si>
  <si>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</si>
  <si>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</si>
  <si>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</si>
  <si>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</si>
  <si>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999227102241338	</t>
  </si>
  <si>
    <t>Ctrip</t>
  </si>
  <si>
    <t>正常</t>
  </si>
  <si>
    <t>[库克卡克]考拉卡塔坦尼金沙度假村(The Sands Khao Lak by Katathani)(37225365)</t>
  </si>
  <si>
    <t>金沙房&lt;1&gt;&lt;2人入住&gt;&lt;不退款&gt;&lt;早餐&gt;</t>
  </si>
  <si>
    <t>USD</t>
  </si>
  <si>
    <t>SONGPON/PANNARAI</t>
  </si>
  <si>
    <t>CA5326231102USD</t>
  </si>
  <si>
    <t>未提现</t>
  </si>
  <si>
    <t>携程开票</t>
  </si>
  <si>
    <t xml:space="preserve">4003541	</t>
  </si>
  <si>
    <t xml:space="preserve">	</t>
  </si>
  <si>
    <t xml:space="preserve">999227435657177	</t>
  </si>
  <si>
    <t>[清迈]清迈萨拉兰纳酒店(Sala Lanna Chiang Mai)(37205332)</t>
  </si>
  <si>
    <t>河景高级房（带阳台）&lt;2人入住&gt;&lt;不退款&gt;</t>
  </si>
  <si>
    <t>KOOKASEMKIT/BURANIT</t>
  </si>
  <si>
    <t xml:space="preserve">4074794	</t>
  </si>
  <si>
    <t xml:space="preserve">999227444367285	</t>
  </si>
  <si>
    <t>[孟买]孟买里拉酒店(The Leela Mumbai)(37212166)</t>
  </si>
  <si>
    <t>城景尊贵房&lt;2人入住&gt;&lt;早餐&gt;</t>
  </si>
  <si>
    <t>VARIA/KINJAL,VARIA/HITESH</t>
  </si>
  <si>
    <t xml:space="preserve">4078342	</t>
  </si>
  <si>
    <t>3158SE272809</t>
  </si>
  <si>
    <t xml:space="preserve">3158SE272810	</t>
  </si>
  <si>
    <t xml:space="preserve">999227955204147	</t>
  </si>
  <si>
    <t>[巴东]巴东阿马里斯酒店(Amaris Hotel Padang)(39671487)</t>
  </si>
  <si>
    <t>智能机房双人房&lt;2人入住&gt;&lt;不退款&gt;</t>
  </si>
  <si>
    <t>CHANG/WEI FOON,WEE/KWEE PING</t>
  </si>
  <si>
    <t xml:space="preserve">4086106	</t>
  </si>
  <si>
    <t xml:space="preserve">999228027322833	</t>
  </si>
  <si>
    <t>[依斯干达公主城]布蒂港辉盛坊国际公寓(Fraser Place Puteri Harbour, Johor)(39643800)</t>
  </si>
  <si>
    <t>海景豪华一室公寓&lt;2人入住&gt;&lt;不退款&gt;</t>
  </si>
  <si>
    <t>KAMARUN/KHAIRUNNISA</t>
  </si>
  <si>
    <t xml:space="preserve">4106202	</t>
  </si>
  <si>
    <t xml:space="preserve">4117SE055118	</t>
  </si>
  <si>
    <t xml:space="preserve">999228072313733	</t>
  </si>
  <si>
    <t>[芙蓉]芙蓉皇家朱兰酒店(Royale Chulan Seremban)(44692859)</t>
  </si>
  <si>
    <t>高级房&lt;2人入住&gt;&lt;不退款&gt;</t>
  </si>
  <si>
    <t>AL RASHID/AZMAN</t>
  </si>
  <si>
    <t xml:space="preserve">4119071	</t>
  </si>
  <si>
    <t xml:space="preserve">100437	</t>
  </si>
  <si>
    <t xml:space="preserve">999228074939356	</t>
  </si>
  <si>
    <t>[伦敦]海德公园行政公寓(Hyde Park Executive Apartments)(39049385)</t>
  </si>
  <si>
    <t>高级双人一室房&lt;2人入住&gt;&lt;不退款&gt;</t>
  </si>
  <si>
    <t>BITNER/KLAUDIA,DONALDSON/RORY</t>
  </si>
  <si>
    <t xml:space="preserve">999228075335531	</t>
  </si>
  <si>
    <t>[富士河口湖町]富士屋酒店河口湖ANNEX 富士豪景酒店(FUJIYA HOTEL KAWAGUCHI-KO ANNEX Fuji-View Hotel)(40367731)</t>
  </si>
  <si>
    <t>中等富士山景双床房&lt;2人入住&gt;&lt;不适用日本客人&gt;&lt;不退款&gt;&lt;早餐&gt;</t>
  </si>
  <si>
    <t>PANEKBROWN/ANNA</t>
  </si>
  <si>
    <t xml:space="preserve">4120703	</t>
  </si>
  <si>
    <t xml:space="preserve">999228093281298	</t>
  </si>
  <si>
    <t>[布拉格]布拉格红与蓝设计酒店(Red &amp; Blue Design Hotel Prague)(39044460)</t>
  </si>
  <si>
    <t>DUNKLEY/ANTHONY</t>
  </si>
  <si>
    <t xml:space="preserve">4124007	</t>
  </si>
  <si>
    <t xml:space="preserve">999228097208841	</t>
  </si>
  <si>
    <t>[胡志明市]索菲亚酒店(Sophia Hotel)(44805129)</t>
  </si>
  <si>
    <t>高级双人床房&lt;2人入住&gt;&lt;不退款&gt;</t>
  </si>
  <si>
    <t>YEOM/TAEKYU</t>
  </si>
  <si>
    <t xml:space="preserve">4125608	</t>
  </si>
  <si>
    <t xml:space="preserve">999228098215878	</t>
  </si>
  <si>
    <t>[马六甲]马六甲喜来得皇家酒店(Imperial Heritage Boutique &amp; Gourmet Hotel Melaka)(37196430)</t>
  </si>
  <si>
    <t>帝国豪华房&lt;2人入住&gt;&lt;不退款&gt;</t>
  </si>
  <si>
    <t>Muda/Mohd Shaladdin</t>
  </si>
  <si>
    <t xml:space="preserve">4125978	</t>
  </si>
  <si>
    <t xml:space="preserve">999228098580212	</t>
  </si>
  <si>
    <t>[伦敦]圣保罗酒店(St Paul's Hotel)(37201468)</t>
  </si>
  <si>
    <t>精致豪华房&lt;2人入住&gt;&lt;无早&gt;</t>
  </si>
  <si>
    <t>XIA/YIFAN,WANG/LAN</t>
  </si>
  <si>
    <t xml:space="preserve">4126085	</t>
  </si>
  <si>
    <t xml:space="preserve">999228100045494	</t>
  </si>
  <si>
    <t>CAI/ZEZHEN,YANG/ZIXIN</t>
  </si>
  <si>
    <t xml:space="preserve">4126597	</t>
  </si>
  <si>
    <t xml:space="preserve">999228109357701	</t>
  </si>
  <si>
    <t>[首尔]江南休憩酒店(Stay Hotel Gangnam)(46883302)</t>
  </si>
  <si>
    <t>转角双人床房&lt;2人入住&gt;&lt;不退款&gt;</t>
  </si>
  <si>
    <t>HAN/BYEONGJIN</t>
  </si>
  <si>
    <t xml:space="preserve">4127840	</t>
  </si>
  <si>
    <t>取消</t>
  </si>
  <si>
    <t xml:space="preserve">999228115310429	</t>
  </si>
  <si>
    <t>[加莱拉港]拉拉古纳别墅豪华潜水度假村(Lalaguna Villas Luxury Dive Resort and Spa)(46891261)</t>
  </si>
  <si>
    <t>标准房&lt;2人入住&gt;&lt;不退款&gt;</t>
  </si>
  <si>
    <t>LIN/JIA</t>
  </si>
  <si>
    <t xml:space="preserve">4129792	</t>
  </si>
  <si>
    <t xml:space="preserve">999228117800811	</t>
  </si>
  <si>
    <t>[爱丁堡]老威弗利酒店(Old Waverley Hotel)(37200230)</t>
  </si>
  <si>
    <t>双人房&lt;2人入住&gt;&lt;无早&gt;</t>
  </si>
  <si>
    <t>CHEN/JIAWEI</t>
  </si>
  <si>
    <t xml:space="preserve">4130530	</t>
  </si>
  <si>
    <t xml:space="preserve">999228120326568	</t>
  </si>
  <si>
    <t>[曼谷]真实暹逻郎南酒店(True Siam Rangnam Hotel  Certified)(39051651)</t>
  </si>
  <si>
    <t>高级房&lt;1&gt;&lt;2人入住&gt;&lt;不退款&gt;</t>
  </si>
  <si>
    <t>CHO/SOO HWAN</t>
  </si>
  <si>
    <t xml:space="preserve">4131740	</t>
  </si>
  <si>
    <t xml:space="preserve">999228120395912	</t>
  </si>
  <si>
    <t>[曼谷]曼谷王子宫殿酒店(Prince Palace Hotel Bangkok)(40721445)</t>
  </si>
  <si>
    <t>单卧套房&lt;2人入住&gt;&lt;不退款&gt;</t>
  </si>
  <si>
    <t>CAN/SEVKET,CAN/SOHRET,AYKUT/RESUL</t>
  </si>
  <si>
    <t xml:space="preserve">4131764	</t>
  </si>
  <si>
    <t xml:space="preserve">28120739391	</t>
  </si>
  <si>
    <t>高级套房&lt;2人入住&gt;&lt;不退款&gt;</t>
  </si>
  <si>
    <t>ZHOU/TAO,mao/xiaozhou,zhang/qiang,zhang/ning</t>
  </si>
  <si>
    <t xml:space="preserve">4131867	</t>
  </si>
  <si>
    <t xml:space="preserve">999228121636233	</t>
  </si>
  <si>
    <t>[多伦多]多伦多泛太平洋酒店(Pan Pacific Toronto)(37204927)</t>
  </si>
  <si>
    <t>豪华两张大床房&lt;2人入住&gt;&lt;不退款&gt;&lt;无早&gt;</t>
  </si>
  <si>
    <t>MENG/KEYU,XING/LEYANG</t>
  </si>
  <si>
    <t xml:space="preserve">4132142	</t>
  </si>
  <si>
    <t xml:space="preserve">999228123174958	</t>
  </si>
  <si>
    <t>[华欣]里亚德华欣酒店(Riad Hua Hin)(39627043)</t>
  </si>
  <si>
    <t>站立猫房&lt;2人入住&gt;&lt;不退款&gt;&lt;早餐&gt;</t>
  </si>
  <si>
    <t>PROHJAN/LAONGDAW</t>
  </si>
  <si>
    <t xml:space="preserve">4132981	</t>
  </si>
  <si>
    <t xml:space="preserve">999228123990143	</t>
  </si>
  <si>
    <t>[西雅加达]普里维兰达服务式住宅酒店(Veranda Serviced Residence Puri)(39586498)</t>
  </si>
  <si>
    <t>豪华房（双床）&lt;2人入住&gt;&lt;不退款&gt;&lt;早餐&gt;</t>
  </si>
  <si>
    <t>PANG/TIANLONG,ZHAO/CHEN,FENG/KEYIN,JU/JIAN,ZHAO/YUSHUANG,JU/SHOUFEN</t>
  </si>
  <si>
    <t xml:space="preserve">4133237	</t>
  </si>
  <si>
    <t xml:space="preserve">999228132579959	</t>
  </si>
  <si>
    <t>[马德里]NH酒店-帕萨奥哈瓦那(NH Madrid Paseo de la Habana)(37203986)</t>
  </si>
  <si>
    <t>客房&lt;2人入住&gt;&lt;不退款&gt;</t>
  </si>
  <si>
    <t>CHENG/KAI WEN</t>
  </si>
  <si>
    <t xml:space="preserve">4134479	</t>
  </si>
  <si>
    <t xml:space="preserve">124136213	</t>
  </si>
  <si>
    <t xml:space="preserve">999228135936424	</t>
  </si>
  <si>
    <t>[首尔]首尔塔K POP酒店(K-POP Hotel Seoul Tower)(37207714)</t>
  </si>
  <si>
    <t>经济双人间&lt;2人入住&gt;&lt;不退款&gt;</t>
  </si>
  <si>
    <t>RUENNIN/PEERAPONG</t>
  </si>
  <si>
    <t xml:space="preserve">4135677	</t>
  </si>
  <si>
    <t xml:space="preserve">999228138013697	</t>
  </si>
  <si>
    <t>[大阪]阪急国际酒店(Hotel Hankyu International)(37196076)</t>
  </si>
  <si>
    <t>豪华大床房&lt;2人入住&gt;&lt;不适用日本客人&gt;&lt;不退款&gt;</t>
  </si>
  <si>
    <t>YANG/JINHONG,WONG/FUSHUEN</t>
  </si>
  <si>
    <t xml:space="preserve">4136554	</t>
  </si>
  <si>
    <t xml:space="preserve">28138077930	</t>
  </si>
  <si>
    <t>[河内]V-公寓酒店5号(V House 5 Serviced Apartment)(39595071)</t>
  </si>
  <si>
    <t>豪华工作室&lt;2人入住&gt;&lt;不退款&gt;</t>
  </si>
  <si>
    <t>JEONG/JUNHO</t>
  </si>
  <si>
    <t xml:space="preserve">4136563	</t>
  </si>
  <si>
    <t xml:space="preserve">28138804593	</t>
  </si>
  <si>
    <t>[曼谷]中央政府大楼酒店暨会议中心(Centra Government Complex Hotel &amp; Convention Centre)(44793466)</t>
  </si>
  <si>
    <t>高级双床房&lt;2人入住&gt;&lt;不退款&gt;</t>
  </si>
  <si>
    <t>FAN/HUANG</t>
  </si>
  <si>
    <t xml:space="preserve">4136954	</t>
  </si>
  <si>
    <t xml:space="preserve">34992SE059755	</t>
  </si>
  <si>
    <t xml:space="preserve">999228139823896	</t>
  </si>
  <si>
    <t>[维也纳]a&amp;o维也纳中央火车站酒店(a&amp;o Wien Hauptbahnhof)(37235963)</t>
  </si>
  <si>
    <t>双床房&lt;2人入住&gt;&lt;不退款&gt;</t>
  </si>
  <si>
    <t>Osenik/Nina,Dirnbauer/Victoria</t>
  </si>
  <si>
    <t xml:space="preserve">4137371	</t>
  </si>
  <si>
    <t xml:space="preserve">999228141332877	</t>
  </si>
  <si>
    <t>[里约热内卢]美洲格拉纳达酒店(Américas Granada Hotel)(39036715)</t>
  </si>
  <si>
    <t>高级双人房&lt;2人入住&gt;&lt;不退款&gt;</t>
  </si>
  <si>
    <t>RODRIGUES/RENAN</t>
  </si>
  <si>
    <t xml:space="preserve">4137817	</t>
  </si>
  <si>
    <t xml:space="preserve">35244815	</t>
  </si>
  <si>
    <t xml:space="preserve">999228143236657	</t>
  </si>
  <si>
    <t>[费城]费城艾美酒店(Le Méridien Philadelphia)(37197012)</t>
  </si>
  <si>
    <t>客房（1张特大床）&lt;2人入住&gt;&lt;不退款&gt;</t>
  </si>
  <si>
    <t>ZHAO/YUXIN,ZHU/YIFAN</t>
  </si>
  <si>
    <t xml:space="preserve">84879289	</t>
  </si>
  <si>
    <t xml:space="preserve">999228143422264	</t>
  </si>
  <si>
    <t>[探耶武里]PP酒店-兰实(PP@Hotel Rangsit)(44688091)</t>
  </si>
  <si>
    <t>豪华双人床房&lt;2人入住&gt;&lt;不退款&gt;</t>
  </si>
  <si>
    <t>PROMMA/ARINCHAI</t>
  </si>
  <si>
    <t xml:space="preserve">4138662	</t>
  </si>
  <si>
    <t xml:space="preserve">999228143940129	</t>
  </si>
  <si>
    <t>[兰卡威]HIG酒店(HIG Hotel)(48410858)</t>
  </si>
  <si>
    <t>高级山景房&lt;2人入住&gt;&lt;不退款&gt;&lt;早餐&gt;</t>
  </si>
  <si>
    <t>ABD RAZAK/MOHD HARITH</t>
  </si>
  <si>
    <t xml:space="preserve">4138945	</t>
  </si>
  <si>
    <t xml:space="preserve">157144	</t>
  </si>
  <si>
    <t xml:space="preserve">999228147239624	</t>
  </si>
  <si>
    <t>[曼谷]拉普绕101号卧室酒店(The Bedroom Ladprao 101 Bangkok - Sha)(48377480)</t>
  </si>
  <si>
    <t>豪华大床房&lt;2人入住&gt;&lt;不退款&gt;</t>
  </si>
  <si>
    <t>THADAVIROT/TANATUL</t>
  </si>
  <si>
    <t xml:space="preserve">4140139	</t>
  </si>
  <si>
    <t xml:space="preserve">999228147302712	</t>
  </si>
  <si>
    <t>[曼谷]安尼克斯曼谷隆比尼经济酒店(Annex Lumpini Bangkok)(39042968)</t>
  </si>
  <si>
    <t>工作室房&lt;2人入住&gt;&lt;不退款&gt;</t>
  </si>
  <si>
    <t>INCLA/SAKRAPEE</t>
  </si>
  <si>
    <t xml:space="preserve">4140325	</t>
  </si>
  <si>
    <t xml:space="preserve">999228147345649	</t>
  </si>
  <si>
    <t>[清迈]Get Zleep高级平价酒店(Get Zleep Premium Budget Hotel)(39677679)</t>
  </si>
  <si>
    <t>豪华特大床房&lt;2人入住&gt;&lt;不退款&gt;</t>
  </si>
  <si>
    <t>xia/huayong</t>
  </si>
  <si>
    <t xml:space="preserve">4140347	</t>
  </si>
  <si>
    <t xml:space="preserve">999228148508471	</t>
  </si>
  <si>
    <t>WANG/JINGSI</t>
  </si>
  <si>
    <t xml:space="preserve">4140791	</t>
  </si>
  <si>
    <t xml:space="preserve">34992SE059820	</t>
  </si>
  <si>
    <t xml:space="preserve">999228156349007	</t>
  </si>
  <si>
    <t>[曼谷]珊兰广场酒店(Samran Place Hotel)(37214827)</t>
  </si>
  <si>
    <t>标准双床房&lt;2人入住&gt;&lt;不退款&gt;</t>
  </si>
  <si>
    <t>ATIKITRUNGRUANG/JITWISUT</t>
  </si>
  <si>
    <t xml:space="preserve">4141178	</t>
  </si>
  <si>
    <t xml:space="preserve">999228156938289	</t>
  </si>
  <si>
    <t>[Maguwoharjo]日惹萨托利亚酒店(Satoria Hotel Yogyakarta)(39676876)</t>
  </si>
  <si>
    <t>高级特大床房&lt;2人入住&gt;&lt;不退款&gt;&lt;无早&gt;</t>
  </si>
  <si>
    <t>MUSTHOFA/FAJAR ALI</t>
  </si>
  <si>
    <t xml:space="preserve">4141249	</t>
  </si>
  <si>
    <t xml:space="preserve">999228157163617	</t>
  </si>
  <si>
    <t>[河内]钻石传奇酒店(Diamond Legend Hotel)(44704526)</t>
  </si>
  <si>
    <t>双人床房&lt;2人入住&gt;&lt;不退款&gt;</t>
  </si>
  <si>
    <t>LIM/AUDREY YA ZI</t>
  </si>
  <si>
    <t xml:space="preserve">4141283	</t>
  </si>
  <si>
    <t xml:space="preserve">999228158749289	</t>
  </si>
  <si>
    <t>[八打灵再也]八打灵再也阿玛达酒店(Hotel Armada Petaling Jaya)(39037632)</t>
  </si>
  <si>
    <t>新豪华双床房&lt;2人入住&gt;&lt;不退款&gt;</t>
  </si>
  <si>
    <t>li/wenfeng</t>
  </si>
  <si>
    <t xml:space="preserve">4141918	</t>
  </si>
  <si>
    <t xml:space="preserve">502900000013288	</t>
  </si>
  <si>
    <t xml:space="preserve">999228159118972	</t>
  </si>
  <si>
    <t>[曼谷]UHG四分之一沙拉铃酒店(The Quarter Saladaeng by UHG - Formerly Siri Sathorn)(37222730)</t>
  </si>
  <si>
    <t>标准双人房&lt;2人入住&gt;&lt;不退款&gt;</t>
  </si>
  <si>
    <t>KRAPPANANONT/CHAICHANA</t>
  </si>
  <si>
    <t xml:space="preserve">4141982	</t>
  </si>
  <si>
    <t xml:space="preserve">22981607	</t>
  </si>
  <si>
    <t xml:space="preserve">999228159560614	</t>
  </si>
  <si>
    <t>[哥打巴鲁]哥打巴鲁佩尔达纳酒店(Perdana Kota Bharu)(44688079)</t>
  </si>
  <si>
    <t>豪华经典双床房&lt;2人入住&gt;&lt;不退款&gt;</t>
  </si>
  <si>
    <t>Tan/Kah Boon,Kulkarni/Amit,Dhiyaulhaq/Mohd</t>
  </si>
  <si>
    <t xml:space="preserve">4142066	</t>
  </si>
  <si>
    <t xml:space="preserve">999228161590867	</t>
  </si>
  <si>
    <t>[是拉差]斯里拉查本里公寓(Benri Sriracha Residence)(39682594)</t>
  </si>
  <si>
    <t>智能工作室&lt;2人入住&gt;&lt;不退款&gt;&lt;无早&gt;</t>
  </si>
  <si>
    <t>HAKIMI/PENPETCH</t>
  </si>
  <si>
    <t xml:space="preserve">4142932	</t>
  </si>
  <si>
    <t xml:space="preserve">999228163461704	</t>
  </si>
  <si>
    <t>[芽庄]亚伦酒店(Aaron Hotel)(44681979)</t>
  </si>
  <si>
    <t>城景高级房&lt;2人入住&gt;&lt;不退款&gt;&lt;无早&gt;</t>
  </si>
  <si>
    <t>GUTIERREZ/PABLO</t>
  </si>
  <si>
    <t xml:space="preserve">4143506	</t>
  </si>
  <si>
    <t xml:space="preserve">999228163479267	</t>
  </si>
  <si>
    <t>[吉隆坡]科穆勒生活酒店(Komune Living)(70666538)</t>
  </si>
  <si>
    <t>梦想家单间&lt;2人入住&gt;&lt;不退款&gt;</t>
  </si>
  <si>
    <t>YEOW/JUN WEN</t>
  </si>
  <si>
    <t xml:space="preserve">4143510	</t>
  </si>
  <si>
    <t xml:space="preserve">75734530-1	</t>
  </si>
  <si>
    <t xml:space="preserve">999228164837489	</t>
  </si>
  <si>
    <t>[乌隆他尼]文明酒店(Civilize Hotel)(39655803)</t>
  </si>
  <si>
    <t>高级双床房&lt;2人入住&gt;&lt;不退款&gt;&lt;早餐&gt;</t>
  </si>
  <si>
    <t>YODSONGKRAM/PATCHAREE</t>
  </si>
  <si>
    <t xml:space="preserve">4143790	</t>
  </si>
  <si>
    <t xml:space="preserve">999228165132784	</t>
  </si>
  <si>
    <t>[勿洞]蝴蝶公主酒店(Butterfly Princess Hotel)(48433564)</t>
  </si>
  <si>
    <t>标准特大号床间&lt;2人入住&gt;&lt;不退款&gt;</t>
  </si>
  <si>
    <t>MALIWAN/WANDEE</t>
  </si>
  <si>
    <t xml:space="preserve">4143856	</t>
  </si>
  <si>
    <t xml:space="preserve">1052910648	</t>
  </si>
  <si>
    <t xml:space="preserve">999228166182332	</t>
  </si>
  <si>
    <t>[巴淡岛中心]天际饭店(Sky View Hotel Managed by OS)(39675197)</t>
  </si>
  <si>
    <t>PRASETYA/CANDRA</t>
  </si>
  <si>
    <t xml:space="preserve">4144153	</t>
  </si>
  <si>
    <t xml:space="preserve">999228166474125	</t>
  </si>
  <si>
    <t>一室双人床房&lt;2人入住&gt;&lt;不退款&gt;</t>
  </si>
  <si>
    <t>CHIRINOHERNANDEZ/NOE</t>
  </si>
  <si>
    <t xml:space="preserve">4144255	</t>
  </si>
  <si>
    <t xml:space="preserve">999228166771264	</t>
  </si>
  <si>
    <t>[仁川]仁川顺化阁楼酒店(Hotel Hue Loft)(44803454)</t>
  </si>
  <si>
    <t>标准房&lt;2人入住&gt;&lt;不退款&gt;&lt;无早&gt;</t>
  </si>
  <si>
    <t>CHU/YI AN</t>
  </si>
  <si>
    <t xml:space="preserve">4144392	</t>
  </si>
  <si>
    <t xml:space="preserve">999228167058740	</t>
  </si>
  <si>
    <t>[巴厘岛]巴纳普里萨龙海滩别墅(Puri Saron Baruna Beach Cottages)(37202614)</t>
  </si>
  <si>
    <t>高级房&lt;2人入住&gt;&lt;不退款&gt;&lt;早餐&gt;</t>
  </si>
  <si>
    <t>YU/XINMIAO,Chen/Qiaoru,YU/Fangyifeng</t>
  </si>
  <si>
    <t xml:space="preserve">4144552	</t>
  </si>
  <si>
    <t xml:space="preserve">999228167431010	</t>
  </si>
  <si>
    <t>[董里]董里花园山大厦酒店(Garden Hill Mansion Trang)(39670673)</t>
  </si>
  <si>
    <t>标准房(大床)&lt;2人入住&gt;&lt;不退款&gt;</t>
  </si>
  <si>
    <t>PANUDOM/KANOKORN</t>
  </si>
  <si>
    <t xml:space="preserve">4144724	</t>
  </si>
  <si>
    <t xml:space="preserve">999228167501596	</t>
  </si>
  <si>
    <t>[茉莉芬]茉莉芬阿马里斯酒店(Amaris Hotel Madiun)(39665483)</t>
  </si>
  <si>
    <t>智能客房大号床&lt;2人入住&gt;&lt;不退款&gt;</t>
  </si>
  <si>
    <t>MARTIN/YOHANNES</t>
  </si>
  <si>
    <t xml:space="preserve">4144734	</t>
  </si>
  <si>
    <t xml:space="preserve">999228167670087	</t>
  </si>
  <si>
    <t>INTHISANE/MAYLISA</t>
  </si>
  <si>
    <t xml:space="preserve">4144848	</t>
  </si>
  <si>
    <t xml:space="preserve">999228168533801	</t>
  </si>
  <si>
    <t>池景尊贵双床房&lt;2人入住&gt;&lt;不退款&gt;</t>
  </si>
  <si>
    <t>BAHARUDDIN/MUKHLIS</t>
  </si>
  <si>
    <t xml:space="preserve">4145158	</t>
  </si>
  <si>
    <t xml:space="preserve">999228168975359	</t>
  </si>
  <si>
    <t>[新山]新山V8酒店(V8 Hotel Johor Bahru)(39039724)</t>
  </si>
  <si>
    <t>豪华房（双床）&lt;2人入住&gt;&lt;不退款&gt;</t>
  </si>
  <si>
    <t>Daniel/Ahmad</t>
  </si>
  <si>
    <t xml:space="preserve">4145385	</t>
  </si>
  <si>
    <t xml:space="preserve">999228169070080	</t>
  </si>
  <si>
    <t>[胡志明市]阿拉贡精品Spa酒店(Alagon D'antique Hotel &amp; Spa)(44705265)</t>
  </si>
  <si>
    <t>豪华大床房(无窗)&lt;2人入住&gt;&lt;不退款&gt;&lt;早餐&gt;</t>
  </si>
  <si>
    <t>XU/JIAN,HAN/SHUN</t>
  </si>
  <si>
    <t xml:space="preserve">4145410	</t>
  </si>
  <si>
    <t xml:space="preserve">999228171888622	</t>
  </si>
  <si>
    <t>[普吉岛]海滨快捷 - 飞行员 - 普吉岛机场(Sugar Marina Hotel -Aviator- Phuket Airport)(39036858)</t>
  </si>
  <si>
    <t>豪华房&lt;2人入住&gt;&lt;不退款&gt;</t>
  </si>
  <si>
    <t>SURARIT/WARANGKANA</t>
  </si>
  <si>
    <t xml:space="preserve">4146599	</t>
  </si>
  <si>
    <t xml:space="preserve">999228172118941	</t>
  </si>
  <si>
    <t>[拉斯维加斯]拉斯维加斯马戏团娱乐场酒店(Circus Circus Hotel, Casino &amp; Theme Park)(37213488)</t>
  </si>
  <si>
    <t>西塔楼特大床房&lt;2人入住&gt;&lt;不退款&gt;&lt;无早&gt;</t>
  </si>
  <si>
    <t>Li/Zhongyan</t>
  </si>
  <si>
    <t xml:space="preserve">4146643	</t>
  </si>
  <si>
    <t xml:space="preserve">999228172470696	</t>
  </si>
  <si>
    <t>[多伦多]西一景及公寓酒店(One King West Hotel and Residence)(46879347)</t>
  </si>
  <si>
    <t>开放式套房, 1 张特大床&lt;2人入住&gt;&lt;不退款&gt;</t>
  </si>
  <si>
    <t>TIAN/LUYUQIAN,WANG/SHENGYE</t>
  </si>
  <si>
    <t xml:space="preserve">4146921	</t>
  </si>
  <si>
    <t xml:space="preserve">999228173307037	</t>
  </si>
  <si>
    <t>[普吉岛]查巴纳卡马拉酒店(Chabana Kamala Hotel)(46737472)</t>
  </si>
  <si>
    <t>WALAINANECHALI/NATTHANAN,VOET/MATHIAS</t>
  </si>
  <si>
    <t xml:space="preserve">4147291	</t>
  </si>
  <si>
    <t xml:space="preserve">999228173847326	</t>
  </si>
  <si>
    <t>[三马拉汉县]停留地旅馆@校园中心(Place2Stay Campus Hub)(44681867)</t>
  </si>
  <si>
    <t>标准大型双人房&lt;2人入住&gt;&lt;不退款&gt;</t>
  </si>
  <si>
    <t>GINSOS/ARYECCA</t>
  </si>
  <si>
    <t xml:space="preserve">4147387	</t>
  </si>
  <si>
    <t xml:space="preserve">999228173881779	</t>
  </si>
  <si>
    <t>[新山]新山晶冠酒店(Crystal Crown Hotel JB)(39061948)</t>
  </si>
  <si>
    <t>badrishah/muhammad</t>
  </si>
  <si>
    <t xml:space="preserve">4147394	</t>
  </si>
  <si>
    <t xml:space="preserve">999228204081052	</t>
  </si>
  <si>
    <t>[胡志明市]六酒店-晃龙子3号(The Six Hotel - Hoang Long Son 3)(39595384)</t>
  </si>
  <si>
    <t>双人间&lt;2人入住&gt;&lt;不退款&gt;</t>
  </si>
  <si>
    <t>CHUKHLEB/VIOLETTA</t>
  </si>
  <si>
    <t xml:space="preserve">4147694	</t>
  </si>
  <si>
    <t xml:space="preserve">Acknowledged	</t>
  </si>
  <si>
    <t xml:space="preserve">999228205077897	</t>
  </si>
  <si>
    <t>[陈厝港]王子33酒店(Prince33 Hotel)(39655098)</t>
  </si>
  <si>
    <t>高级大号床房&lt;2人入住&gt;&lt;不退款&gt;</t>
  </si>
  <si>
    <t>LEE/CELINE</t>
  </si>
  <si>
    <t xml:space="preserve">999228206469142	</t>
  </si>
  <si>
    <t>[Phawong]五月弗洛拉度假村(The Flora May Resort)(39680162)</t>
  </si>
  <si>
    <t>豪华双床房&lt;2人入住&gt;&lt;不退款&gt;&lt;早餐&gt;</t>
  </si>
  <si>
    <t>WANATONG/NARUEMON</t>
  </si>
  <si>
    <t xml:space="preserve">4148434	</t>
  </si>
  <si>
    <t xml:space="preserve">999228207132887	</t>
  </si>
  <si>
    <t>[清迈]查恩基安贝德酒店-限成人(Bed Changkian - Adults Only)(48073634)</t>
  </si>
  <si>
    <t>大床房&lt;2人入住&gt;&lt;不退款&gt;&lt;早餐&gt;</t>
  </si>
  <si>
    <t>KIM/YULA</t>
  </si>
  <si>
    <t xml:space="preserve">4148795	</t>
  </si>
  <si>
    <t>退单</t>
  </si>
  <si>
    <t>补单</t>
  </si>
  <si>
    <t>[新山]新山晶冠酒店(Crystal Crown Hotel JB)(5931900)</t>
  </si>
  <si>
    <t xml:space="preserve">28207785900	</t>
  </si>
  <si>
    <t>[济州市]济州城市岛酒店(Urban Island Hotel Jeju)(37197425)</t>
  </si>
  <si>
    <t>YU/ANQI</t>
  </si>
  <si>
    <t xml:space="preserve">999228207907606	</t>
  </si>
  <si>
    <t>[柏林]欧罗巴城市酒店(Hotel Europa City)(39036723)</t>
  </si>
  <si>
    <t>Ghosh/Kamal</t>
  </si>
  <si>
    <t xml:space="preserve">4149071	</t>
  </si>
  <si>
    <t xml:space="preserve">999228207994265	</t>
  </si>
  <si>
    <t>KIM/SUNGSOO</t>
  </si>
  <si>
    <t xml:space="preserve">4149085	</t>
  </si>
  <si>
    <t xml:space="preserve">999228208009154	</t>
  </si>
  <si>
    <t>[墨尔本]维多利亚酒店(The Victoria Hotel)(37213361)</t>
  </si>
  <si>
    <t>遗产大号床房&lt;2人入住&gt;&lt;不退款&gt;&lt;无早&gt;</t>
  </si>
  <si>
    <t>FAN/XIAOBO</t>
  </si>
  <si>
    <t xml:space="preserve">4149089	</t>
  </si>
  <si>
    <t xml:space="preserve">999228208494393	</t>
  </si>
  <si>
    <t>[奇诺岗]奇诺山冈酒店(Hotel Chino Hills)(44705523)</t>
  </si>
  <si>
    <t>标准房, 1 张特大床&lt;2人入住&gt;&lt;不退款&gt;&lt;早餐&gt;</t>
  </si>
  <si>
    <t>KUANG/YONGAI</t>
  </si>
  <si>
    <t xml:space="preserve">4149205	</t>
  </si>
  <si>
    <t xml:space="preserve">999228208655529	</t>
  </si>
  <si>
    <t>[曼谷]阿斯皮拉素坤逸酒店(Aspira Sukhumvit)(37224091)</t>
  </si>
  <si>
    <t>至尊豪华房&lt;2人入住&gt;&lt;不退款&gt;</t>
  </si>
  <si>
    <t>GUO/PENG</t>
  </si>
  <si>
    <t xml:space="preserve">4149249	</t>
  </si>
  <si>
    <t xml:space="preserve">999228208881578	</t>
  </si>
  <si>
    <t>Distaporn/Mattikan</t>
  </si>
  <si>
    <t xml:space="preserve">999228209165490	</t>
  </si>
  <si>
    <t>LIU/TING</t>
  </si>
  <si>
    <t xml:space="preserve">4149440	</t>
  </si>
  <si>
    <t xml:space="preserve">999228209883827	</t>
  </si>
  <si>
    <t>[乔治市]葛霓特豪华酒店(The Granite Luxury Hotel Penang)(39048607)</t>
  </si>
  <si>
    <t>巴洛克式套房&lt;2人入住&gt;&lt;不退款&gt;</t>
  </si>
  <si>
    <t>PAIMAN/FARIZEE</t>
  </si>
  <si>
    <t xml:space="preserve">4149698	</t>
  </si>
  <si>
    <t xml:space="preserve">999228210246405	</t>
  </si>
  <si>
    <t>[曼谷]曼谷酒店(Hotel de Bangkok)(37212628)</t>
  </si>
  <si>
    <t>都市房&lt;2人入住&gt;&lt;不退款&gt;</t>
  </si>
  <si>
    <t>THANGMO/CHERRY</t>
  </si>
  <si>
    <t xml:space="preserve">4149886	</t>
  </si>
  <si>
    <t xml:space="preserve">999228210315990	</t>
  </si>
  <si>
    <t>[曼谷]曼谷阿尔梅洛兹酒店 - 主要清真饭店(Al Meroz Hotel Bangkok - the Leading Halal Hotel)(37220978)</t>
  </si>
  <si>
    <t>LAI/JUIHSUN</t>
  </si>
  <si>
    <t xml:space="preserve">4149937	</t>
  </si>
  <si>
    <t xml:space="preserve">330975	</t>
  </si>
  <si>
    <t xml:space="preserve">999228210401739	</t>
  </si>
  <si>
    <t>[East Bogor]茂物柏古安艾玛利斯酒店(Amaris Hotel Pakuan Bogor)(39036259)</t>
  </si>
  <si>
    <t>智能大号床间&lt;2人入住&gt;&lt;不退款&gt;</t>
  </si>
  <si>
    <t>RHAMDANI/ANDRI</t>
  </si>
  <si>
    <t xml:space="preserve">4150018	</t>
  </si>
  <si>
    <t xml:space="preserve">999228210638145	</t>
  </si>
  <si>
    <t>[普吉岛]普吉岛纳卡公寓酒店(Naka Residence)(70662103)</t>
  </si>
  <si>
    <t>KONG/ZHENHAO,DAI/GUOHONG</t>
  </si>
  <si>
    <t xml:space="preserve">4150182	</t>
  </si>
  <si>
    <t xml:space="preserve">999228210690438	</t>
  </si>
  <si>
    <t>[芭堤雅]芭堤雅百思通酒店(Beston Pattaya)(37245187)</t>
  </si>
  <si>
    <t>高级房&lt;2人入住&gt;&lt;不退款&gt;&lt;无早&gt;</t>
  </si>
  <si>
    <t>Gaewyai /Wanwisa</t>
  </si>
  <si>
    <t xml:space="preserve">4150200	</t>
  </si>
  <si>
    <t xml:space="preserve">999228210744336	</t>
  </si>
  <si>
    <t>[清迈]清迈M1精品宾馆(M1 Chiang Mai Boutique Guesthouse)(44688144)</t>
  </si>
  <si>
    <t>高级特大床房&lt;2人入住&gt;&lt;不退款&gt;</t>
  </si>
  <si>
    <t>OUPALA/PATIPHAN</t>
  </si>
  <si>
    <t xml:space="preserve">4150218	</t>
  </si>
  <si>
    <t xml:space="preserve">999228210813519	</t>
  </si>
  <si>
    <t>[西雅加达]OYO 136 曼吉斯旅馆(Super OYO 136 Manggis Inn)(39600049)</t>
  </si>
  <si>
    <t>豪华双人间&lt;2人入住&gt;&lt;不退款&gt;</t>
  </si>
  <si>
    <t>HARYANTO/APRILO</t>
  </si>
  <si>
    <t xml:space="preserve">4150284	</t>
  </si>
  <si>
    <t xml:space="preserve">999228210827928	</t>
  </si>
  <si>
    <t>[新加坡]优特莱尔新加坡樟宜机场酒店(Yotelair Singapore Changi Airport)(44795460)</t>
  </si>
  <si>
    <t>尊贵大号床房&lt;2人入住&gt;&lt;不退款&gt;</t>
  </si>
  <si>
    <t>Humadi/Harith,Guerin/Hammond</t>
  </si>
  <si>
    <t xml:space="preserve">4150289	</t>
  </si>
  <si>
    <t xml:space="preserve">28210940001	</t>
  </si>
  <si>
    <t>[卡罗林斯温泉]奎斯特卡罗琳泉酒店(Quest Caroline Springs)(39052547)</t>
  </si>
  <si>
    <t>一室公寓&lt;2人入住&gt;&lt;不退款&gt;&lt;无早&gt;</t>
  </si>
  <si>
    <t>swinton/james</t>
  </si>
  <si>
    <t xml:space="preserve">4150338	</t>
  </si>
  <si>
    <t xml:space="preserve">999228211128125	</t>
  </si>
  <si>
    <t>[拉斯维加斯]马蹄湾拉斯维加斯酒店(Horseshoe Las Vegas Formerly Bally's)(37220838)</t>
  </si>
  <si>
    <t>度假特大号床间禁烟&lt;2人入住&gt;&lt;不退款&gt;&lt;无早&gt;</t>
  </si>
  <si>
    <t>Cai/Guoli</t>
  </si>
  <si>
    <t xml:space="preserve">4150470	</t>
  </si>
  <si>
    <t xml:space="preserve">999228211164056	</t>
  </si>
  <si>
    <t>[宿务]宿务探索酒店(Quest Hotel &amp; Conference Center Cebu)(37200048)</t>
  </si>
  <si>
    <t>KIM/SEONGYONG</t>
  </si>
  <si>
    <t xml:space="preserve">4150490	</t>
  </si>
  <si>
    <t xml:space="preserve">999228211182491	</t>
  </si>
  <si>
    <t>TASUYA/KRAITISAK</t>
  </si>
  <si>
    <t xml:space="preserve">4150495	</t>
  </si>
  <si>
    <t xml:space="preserve">999228211277433	</t>
  </si>
  <si>
    <t>[哥打京那巴鲁]超级 OYO 89847 士瑞兹天堂酒店(Super OYO 89847 Switz Paradise Hotel)(44803485)</t>
  </si>
  <si>
    <t>豪华双人房&lt;2人入住&gt;&lt;不退款&gt;&lt;无早&gt;</t>
  </si>
  <si>
    <t>BIN ZAHHID/MUHAMMAD AHNAFF</t>
  </si>
  <si>
    <t xml:space="preserve">4150526	</t>
  </si>
  <si>
    <t xml:space="preserve">999228211497845	</t>
  </si>
  <si>
    <t>[胡志明市]奥斯卡西贡酒店(Oscar Saigon Hotel)(37213208)</t>
  </si>
  <si>
    <t>豪华双人房&lt;2人入住&gt;&lt;不退款&gt;</t>
  </si>
  <si>
    <t>LIM/MENG Y</t>
  </si>
  <si>
    <t xml:space="preserve">4150686	</t>
  </si>
  <si>
    <t xml:space="preserve">999228211690839	</t>
  </si>
  <si>
    <t>[曼谷]曼谷奇瓦酒店(Chiva Bangkok Hotel)(37226701)</t>
  </si>
  <si>
    <t>开放式客房, 1 张大床&lt;2人入住&gt;&lt;不退款&gt;&lt;无早&gt;</t>
  </si>
  <si>
    <t>kirk/alisa</t>
  </si>
  <si>
    <t xml:space="preserve">4150753	</t>
  </si>
  <si>
    <t xml:space="preserve">253045	</t>
  </si>
  <si>
    <t xml:space="preserve">999228211698081	</t>
  </si>
  <si>
    <t>WIPHAWACHART/ONTHIDA</t>
  </si>
  <si>
    <t xml:space="preserve">4150756	</t>
  </si>
  <si>
    <t xml:space="preserve">999228211874521	</t>
  </si>
  <si>
    <t>[普吉岛]普吉岛安达海滨酒店(Anda Beachside Hotel)(39041166)</t>
  </si>
  <si>
    <t>无窗房&lt;2人入住&gt;&lt;不退款&gt;</t>
  </si>
  <si>
    <t>WAJDI/FARID</t>
  </si>
  <si>
    <t xml:space="preserve">4150806	</t>
  </si>
  <si>
    <t xml:space="preserve">999228211924905	</t>
  </si>
  <si>
    <t>[新加坡]新加坡日晶酒店(Summer View Hotel)(44688198)</t>
  </si>
  <si>
    <t>高级双人或双床房&lt;2人入住&gt;&lt;不退款&gt;</t>
  </si>
  <si>
    <t>POTITHAI/JUTAMAT,SEANGOW/MANEERUT</t>
  </si>
  <si>
    <t xml:space="preserve">4150823	</t>
  </si>
  <si>
    <t xml:space="preserve">999228211968240	</t>
  </si>
  <si>
    <t>WONGSABUTH/PATTARASAK</t>
  </si>
  <si>
    <t xml:space="preserve">4150842	</t>
  </si>
  <si>
    <t xml:space="preserve">28211999547	</t>
  </si>
  <si>
    <t>[曼谷]钻石城酒店(Diamond City Hotel)(44793409)</t>
  </si>
  <si>
    <t>双人或双床高级间&lt;2人入住&gt;&lt;不退款&gt;</t>
  </si>
  <si>
    <t>LIU/HONG</t>
  </si>
  <si>
    <t xml:space="preserve">999228212079630	</t>
  </si>
  <si>
    <t>ZHAO/YONGMEI</t>
  </si>
  <si>
    <t xml:space="preserve">4151001	</t>
  </si>
  <si>
    <t xml:space="preserve">999228212160637	</t>
  </si>
  <si>
    <t>[法兰克福]法兰克福中央弗莱明斯酒店（原法兰克福弗莱明斯快捷酒店）(Flemings Hotel Frankfurt-Central Former Flemings Express Frankfurt)(37242304)</t>
  </si>
  <si>
    <t>舒适双人房&lt;2人入住&gt;&lt;不退款&gt;</t>
  </si>
  <si>
    <t>TORR/ROME</t>
  </si>
  <si>
    <t xml:space="preserve">4151021	</t>
  </si>
  <si>
    <t xml:space="preserve">999228212163486	</t>
  </si>
  <si>
    <t>豪华客房2张双床&lt;2人入住&gt;&lt;不退款&gt;</t>
  </si>
  <si>
    <t>ZHOU/QIANG</t>
  </si>
  <si>
    <t xml:space="preserve">4151023	</t>
  </si>
  <si>
    <t xml:space="preserve">999228212245735	</t>
  </si>
  <si>
    <t>[清迈]WE谷酒店(WE Valley Hotel)(46875426)</t>
  </si>
  <si>
    <t>SRUANGSUTHAN/NAETICHAI</t>
  </si>
  <si>
    <t xml:space="preserve">999228212266467	</t>
  </si>
  <si>
    <t>SARIK/MALINAH</t>
  </si>
  <si>
    <t xml:space="preserve">999228212443389	</t>
  </si>
  <si>
    <t>[怡保]怡保彩鸿酒店(Travelodge Ipoh)(70665374)</t>
  </si>
  <si>
    <t>豪华双床房&lt;2人入住&gt;&lt;不退款&gt;</t>
  </si>
  <si>
    <t>TAM/FRED</t>
  </si>
  <si>
    <t xml:space="preserve">4151132	</t>
  </si>
  <si>
    <t xml:space="preserve">L7R7TM66TB	</t>
  </si>
  <si>
    <t xml:space="preserve">999228212553801	</t>
  </si>
  <si>
    <t>[堪培拉]堪培拉城市漫步探索酒店(Quest Canberra City Walk)(39594815)</t>
  </si>
  <si>
    <t>一居室公寓&lt;2人入住&gt;&lt;不退款&gt;</t>
  </si>
  <si>
    <t>Vella/Morgan</t>
  </si>
  <si>
    <t xml:space="preserve">4151272	</t>
  </si>
  <si>
    <t xml:space="preserve">999228212560094	</t>
  </si>
  <si>
    <t>MOHD ZAMRI/MOHD ZAMRI AB RAZAK</t>
  </si>
  <si>
    <t xml:space="preserve">4151315	</t>
  </si>
  <si>
    <t xml:space="preserve">999228212579363	</t>
  </si>
  <si>
    <t>[曼彻斯特]米特酒店(The Mitre Hotel)(39665773)</t>
  </si>
  <si>
    <t>小型家庭房&lt;2人入住&gt;&lt;不退款&gt;&lt;早餐&gt;</t>
  </si>
  <si>
    <t>CHANG/MINJIE</t>
  </si>
  <si>
    <t xml:space="preserve">4151324	</t>
  </si>
  <si>
    <t xml:space="preserve">999228212601126	</t>
  </si>
  <si>
    <t>[马德里]美洲门酒店(Hotel Puerta America)(37214163)</t>
  </si>
  <si>
    <t>LORENZORODRIGUEZ/LAURA MARIA</t>
  </si>
  <si>
    <t xml:space="preserve">4151329	</t>
  </si>
  <si>
    <t xml:space="preserve">999228212628518	</t>
  </si>
  <si>
    <t>LIU/TZU YIN</t>
  </si>
  <si>
    <t xml:space="preserve">4151341	</t>
  </si>
  <si>
    <t xml:space="preserve">999228212743900	</t>
  </si>
  <si>
    <t>[下龙市]FLC 下龙湾高尔夫俱乐部与华丽度假村(FLC Halong Bay Golf Club &amp; Luxury Resort)(39604340)</t>
  </si>
  <si>
    <t>高尔夫景豪华双人房&lt;2人入住&gt;&lt;不退款&gt;&lt;早餐&gt;</t>
  </si>
  <si>
    <t>Nguyen/Thanh</t>
  </si>
  <si>
    <t xml:space="preserve">4151369	</t>
  </si>
  <si>
    <t xml:space="preserve">205898	</t>
  </si>
  <si>
    <t xml:space="preserve">999228213444179	</t>
  </si>
  <si>
    <t>[素攀]素攀湾旺度假村(Suphan Wanwarn Resort)(39652450)</t>
  </si>
  <si>
    <t>标准双人间&lt;2人入住&gt;&lt;不退款&gt;</t>
  </si>
  <si>
    <t>WONGVAL/SOMSAK</t>
  </si>
  <si>
    <t xml:space="preserve">4151739	</t>
  </si>
  <si>
    <t xml:space="preserve">|112963881	</t>
  </si>
  <si>
    <t xml:space="preserve">999228213465791	</t>
  </si>
  <si>
    <t>AYUNI/DALILA</t>
  </si>
  <si>
    <t xml:space="preserve">4151746	</t>
  </si>
  <si>
    <t xml:space="preserve">999228213521083	</t>
  </si>
  <si>
    <t>[巴生港]巴生港港景水晶皇冠酒店(Crystal Crown Hotel Harbour View, Port Klang)(44802089)</t>
  </si>
  <si>
    <t>THEYAGARAJAN/KHIRIDARAN</t>
  </si>
  <si>
    <t xml:space="preserve">4151766	</t>
  </si>
  <si>
    <t xml:space="preserve">999228213572874	</t>
  </si>
  <si>
    <t>[芭堤雅]芭堤雅希顿概念酒店(Heeton Concept Hotel Pattaya by Compass Hospitality)(37225704)</t>
  </si>
  <si>
    <t>LIU/YUDUO</t>
  </si>
  <si>
    <t xml:space="preserve">4151787	</t>
  </si>
  <si>
    <t xml:space="preserve">999228213765057	</t>
  </si>
  <si>
    <t>[汉堡]汉堡体育场公园酒店(Park Hotel Hamburg Arena)(37203028)</t>
  </si>
  <si>
    <t>经济双人房&lt;2人入住&gt;&lt;不退款&gt;</t>
  </si>
  <si>
    <t>Benjamin /Buenyamin</t>
  </si>
  <si>
    <t xml:space="preserve">4151992	</t>
  </si>
  <si>
    <t xml:space="preserve">999228213828891	</t>
  </si>
  <si>
    <t>[曼谷]汇权V度假村(Resort V - Mrt Huai Khwang)(39632605)</t>
  </si>
  <si>
    <t>大床房带阳台&lt;2人入住&gt;&lt;不退款&gt;</t>
  </si>
  <si>
    <t>NAMWICHA/PHATRADA,NAMWICHA/YUTTHICHAI</t>
  </si>
  <si>
    <t xml:space="preserve">4152022	</t>
  </si>
  <si>
    <t xml:space="preserve">999228213924471	</t>
  </si>
  <si>
    <t>RODRIGUEZ SUAREZ/ANDRES FELIPE,PINILLA GUZMAN/SARA IVANNA</t>
  </si>
  <si>
    <t xml:space="preserve">4152067	</t>
  </si>
  <si>
    <t xml:space="preserve">999228213927665	</t>
  </si>
  <si>
    <t>[三宝垄]三宝拢艾玛利斯酒店(Amaris Hotel Pemuda Semarang)(40751663)</t>
  </si>
  <si>
    <t>ZHANG/JUN</t>
  </si>
  <si>
    <t xml:space="preserve">4152068	</t>
  </si>
  <si>
    <t xml:space="preserve">999228214305778	</t>
  </si>
  <si>
    <t>[乌隆他尼]乌隆他尼布朗苑酒店(Brown House Hotel by Blu Monkey)(37212481)</t>
  </si>
  <si>
    <t>PIBALJOMMEE/PUNYAWICH</t>
  </si>
  <si>
    <t xml:space="preserve">4152346	</t>
  </si>
  <si>
    <t xml:space="preserve">999228214427788	</t>
  </si>
  <si>
    <t>[康提]阿玛亚山酒店(Amaya Hills Kandy)(39049494)</t>
  </si>
  <si>
    <t>豪华房-禁烟&lt;2人入住&gt;&lt;不退款&gt;&lt;早餐&gt;</t>
  </si>
  <si>
    <t>YUAN/XIAOWEI</t>
  </si>
  <si>
    <t xml:space="preserve">4152378	</t>
  </si>
  <si>
    <t xml:space="preserve">999228214605321	</t>
  </si>
  <si>
    <t>[明古鲁]仙娜运动酒店(Sinar Sport Hotel)(40757506)</t>
  </si>
  <si>
    <t>高级房(双床)&lt;2人入住&gt;&lt;不退款&gt;&lt;早餐&gt;</t>
  </si>
  <si>
    <t>SOFLIANTI/DESVI</t>
  </si>
  <si>
    <t xml:space="preserve">4152529	</t>
  </si>
  <si>
    <t xml:space="preserve">999228214612957	</t>
  </si>
  <si>
    <t>[民都鲁]金湾酒店(Goldenbay Hotel)(44798926)</t>
  </si>
  <si>
    <t>豪华特大床房&lt;2人入住&gt;&lt;不退款&gt;&lt;早餐&gt;</t>
  </si>
  <si>
    <t>SAFARI/NAZIRI BIN SAFARI</t>
  </si>
  <si>
    <t xml:space="preserve">4152558	</t>
  </si>
  <si>
    <t xml:space="preserve">999228214856672	</t>
  </si>
  <si>
    <t>Pinkert /Reinhardt</t>
  </si>
  <si>
    <t xml:space="preserve">4152639	</t>
  </si>
  <si>
    <t xml:space="preserve">999228214943474	</t>
  </si>
  <si>
    <t>豪华豪华客房&lt;2人入住&gt;&lt;不退款&gt;&lt;早餐&gt;</t>
  </si>
  <si>
    <t>PAOTHONG/PERUNTORN</t>
  </si>
  <si>
    <t xml:space="preserve">4152671	</t>
  </si>
  <si>
    <t xml:space="preserve">999228215119306	</t>
  </si>
  <si>
    <t>LI/YULONG</t>
  </si>
  <si>
    <t xml:space="preserve">999228215343437	</t>
  </si>
  <si>
    <t>[卡尔卡松]骑士索威尔酒店(Sowell Hotels les Chevaliers)(39656138)</t>
  </si>
  <si>
    <t>ORFALI/MARIELA SANDRA</t>
  </si>
  <si>
    <t xml:space="preserve">4152953	</t>
  </si>
  <si>
    <t xml:space="preserve">999228215476555	</t>
  </si>
  <si>
    <t>[吉隆坡]吉隆坡太极酒店(Tai Ichi Hotel Kuala Lumpur)(44682162)</t>
  </si>
  <si>
    <t>豪华双床房&lt;2人入住&gt;&lt;不退款&gt;&lt;无早&gt;</t>
  </si>
  <si>
    <t>LIMFIAN/HERO</t>
  </si>
  <si>
    <t xml:space="preserve">4153002	</t>
  </si>
  <si>
    <t xml:space="preserve">999228215517708	</t>
  </si>
  <si>
    <t>PUPANNA/RATTIKARN</t>
  </si>
  <si>
    <t xml:space="preserve">4153013	</t>
  </si>
  <si>
    <t xml:space="preserve">999228216037138	</t>
  </si>
  <si>
    <t>ABDUL HAMID/NUR AIN IZATY</t>
  </si>
  <si>
    <t xml:space="preserve">4153337	</t>
  </si>
  <si>
    <t xml:space="preserve">L7R7TM6VZH	</t>
  </si>
  <si>
    <t xml:space="preserve">999228216080253	</t>
  </si>
  <si>
    <t>[丹戎本雅]天堂沙滩度假村(Rainbow Paradise Beach Resort)(46906062)</t>
  </si>
  <si>
    <t>豪华一室公寓（特大床）&lt;2人入住&gt;&lt;不退款&gt;</t>
  </si>
  <si>
    <t>FAIZAL/MOHD FAIZAL</t>
  </si>
  <si>
    <t xml:space="preserve">4153354	</t>
  </si>
  <si>
    <t xml:space="preserve">999228216211970	</t>
  </si>
  <si>
    <t>[罗马]祠丽丝先贤酒店(Hotel le Clarisse Al Pantheon)(48221908)</t>
  </si>
  <si>
    <t>经典双人间&lt;2人入住&gt;&lt;不退款&gt;&lt;无早&gt;</t>
  </si>
  <si>
    <t>Nichols /Will</t>
  </si>
  <si>
    <t xml:space="preserve">4153405	</t>
  </si>
  <si>
    <t xml:space="preserve">999228216444453	</t>
  </si>
  <si>
    <t>[美寿]美萩梅空酒店(Mekong My Tho Hotel)(44808957)</t>
  </si>
  <si>
    <t>豪华双人床房&lt;2人入住&gt;&lt;不退款&gt;&lt;早餐&gt;</t>
  </si>
  <si>
    <t>MENG/BIN,sun/liqiang,thach thi/lanh</t>
  </si>
  <si>
    <t xml:space="preserve">4153638	</t>
  </si>
  <si>
    <t xml:space="preserve">999228216487514	</t>
  </si>
  <si>
    <t>豪华客房&lt;2人入住&gt;&lt;不退款&gt;</t>
  </si>
  <si>
    <t>Fat/Fatlun</t>
  </si>
  <si>
    <t xml:space="preserve">4153650	</t>
  </si>
  <si>
    <t xml:space="preserve">999228216767016	</t>
  </si>
  <si>
    <t>舒适双人床房&lt;2人入住&gt;&lt;不退款&gt;&lt;无早&gt;</t>
  </si>
  <si>
    <t>FAIZAL/SHAFNA SHAFIRA,HARI PRABOWO/AGUNG</t>
  </si>
  <si>
    <t xml:space="preserve">4153756	</t>
  </si>
  <si>
    <t xml:space="preserve">999228216891164	</t>
  </si>
  <si>
    <t>Junior Mountain View Suite&lt;2人入住&gt;&lt;不退款&gt;&lt;早餐&gt;</t>
  </si>
  <si>
    <t>JIANG/JIAXI</t>
  </si>
  <si>
    <t xml:space="preserve">4154006	</t>
  </si>
  <si>
    <t xml:space="preserve">999228217025200	</t>
  </si>
  <si>
    <t>[苏黎世]苏黎世布里斯托尔酒店(Hotel Bristol Zurich)(37244119)</t>
  </si>
  <si>
    <t>ZHAO/LANHAI</t>
  </si>
  <si>
    <t xml:space="preserve">4154058	</t>
  </si>
  <si>
    <t xml:space="preserve">999228217081714	</t>
  </si>
  <si>
    <t>[巴冲]帕宗普巴德酒店(Pakchong Phubade Hotel)(39596053)</t>
  </si>
  <si>
    <t>双人房-带空调&lt;2人入住&gt;&lt;不退款&gt;&lt;无早&gt;</t>
  </si>
  <si>
    <t>JAMPATHONG/KESSARA</t>
  </si>
  <si>
    <t xml:space="preserve">4154077	</t>
  </si>
  <si>
    <t xml:space="preserve">999228217279484	</t>
  </si>
  <si>
    <t>[迪拜]阿尔巴沙梅纳广场酒店(Mena Plaza Hotel Albarsha at The Mall)(39038073)</t>
  </si>
  <si>
    <t>VOLODIN/ALEXEY</t>
  </si>
  <si>
    <t xml:space="preserve">4154152	</t>
  </si>
  <si>
    <t xml:space="preserve">999228217388988	</t>
  </si>
  <si>
    <t>[阿布扎比]阿布扎比艾尔瓦赫达千禧酒店(Millennium Al Rawdah Hotel)(37204550)</t>
  </si>
  <si>
    <t>城景高级特大床房&lt;2人入住&gt;&lt;不退款&gt;</t>
  </si>
  <si>
    <t>Alkaabi/Mohammed</t>
  </si>
  <si>
    <t xml:space="preserve">4154370	</t>
  </si>
  <si>
    <t xml:space="preserve">999228217845757	</t>
  </si>
  <si>
    <t>[奥普菲孔]苏黎世机场宜必思经济酒店(ibis budget Zurich Airport)(37224886)</t>
  </si>
  <si>
    <t>双人床房&lt;2人入住&gt;&lt;不退款&gt;&lt;无早&gt;</t>
  </si>
  <si>
    <t>li/Lhuaiqing</t>
  </si>
  <si>
    <t xml:space="preserve">4154548	</t>
  </si>
  <si>
    <t xml:space="preserve">2310290700	</t>
  </si>
  <si>
    <t>，</t>
  </si>
  <si>
    <t>A231102095756481</t>
  </si>
  <si>
    <t>A231102095848481</t>
  </si>
  <si>
    <t>USD / HKD 当前参考汇率: 7.82208</t>
  </si>
  <si>
    <t xml:space="preserve">总计：10984.1 USD/
85918.51 HKD 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</si>
  <si>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</si>
  <si>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</si>
  <si>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</si>
  <si>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</si>
  <si>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</si>
  <si>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</si>
  <si>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</si>
  <si>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</si>
  <si>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</si>
  <si>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</si>
  <si>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</si>
  <si>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</si>
  <si>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</si>
  <si>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</si>
  <si>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</si>
  <si>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</si>
  <si>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</si>
  <si>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</si>
  <si>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</si>
  <si>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2023-10-25</t>
  </si>
  <si>
    <t>4131764</t>
  </si>
  <si>
    <t>王子宫殿酒店  (政府卫生认证)</t>
  </si>
  <si>
    <t>CAN SEVKET,CAN SOHRET,AYKUT RESUL</t>
  </si>
  <si>
    <t>2023-10-28</t>
  </si>
  <si>
    <t>2023-10-30</t>
  </si>
  <si>
    <t>退房日周结</t>
  </si>
  <si>
    <t>1664.72</t>
  </si>
  <si>
    <t>227.16</t>
  </si>
  <si>
    <t>0</t>
  </si>
  <si>
    <t>0.00</t>
  </si>
  <si>
    <t>携程盛景国际直连</t>
  </si>
  <si>
    <t>01.010677</t>
  </si>
  <si>
    <t>2023-10-25 22:25:37</t>
  </si>
  <si>
    <t>否</t>
  </si>
  <si>
    <t>汇智国际旅游发展有限公司</t>
  </si>
  <si>
    <t>直连</t>
  </si>
  <si>
    <t>泰国</t>
  </si>
  <si>
    <t>2023-09-30</t>
  </si>
  <si>
    <t>4003541</t>
  </si>
  <si>
    <t>卡塔坦尼金沙酒店(SHA Extra Plus)</t>
  </si>
  <si>
    <t>SONGPON PANNARAI</t>
  </si>
  <si>
    <t>2023-10-29</t>
  </si>
  <si>
    <t>497.78</t>
  </si>
  <si>
    <t>67.99</t>
  </si>
  <si>
    <t>2023-09-30 08:13:46</t>
  </si>
  <si>
    <t>4150200</t>
  </si>
  <si>
    <t>芭堤雅百思通酒店  (SHA Extra Plus)</t>
  </si>
  <si>
    <t>Gaewyai Wanwisa</t>
  </si>
  <si>
    <t>132.00</t>
  </si>
  <si>
    <t>17.99</t>
  </si>
  <si>
    <t>2023-10-29 08:45:51</t>
  </si>
  <si>
    <t>2023-10-26</t>
  </si>
  <si>
    <t>4134479</t>
  </si>
  <si>
    <t>帕萨奥哈瓦那NH酒店</t>
  </si>
  <si>
    <t>CHENG KAI WEN</t>
  </si>
  <si>
    <t>1707.00</t>
  </si>
  <si>
    <t>232.71</t>
  </si>
  <si>
    <t>2023-10-26 13:45:08</t>
  </si>
  <si>
    <t>西班牙</t>
  </si>
  <si>
    <t>2023-10-24</t>
  </si>
  <si>
    <t>4126085</t>
  </si>
  <si>
    <t>圣保罗酒店</t>
  </si>
  <si>
    <t>XIA YIFAN,WANG LAN</t>
  </si>
  <si>
    <t>771.62</t>
  </si>
  <si>
    <t>105.32</t>
  </si>
  <si>
    <t>2023-10-24 22:49:56</t>
  </si>
  <si>
    <t>英国</t>
  </si>
  <si>
    <t>4144552</t>
  </si>
  <si>
    <t>普里萨伦酒店 - 巴鲁纳海滩小屋</t>
  </si>
  <si>
    <t>YU XINMIAO,Chen Qiaoru,YU Fangyifeng</t>
  </si>
  <si>
    <t>461.03</t>
  </si>
  <si>
    <t>62.84</t>
  </si>
  <si>
    <t>2023-10-28 07:37:04</t>
  </si>
  <si>
    <t>印度尼西亚</t>
  </si>
  <si>
    <t>4150806</t>
  </si>
  <si>
    <t>普吉岛安达海滨酒店</t>
  </si>
  <si>
    <t>WAJDI FARID</t>
  </si>
  <si>
    <t>120.26</t>
  </si>
  <si>
    <t>16.39</t>
  </si>
  <si>
    <t>2023-10-29 11:45:30</t>
  </si>
  <si>
    <t>4151787</t>
  </si>
  <si>
    <t>芭堤雅希顿概念酒店</t>
  </si>
  <si>
    <t>LIU YUDUO</t>
  </si>
  <si>
    <t>191.21</t>
  </si>
  <si>
    <t>26.06</t>
  </si>
  <si>
    <t>2023-10-29 14:57:12</t>
  </si>
  <si>
    <t>4152346</t>
  </si>
  <si>
    <t>乌隆他尼布朗苑酒店</t>
  </si>
  <si>
    <t>PIBALJOMMEE PUNYAWICH</t>
  </si>
  <si>
    <t>268.04</t>
  </si>
  <si>
    <t>36.53</t>
  </si>
  <si>
    <t>2023-10-29 16:26:44</t>
  </si>
  <si>
    <t>4145385</t>
  </si>
  <si>
    <t>新山V8酒店</t>
  </si>
  <si>
    <t>Daniel Ahmad</t>
  </si>
  <si>
    <t>415.10</t>
  </si>
  <si>
    <t>56.58</t>
  </si>
  <si>
    <t>2023-10-28 11:12:26</t>
  </si>
  <si>
    <t>马来西亚</t>
  </si>
  <si>
    <t>4152067</t>
  </si>
  <si>
    <t>美洲门酒店</t>
  </si>
  <si>
    <t>RODRIGUEZ SUAREZ ANDRES FELIPE,PINILLA GUZMAN SARA IVANNA</t>
  </si>
  <si>
    <t>764.70</t>
  </si>
  <si>
    <t>104.22</t>
  </si>
  <si>
    <t>2023-10-29 15:40:41</t>
  </si>
  <si>
    <t>2023-10-23</t>
  </si>
  <si>
    <t>4120415</t>
  </si>
  <si>
    <t>海德公园行政公寓</t>
  </si>
  <si>
    <t>BITNER KLAUDIA,DONALDSON RORY</t>
  </si>
  <si>
    <t>1760.28</t>
  </si>
  <si>
    <t>240.02</t>
  </si>
  <si>
    <t>2023-10-23 23:26:14</t>
  </si>
  <si>
    <t>4150018</t>
  </si>
  <si>
    <t>阿玛里斯帕库安茂物酒店</t>
  </si>
  <si>
    <t>RHAMDANI ANDRI</t>
  </si>
  <si>
    <t>176.46</t>
  </si>
  <si>
    <t>24.05</t>
  </si>
  <si>
    <t>2023-10-29 07:08:53</t>
  </si>
  <si>
    <t>4150495</t>
  </si>
  <si>
    <t>普吉岛机场飞行员滨海快捷酒店</t>
  </si>
  <si>
    <t>TASUYA KRAITISAK</t>
  </si>
  <si>
    <t>152.91</t>
  </si>
  <si>
    <t>20.84</t>
  </si>
  <si>
    <t>2023-10-29 10:17:00</t>
  </si>
  <si>
    <t>2023-10-15</t>
  </si>
  <si>
    <t>4074794</t>
  </si>
  <si>
    <t>清迈萨拉兰纳酒店</t>
  </si>
  <si>
    <t>KOOKASEMKIT BURANIT</t>
  </si>
  <si>
    <t>528.23</t>
  </si>
  <si>
    <t>72.11</t>
  </si>
  <si>
    <t>2023-10-15 14:46:02</t>
  </si>
  <si>
    <t>4154058</t>
  </si>
  <si>
    <t>苏黎世布里斯托尔酒店</t>
  </si>
  <si>
    <t>ZHAO LANHAI</t>
  </si>
  <si>
    <t>1142.36</t>
  </si>
  <si>
    <t>155.69</t>
  </si>
  <si>
    <t>2023-10-29 21:27:02</t>
  </si>
  <si>
    <t>瑞士</t>
  </si>
  <si>
    <t>4144255</t>
  </si>
  <si>
    <t>CHIRINOHERNANDEZ NOE</t>
  </si>
  <si>
    <t>1445.46</t>
  </si>
  <si>
    <t>197.02</t>
  </si>
  <si>
    <t>2023-10-28 02:40:35</t>
  </si>
  <si>
    <t>4152378</t>
  </si>
  <si>
    <t>康提阿马亚山</t>
  </si>
  <si>
    <t>YUAN XIAOWEI</t>
  </si>
  <si>
    <t>512.08</t>
  </si>
  <si>
    <t>69.79</t>
  </si>
  <si>
    <t>2023-10-29 16:40:54</t>
  </si>
  <si>
    <t>斯里兰卡</t>
  </si>
  <si>
    <t>4154006</t>
  </si>
  <si>
    <t>JIANG JIAXI</t>
  </si>
  <si>
    <t>923.56</t>
  </si>
  <si>
    <t>125.87</t>
  </si>
  <si>
    <t>2023-10-29 21:09:35</t>
  </si>
  <si>
    <t>4147291</t>
  </si>
  <si>
    <t>查巴纳卡马拉酒店</t>
  </si>
  <si>
    <t>WALAINANECHALI NATTHANAN,VOET MATHIAS</t>
  </si>
  <si>
    <t>337.70</t>
  </si>
  <si>
    <t>46.03</t>
  </si>
  <si>
    <t>2023-10-28 16:09:13</t>
  </si>
  <si>
    <t>4146599</t>
  </si>
  <si>
    <t>SURARIT WARANGKANA</t>
  </si>
  <si>
    <t>325.01</t>
  </si>
  <si>
    <t>44.30</t>
  </si>
  <si>
    <t>2023-10-28 14:25:43</t>
  </si>
  <si>
    <t>4149327</t>
  </si>
  <si>
    <t>Distaporn Mattikan</t>
  </si>
  <si>
    <t>158.25</t>
  </si>
  <si>
    <t>21.57</t>
  </si>
  <si>
    <t>2023-10-28 23:01:18</t>
  </si>
  <si>
    <t>4137817</t>
  </si>
  <si>
    <t>美洲格拉纳达酒店</t>
  </si>
  <si>
    <t>RODRIGUES RENAN</t>
  </si>
  <si>
    <t>2023-10-27</t>
  </si>
  <si>
    <t>1096.11</t>
  </si>
  <si>
    <t>149.43</t>
  </si>
  <si>
    <t>2023-10-26 22:43:34</t>
  </si>
  <si>
    <t>巴西</t>
  </si>
  <si>
    <t>4149071</t>
  </si>
  <si>
    <t>欧罗巴城市酒店</t>
  </si>
  <si>
    <t>Ghosh Kamal</t>
  </si>
  <si>
    <t>349.00</t>
  </si>
  <si>
    <t>47.57</t>
  </si>
  <si>
    <t>2023-10-28 21:28:20</t>
  </si>
  <si>
    <t>德国</t>
  </si>
  <si>
    <t>4149089</t>
  </si>
  <si>
    <t>维多利亚酒店</t>
  </si>
  <si>
    <t>FAN XIAOBO</t>
  </si>
  <si>
    <t>491.92</t>
  </si>
  <si>
    <t>67.05</t>
  </si>
  <si>
    <t>2023-10-28 21:37:32</t>
  </si>
  <si>
    <t>澳大利亚</t>
  </si>
  <si>
    <t>4130530</t>
  </si>
  <si>
    <t>老威弗利酒店</t>
  </si>
  <si>
    <t>CHEN JIAWEI</t>
  </si>
  <si>
    <t>813.45</t>
  </si>
  <si>
    <t>111.00</t>
  </si>
  <si>
    <t>2023-10-25 19:35:38</t>
  </si>
  <si>
    <t>4151315</t>
  </si>
  <si>
    <t>马六甲喜来得皇家酒店</t>
  </si>
  <si>
    <t>MOHD ZAMRI MOHD ZAMRI AB RAZAK</t>
  </si>
  <si>
    <t>166.85</t>
  </si>
  <si>
    <t>22.74</t>
  </si>
  <si>
    <t>2023-10-29 13:01:58</t>
  </si>
  <si>
    <t>4125978</t>
  </si>
  <si>
    <t>Muda Mohd Shaladdin</t>
  </si>
  <si>
    <t>156.78</t>
  </si>
  <si>
    <t>21.40</t>
  </si>
  <si>
    <t>2023-10-24 22:23:28</t>
  </si>
  <si>
    <t>4153650</t>
  </si>
  <si>
    <t>Fat Fatlun</t>
  </si>
  <si>
    <t>188.72</t>
  </si>
  <si>
    <t>25.72</t>
  </si>
  <si>
    <t>2023-10-29 20:25:17</t>
  </si>
  <si>
    <t>4131740</t>
  </si>
  <si>
    <t>真实暹逻郎南酒店</t>
  </si>
  <si>
    <t>CHO SOO HWAN</t>
  </si>
  <si>
    <t>987.65</t>
  </si>
  <si>
    <t>134.77</t>
  </si>
  <si>
    <t>2023-10-25 22:20:07</t>
  </si>
  <si>
    <t>4138945</t>
  </si>
  <si>
    <t>兰卡威希格酒店</t>
  </si>
  <si>
    <t>ABD RAZAK MOHD HARITH</t>
  </si>
  <si>
    <t>192.91</t>
  </si>
  <si>
    <t>26.30</t>
  </si>
  <si>
    <t>2023-10-27 08:15:37</t>
  </si>
  <si>
    <t>4137371</t>
  </si>
  <si>
    <t>维也纳中央车站A&amp;O酒店</t>
  </si>
  <si>
    <t>Osenik Nina,Dirnbauer Victoria</t>
  </si>
  <si>
    <t>334.49</t>
  </si>
  <si>
    <t>45.60</t>
  </si>
  <si>
    <t>2023-10-26 21:07:32</t>
  </si>
  <si>
    <t>奥地利</t>
  </si>
  <si>
    <t>4124007</t>
  </si>
  <si>
    <t>布拉格红与蓝设计酒店</t>
  </si>
  <si>
    <t>DUNKLEY ANTHONY</t>
  </si>
  <si>
    <t>1280.58</t>
  </si>
  <si>
    <t>174.79</t>
  </si>
  <si>
    <t>2023-10-24 17:16:23</t>
  </si>
  <si>
    <t>捷克</t>
  </si>
  <si>
    <t>2023-10-16</t>
  </si>
  <si>
    <t>4078342</t>
  </si>
  <si>
    <t>孟买里拉酒店</t>
  </si>
  <si>
    <t>VARIA KINJAL,VARIA HITESH</t>
  </si>
  <si>
    <t>6469.35</t>
  </si>
  <si>
    <t>883.14</t>
  </si>
  <si>
    <t>2023-10-16 09:07:37</t>
  </si>
  <si>
    <t>印度</t>
  </si>
  <si>
    <t>4146643</t>
  </si>
  <si>
    <t>拉斯维加斯马戏团娱乐场酒店</t>
  </si>
  <si>
    <t>Li Zhongyan</t>
  </si>
  <si>
    <t>301.83</t>
  </si>
  <si>
    <t>41.14</t>
  </si>
  <si>
    <t>2023-10-28 14:42:02</t>
  </si>
  <si>
    <t>美国</t>
  </si>
  <si>
    <t>4136554</t>
  </si>
  <si>
    <t>阪急国际酒店</t>
  </si>
  <si>
    <t>YANG JINHONG,WONG FUSHUEN</t>
  </si>
  <si>
    <t>5762.24</t>
  </si>
  <si>
    <t>785.55</t>
  </si>
  <si>
    <t>2023-10-26 19:15:08</t>
  </si>
  <si>
    <t>日本</t>
  </si>
  <si>
    <t>4150686</t>
  </si>
  <si>
    <t>奥斯卡西贡酒店</t>
  </si>
  <si>
    <t>LIM MENG Y</t>
  </si>
  <si>
    <t>337.59</t>
  </si>
  <si>
    <t>46.01</t>
  </si>
  <si>
    <t>2023-10-29 11:01:33</t>
  </si>
  <si>
    <t>越南</t>
  </si>
  <si>
    <t>4151132</t>
  </si>
  <si>
    <t>怡保彩鸿酒店</t>
  </si>
  <si>
    <t>TAM FRED</t>
  </si>
  <si>
    <t>342.58</t>
  </si>
  <si>
    <t>46.69</t>
  </si>
  <si>
    <t>2023-10-29 12:49:45</t>
  </si>
  <si>
    <t>4153337</t>
  </si>
  <si>
    <t>ABDUL HAMID NUR AIN IZATY</t>
  </si>
  <si>
    <t>2023-10-29 19:37:47</t>
  </si>
  <si>
    <t>4150338</t>
  </si>
  <si>
    <t>奎斯特卡罗琳泉酒店</t>
  </si>
  <si>
    <t>swinton james</t>
  </si>
  <si>
    <t>820.17</t>
  </si>
  <si>
    <t>111.78</t>
  </si>
  <si>
    <t>2023-10-29 09:41:30</t>
  </si>
  <si>
    <t>4150823</t>
  </si>
  <si>
    <t>新加坡日晶酒店</t>
  </si>
  <si>
    <t>POTITHAI JUTAMAT,SEANGOW MANEERUT</t>
  </si>
  <si>
    <t>737.56</t>
  </si>
  <si>
    <t>100.52</t>
  </si>
  <si>
    <t>2023-10-29 11:51:03</t>
  </si>
  <si>
    <t>新加坡</t>
  </si>
  <si>
    <t>4145410</t>
  </si>
  <si>
    <t>阿拉贡精品Spa酒店</t>
  </si>
  <si>
    <t>XU JIAN,HAN SHUN</t>
  </si>
  <si>
    <t>1211.13</t>
  </si>
  <si>
    <t>165.08</t>
  </si>
  <si>
    <t>2023-10-28 11:19:41</t>
  </si>
  <si>
    <t>4150857</t>
  </si>
  <si>
    <t>钻石城酒店</t>
  </si>
  <si>
    <t>LIU HONG</t>
  </si>
  <si>
    <t>171.25</t>
  </si>
  <si>
    <t>23.34</t>
  </si>
  <si>
    <t>2023-10-29 12:00:11</t>
  </si>
  <si>
    <t>4141982</t>
  </si>
  <si>
    <t>UHG四分之一沙拉铃酒店</t>
  </si>
  <si>
    <t>KRAPPANANONT CHAICHANA</t>
  </si>
  <si>
    <t>233.62</t>
  </si>
  <si>
    <t>31.85</t>
  </si>
  <si>
    <t>2023-10-27 17:31:00</t>
  </si>
  <si>
    <t>4149937</t>
  </si>
  <si>
    <t>曼谷阿尔梅洛兹酒店 - 主要清真饭店</t>
  </si>
  <si>
    <t>LAI JUIHSUN</t>
  </si>
  <si>
    <t>310.01</t>
  </si>
  <si>
    <t>42.25</t>
  </si>
  <si>
    <t>2023-10-29 10:23:36</t>
  </si>
  <si>
    <t>直采</t>
  </si>
  <si>
    <t>4140325</t>
  </si>
  <si>
    <t>安尼克斯曼谷隆比尼经济酒店</t>
  </si>
  <si>
    <t>INCLA SAKRAPEE</t>
  </si>
  <si>
    <t>134.45</t>
  </si>
  <si>
    <t>18.33</t>
  </si>
  <si>
    <t>2023-10-27 13:01:42</t>
  </si>
  <si>
    <t>4138577</t>
  </si>
  <si>
    <t>费城艾美酒店</t>
  </si>
  <si>
    <t>ZHAO YUXIN,ZHU YIFAN</t>
  </si>
  <si>
    <t>1087.77</t>
  </si>
  <si>
    <t>148.30</t>
  </si>
  <si>
    <t>2023-10-27 02:44:03</t>
  </si>
  <si>
    <t>4151992</t>
  </si>
  <si>
    <t>汉堡体育场公园酒店</t>
  </si>
  <si>
    <t>Benjamin Buenyamin</t>
  </si>
  <si>
    <t>388.00</t>
  </si>
  <si>
    <t>52.88</t>
  </si>
  <si>
    <t>2023-10-29 15:20:51</t>
  </si>
  <si>
    <t>4141178</t>
  </si>
  <si>
    <t>曼谷善兰酒店</t>
  </si>
  <si>
    <t>ATIKITRUNGRUANG JITWISUT</t>
  </si>
  <si>
    <t>388.02</t>
  </si>
  <si>
    <t>52.90</t>
  </si>
  <si>
    <t>2023-10-27 15:28:38</t>
  </si>
  <si>
    <t>4154370</t>
  </si>
  <si>
    <t>阿布扎比艾尔瓦赫达千禧酒店</t>
  </si>
  <si>
    <t>Alkaabi Mohammed</t>
  </si>
  <si>
    <t>755.39</t>
  </si>
  <si>
    <t>102.95</t>
  </si>
  <si>
    <t>2023-10-29 22:03:49</t>
  </si>
  <si>
    <t>阿拉伯联合酋长国</t>
  </si>
  <si>
    <t>4119071</t>
  </si>
  <si>
    <t>芙蓉皇家朱兰酒店</t>
  </si>
  <si>
    <t>AL RASHID AZMAN</t>
  </si>
  <si>
    <t>333.99</t>
  </si>
  <si>
    <t>45.54</t>
  </si>
  <si>
    <t>2023-10-24 11:43:57</t>
  </si>
  <si>
    <t>4149249</t>
  </si>
  <si>
    <t>阿斯皮拉素坤逸酒店</t>
  </si>
  <si>
    <t>GUO PENG</t>
  </si>
  <si>
    <t>260.30</t>
  </si>
  <si>
    <t>35.48</t>
  </si>
  <si>
    <t>2023-10-28 22:38:06</t>
  </si>
  <si>
    <t>4144848</t>
  </si>
  <si>
    <t>INTHISANE MAYLISA</t>
  </si>
  <si>
    <t>194.86</t>
  </si>
  <si>
    <t>26.56</t>
  </si>
  <si>
    <t>2023-10-28 09:12:34</t>
  </si>
  <si>
    <t>4151341</t>
  </si>
  <si>
    <t>维谷酒店</t>
  </si>
  <si>
    <t>LIU TZU YIN</t>
  </si>
  <si>
    <t>127.74</t>
  </si>
  <si>
    <t>17.41</t>
  </si>
  <si>
    <t>2023-10-29 13:09:23</t>
  </si>
  <si>
    <t>4150753</t>
  </si>
  <si>
    <t>曼谷奇瓦酒店</t>
  </si>
  <si>
    <t>kirk alisa</t>
  </si>
  <si>
    <t>217.19</t>
  </si>
  <si>
    <t>29.60</t>
  </si>
  <si>
    <t>2023-10-29 11:24:52</t>
  </si>
  <si>
    <t>4150470</t>
  </si>
  <si>
    <t>马蹄湾拉斯维加斯酒店</t>
  </si>
  <si>
    <t>Cai Guoli</t>
  </si>
  <si>
    <t>539.59</t>
  </si>
  <si>
    <t>73.54</t>
  </si>
  <si>
    <t>2023-10-29 10:08:35</t>
  </si>
  <si>
    <t>4148795</t>
  </si>
  <si>
    <t>查恩基安贝德酒店 - 仅限成人</t>
  </si>
  <si>
    <t>KIM YULA</t>
  </si>
  <si>
    <t>194.20</t>
  </si>
  <si>
    <t>26.47</t>
  </si>
  <si>
    <t>2023-10-28 20:19:09</t>
  </si>
  <si>
    <t>4153354</t>
  </si>
  <si>
    <t>槟城彩虹天堂海滩度假村酒店</t>
  </si>
  <si>
    <t>FAIZAL MOHD FAIZAL</t>
  </si>
  <si>
    <t>206.69</t>
  </si>
  <si>
    <t>28.17</t>
  </si>
  <si>
    <t>2023-10-29 19:41:53</t>
  </si>
  <si>
    <t>4141918</t>
  </si>
  <si>
    <t>八打灵再也阿玛达酒店</t>
  </si>
  <si>
    <t>li wenfeng</t>
  </si>
  <si>
    <t>876.45</t>
  </si>
  <si>
    <t>119.49</t>
  </si>
  <si>
    <t>2023-10-27 17:09:30</t>
  </si>
  <si>
    <t>4154152</t>
  </si>
  <si>
    <t>阿尔巴沙梅纳广场酒店</t>
  </si>
  <si>
    <t>VOLODIN ALEXEY</t>
  </si>
  <si>
    <t>561.97</t>
  </si>
  <si>
    <t>76.59</t>
  </si>
  <si>
    <t>2023-10-29 21:51:45</t>
  </si>
  <si>
    <t>4126597</t>
  </si>
  <si>
    <t>CAI ZEZHEN,YANG ZIXIN</t>
  </si>
  <si>
    <t>1134.29</t>
  </si>
  <si>
    <t>154.78</t>
  </si>
  <si>
    <t>2023-10-25 01:49:36</t>
  </si>
  <si>
    <t>4149886</t>
  </si>
  <si>
    <t>曼谷酒店</t>
  </si>
  <si>
    <t>THANGMO CHERRY</t>
  </si>
  <si>
    <t>166.93</t>
  </si>
  <si>
    <t>22.75</t>
  </si>
  <si>
    <t>2023-10-29 04:42:06</t>
  </si>
  <si>
    <t>4132142</t>
  </si>
  <si>
    <t>多伦多泛太平洋酒店</t>
  </si>
  <si>
    <t>MENG KEYU,XING LEYANG</t>
  </si>
  <si>
    <t>4234.35</t>
  </si>
  <si>
    <t>577.80</t>
  </si>
  <si>
    <t>2023-10-26 00:08:26</t>
  </si>
  <si>
    <t>加拿大</t>
  </si>
  <si>
    <t>4151021</t>
  </si>
  <si>
    <t>法兰克福中心弗莱明斯酒店（原法兰克福弗莱明快捷城际酒店）</t>
  </si>
  <si>
    <t>TORR ROME</t>
  </si>
  <si>
    <t>394.68</t>
  </si>
  <si>
    <t>53.79</t>
  </si>
  <si>
    <t>2023-10-29 12:17:04</t>
  </si>
  <si>
    <t>4140139</t>
  </si>
  <si>
    <t>曼谷卧室叻抛101巷酒店</t>
  </si>
  <si>
    <t>THADAVIROT TANATUL</t>
  </si>
  <si>
    <t>250.12</t>
  </si>
  <si>
    <t>34.10</t>
  </si>
  <si>
    <t>2023-10-27 12:57:36</t>
  </si>
  <si>
    <t>4120703</t>
  </si>
  <si>
    <t>富士豪景酒店</t>
  </si>
  <si>
    <t>PANEKBROWN ANNA</t>
  </si>
  <si>
    <t>2034.50</t>
  </si>
  <si>
    <t>277.41</t>
  </si>
  <si>
    <t>2023-10-24 00:26:15</t>
  </si>
  <si>
    <t>4149698</t>
  </si>
  <si>
    <t>槟城花岗岩豪华酒店</t>
  </si>
  <si>
    <t>PAIMAN FARIZEE</t>
  </si>
  <si>
    <t>472.24</t>
  </si>
  <si>
    <t>64.36</t>
  </si>
  <si>
    <t>2023-10-29 01:40:17</t>
  </si>
  <si>
    <t>4150182</t>
  </si>
  <si>
    <t>普吉岛纳卡公寓酒店</t>
  </si>
  <si>
    <t>KONG ZHENHAO,DAI GUOHONG</t>
  </si>
  <si>
    <t>117.55</t>
  </si>
  <si>
    <t>16.02</t>
  </si>
  <si>
    <t>2023-10-29 08:33:06</t>
  </si>
  <si>
    <t>4150490</t>
  </si>
  <si>
    <t>奎斯特宿务酒店及会议中心</t>
  </si>
  <si>
    <t>KIM SEONGYONG</t>
  </si>
  <si>
    <t>319.69</t>
  </si>
  <si>
    <t>43.57</t>
  </si>
  <si>
    <t>2023-10-29 10:16:24</t>
  </si>
  <si>
    <t>菲律宾</t>
  </si>
  <si>
    <t>4154548</t>
  </si>
  <si>
    <t>苏黎世机场宜必思经济酒店</t>
  </si>
  <si>
    <t>li Lhuaiqing</t>
  </si>
  <si>
    <t>691.77</t>
  </si>
  <si>
    <t>94.28</t>
  </si>
  <si>
    <t>2023-10-29 22:57:59</t>
  </si>
  <si>
    <t>4153756</t>
  </si>
  <si>
    <t>FAIZAL SHAFNA SHAFIRA,HARI PRABOWO AGUNG</t>
  </si>
  <si>
    <t>2023-10-29 20:55:55</t>
  </si>
  <si>
    <t>4152639</t>
  </si>
  <si>
    <t>Pinkert Reinhardt</t>
  </si>
  <si>
    <t>2023-10-29 17:28:31</t>
  </si>
  <si>
    <t>4149031</t>
  </si>
  <si>
    <t>济州城市岛酒店</t>
  </si>
  <si>
    <t>YU ANQI</t>
  </si>
  <si>
    <t>352.30</t>
  </si>
  <si>
    <t>48.02</t>
  </si>
  <si>
    <t>2023-10-28 21:17:54</t>
  </si>
  <si>
    <t>韩国</t>
  </si>
  <si>
    <t>4149440</t>
  </si>
  <si>
    <t>LIU TING</t>
  </si>
  <si>
    <t>2023-10-28 23:33:51</t>
  </si>
  <si>
    <t>4140791</t>
  </si>
  <si>
    <t>查翁瓦塔娜中央政府大楼盛泰酒店暨会议中心</t>
  </si>
  <si>
    <t>WANG JINGSI</t>
  </si>
  <si>
    <t>254.89</t>
  </si>
  <si>
    <t>34.75</t>
  </si>
  <si>
    <t>2023-10-27 14:22:25</t>
  </si>
  <si>
    <t>4136954</t>
  </si>
  <si>
    <t>FAN HUANG</t>
  </si>
  <si>
    <t>255.78</t>
  </si>
  <si>
    <t>34.87</t>
  </si>
  <si>
    <t>2023-10-26 20:04:54</t>
  </si>
  <si>
    <t>4150756</t>
  </si>
  <si>
    <t>WIPHAWACHART ONTHIDA</t>
  </si>
  <si>
    <t>2023-10-29 11:25:41</t>
  </si>
  <si>
    <t>4143506</t>
  </si>
  <si>
    <t>亚伦酒店</t>
  </si>
  <si>
    <t>GUTIERREZ PABLO</t>
  </si>
  <si>
    <t>180.59</t>
  </si>
  <si>
    <t>24.62</t>
  </si>
  <si>
    <t>2023-10-27 21:43:36</t>
  </si>
  <si>
    <t>4135677</t>
  </si>
  <si>
    <t>韩流住宅酒店首尔塔店</t>
  </si>
  <si>
    <t>RUENNIN PEERAPONG</t>
  </si>
  <si>
    <t>289.16</t>
  </si>
  <si>
    <t>39.42</t>
  </si>
  <si>
    <t>2023-10-26 17:13:48</t>
  </si>
  <si>
    <t>4151739</t>
  </si>
  <si>
    <t>素攀湾旺度假村</t>
  </si>
  <si>
    <t>WONGVAL SOMSAK</t>
  </si>
  <si>
    <t>121.07</t>
  </si>
  <si>
    <t>16.50</t>
  </si>
  <si>
    <t>2023-10-29 14:51:06</t>
  </si>
  <si>
    <t>4143790</t>
  </si>
  <si>
    <t>文明酒店</t>
  </si>
  <si>
    <t>YODSONGKRAM PATCHAREE</t>
  </si>
  <si>
    <t>233.32</t>
  </si>
  <si>
    <t>31.81</t>
  </si>
  <si>
    <t>2023-10-27 23:11:02</t>
  </si>
  <si>
    <t>4151023</t>
  </si>
  <si>
    <t>普里维兰达服务式住宅酒店</t>
  </si>
  <si>
    <t>ZHOU QIANG</t>
  </si>
  <si>
    <t>215.28</t>
  </si>
  <si>
    <t>29.34</t>
  </si>
  <si>
    <t>2023-10-29 12:17:21</t>
  </si>
  <si>
    <t>4151272</t>
  </si>
  <si>
    <t>堪培拉城市漫步奎斯特酒店</t>
  </si>
  <si>
    <t>Vella Morgan</t>
  </si>
  <si>
    <t>724.57</t>
  </si>
  <si>
    <t>98.75</t>
  </si>
  <si>
    <t>2023-10-29 13:01:17</t>
  </si>
  <si>
    <t>4153405</t>
  </si>
  <si>
    <t>乐克拉利瑟艾尔潘特昂酒店</t>
  </si>
  <si>
    <t>Nichols Will</t>
  </si>
  <si>
    <t>1054.53</t>
  </si>
  <si>
    <t>143.72</t>
  </si>
  <si>
    <t>2023-10-29 19:56:51</t>
  </si>
  <si>
    <t>意大利</t>
  </si>
  <si>
    <t>4144724</t>
  </si>
  <si>
    <t>董里花园山大厦酒店</t>
  </si>
  <si>
    <t>PANUDOM KANOKORN</t>
  </si>
  <si>
    <t>116.07</t>
  </si>
  <si>
    <t>15.82</t>
  </si>
  <si>
    <t>2023-10-28 08:42:02</t>
  </si>
  <si>
    <t>4141249</t>
  </si>
  <si>
    <t>日惹萨托利亚酒店</t>
  </si>
  <si>
    <t>MUSTHOFA FAJAR ALI</t>
  </si>
  <si>
    <t>166.80</t>
  </si>
  <si>
    <t>2023-10-27 16:04:56</t>
  </si>
  <si>
    <t>4148434</t>
  </si>
  <si>
    <t>五月弗洛拉度假村</t>
  </si>
  <si>
    <t>WANATONG NARUEMON</t>
  </si>
  <si>
    <t>323.69</t>
  </si>
  <si>
    <t>44.12</t>
  </si>
  <si>
    <t>2023-10-28 19:20:06</t>
  </si>
  <si>
    <t>4151054</t>
  </si>
  <si>
    <t>SRUANGSUTHAN NAETICHAI</t>
  </si>
  <si>
    <t>120.48</t>
  </si>
  <si>
    <t>16.42</t>
  </si>
  <si>
    <t>2023-10-29 12:26:44</t>
  </si>
  <si>
    <t>4150218</t>
  </si>
  <si>
    <t>清迈M1精品宾馆</t>
  </si>
  <si>
    <t>OUPALA PATIPHAN</t>
  </si>
  <si>
    <t>162.23</t>
  </si>
  <si>
    <t>22.11</t>
  </si>
  <si>
    <t>2023-10-29 08:57:57</t>
  </si>
  <si>
    <t>4146921</t>
  </si>
  <si>
    <t>西一景及公寓酒店</t>
  </si>
  <si>
    <t>TIAN LUYUQIAN,WANG SHENGYE</t>
  </si>
  <si>
    <t>736.08</t>
  </si>
  <si>
    <t>100.33</t>
  </si>
  <si>
    <t>2023-10-28 15:07:42</t>
  </si>
  <si>
    <t>4129792</t>
  </si>
  <si>
    <t>拉古纳别墅豪华潜水Spa度假别墅</t>
  </si>
  <si>
    <t>LIN JIA</t>
  </si>
  <si>
    <t>1265.39</t>
  </si>
  <si>
    <t>172.67</t>
  </si>
  <si>
    <t>2023-10-25 17:07:17</t>
  </si>
  <si>
    <t>4152729</t>
  </si>
  <si>
    <t>LI YULONG</t>
  </si>
  <si>
    <t>390.42</t>
  </si>
  <si>
    <t>53.21</t>
  </si>
  <si>
    <t>2023-10-29 17:56:23</t>
  </si>
  <si>
    <t>4144734</t>
  </si>
  <si>
    <t>茉莉芬爱玛瑞丝酒店</t>
  </si>
  <si>
    <t>MARTIN YOHANNES</t>
  </si>
  <si>
    <t>170.58</t>
  </si>
  <si>
    <t>23.25</t>
  </si>
  <si>
    <t>2023-10-28 08:51:43</t>
  </si>
  <si>
    <t>4144153</t>
  </si>
  <si>
    <t>南阳天景宾馆</t>
  </si>
  <si>
    <t>PRASETYA CANDRA</t>
  </si>
  <si>
    <t>237.27</t>
  </si>
  <si>
    <t>32.34</t>
  </si>
  <si>
    <t>2023-10-28 01:31:07</t>
  </si>
  <si>
    <t>4152529</t>
  </si>
  <si>
    <t>塞纳体育酒店</t>
  </si>
  <si>
    <t>SOFLIANTI DESVI</t>
  </si>
  <si>
    <t>2023-10-29 17:01:13</t>
  </si>
  <si>
    <t>4148024</t>
  </si>
  <si>
    <t>王子33酒店</t>
  </si>
  <si>
    <t>LEE CELINE</t>
  </si>
  <si>
    <t>144.09</t>
  </si>
  <si>
    <t>19.64</t>
  </si>
  <si>
    <t>2023-10-28 18:10:47</t>
  </si>
  <si>
    <t>4151324</t>
  </si>
  <si>
    <t>美提酒店</t>
  </si>
  <si>
    <t>CHANG MINJIE</t>
  </si>
  <si>
    <t>403.85</t>
  </si>
  <si>
    <t>55.04</t>
  </si>
  <si>
    <t>2023-10-29 13:03:59</t>
  </si>
  <si>
    <t>4140347</t>
  </si>
  <si>
    <t>好眠高级经济型酒店</t>
  </si>
  <si>
    <t>xia huayong</t>
  </si>
  <si>
    <t>154.84</t>
  </si>
  <si>
    <t>21.11</t>
  </si>
  <si>
    <t>2023-10-27 13:04:30</t>
  </si>
  <si>
    <t>4142932</t>
  </si>
  <si>
    <t>是拉差班瑞旅馆</t>
  </si>
  <si>
    <t>HAKIMI PENPETCH</t>
  </si>
  <si>
    <t>571.24</t>
  </si>
  <si>
    <t>77.88</t>
  </si>
  <si>
    <t>2023-10-27 19:52:37</t>
  </si>
  <si>
    <t>4136563</t>
  </si>
  <si>
    <t>V 之家 5 号服务式公寓酒店</t>
  </si>
  <si>
    <t>JEONG JUNHO</t>
  </si>
  <si>
    <t>490.51</t>
  </si>
  <si>
    <t>66.87</t>
  </si>
  <si>
    <t>2023-10-26 19:19:08</t>
  </si>
  <si>
    <t>4154077</t>
  </si>
  <si>
    <t>巴冲普巴迪酒店</t>
  </si>
  <si>
    <t>JAMPATHONG KESSARA</t>
  </si>
  <si>
    <t>122.24</t>
  </si>
  <si>
    <t>16.66</t>
  </si>
  <si>
    <t>2023-10-29 21:30:00</t>
  </si>
  <si>
    <t>2023-10-17</t>
  </si>
  <si>
    <t>4086106</t>
  </si>
  <si>
    <t>巴东爱玛瑞斯酒店</t>
  </si>
  <si>
    <t>CHANG WEI FOON,WEE KWEE PING</t>
  </si>
  <si>
    <t>2367.20</t>
  </si>
  <si>
    <t>323.04</t>
  </si>
  <si>
    <t>2023-10-17 16:11:05</t>
  </si>
  <si>
    <t>4152953</t>
  </si>
  <si>
    <t>骑士索威尔酒店</t>
  </si>
  <si>
    <t>ORFALI MARIELA SANDRA</t>
  </si>
  <si>
    <t>701.46</t>
  </si>
  <si>
    <t>95.60</t>
  </si>
  <si>
    <t>2023-10-29 18:21:15</t>
  </si>
  <si>
    <t>法国</t>
  </si>
  <si>
    <t>4149085</t>
  </si>
  <si>
    <t>KIM SUNGSOO</t>
  </si>
  <si>
    <t>234.33</t>
  </si>
  <si>
    <t>31.94</t>
  </si>
  <si>
    <t>2023-10-28 21:36:09</t>
  </si>
  <si>
    <t>4152671</t>
  </si>
  <si>
    <t>PAOTHONG PERUNTORN</t>
  </si>
  <si>
    <t>716.13</t>
  </si>
  <si>
    <t>97.60</t>
  </si>
  <si>
    <t>2023-10-29 17:37:55</t>
  </si>
  <si>
    <t>2023-10-21</t>
  </si>
  <si>
    <t>4106202</t>
  </si>
  <si>
    <t>柔佛布蒂港辉盛坊国际公寓</t>
  </si>
  <si>
    <t>KAMARUN KHAIRUNNISA</t>
  </si>
  <si>
    <t>798.20</t>
  </si>
  <si>
    <t>108.83</t>
  </si>
  <si>
    <t>2023-10-21 11:51:22</t>
  </si>
  <si>
    <t>4152022</t>
  </si>
  <si>
    <t>V 度假村 - 惠恭王 MRT 车站</t>
  </si>
  <si>
    <t>NAMWICHA PHATRADA,NAMWICHA YUTTHICHAI</t>
  </si>
  <si>
    <t>110.65</t>
  </si>
  <si>
    <t>15.08</t>
  </si>
  <si>
    <t>2023-10-29 15:28:43</t>
  </si>
  <si>
    <t>4147694</t>
  </si>
  <si>
    <t>六酒店 - 晃龙子 3</t>
  </si>
  <si>
    <t>CHUKHLEB VIOLETTA</t>
  </si>
  <si>
    <t>80.19</t>
  </si>
  <si>
    <t>10.93</t>
  </si>
  <si>
    <t>2023-10-28 17:35:41</t>
  </si>
  <si>
    <t>4150284</t>
  </si>
  <si>
    <t>OYO 136 曼吉斯旅馆</t>
  </si>
  <si>
    <t>HARYANTO APRILO</t>
  </si>
  <si>
    <t>249.40</t>
  </si>
  <si>
    <t>33.99</t>
  </si>
  <si>
    <t>2023-10-29 09:12:26</t>
  </si>
  <si>
    <t>4151369</t>
  </si>
  <si>
    <t>FLC 下龙湾高尔夫俱乐部与豪华度假村</t>
  </si>
  <si>
    <t>Nguyen Thanh</t>
  </si>
  <si>
    <t>2023-10-29 13:22:17</t>
  </si>
  <si>
    <t>4152068</t>
  </si>
  <si>
    <t>三宝拢阿马里斯酒店</t>
  </si>
  <si>
    <t>ZHANG JUN</t>
  </si>
  <si>
    <t>135.38</t>
  </si>
  <si>
    <t>18.45</t>
  </si>
  <si>
    <t>2023-10-29 15:58:26</t>
  </si>
  <si>
    <t>4132981</t>
  </si>
  <si>
    <t>华欣里亚德酒店</t>
  </si>
  <si>
    <t>PROHJAN LAONGDAW</t>
  </si>
  <si>
    <t>248.08</t>
  </si>
  <si>
    <t>33.82</t>
  </si>
  <si>
    <t>2023-10-26 08:11:05</t>
  </si>
  <si>
    <t>4145158</t>
  </si>
  <si>
    <t>佩达纳酒店</t>
  </si>
  <si>
    <t>BAHARUDDIN MUKHLIS</t>
  </si>
  <si>
    <t>806.00</t>
  </si>
  <si>
    <t>109.86</t>
  </si>
  <si>
    <t>2023-10-28 10:37:08</t>
  </si>
  <si>
    <t>4138662</t>
  </si>
  <si>
    <t>曼谷皮皮@酒店</t>
  </si>
  <si>
    <t>PROMMA ARINCHAI</t>
  </si>
  <si>
    <t>135.84</t>
  </si>
  <si>
    <t>18.52</t>
  </si>
  <si>
    <t>2023-10-27 04:25:55</t>
  </si>
  <si>
    <t>4141283</t>
  </si>
  <si>
    <t>钻石传奇酒店</t>
  </si>
  <si>
    <t>LIM AUDREY YA ZI</t>
  </si>
  <si>
    <t>126.53</t>
  </si>
  <si>
    <t>17.25</t>
  </si>
  <si>
    <t>2023-10-27 15:56:04</t>
  </si>
  <si>
    <t>4151001</t>
  </si>
  <si>
    <t>优特莱尔新加坡樟宜机场酒店</t>
  </si>
  <si>
    <t>ZHAO YONGMEI</t>
  </si>
  <si>
    <t>1070.09</t>
  </si>
  <si>
    <t>145.84</t>
  </si>
  <si>
    <t>2023-10-29 12:08:05</t>
  </si>
  <si>
    <t>4151766</t>
  </si>
  <si>
    <t>巴生港海景水晶皇冠酒店</t>
  </si>
  <si>
    <t>THEYAGARAJAN KHIRIDARAN</t>
  </si>
  <si>
    <t>353.22</t>
  </si>
  <si>
    <t>48.14</t>
  </si>
  <si>
    <t>2023-10-29 14:50:40</t>
  </si>
  <si>
    <t>4142066</t>
  </si>
  <si>
    <t>Tan Kah Boon,Kulkarni Amit,Dhiyaulhaq Mohd</t>
  </si>
  <si>
    <t>1089.01</t>
  </si>
  <si>
    <t>148.47</t>
  </si>
  <si>
    <t>2023-10-27 17:55:14</t>
  </si>
  <si>
    <t>4150842</t>
  </si>
  <si>
    <t>WONGSABUTH PATTARASAK</t>
  </si>
  <si>
    <t>125.84</t>
  </si>
  <si>
    <t>17.15</t>
  </si>
  <si>
    <t>2023-10-29 11:55:55</t>
  </si>
  <si>
    <t>4153013</t>
  </si>
  <si>
    <t>PUPANNA RATTIKARN</t>
  </si>
  <si>
    <t>136.40</t>
  </si>
  <si>
    <t>18.59</t>
  </si>
  <si>
    <t>2023-10-29 18:38:51</t>
  </si>
  <si>
    <t>4149205</t>
  </si>
  <si>
    <t>奇诺山冈酒店</t>
  </si>
  <si>
    <t>KUANG YONGAI</t>
  </si>
  <si>
    <t>620.97</t>
  </si>
  <si>
    <t>84.64</t>
  </si>
  <si>
    <t>2023-10-28 22:22:24</t>
  </si>
  <si>
    <t>4150289</t>
  </si>
  <si>
    <t>Humadi Harith,Guerin Hammond</t>
  </si>
  <si>
    <t>2140.17</t>
  </si>
  <si>
    <t>291.68</t>
  </si>
  <si>
    <t>2023-10-29 09:15:24</t>
  </si>
  <si>
    <t>4152558</t>
  </si>
  <si>
    <t>金湾酒店</t>
  </si>
  <si>
    <t>SAFARI NAZIRI BIN SAFARI</t>
  </si>
  <si>
    <t>296.65</t>
  </si>
  <si>
    <t>40.43</t>
  </si>
  <si>
    <t>2023-10-29 17:02:00</t>
  </si>
  <si>
    <t>4144392</t>
  </si>
  <si>
    <t>顺化仁川机场酒店</t>
  </si>
  <si>
    <t>CHU YI AN</t>
  </si>
  <si>
    <t>368.37</t>
  </si>
  <si>
    <t>50.21</t>
  </si>
  <si>
    <t>2023-10-28 05:24:45</t>
  </si>
  <si>
    <t>4153638</t>
  </si>
  <si>
    <t>湄公河美朵酒店</t>
  </si>
  <si>
    <t>MENG BIN,sun liqiang,thach thi lanh</t>
  </si>
  <si>
    <t>746.87</t>
  </si>
  <si>
    <t>101.79</t>
  </si>
  <si>
    <t>2023-10-29 20:20:36</t>
  </si>
  <si>
    <t>4143510</t>
  </si>
  <si>
    <t>克幕居家酒店</t>
  </si>
  <si>
    <t>YEOW JUN WEN</t>
  </si>
  <si>
    <t>241.91</t>
  </si>
  <si>
    <t>32.98</t>
  </si>
  <si>
    <t>2023-10-27 21:44:47</t>
  </si>
  <si>
    <t>4151746</t>
  </si>
  <si>
    <t>AYUNI DALILA</t>
  </si>
  <si>
    <t>242.50</t>
  </si>
  <si>
    <t>33.05</t>
  </si>
  <si>
    <t>2023-10-29 14:43:52</t>
  </si>
  <si>
    <t>4153002</t>
  </si>
  <si>
    <t>吉隆坡太极酒店</t>
  </si>
  <si>
    <t>LIMFIAN HERO</t>
  </si>
  <si>
    <t>231.13</t>
  </si>
  <si>
    <t>31.50</t>
  </si>
  <si>
    <t>2023-10-29 18:34:29</t>
  </si>
  <si>
    <t>4147387</t>
  </si>
  <si>
    <t>校园枢纽留宿之地酒店</t>
  </si>
  <si>
    <t>GINSOS ARYECCA</t>
  </si>
  <si>
    <t>203.08</t>
  </si>
  <si>
    <t>27.68</t>
  </si>
  <si>
    <t>2023-10-28 16:46:21</t>
  </si>
  <si>
    <t>4143856</t>
  </si>
  <si>
    <t>蝴蝶公主酒店</t>
  </si>
  <si>
    <t>MALIWAN WANDEE</t>
  </si>
  <si>
    <t>165.48</t>
  </si>
  <si>
    <t>22.56</t>
  </si>
  <si>
    <t>2023-10-27 23:32:56</t>
  </si>
  <si>
    <t>4150526</t>
  </si>
  <si>
    <t xml:space="preserve"> 89847 士瑞兹天堂酒店</t>
  </si>
  <si>
    <t>BIN ZAHHID MUHAMMAD AHNAFF</t>
  </si>
  <si>
    <t>85.85</t>
  </si>
  <si>
    <t>11.70</t>
  </si>
  <si>
    <t>2023-10-29 10:31:24</t>
  </si>
  <si>
    <t>4151064</t>
  </si>
  <si>
    <t>SARIK MALINAH</t>
  </si>
  <si>
    <t>79.46</t>
  </si>
  <si>
    <t>10.83</t>
  </si>
  <si>
    <t>2023-10-29 12:29:06</t>
  </si>
  <si>
    <t>4125608</t>
  </si>
  <si>
    <t>索菲亚酒店</t>
  </si>
  <si>
    <t>YEOM TAEKYU</t>
  </si>
  <si>
    <t>1066.06</t>
  </si>
  <si>
    <t>145.51</t>
  </si>
  <si>
    <t>2023-10-24 21:16:03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</si>
</sst>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153</xdr:row>
      <xdr:rowOff>0</xdr:rowOff>
    </xdr:from>
    <xdr:to>
      <xdr:col>14</xdr:col>
      <xdr:colOff>219075</xdr:colOff>
      <xdr:row>183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743200"/>
          <a:ext cx="10506075" cy="5200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4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45228</v>
      </c>
      <c r="G2" s="6">
        <v>45229</v>
      </c>
      <c r="H2" s="4">
        <v>1</v>
      </c>
      <c r="I2" s="4">
        <v>1</v>
      </c>
      <c r="J2" s="4">
        <v>1</v>
      </c>
      <c r="K2" s="4" t="s">
        <v>30</v>
      </c>
      <c r="L2" s="4">
        <v>67.99</v>
      </c>
      <c r="M2" s="4">
        <v>67.99</v>
      </c>
      <c r="N2" s="4" t="s">
        <v>31</v>
      </c>
      <c r="O2" s="4" t="s">
        <v>32</v>
      </c>
      <c r="P2" s="4" t="s">
        <v>33</v>
      </c>
      <c r="Q2" s="4">
        <v>0</v>
      </c>
      <c r="R2" s="7">
        <v>45199</v>
      </c>
      <c r="S2" s="6">
        <v>45232</v>
      </c>
      <c r="T2" s="4" t="s">
        <v>34</v>
      </c>
      <c r="U2" s="4">
        <v>67.99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45228</v>
      </c>
      <c r="G3" s="6">
        <v>45229</v>
      </c>
      <c r="H3" s="4">
        <v>1</v>
      </c>
      <c r="I3" s="4">
        <v>1</v>
      </c>
      <c r="J3" s="4">
        <v>1</v>
      </c>
      <c r="K3" s="4" t="s">
        <v>30</v>
      </c>
      <c r="L3" s="4">
        <v>72.11</v>
      </c>
      <c r="M3" s="4">
        <v>72.11</v>
      </c>
      <c r="N3" s="4" t="s">
        <v>40</v>
      </c>
      <c r="O3" s="4" t="s">
        <v>32</v>
      </c>
      <c r="P3" s="4" t="s">
        <v>33</v>
      </c>
      <c r="Q3" s="4">
        <v>0</v>
      </c>
      <c r="R3" s="7">
        <v>45214.0000115741</v>
      </c>
      <c r="S3" s="6">
        <v>45232</v>
      </c>
      <c r="T3" s="4" t="s">
        <v>34</v>
      </c>
      <c r="U3" s="4">
        <v>72.11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6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45226</v>
      </c>
      <c r="G4" s="6">
        <v>45229</v>
      </c>
      <c r="H4" s="4">
        <v>2</v>
      </c>
      <c r="I4" s="4">
        <v>3</v>
      </c>
      <c r="J4" s="4">
        <v>6</v>
      </c>
      <c r="K4" s="4" t="s">
        <v>30</v>
      </c>
      <c r="L4" s="4">
        <v>883.14</v>
      </c>
      <c r="M4" s="4">
        <v>883.14</v>
      </c>
      <c r="N4" s="4" t="s">
        <v>45</v>
      </c>
      <c r="O4" s="4" t="s">
        <v>32</v>
      </c>
      <c r="P4" s="4" t="s">
        <v>33</v>
      </c>
      <c r="Q4" s="4">
        <v>0</v>
      </c>
      <c r="R4" s="7">
        <v>45215</v>
      </c>
      <c r="S4" s="6">
        <v>45232</v>
      </c>
      <c r="T4" s="4" t="s">
        <v>34</v>
      </c>
      <c r="U4" s="4">
        <v>883.14</v>
      </c>
      <c r="V4" s="4">
        <v>0</v>
      </c>
      <c r="W4" s="4">
        <v>0</v>
      </c>
      <c r="X4" s="4" t="s">
        <v>46</v>
      </c>
      <c r="Y4" s="4" t="s">
        <v>47</v>
      </c>
      <c r="Z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45223</v>
      </c>
      <c r="G5" s="6">
        <v>45229</v>
      </c>
      <c r="H5" s="4">
        <v>2</v>
      </c>
      <c r="I5" s="4">
        <v>6</v>
      </c>
      <c r="J5" s="4">
        <v>12</v>
      </c>
      <c r="K5" s="4" t="s">
        <v>30</v>
      </c>
      <c r="L5" s="4">
        <v>323.04</v>
      </c>
      <c r="M5" s="4">
        <v>323.04</v>
      </c>
      <c r="N5" s="4" t="s">
        <v>52</v>
      </c>
      <c r="O5" s="4" t="s">
        <v>32</v>
      </c>
      <c r="P5" s="4" t="s">
        <v>33</v>
      </c>
      <c r="Q5" s="4">
        <v>0</v>
      </c>
      <c r="R5" s="7">
        <v>45216.0000115741</v>
      </c>
      <c r="S5" s="6">
        <v>45232</v>
      </c>
      <c r="T5" s="4" t="s">
        <v>34</v>
      </c>
      <c r="U5" s="4">
        <v>323.04</v>
      </c>
      <c r="V5" s="4">
        <v>0</v>
      </c>
      <c r="W5" s="4">
        <v>0</v>
      </c>
      <c r="X5" s="4" t="s">
        <v>53</v>
      </c>
      <c r="Y5" s="4" t="s">
        <v>36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45227</v>
      </c>
      <c r="G6" s="6">
        <v>45229</v>
      </c>
      <c r="H6" s="4">
        <v>1</v>
      </c>
      <c r="I6" s="4">
        <v>2</v>
      </c>
      <c r="J6" s="4">
        <v>2</v>
      </c>
      <c r="K6" s="4" t="s">
        <v>30</v>
      </c>
      <c r="L6" s="4">
        <v>108.83</v>
      </c>
      <c r="M6" s="4">
        <v>108.83</v>
      </c>
      <c r="N6" s="4" t="s">
        <v>57</v>
      </c>
      <c r="O6" s="4" t="s">
        <v>32</v>
      </c>
      <c r="P6" s="4" t="s">
        <v>33</v>
      </c>
      <c r="Q6" s="4">
        <v>0</v>
      </c>
      <c r="R6" s="7">
        <v>45220</v>
      </c>
      <c r="S6" s="6">
        <v>45232</v>
      </c>
      <c r="T6" s="4" t="s">
        <v>34</v>
      </c>
      <c r="U6" s="4">
        <v>108.83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45228</v>
      </c>
      <c r="G7" s="6">
        <v>45229</v>
      </c>
      <c r="H7" s="4">
        <v>1</v>
      </c>
      <c r="I7" s="4">
        <v>1</v>
      </c>
      <c r="J7" s="4">
        <v>1</v>
      </c>
      <c r="K7" s="4" t="s">
        <v>30</v>
      </c>
      <c r="L7" s="4">
        <v>45.54</v>
      </c>
      <c r="M7" s="4">
        <v>45.54</v>
      </c>
      <c r="N7" s="4" t="s">
        <v>63</v>
      </c>
      <c r="O7" s="4" t="s">
        <v>32</v>
      </c>
      <c r="P7" s="4" t="s">
        <v>33</v>
      </c>
      <c r="Q7" s="4">
        <v>0</v>
      </c>
      <c r="R7" s="7">
        <v>45222</v>
      </c>
      <c r="S7" s="6">
        <v>45232</v>
      </c>
      <c r="T7" s="4" t="s">
        <v>34</v>
      </c>
      <c r="U7" s="4">
        <v>45.54</v>
      </c>
      <c r="V7" s="4">
        <v>0</v>
      </c>
      <c r="W7" s="4">
        <v>0</v>
      </c>
      <c r="X7" s="4" t="s">
        <v>64</v>
      </c>
      <c r="Y7" s="4" t="s">
        <v>65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67</v>
      </c>
      <c r="E8" s="4" t="s">
        <v>68</v>
      </c>
      <c r="F8" s="6">
        <v>45227</v>
      </c>
      <c r="G8" s="6">
        <v>45229</v>
      </c>
      <c r="H8" s="4">
        <v>1</v>
      </c>
      <c r="I8" s="4">
        <v>2</v>
      </c>
      <c r="J8" s="4">
        <v>2</v>
      </c>
      <c r="K8" s="4" t="s">
        <v>30</v>
      </c>
      <c r="L8" s="4">
        <v>240.02</v>
      </c>
      <c r="M8" s="4">
        <v>240.02</v>
      </c>
      <c r="N8" s="4" t="s">
        <v>69</v>
      </c>
      <c r="O8" s="4" t="s">
        <v>32</v>
      </c>
      <c r="P8" s="4" t="s">
        <v>33</v>
      </c>
      <c r="Q8" s="4">
        <v>0</v>
      </c>
      <c r="R8" s="7">
        <v>45222.0000115741</v>
      </c>
      <c r="S8" s="6">
        <v>45232</v>
      </c>
      <c r="T8" s="4" t="s">
        <v>34</v>
      </c>
      <c r="U8" s="4">
        <v>240.02</v>
      </c>
      <c r="V8" s="4">
        <v>0</v>
      </c>
      <c r="W8" s="4">
        <v>0</v>
      </c>
      <c r="X8" s="4" t="s">
        <v>36</v>
      </c>
      <c r="Y8" s="4" t="s">
        <v>36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45228</v>
      </c>
      <c r="G9" s="6">
        <v>45229</v>
      </c>
      <c r="H9" s="4">
        <v>1</v>
      </c>
      <c r="I9" s="4">
        <v>1</v>
      </c>
      <c r="J9" s="4">
        <v>1</v>
      </c>
      <c r="K9" s="4" t="s">
        <v>30</v>
      </c>
      <c r="L9" s="4">
        <v>277.41</v>
      </c>
      <c r="M9" s="4">
        <v>277.41</v>
      </c>
      <c r="N9" s="4" t="s">
        <v>73</v>
      </c>
      <c r="O9" s="4" t="s">
        <v>32</v>
      </c>
      <c r="P9" s="4" t="s">
        <v>33</v>
      </c>
      <c r="Q9" s="4">
        <v>0</v>
      </c>
      <c r="R9" s="7">
        <v>45223.0000115741</v>
      </c>
      <c r="S9" s="6">
        <v>45232</v>
      </c>
      <c r="T9" s="4" t="s">
        <v>34</v>
      </c>
      <c r="U9" s="4">
        <v>277.41</v>
      </c>
      <c r="V9" s="4">
        <v>0</v>
      </c>
      <c r="W9" s="4">
        <v>0</v>
      </c>
      <c r="X9" s="4" t="s">
        <v>74</v>
      </c>
      <c r="Y9" s="4" t="s">
        <v>36</v>
      </c>
    </row>
    <row r="10" s="4" customFormat="1" spans="1:25">
      <c r="A10" s="4" t="s">
        <v>75</v>
      </c>
      <c r="B10" s="4" t="s">
        <v>26</v>
      </c>
      <c r="C10" s="4" t="s">
        <v>27</v>
      </c>
      <c r="D10" s="4" t="s">
        <v>76</v>
      </c>
      <c r="E10" s="4" t="s">
        <v>62</v>
      </c>
      <c r="F10" s="6">
        <v>45227</v>
      </c>
      <c r="G10" s="6">
        <v>45229</v>
      </c>
      <c r="H10" s="4">
        <v>1</v>
      </c>
      <c r="I10" s="4">
        <v>2</v>
      </c>
      <c r="J10" s="4">
        <v>2</v>
      </c>
      <c r="K10" s="4" t="s">
        <v>30</v>
      </c>
      <c r="L10" s="4">
        <v>174.79</v>
      </c>
      <c r="M10" s="4">
        <v>174.79</v>
      </c>
      <c r="N10" s="4" t="s">
        <v>77</v>
      </c>
      <c r="O10" s="4" t="s">
        <v>32</v>
      </c>
      <c r="P10" s="4" t="s">
        <v>33</v>
      </c>
      <c r="Q10" s="4">
        <v>0</v>
      </c>
      <c r="R10" s="7">
        <v>45223.0000115741</v>
      </c>
      <c r="S10" s="6">
        <v>45232</v>
      </c>
      <c r="T10" s="4" t="s">
        <v>34</v>
      </c>
      <c r="U10" s="4">
        <v>174.79</v>
      </c>
      <c r="V10" s="4">
        <v>0</v>
      </c>
      <c r="W10" s="4">
        <v>0</v>
      </c>
      <c r="X10" s="4" t="s">
        <v>78</v>
      </c>
      <c r="Y10" s="4" t="s">
        <v>36</v>
      </c>
    </row>
    <row r="11" s="4" customFormat="1" spans="1:25">
      <c r="A11" s="4" t="s">
        <v>79</v>
      </c>
      <c r="B11" s="4" t="s">
        <v>26</v>
      </c>
      <c r="C11" s="4" t="s">
        <v>27</v>
      </c>
      <c r="D11" s="4" t="s">
        <v>80</v>
      </c>
      <c r="E11" s="4" t="s">
        <v>81</v>
      </c>
      <c r="F11" s="6">
        <v>45224</v>
      </c>
      <c r="G11" s="6">
        <v>45229</v>
      </c>
      <c r="H11" s="4">
        <v>1</v>
      </c>
      <c r="I11" s="4">
        <v>5</v>
      </c>
      <c r="J11" s="4">
        <v>5</v>
      </c>
      <c r="K11" s="4" t="s">
        <v>30</v>
      </c>
      <c r="L11" s="4">
        <v>145.51</v>
      </c>
      <c r="M11" s="4">
        <v>145.51</v>
      </c>
      <c r="N11" s="4" t="s">
        <v>82</v>
      </c>
      <c r="O11" s="4" t="s">
        <v>32</v>
      </c>
      <c r="P11" s="4" t="s">
        <v>33</v>
      </c>
      <c r="Q11" s="4">
        <v>0</v>
      </c>
      <c r="R11" s="7">
        <v>45223</v>
      </c>
      <c r="S11" s="6">
        <v>45232</v>
      </c>
      <c r="T11" s="4" t="s">
        <v>34</v>
      </c>
      <c r="U11" s="4">
        <v>145.51</v>
      </c>
      <c r="V11" s="4">
        <v>0</v>
      </c>
      <c r="W11" s="4">
        <v>0</v>
      </c>
      <c r="X11" s="4" t="s">
        <v>83</v>
      </c>
      <c r="Y11" s="4" t="s">
        <v>36</v>
      </c>
    </row>
    <row r="12" s="4" customFormat="1" spans="1:25">
      <c r="A12" s="4" t="s">
        <v>84</v>
      </c>
      <c r="B12" s="4" t="s">
        <v>26</v>
      </c>
      <c r="C12" s="4" t="s">
        <v>27</v>
      </c>
      <c r="D12" s="4" t="s">
        <v>85</v>
      </c>
      <c r="E12" s="4" t="s">
        <v>86</v>
      </c>
      <c r="F12" s="6">
        <v>45228</v>
      </c>
      <c r="G12" s="6">
        <v>45229</v>
      </c>
      <c r="H12" s="4">
        <v>1</v>
      </c>
      <c r="I12" s="4">
        <v>1</v>
      </c>
      <c r="J12" s="4">
        <v>1</v>
      </c>
      <c r="K12" s="4" t="s">
        <v>30</v>
      </c>
      <c r="L12" s="4">
        <v>21.4</v>
      </c>
      <c r="M12" s="4">
        <v>21.4</v>
      </c>
      <c r="N12" s="4" t="s">
        <v>87</v>
      </c>
      <c r="O12" s="4" t="s">
        <v>32</v>
      </c>
      <c r="P12" s="4" t="s">
        <v>33</v>
      </c>
      <c r="Q12" s="4">
        <v>0</v>
      </c>
      <c r="R12" s="7">
        <v>45223</v>
      </c>
      <c r="S12" s="6">
        <v>45232</v>
      </c>
      <c r="T12" s="4" t="s">
        <v>34</v>
      </c>
      <c r="U12" s="4">
        <v>21.4</v>
      </c>
      <c r="V12" s="4">
        <v>0</v>
      </c>
      <c r="W12" s="4">
        <v>0</v>
      </c>
      <c r="X12" s="4" t="s">
        <v>88</v>
      </c>
      <c r="Y12" s="4" t="s">
        <v>36</v>
      </c>
    </row>
    <row r="13" s="4" customFormat="1" spans="1:25">
      <c r="A13" s="4" t="s">
        <v>89</v>
      </c>
      <c r="B13" s="4" t="s">
        <v>26</v>
      </c>
      <c r="C13" s="4" t="s">
        <v>27</v>
      </c>
      <c r="D13" s="4" t="s">
        <v>90</v>
      </c>
      <c r="E13" s="4" t="s">
        <v>91</v>
      </c>
      <c r="F13" s="6">
        <v>45228</v>
      </c>
      <c r="G13" s="6">
        <v>45229</v>
      </c>
      <c r="H13" s="4">
        <v>1</v>
      </c>
      <c r="I13" s="4">
        <v>1</v>
      </c>
      <c r="J13" s="4">
        <v>1</v>
      </c>
      <c r="K13" s="4" t="s">
        <v>30</v>
      </c>
      <c r="L13" s="4">
        <v>105.32</v>
      </c>
      <c r="M13" s="4">
        <v>105.32</v>
      </c>
      <c r="N13" s="4" t="s">
        <v>92</v>
      </c>
      <c r="O13" s="4" t="s">
        <v>32</v>
      </c>
      <c r="P13" s="4" t="s">
        <v>33</v>
      </c>
      <c r="Q13" s="4">
        <v>0</v>
      </c>
      <c r="R13" s="7">
        <v>45223.0000115741</v>
      </c>
      <c r="S13" s="6">
        <v>45232</v>
      </c>
      <c r="T13" s="4" t="s">
        <v>34</v>
      </c>
      <c r="U13" s="4">
        <v>105.32</v>
      </c>
      <c r="V13" s="4">
        <v>0</v>
      </c>
      <c r="W13" s="4">
        <v>0</v>
      </c>
      <c r="X13" s="4" t="s">
        <v>93</v>
      </c>
      <c r="Y13" s="4" t="s">
        <v>36</v>
      </c>
    </row>
    <row r="14" s="4" customFormat="1" spans="1:25">
      <c r="A14" s="4" t="s">
        <v>94</v>
      </c>
      <c r="B14" s="4" t="s">
        <v>26</v>
      </c>
      <c r="C14" s="4" t="s">
        <v>27</v>
      </c>
      <c r="D14" s="4" t="s">
        <v>76</v>
      </c>
      <c r="E14" s="4" t="s">
        <v>62</v>
      </c>
      <c r="F14" s="6">
        <v>45227</v>
      </c>
      <c r="G14" s="6">
        <v>45229</v>
      </c>
      <c r="H14" s="4">
        <v>1</v>
      </c>
      <c r="I14" s="4">
        <v>2</v>
      </c>
      <c r="J14" s="4">
        <v>2</v>
      </c>
      <c r="K14" s="4" t="s">
        <v>30</v>
      </c>
      <c r="L14" s="4">
        <v>154.78</v>
      </c>
      <c r="M14" s="4">
        <v>154.78</v>
      </c>
      <c r="N14" s="4" t="s">
        <v>95</v>
      </c>
      <c r="O14" s="4" t="s">
        <v>32</v>
      </c>
      <c r="P14" s="4" t="s">
        <v>33</v>
      </c>
      <c r="Q14" s="4">
        <v>0</v>
      </c>
      <c r="R14" s="7">
        <v>45224.0000115741</v>
      </c>
      <c r="S14" s="6">
        <v>45232</v>
      </c>
      <c r="T14" s="4" t="s">
        <v>34</v>
      </c>
      <c r="U14" s="4">
        <v>154.78</v>
      </c>
      <c r="V14" s="4">
        <v>0</v>
      </c>
      <c r="W14" s="4">
        <v>0</v>
      </c>
      <c r="X14" s="4" t="s">
        <v>96</v>
      </c>
      <c r="Y14" s="4" t="s">
        <v>36</v>
      </c>
    </row>
    <row r="15" s="4" customFormat="1" spans="1:25">
      <c r="A15" s="4" t="s">
        <v>97</v>
      </c>
      <c r="B15" s="4" t="s">
        <v>26</v>
      </c>
      <c r="C15" s="4" t="s">
        <v>27</v>
      </c>
      <c r="D15" s="4" t="s">
        <v>98</v>
      </c>
      <c r="E15" s="4" t="s">
        <v>99</v>
      </c>
      <c r="F15" s="6">
        <v>45228</v>
      </c>
      <c r="G15" s="6">
        <v>45229</v>
      </c>
      <c r="H15" s="4">
        <v>1</v>
      </c>
      <c r="I15" s="4">
        <v>1</v>
      </c>
      <c r="J15" s="4">
        <v>1</v>
      </c>
      <c r="K15" s="4" t="s">
        <v>30</v>
      </c>
      <c r="L15" s="4">
        <v>131.34</v>
      </c>
      <c r="M15" s="4">
        <v>131.34</v>
      </c>
      <c r="N15" s="4" t="s">
        <v>100</v>
      </c>
      <c r="O15" s="4" t="s">
        <v>32</v>
      </c>
      <c r="P15" s="4" t="s">
        <v>33</v>
      </c>
      <c r="Q15" s="4">
        <v>0</v>
      </c>
      <c r="R15" s="7">
        <v>45224.0000115741</v>
      </c>
      <c r="S15" s="6">
        <v>45232</v>
      </c>
      <c r="T15" s="4" t="s">
        <v>34</v>
      </c>
      <c r="U15" s="4">
        <v>131.34</v>
      </c>
      <c r="V15" s="4">
        <v>0</v>
      </c>
      <c r="W15" s="4">
        <v>0</v>
      </c>
      <c r="X15" s="4" t="s">
        <v>101</v>
      </c>
      <c r="Y15" s="4" t="s">
        <v>36</v>
      </c>
    </row>
    <row r="16" s="4" customFormat="1" spans="1:25">
      <c r="A16" s="4" t="s">
        <v>97</v>
      </c>
      <c r="B16" s="4" t="s">
        <v>26</v>
      </c>
      <c r="C16" s="4" t="s">
        <v>102</v>
      </c>
      <c r="D16" s="4" t="s">
        <v>98</v>
      </c>
      <c r="E16" s="4" t="s">
        <v>99</v>
      </c>
      <c r="F16" s="6">
        <v>45228</v>
      </c>
      <c r="G16" s="6">
        <v>45229</v>
      </c>
      <c r="H16" s="4">
        <v>1</v>
      </c>
      <c r="I16" s="4">
        <v>1</v>
      </c>
      <c r="J16" s="4">
        <v>1</v>
      </c>
      <c r="K16" s="4" t="s">
        <v>30</v>
      </c>
      <c r="L16" s="4">
        <v>-131.34</v>
      </c>
      <c r="M16" s="4">
        <v>-131.34</v>
      </c>
      <c r="N16" s="4" t="s">
        <v>100</v>
      </c>
      <c r="O16" s="4" t="s">
        <v>32</v>
      </c>
      <c r="P16" s="4" t="s">
        <v>33</v>
      </c>
      <c r="Q16" s="4">
        <v>0</v>
      </c>
      <c r="R16" s="7">
        <v>45224.0000115741</v>
      </c>
      <c r="S16" s="6">
        <v>45232</v>
      </c>
      <c r="T16" s="4" t="s">
        <v>34</v>
      </c>
      <c r="U16" s="4">
        <v>-131.34</v>
      </c>
      <c r="V16" s="4">
        <v>0</v>
      </c>
      <c r="W16" s="4">
        <v>0</v>
      </c>
      <c r="X16" s="4" t="s">
        <v>101</v>
      </c>
      <c r="Y16" s="4" t="s">
        <v>36</v>
      </c>
    </row>
    <row r="17" s="4" customFormat="1" spans="1:25">
      <c r="A17" s="4" t="s">
        <v>103</v>
      </c>
      <c r="B17" s="4" t="s">
        <v>26</v>
      </c>
      <c r="C17" s="4" t="s">
        <v>27</v>
      </c>
      <c r="D17" s="4" t="s">
        <v>104</v>
      </c>
      <c r="E17" s="4" t="s">
        <v>105</v>
      </c>
      <c r="F17" s="6">
        <v>45226</v>
      </c>
      <c r="G17" s="6">
        <v>45229</v>
      </c>
      <c r="H17" s="4">
        <v>1</v>
      </c>
      <c r="I17" s="4">
        <v>3</v>
      </c>
      <c r="J17" s="4">
        <v>3</v>
      </c>
      <c r="K17" s="4" t="s">
        <v>30</v>
      </c>
      <c r="L17" s="4">
        <v>172.67</v>
      </c>
      <c r="M17" s="4">
        <v>172.67</v>
      </c>
      <c r="N17" s="4" t="s">
        <v>106</v>
      </c>
      <c r="O17" s="4" t="s">
        <v>32</v>
      </c>
      <c r="P17" s="4" t="s">
        <v>33</v>
      </c>
      <c r="Q17" s="4">
        <v>0</v>
      </c>
      <c r="R17" s="7">
        <v>45224</v>
      </c>
      <c r="S17" s="6">
        <v>45232</v>
      </c>
      <c r="T17" s="4" t="s">
        <v>34</v>
      </c>
      <c r="U17" s="4">
        <v>172.67</v>
      </c>
      <c r="V17" s="4">
        <v>0</v>
      </c>
      <c r="W17" s="4">
        <v>0</v>
      </c>
      <c r="X17" s="4" t="s">
        <v>107</v>
      </c>
      <c r="Y17" s="4" t="s">
        <v>36</v>
      </c>
    </row>
    <row r="18" s="4" customFormat="1" spans="1:25">
      <c r="A18" s="4" t="s">
        <v>108</v>
      </c>
      <c r="B18" s="4" t="s">
        <v>26</v>
      </c>
      <c r="C18" s="4" t="s">
        <v>27</v>
      </c>
      <c r="D18" s="4" t="s">
        <v>109</v>
      </c>
      <c r="E18" s="4" t="s">
        <v>110</v>
      </c>
      <c r="F18" s="6">
        <v>45228</v>
      </c>
      <c r="G18" s="6">
        <v>45229</v>
      </c>
      <c r="H18" s="4">
        <v>1</v>
      </c>
      <c r="I18" s="4">
        <v>1</v>
      </c>
      <c r="J18" s="4">
        <v>1</v>
      </c>
      <c r="K18" s="4" t="s">
        <v>30</v>
      </c>
      <c r="L18" s="4">
        <v>111</v>
      </c>
      <c r="M18" s="4">
        <v>111</v>
      </c>
      <c r="N18" s="4" t="s">
        <v>111</v>
      </c>
      <c r="O18" s="4" t="s">
        <v>32</v>
      </c>
      <c r="P18" s="4" t="s">
        <v>33</v>
      </c>
      <c r="Q18" s="4">
        <v>0</v>
      </c>
      <c r="R18" s="7">
        <v>45224.0000115741</v>
      </c>
      <c r="S18" s="6">
        <v>45232</v>
      </c>
      <c r="T18" s="4" t="s">
        <v>34</v>
      </c>
      <c r="U18" s="4">
        <v>111</v>
      </c>
      <c r="V18" s="4">
        <v>0</v>
      </c>
      <c r="W18" s="4">
        <v>0</v>
      </c>
      <c r="X18" s="4" t="s">
        <v>112</v>
      </c>
      <c r="Y18" s="4" t="s">
        <v>36</v>
      </c>
    </row>
    <row r="19" s="4" customFormat="1" spans="1:25">
      <c r="A19" s="4" t="s">
        <v>113</v>
      </c>
      <c r="B19" s="4" t="s">
        <v>26</v>
      </c>
      <c r="C19" s="4" t="s">
        <v>27</v>
      </c>
      <c r="D19" s="4" t="s">
        <v>114</v>
      </c>
      <c r="E19" s="4" t="s">
        <v>115</v>
      </c>
      <c r="F19" s="6">
        <v>45225</v>
      </c>
      <c r="G19" s="6">
        <v>45229</v>
      </c>
      <c r="H19" s="4">
        <v>1</v>
      </c>
      <c r="I19" s="4">
        <v>4</v>
      </c>
      <c r="J19" s="4">
        <v>4</v>
      </c>
      <c r="K19" s="4" t="s">
        <v>30</v>
      </c>
      <c r="L19" s="4">
        <v>134.77</v>
      </c>
      <c r="M19" s="4">
        <v>134.77</v>
      </c>
      <c r="N19" s="4" t="s">
        <v>116</v>
      </c>
      <c r="O19" s="4" t="s">
        <v>32</v>
      </c>
      <c r="P19" s="4" t="s">
        <v>33</v>
      </c>
      <c r="Q19" s="4">
        <v>0</v>
      </c>
      <c r="R19" s="7">
        <v>45224</v>
      </c>
      <c r="S19" s="6">
        <v>45232</v>
      </c>
      <c r="T19" s="4" t="s">
        <v>34</v>
      </c>
      <c r="U19" s="4">
        <v>134.77</v>
      </c>
      <c r="V19" s="4">
        <v>0</v>
      </c>
      <c r="W19" s="4">
        <v>0</v>
      </c>
      <c r="X19" s="4" t="s">
        <v>117</v>
      </c>
      <c r="Y19" s="4" t="s">
        <v>36</v>
      </c>
    </row>
    <row r="20" s="4" customFormat="1" spans="1:25">
      <c r="A20" s="4" t="s">
        <v>118</v>
      </c>
      <c r="B20" s="4" t="s">
        <v>26</v>
      </c>
      <c r="C20" s="4" t="s">
        <v>27</v>
      </c>
      <c r="D20" s="4" t="s">
        <v>119</v>
      </c>
      <c r="E20" s="4" t="s">
        <v>120</v>
      </c>
      <c r="F20" s="6">
        <v>45227</v>
      </c>
      <c r="G20" s="6">
        <v>45229</v>
      </c>
      <c r="H20" s="4">
        <v>3</v>
      </c>
      <c r="I20" s="4">
        <v>2</v>
      </c>
      <c r="J20" s="4">
        <v>6</v>
      </c>
      <c r="K20" s="4" t="s">
        <v>30</v>
      </c>
      <c r="L20" s="4">
        <v>227.16</v>
      </c>
      <c r="M20" s="4">
        <v>227.16</v>
      </c>
      <c r="N20" s="4" t="s">
        <v>121</v>
      </c>
      <c r="O20" s="4" t="s">
        <v>32</v>
      </c>
      <c r="P20" s="4" t="s">
        <v>33</v>
      </c>
      <c r="Q20" s="4">
        <v>0</v>
      </c>
      <c r="R20" s="7">
        <v>45224</v>
      </c>
      <c r="S20" s="6">
        <v>45232</v>
      </c>
      <c r="T20" s="4" t="s">
        <v>34</v>
      </c>
      <c r="U20" s="4">
        <v>227.16</v>
      </c>
      <c r="V20" s="4">
        <v>0</v>
      </c>
      <c r="W20" s="4">
        <v>0</v>
      </c>
      <c r="X20" s="4" t="s">
        <v>122</v>
      </c>
      <c r="Y20" s="4" t="s">
        <v>36</v>
      </c>
    </row>
    <row r="21" s="4" customFormat="1" spans="1:25">
      <c r="A21" s="4" t="s">
        <v>123</v>
      </c>
      <c r="B21" s="4" t="s">
        <v>26</v>
      </c>
      <c r="C21" s="4" t="s">
        <v>27</v>
      </c>
      <c r="D21" s="4" t="s">
        <v>104</v>
      </c>
      <c r="E21" s="4" t="s">
        <v>124</v>
      </c>
      <c r="F21" s="6">
        <v>45227</v>
      </c>
      <c r="G21" s="6">
        <v>45229</v>
      </c>
      <c r="H21" s="4">
        <v>4</v>
      </c>
      <c r="I21" s="4">
        <v>2</v>
      </c>
      <c r="J21" s="4">
        <v>8</v>
      </c>
      <c r="K21" s="4" t="s">
        <v>30</v>
      </c>
      <c r="L21" s="4">
        <v>902.76</v>
      </c>
      <c r="M21" s="4">
        <v>902.76</v>
      </c>
      <c r="N21" s="4" t="s">
        <v>125</v>
      </c>
      <c r="O21" s="4" t="s">
        <v>32</v>
      </c>
      <c r="P21" s="4" t="s">
        <v>33</v>
      </c>
      <c r="Q21" s="4">
        <v>0</v>
      </c>
      <c r="R21" s="7">
        <v>45224</v>
      </c>
      <c r="S21" s="6">
        <v>45232</v>
      </c>
      <c r="T21" s="4" t="s">
        <v>34</v>
      </c>
      <c r="U21" s="4">
        <v>902.76</v>
      </c>
      <c r="V21" s="4">
        <v>0</v>
      </c>
      <c r="W21" s="4">
        <v>0</v>
      </c>
      <c r="X21" s="4" t="s">
        <v>126</v>
      </c>
      <c r="Y21" s="4" t="s">
        <v>36</v>
      </c>
    </row>
    <row r="22" s="4" customFormat="1" spans="1:25">
      <c r="A22" s="4" t="s">
        <v>127</v>
      </c>
      <c r="B22" s="4" t="s">
        <v>26</v>
      </c>
      <c r="C22" s="4" t="s">
        <v>27</v>
      </c>
      <c r="D22" s="4" t="s">
        <v>128</v>
      </c>
      <c r="E22" s="4" t="s">
        <v>129</v>
      </c>
      <c r="F22" s="6">
        <v>45227</v>
      </c>
      <c r="G22" s="6">
        <v>45229</v>
      </c>
      <c r="H22" s="4">
        <v>2</v>
      </c>
      <c r="I22" s="4">
        <v>2</v>
      </c>
      <c r="J22" s="4">
        <v>4</v>
      </c>
      <c r="K22" s="4" t="s">
        <v>30</v>
      </c>
      <c r="L22" s="4">
        <v>577.78</v>
      </c>
      <c r="M22" s="4">
        <v>577.78</v>
      </c>
      <c r="N22" s="4" t="s">
        <v>130</v>
      </c>
      <c r="O22" s="4" t="s">
        <v>32</v>
      </c>
      <c r="P22" s="4" t="s">
        <v>33</v>
      </c>
      <c r="Q22" s="4">
        <v>0</v>
      </c>
      <c r="R22" s="7">
        <v>45225</v>
      </c>
      <c r="S22" s="6">
        <v>45232</v>
      </c>
      <c r="T22" s="4" t="s">
        <v>34</v>
      </c>
      <c r="U22" s="4">
        <v>577.78</v>
      </c>
      <c r="V22" s="4">
        <v>0</v>
      </c>
      <c r="W22" s="4">
        <v>0</v>
      </c>
      <c r="X22" s="4" t="s">
        <v>131</v>
      </c>
      <c r="Y22" s="4" t="s">
        <v>36</v>
      </c>
    </row>
    <row r="23" s="4" customFormat="1" spans="1:25">
      <c r="A23" s="4" t="s">
        <v>123</v>
      </c>
      <c r="B23" s="4" t="s">
        <v>26</v>
      </c>
      <c r="C23" s="4" t="s">
        <v>102</v>
      </c>
      <c r="D23" s="4" t="s">
        <v>104</v>
      </c>
      <c r="E23" s="4" t="s">
        <v>124</v>
      </c>
      <c r="F23" s="6">
        <v>45227</v>
      </c>
      <c r="G23" s="6">
        <v>45229</v>
      </c>
      <c r="H23" s="4">
        <v>4</v>
      </c>
      <c r="I23" s="4">
        <v>2</v>
      </c>
      <c r="J23" s="4">
        <v>8</v>
      </c>
      <c r="K23" s="4" t="s">
        <v>30</v>
      </c>
      <c r="L23" s="4">
        <v>-902.76</v>
      </c>
      <c r="M23" s="4">
        <v>-902.76</v>
      </c>
      <c r="N23" s="4" t="s">
        <v>125</v>
      </c>
      <c r="O23" s="4" t="s">
        <v>32</v>
      </c>
      <c r="P23" s="4" t="s">
        <v>33</v>
      </c>
      <c r="Q23" s="4">
        <v>0</v>
      </c>
      <c r="R23" s="7">
        <v>45224</v>
      </c>
      <c r="S23" s="6">
        <v>45232</v>
      </c>
      <c r="T23" s="4" t="s">
        <v>34</v>
      </c>
      <c r="U23" s="4">
        <v>-902.76</v>
      </c>
      <c r="V23" s="4">
        <v>0</v>
      </c>
      <c r="W23" s="4">
        <v>0</v>
      </c>
      <c r="X23" s="4" t="s">
        <v>126</v>
      </c>
      <c r="Y23" s="4" t="s">
        <v>36</v>
      </c>
    </row>
    <row r="24" s="4" customFormat="1" spans="1:25">
      <c r="A24" s="4" t="s">
        <v>132</v>
      </c>
      <c r="B24" s="4" t="s">
        <v>26</v>
      </c>
      <c r="C24" s="4" t="s">
        <v>27</v>
      </c>
      <c r="D24" s="4" t="s">
        <v>133</v>
      </c>
      <c r="E24" s="4" t="s">
        <v>134</v>
      </c>
      <c r="F24" s="6">
        <v>45228</v>
      </c>
      <c r="G24" s="6">
        <v>45229</v>
      </c>
      <c r="H24" s="4">
        <v>1</v>
      </c>
      <c r="I24" s="4">
        <v>1</v>
      </c>
      <c r="J24" s="4">
        <v>1</v>
      </c>
      <c r="K24" s="4" t="s">
        <v>30</v>
      </c>
      <c r="L24" s="4">
        <v>33.82</v>
      </c>
      <c r="M24" s="4">
        <v>33.82</v>
      </c>
      <c r="N24" s="4" t="s">
        <v>135</v>
      </c>
      <c r="O24" s="4" t="s">
        <v>32</v>
      </c>
      <c r="P24" s="4" t="s">
        <v>33</v>
      </c>
      <c r="Q24" s="4">
        <v>0</v>
      </c>
      <c r="R24" s="7">
        <v>45225</v>
      </c>
      <c r="S24" s="6">
        <v>45232</v>
      </c>
      <c r="T24" s="4" t="s">
        <v>34</v>
      </c>
      <c r="U24" s="4">
        <v>33.82</v>
      </c>
      <c r="V24" s="4">
        <v>0</v>
      </c>
      <c r="W24" s="4">
        <v>0</v>
      </c>
      <c r="X24" s="4" t="s">
        <v>136</v>
      </c>
      <c r="Y24" s="4" t="s">
        <v>36</v>
      </c>
    </row>
    <row r="25" s="4" customFormat="1" spans="1:25">
      <c r="A25" s="4" t="s">
        <v>137</v>
      </c>
      <c r="B25" s="4" t="s">
        <v>26</v>
      </c>
      <c r="C25" s="4" t="s">
        <v>27</v>
      </c>
      <c r="D25" s="4" t="s">
        <v>138</v>
      </c>
      <c r="E25" s="4" t="s">
        <v>139</v>
      </c>
      <c r="F25" s="6">
        <v>45227</v>
      </c>
      <c r="G25" s="6">
        <v>45229</v>
      </c>
      <c r="H25" s="4">
        <v>3</v>
      </c>
      <c r="I25" s="4">
        <v>2</v>
      </c>
      <c r="J25" s="4">
        <v>6</v>
      </c>
      <c r="K25" s="4" t="s">
        <v>30</v>
      </c>
      <c r="L25" s="4">
        <v>225.54</v>
      </c>
      <c r="M25" s="4">
        <v>225.54</v>
      </c>
      <c r="N25" s="4" t="s">
        <v>140</v>
      </c>
      <c r="O25" s="4" t="s">
        <v>32</v>
      </c>
      <c r="P25" s="4" t="s">
        <v>33</v>
      </c>
      <c r="Q25" s="4">
        <v>0</v>
      </c>
      <c r="R25" s="7">
        <v>45225.0000115741</v>
      </c>
      <c r="S25" s="6">
        <v>45232</v>
      </c>
      <c r="T25" s="4" t="s">
        <v>34</v>
      </c>
      <c r="U25" s="4">
        <v>225.54</v>
      </c>
      <c r="V25" s="4">
        <v>0</v>
      </c>
      <c r="W25" s="4">
        <v>0</v>
      </c>
      <c r="X25" s="4" t="s">
        <v>141</v>
      </c>
      <c r="Y25" s="4" t="s">
        <v>36</v>
      </c>
    </row>
    <row r="26" s="4" customFormat="1" spans="1:25">
      <c r="A26" s="4" t="s">
        <v>137</v>
      </c>
      <c r="B26" s="4" t="s">
        <v>26</v>
      </c>
      <c r="C26" s="4" t="s">
        <v>102</v>
      </c>
      <c r="D26" s="4" t="s">
        <v>138</v>
      </c>
      <c r="E26" s="4" t="s">
        <v>139</v>
      </c>
      <c r="F26" s="6">
        <v>45227</v>
      </c>
      <c r="G26" s="6">
        <v>45229</v>
      </c>
      <c r="H26" s="4">
        <v>3</v>
      </c>
      <c r="I26" s="4">
        <v>2</v>
      </c>
      <c r="J26" s="4">
        <v>6</v>
      </c>
      <c r="K26" s="4" t="s">
        <v>30</v>
      </c>
      <c r="L26" s="4">
        <v>-225.54</v>
      </c>
      <c r="M26" s="4">
        <v>-225.54</v>
      </c>
      <c r="N26" s="4" t="s">
        <v>140</v>
      </c>
      <c r="O26" s="4" t="s">
        <v>32</v>
      </c>
      <c r="P26" s="4" t="s">
        <v>33</v>
      </c>
      <c r="Q26" s="4">
        <v>0</v>
      </c>
      <c r="R26" s="7">
        <v>45225.0000115741</v>
      </c>
      <c r="S26" s="6">
        <v>45232</v>
      </c>
      <c r="T26" s="4" t="s">
        <v>34</v>
      </c>
      <c r="U26" s="4">
        <v>-225.54</v>
      </c>
      <c r="V26" s="4">
        <v>0</v>
      </c>
      <c r="W26" s="4">
        <v>0</v>
      </c>
      <c r="X26" s="4" t="s">
        <v>141</v>
      </c>
      <c r="Y26" s="4" t="s">
        <v>36</v>
      </c>
    </row>
    <row r="27" s="4" customFormat="1" spans="1:25">
      <c r="A27" s="4" t="s">
        <v>142</v>
      </c>
      <c r="B27" s="4" t="s">
        <v>26</v>
      </c>
      <c r="C27" s="4" t="s">
        <v>27</v>
      </c>
      <c r="D27" s="4" t="s">
        <v>143</v>
      </c>
      <c r="E27" s="4" t="s">
        <v>144</v>
      </c>
      <c r="F27" s="6">
        <v>45227</v>
      </c>
      <c r="G27" s="6">
        <v>45229</v>
      </c>
      <c r="H27" s="4">
        <v>1</v>
      </c>
      <c r="I27" s="4">
        <v>2</v>
      </c>
      <c r="J27" s="4">
        <v>2</v>
      </c>
      <c r="K27" s="4" t="s">
        <v>30</v>
      </c>
      <c r="L27" s="4">
        <v>232.71</v>
      </c>
      <c r="M27" s="4">
        <v>232.71</v>
      </c>
      <c r="N27" s="4" t="s">
        <v>145</v>
      </c>
      <c r="O27" s="4" t="s">
        <v>32</v>
      </c>
      <c r="P27" s="4" t="s">
        <v>33</v>
      </c>
      <c r="Q27" s="4">
        <v>0</v>
      </c>
      <c r="R27" s="7">
        <v>45225.0000115741</v>
      </c>
      <c r="S27" s="6">
        <v>45232</v>
      </c>
      <c r="T27" s="4" t="s">
        <v>34</v>
      </c>
      <c r="U27" s="4">
        <v>232.71</v>
      </c>
      <c r="V27" s="4">
        <v>0</v>
      </c>
      <c r="W27" s="4">
        <v>0</v>
      </c>
      <c r="X27" s="4" t="s">
        <v>146</v>
      </c>
      <c r="Y27" s="4" t="s">
        <v>147</v>
      </c>
    </row>
    <row r="28" s="4" customFormat="1" spans="1:25">
      <c r="A28" s="4" t="s">
        <v>148</v>
      </c>
      <c r="B28" s="4" t="s">
        <v>26</v>
      </c>
      <c r="C28" s="4" t="s">
        <v>27</v>
      </c>
      <c r="D28" s="4" t="s">
        <v>149</v>
      </c>
      <c r="E28" s="4" t="s">
        <v>150</v>
      </c>
      <c r="F28" s="6">
        <v>45228</v>
      </c>
      <c r="G28" s="6">
        <v>45229</v>
      </c>
      <c r="H28" s="4">
        <v>1</v>
      </c>
      <c r="I28" s="4">
        <v>1</v>
      </c>
      <c r="J28" s="4">
        <v>1</v>
      </c>
      <c r="K28" s="4" t="s">
        <v>30</v>
      </c>
      <c r="L28" s="4">
        <v>39.42</v>
      </c>
      <c r="M28" s="4">
        <v>39.42</v>
      </c>
      <c r="N28" s="4" t="s">
        <v>151</v>
      </c>
      <c r="O28" s="4" t="s">
        <v>32</v>
      </c>
      <c r="P28" s="4" t="s">
        <v>33</v>
      </c>
      <c r="Q28" s="4">
        <v>0</v>
      </c>
      <c r="R28" s="7">
        <v>45225</v>
      </c>
      <c r="S28" s="6">
        <v>45232</v>
      </c>
      <c r="T28" s="4" t="s">
        <v>34</v>
      </c>
      <c r="U28" s="4">
        <v>39.42</v>
      </c>
      <c r="V28" s="4">
        <v>0</v>
      </c>
      <c r="W28" s="4">
        <v>0</v>
      </c>
      <c r="X28" s="4" t="s">
        <v>152</v>
      </c>
      <c r="Y28" s="4" t="s">
        <v>36</v>
      </c>
    </row>
    <row r="29" s="4" customFormat="1" spans="1:25">
      <c r="A29" s="4" t="s">
        <v>153</v>
      </c>
      <c r="B29" s="4" t="s">
        <v>26</v>
      </c>
      <c r="C29" s="4" t="s">
        <v>27</v>
      </c>
      <c r="D29" s="4" t="s">
        <v>154</v>
      </c>
      <c r="E29" s="4" t="s">
        <v>155</v>
      </c>
      <c r="F29" s="6">
        <v>45226</v>
      </c>
      <c r="G29" s="6">
        <v>45229</v>
      </c>
      <c r="H29" s="4">
        <v>1</v>
      </c>
      <c r="I29" s="4">
        <v>3</v>
      </c>
      <c r="J29" s="4">
        <v>3</v>
      </c>
      <c r="K29" s="4" t="s">
        <v>30</v>
      </c>
      <c r="L29" s="4">
        <v>785.55</v>
      </c>
      <c r="M29" s="4">
        <v>785.55</v>
      </c>
      <c r="N29" s="4" t="s">
        <v>156</v>
      </c>
      <c r="O29" s="4" t="s">
        <v>32</v>
      </c>
      <c r="P29" s="4" t="s">
        <v>33</v>
      </c>
      <c r="Q29" s="4">
        <v>0</v>
      </c>
      <c r="R29" s="7">
        <v>45225</v>
      </c>
      <c r="S29" s="6">
        <v>45232</v>
      </c>
      <c r="T29" s="4" t="s">
        <v>34</v>
      </c>
      <c r="U29" s="4">
        <v>785.55</v>
      </c>
      <c r="V29" s="4">
        <v>0</v>
      </c>
      <c r="W29" s="4">
        <v>0</v>
      </c>
      <c r="X29" s="4" t="s">
        <v>157</v>
      </c>
      <c r="Y29" s="4" t="s">
        <v>36</v>
      </c>
    </row>
    <row r="30" s="4" customFormat="1" spans="1:25">
      <c r="A30" s="4" t="s">
        <v>158</v>
      </c>
      <c r="B30" s="4" t="s">
        <v>26</v>
      </c>
      <c r="C30" s="4" t="s">
        <v>27</v>
      </c>
      <c r="D30" s="4" t="s">
        <v>159</v>
      </c>
      <c r="E30" s="4" t="s">
        <v>160</v>
      </c>
      <c r="F30" s="6">
        <v>45226</v>
      </c>
      <c r="G30" s="6">
        <v>45229</v>
      </c>
      <c r="H30" s="4">
        <v>1</v>
      </c>
      <c r="I30" s="4">
        <v>3</v>
      </c>
      <c r="J30" s="4">
        <v>3</v>
      </c>
      <c r="K30" s="4" t="s">
        <v>30</v>
      </c>
      <c r="L30" s="4">
        <v>66.87</v>
      </c>
      <c r="M30" s="4">
        <v>66.87</v>
      </c>
      <c r="N30" s="4" t="s">
        <v>161</v>
      </c>
      <c r="O30" s="4" t="s">
        <v>32</v>
      </c>
      <c r="P30" s="4" t="s">
        <v>33</v>
      </c>
      <c r="Q30" s="4">
        <v>0</v>
      </c>
      <c r="R30" s="7">
        <v>45225</v>
      </c>
      <c r="S30" s="6">
        <v>45232</v>
      </c>
      <c r="T30" s="4" t="s">
        <v>34</v>
      </c>
      <c r="U30" s="4">
        <v>66.87</v>
      </c>
      <c r="V30" s="4">
        <v>0</v>
      </c>
      <c r="W30" s="4">
        <v>0</v>
      </c>
      <c r="X30" s="4" t="s">
        <v>162</v>
      </c>
      <c r="Y30" s="4" t="s">
        <v>36</v>
      </c>
    </row>
    <row r="31" s="4" customFormat="1" spans="1:25">
      <c r="A31" s="4" t="s">
        <v>163</v>
      </c>
      <c r="B31" s="4" t="s">
        <v>26</v>
      </c>
      <c r="C31" s="4" t="s">
        <v>27</v>
      </c>
      <c r="D31" s="4" t="s">
        <v>164</v>
      </c>
      <c r="E31" s="4" t="s">
        <v>165</v>
      </c>
      <c r="F31" s="6">
        <v>45228</v>
      </c>
      <c r="G31" s="6">
        <v>45229</v>
      </c>
      <c r="H31" s="4">
        <v>1</v>
      </c>
      <c r="I31" s="4">
        <v>1</v>
      </c>
      <c r="J31" s="4">
        <v>1</v>
      </c>
      <c r="K31" s="4" t="s">
        <v>30</v>
      </c>
      <c r="L31" s="4">
        <v>34.87</v>
      </c>
      <c r="M31" s="4">
        <v>34.87</v>
      </c>
      <c r="N31" s="4" t="s">
        <v>166</v>
      </c>
      <c r="O31" s="4" t="s">
        <v>32</v>
      </c>
      <c r="P31" s="4" t="s">
        <v>33</v>
      </c>
      <c r="Q31" s="4">
        <v>0</v>
      </c>
      <c r="R31" s="7">
        <v>45225.0000115741</v>
      </c>
      <c r="S31" s="6">
        <v>45232</v>
      </c>
      <c r="T31" s="4" t="s">
        <v>34</v>
      </c>
      <c r="U31" s="4">
        <v>34.87</v>
      </c>
      <c r="V31" s="4">
        <v>0</v>
      </c>
      <c r="W31" s="4">
        <v>0</v>
      </c>
      <c r="X31" s="4" t="s">
        <v>167</v>
      </c>
      <c r="Y31" s="4" t="s">
        <v>168</v>
      </c>
    </row>
    <row r="32" s="4" customFormat="1" spans="1:25">
      <c r="A32" s="4" t="s">
        <v>169</v>
      </c>
      <c r="B32" s="4" t="s">
        <v>26</v>
      </c>
      <c r="C32" s="4" t="s">
        <v>27</v>
      </c>
      <c r="D32" s="4" t="s">
        <v>170</v>
      </c>
      <c r="E32" s="4" t="s">
        <v>171</v>
      </c>
      <c r="F32" s="6">
        <v>45228</v>
      </c>
      <c r="G32" s="6">
        <v>45229</v>
      </c>
      <c r="H32" s="4">
        <v>1</v>
      </c>
      <c r="I32" s="4">
        <v>1</v>
      </c>
      <c r="J32" s="4">
        <v>1</v>
      </c>
      <c r="K32" s="4" t="s">
        <v>30</v>
      </c>
      <c r="L32" s="4">
        <v>45.6</v>
      </c>
      <c r="M32" s="4">
        <v>45.6</v>
      </c>
      <c r="N32" s="4" t="s">
        <v>172</v>
      </c>
      <c r="O32" s="4" t="s">
        <v>32</v>
      </c>
      <c r="P32" s="4" t="s">
        <v>33</v>
      </c>
      <c r="Q32" s="4">
        <v>0</v>
      </c>
      <c r="R32" s="7">
        <v>45225.0000115741</v>
      </c>
      <c r="S32" s="6">
        <v>45232</v>
      </c>
      <c r="T32" s="4" t="s">
        <v>34</v>
      </c>
      <c r="U32" s="4">
        <v>45.6</v>
      </c>
      <c r="V32" s="4">
        <v>0</v>
      </c>
      <c r="W32" s="4">
        <v>0</v>
      </c>
      <c r="X32" s="4" t="s">
        <v>173</v>
      </c>
      <c r="Y32" s="4" t="s">
        <v>36</v>
      </c>
    </row>
    <row r="33" s="4" customFormat="1" spans="1:25">
      <c r="A33" s="4" t="s">
        <v>174</v>
      </c>
      <c r="B33" s="4" t="s">
        <v>26</v>
      </c>
      <c r="C33" s="4" t="s">
        <v>27</v>
      </c>
      <c r="D33" s="4" t="s">
        <v>175</v>
      </c>
      <c r="E33" s="4" t="s">
        <v>176</v>
      </c>
      <c r="F33" s="6">
        <v>45226</v>
      </c>
      <c r="G33" s="6">
        <v>45229</v>
      </c>
      <c r="H33" s="4">
        <v>1</v>
      </c>
      <c r="I33" s="4">
        <v>3</v>
      </c>
      <c r="J33" s="4">
        <v>3</v>
      </c>
      <c r="K33" s="4" t="s">
        <v>30</v>
      </c>
      <c r="L33" s="4">
        <v>149.43</v>
      </c>
      <c r="M33" s="4">
        <v>149.43</v>
      </c>
      <c r="N33" s="4" t="s">
        <v>177</v>
      </c>
      <c r="O33" s="4" t="s">
        <v>32</v>
      </c>
      <c r="P33" s="4" t="s">
        <v>33</v>
      </c>
      <c r="Q33" s="4">
        <v>0</v>
      </c>
      <c r="R33" s="7">
        <v>45225</v>
      </c>
      <c r="S33" s="6">
        <v>45232</v>
      </c>
      <c r="T33" s="4" t="s">
        <v>34</v>
      </c>
      <c r="U33" s="4">
        <v>149.43</v>
      </c>
      <c r="V33" s="4">
        <v>0</v>
      </c>
      <c r="W33" s="4">
        <v>0</v>
      </c>
      <c r="X33" s="4" t="s">
        <v>178</v>
      </c>
      <c r="Y33" s="4" t="s">
        <v>179</v>
      </c>
    </row>
    <row r="34" s="4" customFormat="1" spans="1:25">
      <c r="A34" s="4" t="s">
        <v>180</v>
      </c>
      <c r="B34" s="4" t="s">
        <v>26</v>
      </c>
      <c r="C34" s="4" t="s">
        <v>27</v>
      </c>
      <c r="D34" s="4" t="s">
        <v>181</v>
      </c>
      <c r="E34" s="4" t="s">
        <v>182</v>
      </c>
      <c r="F34" s="6">
        <v>45228</v>
      </c>
      <c r="G34" s="6">
        <v>45229</v>
      </c>
      <c r="H34" s="4">
        <v>1</v>
      </c>
      <c r="I34" s="4">
        <v>1</v>
      </c>
      <c r="J34" s="4">
        <v>1</v>
      </c>
      <c r="K34" s="4" t="s">
        <v>30</v>
      </c>
      <c r="L34" s="4">
        <v>148.3</v>
      </c>
      <c r="M34" s="4">
        <v>148.3</v>
      </c>
      <c r="N34" s="4" t="s">
        <v>183</v>
      </c>
      <c r="O34" s="4" t="s">
        <v>32</v>
      </c>
      <c r="P34" s="4" t="s">
        <v>33</v>
      </c>
      <c r="Q34" s="4">
        <v>0</v>
      </c>
      <c r="R34" s="7">
        <v>45226.0000115741</v>
      </c>
      <c r="S34" s="6">
        <v>45232</v>
      </c>
      <c r="T34" s="4" t="s">
        <v>34</v>
      </c>
      <c r="U34" s="4">
        <v>148.3</v>
      </c>
      <c r="V34" s="4">
        <v>0</v>
      </c>
      <c r="W34" s="4">
        <v>0</v>
      </c>
      <c r="X34" s="4" t="s">
        <v>36</v>
      </c>
      <c r="Y34" s="4" t="s">
        <v>184</v>
      </c>
    </row>
    <row r="35" s="4" customFormat="1" spans="1:25">
      <c r="A35" s="4" t="s">
        <v>185</v>
      </c>
      <c r="B35" s="4" t="s">
        <v>26</v>
      </c>
      <c r="C35" s="4" t="s">
        <v>27</v>
      </c>
      <c r="D35" s="4" t="s">
        <v>186</v>
      </c>
      <c r="E35" s="4" t="s">
        <v>187</v>
      </c>
      <c r="F35" s="6">
        <v>45228</v>
      </c>
      <c r="G35" s="6">
        <v>45229</v>
      </c>
      <c r="H35" s="4">
        <v>1</v>
      </c>
      <c r="I35" s="4">
        <v>1</v>
      </c>
      <c r="J35" s="4">
        <v>1</v>
      </c>
      <c r="K35" s="4" t="s">
        <v>30</v>
      </c>
      <c r="L35" s="4">
        <v>18.52</v>
      </c>
      <c r="M35" s="4">
        <v>18.52</v>
      </c>
      <c r="N35" s="4" t="s">
        <v>188</v>
      </c>
      <c r="O35" s="4" t="s">
        <v>32</v>
      </c>
      <c r="P35" s="4" t="s">
        <v>33</v>
      </c>
      <c r="Q35" s="4">
        <v>0</v>
      </c>
      <c r="R35" s="7">
        <v>45226</v>
      </c>
      <c r="S35" s="6">
        <v>45232</v>
      </c>
      <c r="T35" s="4" t="s">
        <v>34</v>
      </c>
      <c r="U35" s="4">
        <v>18.52</v>
      </c>
      <c r="V35" s="4">
        <v>0</v>
      </c>
      <c r="W35" s="4">
        <v>0</v>
      </c>
      <c r="X35" s="4" t="s">
        <v>189</v>
      </c>
      <c r="Y35" s="4" t="s">
        <v>36</v>
      </c>
    </row>
    <row r="36" s="4" customFormat="1" spans="1:25">
      <c r="A36" s="4" t="s">
        <v>190</v>
      </c>
      <c r="B36" s="4" t="s">
        <v>26</v>
      </c>
      <c r="C36" s="4" t="s">
        <v>27</v>
      </c>
      <c r="D36" s="4" t="s">
        <v>191</v>
      </c>
      <c r="E36" s="4" t="s">
        <v>192</v>
      </c>
      <c r="F36" s="6">
        <v>45228</v>
      </c>
      <c r="G36" s="6">
        <v>45229</v>
      </c>
      <c r="H36" s="4">
        <v>1</v>
      </c>
      <c r="I36" s="4">
        <v>1</v>
      </c>
      <c r="J36" s="4">
        <v>1</v>
      </c>
      <c r="K36" s="4" t="s">
        <v>30</v>
      </c>
      <c r="L36" s="4">
        <v>26.3</v>
      </c>
      <c r="M36" s="4">
        <v>26.3</v>
      </c>
      <c r="N36" s="4" t="s">
        <v>193</v>
      </c>
      <c r="O36" s="4" t="s">
        <v>32</v>
      </c>
      <c r="P36" s="4" t="s">
        <v>33</v>
      </c>
      <c r="Q36" s="4">
        <v>0</v>
      </c>
      <c r="R36" s="7">
        <v>45226</v>
      </c>
      <c r="S36" s="6">
        <v>45232</v>
      </c>
      <c r="T36" s="4" t="s">
        <v>34</v>
      </c>
      <c r="U36" s="4">
        <v>26.3</v>
      </c>
      <c r="V36" s="4">
        <v>0</v>
      </c>
      <c r="W36" s="4">
        <v>0</v>
      </c>
      <c r="X36" s="4" t="s">
        <v>194</v>
      </c>
      <c r="Y36" s="4" t="s">
        <v>195</v>
      </c>
    </row>
    <row r="37" s="4" customFormat="1" spans="1:25">
      <c r="A37" s="4" t="s">
        <v>196</v>
      </c>
      <c r="B37" s="4" t="s">
        <v>26</v>
      </c>
      <c r="C37" s="4" t="s">
        <v>27</v>
      </c>
      <c r="D37" s="4" t="s">
        <v>197</v>
      </c>
      <c r="E37" s="4" t="s">
        <v>198</v>
      </c>
      <c r="F37" s="6">
        <v>45227</v>
      </c>
      <c r="G37" s="6">
        <v>45229</v>
      </c>
      <c r="H37" s="4">
        <v>1</v>
      </c>
      <c r="I37" s="4">
        <v>2</v>
      </c>
      <c r="J37" s="4">
        <v>2</v>
      </c>
      <c r="K37" s="4" t="s">
        <v>30</v>
      </c>
      <c r="L37" s="4">
        <v>34.1</v>
      </c>
      <c r="M37" s="4">
        <v>34.1</v>
      </c>
      <c r="N37" s="4" t="s">
        <v>199</v>
      </c>
      <c r="O37" s="4" t="s">
        <v>32</v>
      </c>
      <c r="P37" s="4" t="s">
        <v>33</v>
      </c>
      <c r="Q37" s="4">
        <v>0</v>
      </c>
      <c r="R37" s="7">
        <v>45226</v>
      </c>
      <c r="S37" s="6">
        <v>45232</v>
      </c>
      <c r="T37" s="4" t="s">
        <v>34</v>
      </c>
      <c r="U37" s="4">
        <v>34.1</v>
      </c>
      <c r="V37" s="4">
        <v>0</v>
      </c>
      <c r="W37" s="4">
        <v>0</v>
      </c>
      <c r="X37" s="4" t="s">
        <v>200</v>
      </c>
      <c r="Y37" s="4" t="s">
        <v>36</v>
      </c>
    </row>
    <row r="38" s="4" customFormat="1" spans="1:25">
      <c r="A38" s="4" t="s">
        <v>201</v>
      </c>
      <c r="B38" s="4" t="s">
        <v>26</v>
      </c>
      <c r="C38" s="4" t="s">
        <v>27</v>
      </c>
      <c r="D38" s="4" t="s">
        <v>202</v>
      </c>
      <c r="E38" s="4" t="s">
        <v>203</v>
      </c>
      <c r="F38" s="6">
        <v>45228</v>
      </c>
      <c r="G38" s="6">
        <v>45229</v>
      </c>
      <c r="H38" s="4">
        <v>1</v>
      </c>
      <c r="I38" s="4">
        <v>1</v>
      </c>
      <c r="J38" s="4">
        <v>1</v>
      </c>
      <c r="K38" s="4" t="s">
        <v>30</v>
      </c>
      <c r="L38" s="4">
        <v>18.33</v>
      </c>
      <c r="M38" s="4">
        <v>18.33</v>
      </c>
      <c r="N38" s="4" t="s">
        <v>204</v>
      </c>
      <c r="O38" s="4" t="s">
        <v>32</v>
      </c>
      <c r="P38" s="4" t="s">
        <v>33</v>
      </c>
      <c r="Q38" s="4">
        <v>0</v>
      </c>
      <c r="R38" s="7">
        <v>45226</v>
      </c>
      <c r="S38" s="6">
        <v>45232</v>
      </c>
      <c r="T38" s="4" t="s">
        <v>34</v>
      </c>
      <c r="U38" s="4">
        <v>18.33</v>
      </c>
      <c r="V38" s="4">
        <v>0</v>
      </c>
      <c r="W38" s="4">
        <v>0</v>
      </c>
      <c r="X38" s="4" t="s">
        <v>205</v>
      </c>
      <c r="Y38" s="4" t="s">
        <v>36</v>
      </c>
    </row>
    <row r="39" s="4" customFormat="1" spans="1:25">
      <c r="A39" s="4" t="s">
        <v>206</v>
      </c>
      <c r="B39" s="4" t="s">
        <v>26</v>
      </c>
      <c r="C39" s="4" t="s">
        <v>27</v>
      </c>
      <c r="D39" s="4" t="s">
        <v>207</v>
      </c>
      <c r="E39" s="4" t="s">
        <v>208</v>
      </c>
      <c r="F39" s="6">
        <v>45228</v>
      </c>
      <c r="G39" s="6">
        <v>45229</v>
      </c>
      <c r="H39" s="4">
        <v>1</v>
      </c>
      <c r="I39" s="4">
        <v>1</v>
      </c>
      <c r="J39" s="4">
        <v>1</v>
      </c>
      <c r="K39" s="4" t="s">
        <v>30</v>
      </c>
      <c r="L39" s="4">
        <v>21.11</v>
      </c>
      <c r="M39" s="4">
        <v>21.11</v>
      </c>
      <c r="N39" s="4" t="s">
        <v>209</v>
      </c>
      <c r="O39" s="4" t="s">
        <v>32</v>
      </c>
      <c r="P39" s="4" t="s">
        <v>33</v>
      </c>
      <c r="Q39" s="4">
        <v>0</v>
      </c>
      <c r="R39" s="7">
        <v>45226.0000115741</v>
      </c>
      <c r="S39" s="6">
        <v>45232</v>
      </c>
      <c r="T39" s="4" t="s">
        <v>34</v>
      </c>
      <c r="U39" s="4">
        <v>21.11</v>
      </c>
      <c r="V39" s="4">
        <v>0</v>
      </c>
      <c r="W39" s="4">
        <v>0</v>
      </c>
      <c r="X39" s="4" t="s">
        <v>210</v>
      </c>
      <c r="Y39" s="4" t="s">
        <v>36</v>
      </c>
    </row>
    <row r="40" s="4" customFormat="1" spans="1:25">
      <c r="A40" s="4" t="s">
        <v>211</v>
      </c>
      <c r="B40" s="4" t="s">
        <v>26</v>
      </c>
      <c r="C40" s="4" t="s">
        <v>27</v>
      </c>
      <c r="D40" s="4" t="s">
        <v>164</v>
      </c>
      <c r="E40" s="4" t="s">
        <v>165</v>
      </c>
      <c r="F40" s="6">
        <v>45228</v>
      </c>
      <c r="G40" s="6">
        <v>45229</v>
      </c>
      <c r="H40" s="4">
        <v>1</v>
      </c>
      <c r="I40" s="4">
        <v>1</v>
      </c>
      <c r="J40" s="4">
        <v>1</v>
      </c>
      <c r="K40" s="4" t="s">
        <v>30</v>
      </c>
      <c r="L40" s="4">
        <v>34.75</v>
      </c>
      <c r="M40" s="4">
        <v>34.75</v>
      </c>
      <c r="N40" s="4" t="s">
        <v>212</v>
      </c>
      <c r="O40" s="4" t="s">
        <v>32</v>
      </c>
      <c r="P40" s="4" t="s">
        <v>33</v>
      </c>
      <c r="Q40" s="4">
        <v>0</v>
      </c>
      <c r="R40" s="7">
        <v>45226.0000115741</v>
      </c>
      <c r="S40" s="6">
        <v>45232</v>
      </c>
      <c r="T40" s="4" t="s">
        <v>34</v>
      </c>
      <c r="U40" s="4">
        <v>34.75</v>
      </c>
      <c r="V40" s="4">
        <v>0</v>
      </c>
      <c r="W40" s="4">
        <v>0</v>
      </c>
      <c r="X40" s="4" t="s">
        <v>213</v>
      </c>
      <c r="Y40" s="4" t="s">
        <v>214</v>
      </c>
    </row>
    <row r="41" s="4" customFormat="1" spans="1:25">
      <c r="A41" s="4" t="s">
        <v>215</v>
      </c>
      <c r="B41" s="4" t="s">
        <v>26</v>
      </c>
      <c r="C41" s="4" t="s">
        <v>27</v>
      </c>
      <c r="D41" s="4" t="s">
        <v>216</v>
      </c>
      <c r="E41" s="4" t="s">
        <v>217</v>
      </c>
      <c r="F41" s="6">
        <v>45227</v>
      </c>
      <c r="G41" s="6">
        <v>45229</v>
      </c>
      <c r="H41" s="4">
        <v>1</v>
      </c>
      <c r="I41" s="4">
        <v>2</v>
      </c>
      <c r="J41" s="4">
        <v>2</v>
      </c>
      <c r="K41" s="4" t="s">
        <v>30</v>
      </c>
      <c r="L41" s="4">
        <v>52.9</v>
      </c>
      <c r="M41" s="4">
        <v>52.9</v>
      </c>
      <c r="N41" s="4" t="s">
        <v>218</v>
      </c>
      <c r="O41" s="4" t="s">
        <v>32</v>
      </c>
      <c r="P41" s="4" t="s">
        <v>33</v>
      </c>
      <c r="Q41" s="4">
        <v>0</v>
      </c>
      <c r="R41" s="7">
        <v>45226</v>
      </c>
      <c r="S41" s="6">
        <v>45232</v>
      </c>
      <c r="T41" s="4" t="s">
        <v>34</v>
      </c>
      <c r="U41" s="4">
        <v>52.9</v>
      </c>
      <c r="V41" s="4">
        <v>0</v>
      </c>
      <c r="W41" s="4">
        <v>0</v>
      </c>
      <c r="X41" s="4" t="s">
        <v>219</v>
      </c>
      <c r="Y41" s="4" t="s">
        <v>36</v>
      </c>
    </row>
    <row r="42" s="4" customFormat="1" spans="1:25">
      <c r="A42" s="4" t="s">
        <v>220</v>
      </c>
      <c r="B42" s="4" t="s">
        <v>26</v>
      </c>
      <c r="C42" s="4" t="s">
        <v>27</v>
      </c>
      <c r="D42" s="4" t="s">
        <v>221</v>
      </c>
      <c r="E42" s="4" t="s">
        <v>222</v>
      </c>
      <c r="F42" s="6">
        <v>45228</v>
      </c>
      <c r="G42" s="6">
        <v>45229</v>
      </c>
      <c r="H42" s="4">
        <v>1</v>
      </c>
      <c r="I42" s="4">
        <v>1</v>
      </c>
      <c r="J42" s="4">
        <v>1</v>
      </c>
      <c r="K42" s="4" t="s">
        <v>30</v>
      </c>
      <c r="L42" s="4">
        <v>22.74</v>
      </c>
      <c r="M42" s="4">
        <v>22.74</v>
      </c>
      <c r="N42" s="4" t="s">
        <v>223</v>
      </c>
      <c r="O42" s="4" t="s">
        <v>32</v>
      </c>
      <c r="P42" s="4" t="s">
        <v>33</v>
      </c>
      <c r="Q42" s="4">
        <v>0</v>
      </c>
      <c r="R42" s="7">
        <v>45226</v>
      </c>
      <c r="S42" s="6">
        <v>45232</v>
      </c>
      <c r="T42" s="4" t="s">
        <v>34</v>
      </c>
      <c r="U42" s="4">
        <v>22.74</v>
      </c>
      <c r="V42" s="4">
        <v>0</v>
      </c>
      <c r="W42" s="4">
        <v>0</v>
      </c>
      <c r="X42" s="4" t="s">
        <v>224</v>
      </c>
      <c r="Y42" s="4" t="s">
        <v>36</v>
      </c>
    </row>
    <row r="43" s="4" customFormat="1" spans="1:25">
      <c r="A43" s="4" t="s">
        <v>225</v>
      </c>
      <c r="B43" s="4" t="s">
        <v>26</v>
      </c>
      <c r="C43" s="4" t="s">
        <v>27</v>
      </c>
      <c r="D43" s="4" t="s">
        <v>226</v>
      </c>
      <c r="E43" s="4" t="s">
        <v>227</v>
      </c>
      <c r="F43" s="6">
        <v>45228</v>
      </c>
      <c r="G43" s="6">
        <v>45229</v>
      </c>
      <c r="H43" s="4">
        <v>1</v>
      </c>
      <c r="I43" s="4">
        <v>1</v>
      </c>
      <c r="J43" s="4">
        <v>1</v>
      </c>
      <c r="K43" s="4" t="s">
        <v>30</v>
      </c>
      <c r="L43" s="4">
        <v>17.25</v>
      </c>
      <c r="M43" s="4">
        <v>17.25</v>
      </c>
      <c r="N43" s="4" t="s">
        <v>228</v>
      </c>
      <c r="O43" s="4" t="s">
        <v>32</v>
      </c>
      <c r="P43" s="4" t="s">
        <v>33</v>
      </c>
      <c r="Q43" s="4">
        <v>0</v>
      </c>
      <c r="R43" s="7">
        <v>45226</v>
      </c>
      <c r="S43" s="6">
        <v>45232</v>
      </c>
      <c r="T43" s="4" t="s">
        <v>34</v>
      </c>
      <c r="U43" s="4">
        <v>17.25</v>
      </c>
      <c r="V43" s="4">
        <v>0</v>
      </c>
      <c r="W43" s="4">
        <v>0</v>
      </c>
      <c r="X43" s="4" t="s">
        <v>229</v>
      </c>
      <c r="Y43" s="4" t="s">
        <v>36</v>
      </c>
    </row>
    <row r="44" s="4" customFormat="1" spans="1:25">
      <c r="A44" s="4" t="s">
        <v>230</v>
      </c>
      <c r="B44" s="4" t="s">
        <v>26</v>
      </c>
      <c r="C44" s="4" t="s">
        <v>27</v>
      </c>
      <c r="D44" s="4" t="s">
        <v>231</v>
      </c>
      <c r="E44" s="4" t="s">
        <v>232</v>
      </c>
      <c r="F44" s="6">
        <v>45226</v>
      </c>
      <c r="G44" s="6">
        <v>45229</v>
      </c>
      <c r="H44" s="4">
        <v>1</v>
      </c>
      <c r="I44" s="4">
        <v>3</v>
      </c>
      <c r="J44" s="4">
        <v>3</v>
      </c>
      <c r="K44" s="4" t="s">
        <v>30</v>
      </c>
      <c r="L44" s="4">
        <v>119.49</v>
      </c>
      <c r="M44" s="4">
        <v>119.49</v>
      </c>
      <c r="N44" s="4" t="s">
        <v>233</v>
      </c>
      <c r="O44" s="4" t="s">
        <v>32</v>
      </c>
      <c r="P44" s="4" t="s">
        <v>33</v>
      </c>
      <c r="Q44" s="4">
        <v>0</v>
      </c>
      <c r="R44" s="7">
        <v>45226</v>
      </c>
      <c r="S44" s="6">
        <v>45232</v>
      </c>
      <c r="T44" s="4" t="s">
        <v>34</v>
      </c>
      <c r="U44" s="4">
        <v>119.49</v>
      </c>
      <c r="V44" s="4">
        <v>0</v>
      </c>
      <c r="W44" s="4">
        <v>0</v>
      </c>
      <c r="X44" s="4" t="s">
        <v>234</v>
      </c>
      <c r="Y44" s="4" t="s">
        <v>235</v>
      </c>
    </row>
    <row r="45" s="4" customFormat="1" spans="1:25">
      <c r="A45" s="4" t="s">
        <v>236</v>
      </c>
      <c r="B45" s="4" t="s">
        <v>26</v>
      </c>
      <c r="C45" s="4" t="s">
        <v>27</v>
      </c>
      <c r="D45" s="4" t="s">
        <v>237</v>
      </c>
      <c r="E45" s="4" t="s">
        <v>238</v>
      </c>
      <c r="F45" s="6">
        <v>45228</v>
      </c>
      <c r="G45" s="6">
        <v>45229</v>
      </c>
      <c r="H45" s="4">
        <v>1</v>
      </c>
      <c r="I45" s="4">
        <v>1</v>
      </c>
      <c r="J45" s="4">
        <v>1</v>
      </c>
      <c r="K45" s="4" t="s">
        <v>30</v>
      </c>
      <c r="L45" s="4">
        <v>31.85</v>
      </c>
      <c r="M45" s="4">
        <v>31.85</v>
      </c>
      <c r="N45" s="4" t="s">
        <v>239</v>
      </c>
      <c r="O45" s="4" t="s">
        <v>32</v>
      </c>
      <c r="P45" s="4" t="s">
        <v>33</v>
      </c>
      <c r="Q45" s="4">
        <v>0</v>
      </c>
      <c r="R45" s="7">
        <v>45226.0000115741</v>
      </c>
      <c r="S45" s="6">
        <v>45232</v>
      </c>
      <c r="T45" s="4" t="s">
        <v>34</v>
      </c>
      <c r="U45" s="4">
        <v>31.85</v>
      </c>
      <c r="V45" s="4">
        <v>0</v>
      </c>
      <c r="W45" s="4">
        <v>0</v>
      </c>
      <c r="X45" s="4" t="s">
        <v>240</v>
      </c>
      <c r="Y45" s="4" t="s">
        <v>241</v>
      </c>
    </row>
    <row r="46" s="4" customFormat="1" spans="1:25">
      <c r="A46" s="4" t="s">
        <v>242</v>
      </c>
      <c r="B46" s="4" t="s">
        <v>26</v>
      </c>
      <c r="C46" s="4" t="s">
        <v>27</v>
      </c>
      <c r="D46" s="4" t="s">
        <v>243</v>
      </c>
      <c r="E46" s="4" t="s">
        <v>244</v>
      </c>
      <c r="F46" s="6">
        <v>45228</v>
      </c>
      <c r="G46" s="6">
        <v>45229</v>
      </c>
      <c r="H46" s="4">
        <v>3</v>
      </c>
      <c r="I46" s="4">
        <v>1</v>
      </c>
      <c r="J46" s="4">
        <v>3</v>
      </c>
      <c r="K46" s="4" t="s">
        <v>30</v>
      </c>
      <c r="L46" s="4">
        <v>148.47</v>
      </c>
      <c r="M46" s="4">
        <v>148.47</v>
      </c>
      <c r="N46" s="4" t="s">
        <v>245</v>
      </c>
      <c r="O46" s="4" t="s">
        <v>32</v>
      </c>
      <c r="P46" s="4" t="s">
        <v>33</v>
      </c>
      <c r="Q46" s="4">
        <v>0</v>
      </c>
      <c r="R46" s="7">
        <v>45226.0000115741</v>
      </c>
      <c r="S46" s="6">
        <v>45232</v>
      </c>
      <c r="T46" s="4" t="s">
        <v>34</v>
      </c>
      <c r="U46" s="4">
        <v>148.47</v>
      </c>
      <c r="V46" s="4">
        <v>0</v>
      </c>
      <c r="W46" s="4">
        <v>0</v>
      </c>
      <c r="X46" s="4" t="s">
        <v>246</v>
      </c>
      <c r="Y46" s="4" t="s">
        <v>36</v>
      </c>
    </row>
    <row r="47" s="4" customFormat="1" spans="1:25">
      <c r="A47" s="4" t="s">
        <v>247</v>
      </c>
      <c r="B47" s="4" t="s">
        <v>26</v>
      </c>
      <c r="C47" s="4" t="s">
        <v>27</v>
      </c>
      <c r="D47" s="4" t="s">
        <v>248</v>
      </c>
      <c r="E47" s="4" t="s">
        <v>249</v>
      </c>
      <c r="F47" s="6">
        <v>45226</v>
      </c>
      <c r="G47" s="6">
        <v>45229</v>
      </c>
      <c r="H47" s="4">
        <v>1</v>
      </c>
      <c r="I47" s="4">
        <v>3</v>
      </c>
      <c r="J47" s="4">
        <v>3</v>
      </c>
      <c r="K47" s="4" t="s">
        <v>30</v>
      </c>
      <c r="L47" s="4">
        <v>77.88</v>
      </c>
      <c r="M47" s="4">
        <v>77.88</v>
      </c>
      <c r="N47" s="4" t="s">
        <v>250</v>
      </c>
      <c r="O47" s="4" t="s">
        <v>32</v>
      </c>
      <c r="P47" s="4" t="s">
        <v>33</v>
      </c>
      <c r="Q47" s="4">
        <v>0</v>
      </c>
      <c r="R47" s="7">
        <v>45226.0000115741</v>
      </c>
      <c r="S47" s="6">
        <v>45232</v>
      </c>
      <c r="T47" s="4" t="s">
        <v>34</v>
      </c>
      <c r="U47" s="4">
        <v>77.88</v>
      </c>
      <c r="V47" s="4">
        <v>0</v>
      </c>
      <c r="W47" s="4">
        <v>0</v>
      </c>
      <c r="X47" s="4" t="s">
        <v>251</v>
      </c>
      <c r="Y47" s="4" t="s">
        <v>36</v>
      </c>
    </row>
    <row r="48" s="4" customFormat="1" spans="1:25">
      <c r="A48" s="4" t="s">
        <v>252</v>
      </c>
      <c r="B48" s="4" t="s">
        <v>26</v>
      </c>
      <c r="C48" s="4" t="s">
        <v>27</v>
      </c>
      <c r="D48" s="4" t="s">
        <v>253</v>
      </c>
      <c r="E48" s="4" t="s">
        <v>254</v>
      </c>
      <c r="F48" s="6">
        <v>45227</v>
      </c>
      <c r="G48" s="6">
        <v>45229</v>
      </c>
      <c r="H48" s="4">
        <v>1</v>
      </c>
      <c r="I48" s="4">
        <v>2</v>
      </c>
      <c r="J48" s="4">
        <v>2</v>
      </c>
      <c r="K48" s="4" t="s">
        <v>30</v>
      </c>
      <c r="L48" s="4">
        <v>24.62</v>
      </c>
      <c r="M48" s="4">
        <v>24.62</v>
      </c>
      <c r="N48" s="4" t="s">
        <v>255</v>
      </c>
      <c r="O48" s="4" t="s">
        <v>32</v>
      </c>
      <c r="P48" s="4" t="s">
        <v>33</v>
      </c>
      <c r="Q48" s="4">
        <v>0</v>
      </c>
      <c r="R48" s="7">
        <v>45226</v>
      </c>
      <c r="S48" s="6">
        <v>45232</v>
      </c>
      <c r="T48" s="4" t="s">
        <v>34</v>
      </c>
      <c r="U48" s="4">
        <v>24.62</v>
      </c>
      <c r="V48" s="4">
        <v>0</v>
      </c>
      <c r="W48" s="4">
        <v>0</v>
      </c>
      <c r="X48" s="4" t="s">
        <v>256</v>
      </c>
      <c r="Y48" s="4" t="s">
        <v>36</v>
      </c>
    </row>
    <row r="49" s="4" customFormat="1" spans="1:25">
      <c r="A49" s="4" t="s">
        <v>257</v>
      </c>
      <c r="B49" s="4" t="s">
        <v>26</v>
      </c>
      <c r="C49" s="4" t="s">
        <v>27</v>
      </c>
      <c r="D49" s="4" t="s">
        <v>258</v>
      </c>
      <c r="E49" s="4" t="s">
        <v>259</v>
      </c>
      <c r="F49" s="6">
        <v>45228</v>
      </c>
      <c r="G49" s="6">
        <v>45229</v>
      </c>
      <c r="H49" s="4">
        <v>1</v>
      </c>
      <c r="I49" s="4">
        <v>1</v>
      </c>
      <c r="J49" s="4">
        <v>1</v>
      </c>
      <c r="K49" s="4" t="s">
        <v>30</v>
      </c>
      <c r="L49" s="4">
        <v>32.98</v>
      </c>
      <c r="M49" s="4">
        <v>32.98</v>
      </c>
      <c r="N49" s="4" t="s">
        <v>260</v>
      </c>
      <c r="O49" s="4" t="s">
        <v>32</v>
      </c>
      <c r="P49" s="4" t="s">
        <v>33</v>
      </c>
      <c r="Q49" s="4">
        <v>0</v>
      </c>
      <c r="R49" s="7">
        <v>45226</v>
      </c>
      <c r="S49" s="6">
        <v>45232</v>
      </c>
      <c r="T49" s="4" t="s">
        <v>34</v>
      </c>
      <c r="U49" s="4">
        <v>32.98</v>
      </c>
      <c r="V49" s="4">
        <v>0</v>
      </c>
      <c r="W49" s="4">
        <v>0</v>
      </c>
      <c r="X49" s="4" t="s">
        <v>261</v>
      </c>
      <c r="Y49" s="4" t="s">
        <v>262</v>
      </c>
    </row>
    <row r="50" s="4" customFormat="1" spans="1:25">
      <c r="A50" s="4" t="s">
        <v>263</v>
      </c>
      <c r="B50" s="4" t="s">
        <v>26</v>
      </c>
      <c r="C50" s="4" t="s">
        <v>27</v>
      </c>
      <c r="D50" s="4" t="s">
        <v>264</v>
      </c>
      <c r="E50" s="4" t="s">
        <v>265</v>
      </c>
      <c r="F50" s="6">
        <v>45228</v>
      </c>
      <c r="G50" s="6">
        <v>45229</v>
      </c>
      <c r="H50" s="4">
        <v>1</v>
      </c>
      <c r="I50" s="4">
        <v>1</v>
      </c>
      <c r="J50" s="4">
        <v>1</v>
      </c>
      <c r="K50" s="4" t="s">
        <v>30</v>
      </c>
      <c r="L50" s="4">
        <v>31.81</v>
      </c>
      <c r="M50" s="4">
        <v>31.81</v>
      </c>
      <c r="N50" s="4" t="s">
        <v>266</v>
      </c>
      <c r="O50" s="4" t="s">
        <v>32</v>
      </c>
      <c r="P50" s="4" t="s">
        <v>33</v>
      </c>
      <c r="Q50" s="4">
        <v>0</v>
      </c>
      <c r="R50" s="7">
        <v>45226.0000115741</v>
      </c>
      <c r="S50" s="6">
        <v>45232</v>
      </c>
      <c r="T50" s="4" t="s">
        <v>34</v>
      </c>
      <c r="U50" s="4">
        <v>31.81</v>
      </c>
      <c r="V50" s="4">
        <v>0</v>
      </c>
      <c r="W50" s="4">
        <v>0</v>
      </c>
      <c r="X50" s="4" t="s">
        <v>267</v>
      </c>
      <c r="Y50" s="4" t="s">
        <v>36</v>
      </c>
    </row>
    <row r="51" s="4" customFormat="1" spans="1:25">
      <c r="A51" s="4" t="s">
        <v>268</v>
      </c>
      <c r="B51" s="4" t="s">
        <v>26</v>
      </c>
      <c r="C51" s="4" t="s">
        <v>27</v>
      </c>
      <c r="D51" s="4" t="s">
        <v>269</v>
      </c>
      <c r="E51" s="4" t="s">
        <v>270</v>
      </c>
      <c r="F51" s="6">
        <v>45228</v>
      </c>
      <c r="G51" s="6">
        <v>45229</v>
      </c>
      <c r="H51" s="4">
        <v>1</v>
      </c>
      <c r="I51" s="4">
        <v>1</v>
      </c>
      <c r="J51" s="4">
        <v>1</v>
      </c>
      <c r="K51" s="4" t="s">
        <v>30</v>
      </c>
      <c r="L51" s="4">
        <v>22.56</v>
      </c>
      <c r="M51" s="4">
        <v>22.56</v>
      </c>
      <c r="N51" s="4" t="s">
        <v>271</v>
      </c>
      <c r="O51" s="4" t="s">
        <v>32</v>
      </c>
      <c r="P51" s="4" t="s">
        <v>33</v>
      </c>
      <c r="Q51" s="4">
        <v>0</v>
      </c>
      <c r="R51" s="7">
        <v>45226</v>
      </c>
      <c r="S51" s="6">
        <v>45232</v>
      </c>
      <c r="T51" s="4" t="s">
        <v>34</v>
      </c>
      <c r="U51" s="4">
        <v>22.56</v>
      </c>
      <c r="V51" s="4">
        <v>0</v>
      </c>
      <c r="W51" s="4">
        <v>0</v>
      </c>
      <c r="X51" s="4" t="s">
        <v>272</v>
      </c>
      <c r="Y51" s="4" t="s">
        <v>273</v>
      </c>
    </row>
    <row r="52" s="4" customFormat="1" spans="1:25">
      <c r="A52" s="4" t="s">
        <v>274</v>
      </c>
      <c r="B52" s="4" t="s">
        <v>26</v>
      </c>
      <c r="C52" s="4" t="s">
        <v>27</v>
      </c>
      <c r="D52" s="4" t="s">
        <v>275</v>
      </c>
      <c r="E52" s="4" t="s">
        <v>165</v>
      </c>
      <c r="F52" s="6">
        <v>45227</v>
      </c>
      <c r="G52" s="6">
        <v>45229</v>
      </c>
      <c r="H52" s="4">
        <v>1</v>
      </c>
      <c r="I52" s="4">
        <v>2</v>
      </c>
      <c r="J52" s="4">
        <v>2</v>
      </c>
      <c r="K52" s="4" t="s">
        <v>30</v>
      </c>
      <c r="L52" s="4">
        <v>32.34</v>
      </c>
      <c r="M52" s="4">
        <v>32.34</v>
      </c>
      <c r="N52" s="4" t="s">
        <v>276</v>
      </c>
      <c r="O52" s="4" t="s">
        <v>32</v>
      </c>
      <c r="P52" s="4" t="s">
        <v>33</v>
      </c>
      <c r="Q52" s="4">
        <v>0</v>
      </c>
      <c r="R52" s="7">
        <v>45227</v>
      </c>
      <c r="S52" s="6">
        <v>45232</v>
      </c>
      <c r="T52" s="4" t="s">
        <v>34</v>
      </c>
      <c r="U52" s="4">
        <v>32.34</v>
      </c>
      <c r="V52" s="4">
        <v>0</v>
      </c>
      <c r="W52" s="4">
        <v>0</v>
      </c>
      <c r="X52" s="4" t="s">
        <v>277</v>
      </c>
      <c r="Y52" s="4" t="s">
        <v>36</v>
      </c>
    </row>
    <row r="53" s="4" customFormat="1" spans="1:25">
      <c r="A53" s="4" t="s">
        <v>278</v>
      </c>
      <c r="B53" s="4" t="s">
        <v>26</v>
      </c>
      <c r="C53" s="4" t="s">
        <v>27</v>
      </c>
      <c r="D53" s="4" t="s">
        <v>67</v>
      </c>
      <c r="E53" s="4" t="s">
        <v>279</v>
      </c>
      <c r="F53" s="6">
        <v>45227</v>
      </c>
      <c r="G53" s="6">
        <v>45229</v>
      </c>
      <c r="H53" s="4">
        <v>1</v>
      </c>
      <c r="I53" s="4">
        <v>2</v>
      </c>
      <c r="J53" s="4">
        <v>2</v>
      </c>
      <c r="K53" s="4" t="s">
        <v>30</v>
      </c>
      <c r="L53" s="4">
        <v>197.02</v>
      </c>
      <c r="M53" s="4">
        <v>197.02</v>
      </c>
      <c r="N53" s="4" t="s">
        <v>280</v>
      </c>
      <c r="O53" s="4" t="s">
        <v>32</v>
      </c>
      <c r="P53" s="4" t="s">
        <v>33</v>
      </c>
      <c r="Q53" s="4">
        <v>0</v>
      </c>
      <c r="R53" s="7">
        <v>45227</v>
      </c>
      <c r="S53" s="6">
        <v>45232</v>
      </c>
      <c r="T53" s="4" t="s">
        <v>34</v>
      </c>
      <c r="U53" s="4">
        <v>197.02</v>
      </c>
      <c r="V53" s="4">
        <v>0</v>
      </c>
      <c r="W53" s="4">
        <v>0</v>
      </c>
      <c r="X53" s="4" t="s">
        <v>281</v>
      </c>
      <c r="Y53" s="4" t="s">
        <v>36</v>
      </c>
    </row>
    <row r="54" s="4" customFormat="1" spans="1:25">
      <c r="A54" s="4" t="s">
        <v>282</v>
      </c>
      <c r="B54" s="4" t="s">
        <v>26</v>
      </c>
      <c r="C54" s="4" t="s">
        <v>27</v>
      </c>
      <c r="D54" s="4" t="s">
        <v>283</v>
      </c>
      <c r="E54" s="4" t="s">
        <v>284</v>
      </c>
      <c r="F54" s="6">
        <v>45228</v>
      </c>
      <c r="G54" s="6">
        <v>45229</v>
      </c>
      <c r="H54" s="4">
        <v>1</v>
      </c>
      <c r="I54" s="4">
        <v>1</v>
      </c>
      <c r="J54" s="4">
        <v>1</v>
      </c>
      <c r="K54" s="4" t="s">
        <v>30</v>
      </c>
      <c r="L54" s="4">
        <v>50.21</v>
      </c>
      <c r="M54" s="4">
        <v>50.21</v>
      </c>
      <c r="N54" s="4" t="s">
        <v>285</v>
      </c>
      <c r="O54" s="4" t="s">
        <v>32</v>
      </c>
      <c r="P54" s="4" t="s">
        <v>33</v>
      </c>
      <c r="Q54" s="4">
        <v>0</v>
      </c>
      <c r="R54" s="7">
        <v>45227</v>
      </c>
      <c r="S54" s="6">
        <v>45232</v>
      </c>
      <c r="T54" s="4" t="s">
        <v>34</v>
      </c>
      <c r="U54" s="4">
        <v>50.21</v>
      </c>
      <c r="V54" s="4">
        <v>0</v>
      </c>
      <c r="W54" s="4">
        <v>0</v>
      </c>
      <c r="X54" s="4" t="s">
        <v>286</v>
      </c>
      <c r="Y54" s="4" t="s">
        <v>36</v>
      </c>
    </row>
    <row r="55" s="4" customFormat="1" spans="1:25">
      <c r="A55" s="4" t="s">
        <v>287</v>
      </c>
      <c r="B55" s="4" t="s">
        <v>26</v>
      </c>
      <c r="C55" s="4" t="s">
        <v>27</v>
      </c>
      <c r="D55" s="4" t="s">
        <v>288</v>
      </c>
      <c r="E55" s="4" t="s">
        <v>289</v>
      </c>
      <c r="F55" s="6">
        <v>45228</v>
      </c>
      <c r="G55" s="6">
        <v>45229</v>
      </c>
      <c r="H55" s="4">
        <v>2</v>
      </c>
      <c r="I55" s="4">
        <v>1</v>
      </c>
      <c r="J55" s="4">
        <v>2</v>
      </c>
      <c r="K55" s="4" t="s">
        <v>30</v>
      </c>
      <c r="L55" s="4">
        <v>62.84</v>
      </c>
      <c r="M55" s="4">
        <v>62.84</v>
      </c>
      <c r="N55" s="4" t="s">
        <v>290</v>
      </c>
      <c r="O55" s="4" t="s">
        <v>32</v>
      </c>
      <c r="P55" s="4" t="s">
        <v>33</v>
      </c>
      <c r="Q55" s="4">
        <v>0</v>
      </c>
      <c r="R55" s="7">
        <v>45227.0000115741</v>
      </c>
      <c r="S55" s="6">
        <v>45232</v>
      </c>
      <c r="T55" s="4" t="s">
        <v>34</v>
      </c>
      <c r="U55" s="4">
        <v>62.84</v>
      </c>
      <c r="V55" s="4">
        <v>0</v>
      </c>
      <c r="W55" s="4">
        <v>0</v>
      </c>
      <c r="X55" s="4" t="s">
        <v>291</v>
      </c>
      <c r="Y55" s="4" t="s">
        <v>36</v>
      </c>
    </row>
    <row r="56" s="4" customFormat="1" spans="1:25">
      <c r="A56" s="4" t="s">
        <v>292</v>
      </c>
      <c r="B56" s="4" t="s">
        <v>26</v>
      </c>
      <c r="C56" s="4" t="s">
        <v>27</v>
      </c>
      <c r="D56" s="4" t="s">
        <v>293</v>
      </c>
      <c r="E56" s="4" t="s">
        <v>294</v>
      </c>
      <c r="F56" s="6">
        <v>45228</v>
      </c>
      <c r="G56" s="6">
        <v>45229</v>
      </c>
      <c r="H56" s="4">
        <v>1</v>
      </c>
      <c r="I56" s="4">
        <v>1</v>
      </c>
      <c r="J56" s="4">
        <v>1</v>
      </c>
      <c r="K56" s="4" t="s">
        <v>30</v>
      </c>
      <c r="L56" s="4">
        <v>15.82</v>
      </c>
      <c r="M56" s="4">
        <v>15.82</v>
      </c>
      <c r="N56" s="4" t="s">
        <v>295</v>
      </c>
      <c r="O56" s="4" t="s">
        <v>32</v>
      </c>
      <c r="P56" s="4" t="s">
        <v>33</v>
      </c>
      <c r="Q56" s="4">
        <v>0</v>
      </c>
      <c r="R56" s="7">
        <v>45227</v>
      </c>
      <c r="S56" s="6">
        <v>45232</v>
      </c>
      <c r="T56" s="4" t="s">
        <v>34</v>
      </c>
      <c r="U56" s="4">
        <v>15.82</v>
      </c>
      <c r="V56" s="4">
        <v>0</v>
      </c>
      <c r="W56" s="4">
        <v>0</v>
      </c>
      <c r="X56" s="4" t="s">
        <v>296</v>
      </c>
      <c r="Y56" s="4" t="s">
        <v>36</v>
      </c>
    </row>
    <row r="57" s="4" customFormat="1" spans="1:25">
      <c r="A57" s="4" t="s">
        <v>297</v>
      </c>
      <c r="B57" s="4" t="s">
        <v>26</v>
      </c>
      <c r="C57" s="4" t="s">
        <v>27</v>
      </c>
      <c r="D57" s="4" t="s">
        <v>298</v>
      </c>
      <c r="E57" s="4" t="s">
        <v>299</v>
      </c>
      <c r="F57" s="6">
        <v>45228</v>
      </c>
      <c r="G57" s="6">
        <v>45229</v>
      </c>
      <c r="H57" s="4">
        <v>1</v>
      </c>
      <c r="I57" s="4">
        <v>1</v>
      </c>
      <c r="J57" s="4">
        <v>1</v>
      </c>
      <c r="K57" s="4" t="s">
        <v>30</v>
      </c>
      <c r="L57" s="4">
        <v>23.25</v>
      </c>
      <c r="M57" s="4">
        <v>23.25</v>
      </c>
      <c r="N57" s="4" t="s">
        <v>300</v>
      </c>
      <c r="O57" s="4" t="s">
        <v>32</v>
      </c>
      <c r="P57" s="4" t="s">
        <v>33</v>
      </c>
      <c r="Q57" s="4">
        <v>0</v>
      </c>
      <c r="R57" s="7">
        <v>45227.0000115741</v>
      </c>
      <c r="S57" s="6">
        <v>45232</v>
      </c>
      <c r="T57" s="4" t="s">
        <v>34</v>
      </c>
      <c r="U57" s="4">
        <v>23.25</v>
      </c>
      <c r="V57" s="4">
        <v>0</v>
      </c>
      <c r="W57" s="4">
        <v>0</v>
      </c>
      <c r="X57" s="4" t="s">
        <v>301</v>
      </c>
      <c r="Y57" s="4" t="s">
        <v>36</v>
      </c>
    </row>
    <row r="58" s="4" customFormat="1" spans="1:25">
      <c r="A58" s="4" t="s">
        <v>302</v>
      </c>
      <c r="B58" s="4" t="s">
        <v>26</v>
      </c>
      <c r="C58" s="4" t="s">
        <v>27</v>
      </c>
      <c r="D58" s="4" t="s">
        <v>216</v>
      </c>
      <c r="E58" s="4" t="s">
        <v>217</v>
      </c>
      <c r="F58" s="6">
        <v>45228</v>
      </c>
      <c r="G58" s="6">
        <v>45229</v>
      </c>
      <c r="H58" s="4">
        <v>1</v>
      </c>
      <c r="I58" s="4">
        <v>1</v>
      </c>
      <c r="J58" s="4">
        <v>1</v>
      </c>
      <c r="K58" s="4" t="s">
        <v>30</v>
      </c>
      <c r="L58" s="4">
        <v>26.56</v>
      </c>
      <c r="M58" s="4">
        <v>26.56</v>
      </c>
      <c r="N58" s="4" t="s">
        <v>303</v>
      </c>
      <c r="O58" s="4" t="s">
        <v>32</v>
      </c>
      <c r="P58" s="4" t="s">
        <v>33</v>
      </c>
      <c r="Q58" s="4">
        <v>0</v>
      </c>
      <c r="R58" s="7">
        <v>45227.0000115741</v>
      </c>
      <c r="S58" s="6">
        <v>45232</v>
      </c>
      <c r="T58" s="4" t="s">
        <v>34</v>
      </c>
      <c r="U58" s="4">
        <v>26.56</v>
      </c>
      <c r="V58" s="4">
        <v>0</v>
      </c>
      <c r="W58" s="4">
        <v>0</v>
      </c>
      <c r="X58" s="4" t="s">
        <v>304</v>
      </c>
      <c r="Y58" s="4" t="s">
        <v>36</v>
      </c>
    </row>
    <row r="59" s="4" customFormat="1" spans="1:25">
      <c r="A59" s="4" t="s">
        <v>305</v>
      </c>
      <c r="B59" s="4" t="s">
        <v>26</v>
      </c>
      <c r="C59" s="4" t="s">
        <v>27</v>
      </c>
      <c r="D59" s="4" t="s">
        <v>243</v>
      </c>
      <c r="E59" s="4" t="s">
        <v>306</v>
      </c>
      <c r="F59" s="6">
        <v>45227</v>
      </c>
      <c r="G59" s="6">
        <v>45229</v>
      </c>
      <c r="H59" s="4">
        <v>1</v>
      </c>
      <c r="I59" s="4">
        <v>2</v>
      </c>
      <c r="J59" s="4">
        <v>2</v>
      </c>
      <c r="K59" s="4" t="s">
        <v>30</v>
      </c>
      <c r="L59" s="4">
        <v>109.86</v>
      </c>
      <c r="M59" s="4">
        <v>109.86</v>
      </c>
      <c r="N59" s="4" t="s">
        <v>307</v>
      </c>
      <c r="O59" s="4" t="s">
        <v>32</v>
      </c>
      <c r="P59" s="4" t="s">
        <v>33</v>
      </c>
      <c r="Q59" s="4">
        <v>0</v>
      </c>
      <c r="R59" s="7">
        <v>45227.0000115741</v>
      </c>
      <c r="S59" s="6">
        <v>45232</v>
      </c>
      <c r="T59" s="4" t="s">
        <v>34</v>
      </c>
      <c r="U59" s="4">
        <v>109.86</v>
      </c>
      <c r="V59" s="4">
        <v>0</v>
      </c>
      <c r="W59" s="4">
        <v>0</v>
      </c>
      <c r="X59" s="4" t="s">
        <v>308</v>
      </c>
      <c r="Y59" s="4" t="s">
        <v>36</v>
      </c>
    </row>
    <row r="60" s="4" customFormat="1" spans="1:25">
      <c r="A60" s="4" t="s">
        <v>309</v>
      </c>
      <c r="B60" s="4" t="s">
        <v>26</v>
      </c>
      <c r="C60" s="4" t="s">
        <v>27</v>
      </c>
      <c r="D60" s="4" t="s">
        <v>310</v>
      </c>
      <c r="E60" s="4" t="s">
        <v>311</v>
      </c>
      <c r="F60" s="6">
        <v>45227</v>
      </c>
      <c r="G60" s="6">
        <v>45229</v>
      </c>
      <c r="H60" s="4">
        <v>1</v>
      </c>
      <c r="I60" s="4">
        <v>2</v>
      </c>
      <c r="J60" s="4">
        <v>2</v>
      </c>
      <c r="K60" s="4" t="s">
        <v>30</v>
      </c>
      <c r="L60" s="4">
        <v>56.58</v>
      </c>
      <c r="M60" s="4">
        <v>56.58</v>
      </c>
      <c r="N60" s="4" t="s">
        <v>312</v>
      </c>
      <c r="O60" s="4" t="s">
        <v>32</v>
      </c>
      <c r="P60" s="4" t="s">
        <v>33</v>
      </c>
      <c r="Q60" s="4">
        <v>0</v>
      </c>
      <c r="R60" s="7">
        <v>45227.0000115741</v>
      </c>
      <c r="S60" s="6">
        <v>45232</v>
      </c>
      <c r="T60" s="4" t="s">
        <v>34</v>
      </c>
      <c r="U60" s="4">
        <v>56.58</v>
      </c>
      <c r="V60" s="4">
        <v>0</v>
      </c>
      <c r="W60" s="4">
        <v>0</v>
      </c>
      <c r="X60" s="4" t="s">
        <v>313</v>
      </c>
      <c r="Y60" s="4" t="s">
        <v>36</v>
      </c>
    </row>
    <row r="61" s="4" customFormat="1" spans="1:25">
      <c r="A61" s="4" t="s">
        <v>314</v>
      </c>
      <c r="B61" s="4" t="s">
        <v>26</v>
      </c>
      <c r="C61" s="4" t="s">
        <v>27</v>
      </c>
      <c r="D61" s="4" t="s">
        <v>315</v>
      </c>
      <c r="E61" s="4" t="s">
        <v>316</v>
      </c>
      <c r="F61" s="6">
        <v>45227</v>
      </c>
      <c r="G61" s="6">
        <v>45229</v>
      </c>
      <c r="H61" s="4">
        <v>2</v>
      </c>
      <c r="I61" s="4">
        <v>2</v>
      </c>
      <c r="J61" s="4">
        <v>4</v>
      </c>
      <c r="K61" s="4" t="s">
        <v>30</v>
      </c>
      <c r="L61" s="4">
        <v>165.08</v>
      </c>
      <c r="M61" s="4">
        <v>165.08</v>
      </c>
      <c r="N61" s="4" t="s">
        <v>317</v>
      </c>
      <c r="O61" s="4" t="s">
        <v>32</v>
      </c>
      <c r="P61" s="4" t="s">
        <v>33</v>
      </c>
      <c r="Q61" s="4">
        <v>0</v>
      </c>
      <c r="R61" s="7">
        <v>45227</v>
      </c>
      <c r="S61" s="6">
        <v>45232</v>
      </c>
      <c r="T61" s="4" t="s">
        <v>34</v>
      </c>
      <c r="U61" s="4">
        <v>165.08</v>
      </c>
      <c r="V61" s="4">
        <v>0</v>
      </c>
      <c r="W61" s="4">
        <v>0</v>
      </c>
      <c r="X61" s="4" t="s">
        <v>318</v>
      </c>
      <c r="Y61" s="4" t="s">
        <v>36</v>
      </c>
    </row>
    <row r="62" s="4" customFormat="1" spans="1:25">
      <c r="A62" s="4" t="s">
        <v>319</v>
      </c>
      <c r="B62" s="4" t="s">
        <v>26</v>
      </c>
      <c r="C62" s="4" t="s">
        <v>27</v>
      </c>
      <c r="D62" s="4" t="s">
        <v>320</v>
      </c>
      <c r="E62" s="4" t="s">
        <v>321</v>
      </c>
      <c r="F62" s="6">
        <v>45227</v>
      </c>
      <c r="G62" s="6">
        <v>45229</v>
      </c>
      <c r="H62" s="4">
        <v>1</v>
      </c>
      <c r="I62" s="4">
        <v>2</v>
      </c>
      <c r="J62" s="4">
        <v>2</v>
      </c>
      <c r="K62" s="4" t="s">
        <v>30</v>
      </c>
      <c r="L62" s="4">
        <v>44.3</v>
      </c>
      <c r="M62" s="4">
        <v>44.3</v>
      </c>
      <c r="N62" s="4" t="s">
        <v>322</v>
      </c>
      <c r="O62" s="4" t="s">
        <v>32</v>
      </c>
      <c r="P62" s="4" t="s">
        <v>33</v>
      </c>
      <c r="Q62" s="4">
        <v>0</v>
      </c>
      <c r="R62" s="7">
        <v>45227</v>
      </c>
      <c r="S62" s="6">
        <v>45232</v>
      </c>
      <c r="T62" s="4" t="s">
        <v>34</v>
      </c>
      <c r="U62" s="4">
        <v>44.3</v>
      </c>
      <c r="V62" s="4">
        <v>0</v>
      </c>
      <c r="W62" s="4">
        <v>0</v>
      </c>
      <c r="X62" s="4" t="s">
        <v>323</v>
      </c>
      <c r="Y62" s="4" t="s">
        <v>36</v>
      </c>
    </row>
    <row r="63" s="4" customFormat="1" spans="1:25">
      <c r="A63" s="4" t="s">
        <v>324</v>
      </c>
      <c r="B63" s="4" t="s">
        <v>26</v>
      </c>
      <c r="C63" s="4" t="s">
        <v>27</v>
      </c>
      <c r="D63" s="4" t="s">
        <v>325</v>
      </c>
      <c r="E63" s="4" t="s">
        <v>326</v>
      </c>
      <c r="F63" s="6">
        <v>45228</v>
      </c>
      <c r="G63" s="6">
        <v>45229</v>
      </c>
      <c r="H63" s="4">
        <v>1</v>
      </c>
      <c r="I63" s="4">
        <v>1</v>
      </c>
      <c r="J63" s="4">
        <v>1</v>
      </c>
      <c r="K63" s="4" t="s">
        <v>30</v>
      </c>
      <c r="L63" s="4">
        <v>41.14</v>
      </c>
      <c r="M63" s="4">
        <v>41.14</v>
      </c>
      <c r="N63" s="4" t="s">
        <v>327</v>
      </c>
      <c r="O63" s="4" t="s">
        <v>32</v>
      </c>
      <c r="P63" s="4" t="s">
        <v>33</v>
      </c>
      <c r="Q63" s="4">
        <v>0</v>
      </c>
      <c r="R63" s="7">
        <v>45227.0000115741</v>
      </c>
      <c r="S63" s="6">
        <v>45232</v>
      </c>
      <c r="T63" s="4" t="s">
        <v>34</v>
      </c>
      <c r="U63" s="4">
        <v>41.14</v>
      </c>
      <c r="V63" s="4">
        <v>0</v>
      </c>
      <c r="W63" s="4">
        <v>0</v>
      </c>
      <c r="X63" s="4" t="s">
        <v>328</v>
      </c>
      <c r="Y63" s="4" t="s">
        <v>36</v>
      </c>
    </row>
    <row r="64" s="4" customFormat="1" spans="1:25">
      <c r="A64" s="4" t="s">
        <v>329</v>
      </c>
      <c r="B64" s="4" t="s">
        <v>26</v>
      </c>
      <c r="C64" s="4" t="s">
        <v>27</v>
      </c>
      <c r="D64" s="4" t="s">
        <v>330</v>
      </c>
      <c r="E64" s="4" t="s">
        <v>331</v>
      </c>
      <c r="F64" s="6">
        <v>45228</v>
      </c>
      <c r="G64" s="6">
        <v>45229</v>
      </c>
      <c r="H64" s="4">
        <v>1</v>
      </c>
      <c r="I64" s="4">
        <v>1</v>
      </c>
      <c r="J64" s="4">
        <v>1</v>
      </c>
      <c r="K64" s="4" t="s">
        <v>30</v>
      </c>
      <c r="L64" s="4">
        <v>100.33</v>
      </c>
      <c r="M64" s="4">
        <v>100.33</v>
      </c>
      <c r="N64" s="4" t="s">
        <v>332</v>
      </c>
      <c r="O64" s="4" t="s">
        <v>32</v>
      </c>
      <c r="P64" s="4" t="s">
        <v>33</v>
      </c>
      <c r="Q64" s="4">
        <v>0</v>
      </c>
      <c r="R64" s="7">
        <v>45227.0000115741</v>
      </c>
      <c r="S64" s="6">
        <v>45232</v>
      </c>
      <c r="T64" s="4" t="s">
        <v>34</v>
      </c>
      <c r="U64" s="4">
        <v>100.33</v>
      </c>
      <c r="V64" s="4">
        <v>0</v>
      </c>
      <c r="W64" s="4">
        <v>0</v>
      </c>
      <c r="X64" s="4" t="s">
        <v>333</v>
      </c>
      <c r="Y64" s="4" t="s">
        <v>36</v>
      </c>
    </row>
    <row r="65" s="4" customFormat="1" spans="1:25">
      <c r="A65" s="4" t="s">
        <v>334</v>
      </c>
      <c r="B65" s="4" t="s">
        <v>26</v>
      </c>
      <c r="C65" s="4" t="s">
        <v>27</v>
      </c>
      <c r="D65" s="4" t="s">
        <v>335</v>
      </c>
      <c r="E65" s="4" t="s">
        <v>62</v>
      </c>
      <c r="F65" s="6">
        <v>45227</v>
      </c>
      <c r="G65" s="6">
        <v>45229</v>
      </c>
      <c r="H65" s="4">
        <v>1</v>
      </c>
      <c r="I65" s="4">
        <v>2</v>
      </c>
      <c r="J65" s="4">
        <v>2</v>
      </c>
      <c r="K65" s="4" t="s">
        <v>30</v>
      </c>
      <c r="L65" s="4">
        <v>46.03</v>
      </c>
      <c r="M65" s="4">
        <v>46.03</v>
      </c>
      <c r="N65" s="4" t="s">
        <v>336</v>
      </c>
      <c r="O65" s="4" t="s">
        <v>32</v>
      </c>
      <c r="P65" s="4" t="s">
        <v>33</v>
      </c>
      <c r="Q65" s="4">
        <v>0</v>
      </c>
      <c r="R65" s="7">
        <v>45227.0000115741</v>
      </c>
      <c r="S65" s="6">
        <v>45232</v>
      </c>
      <c r="T65" s="4" t="s">
        <v>34</v>
      </c>
      <c r="U65" s="4">
        <v>46.03</v>
      </c>
      <c r="V65" s="4">
        <v>0</v>
      </c>
      <c r="W65" s="4">
        <v>0</v>
      </c>
      <c r="X65" s="4" t="s">
        <v>337</v>
      </c>
      <c r="Y65" s="4" t="s">
        <v>36</v>
      </c>
    </row>
    <row r="66" s="4" customFormat="1" spans="1:25">
      <c r="A66" s="4" t="s">
        <v>338</v>
      </c>
      <c r="B66" s="4" t="s">
        <v>26</v>
      </c>
      <c r="C66" s="4" t="s">
        <v>27</v>
      </c>
      <c r="D66" s="4" t="s">
        <v>339</v>
      </c>
      <c r="E66" s="4" t="s">
        <v>340</v>
      </c>
      <c r="F66" s="6">
        <v>45227</v>
      </c>
      <c r="G66" s="6">
        <v>45229</v>
      </c>
      <c r="H66" s="4">
        <v>1</v>
      </c>
      <c r="I66" s="4">
        <v>2</v>
      </c>
      <c r="J66" s="4">
        <v>2</v>
      </c>
      <c r="K66" s="4" t="s">
        <v>30</v>
      </c>
      <c r="L66" s="4">
        <v>27.68</v>
      </c>
      <c r="M66" s="4">
        <v>27.68</v>
      </c>
      <c r="N66" s="4" t="s">
        <v>341</v>
      </c>
      <c r="O66" s="4" t="s">
        <v>32</v>
      </c>
      <c r="P66" s="4" t="s">
        <v>33</v>
      </c>
      <c r="Q66" s="4">
        <v>0</v>
      </c>
      <c r="R66" s="7">
        <v>45227.0000115741</v>
      </c>
      <c r="S66" s="6">
        <v>45232</v>
      </c>
      <c r="T66" s="4" t="s">
        <v>34</v>
      </c>
      <c r="U66" s="4">
        <v>27.68</v>
      </c>
      <c r="V66" s="4">
        <v>0</v>
      </c>
      <c r="W66" s="4">
        <v>0</v>
      </c>
      <c r="X66" s="4" t="s">
        <v>342</v>
      </c>
      <c r="Y66" s="4" t="s">
        <v>36</v>
      </c>
    </row>
    <row r="67" s="4" customFormat="1" spans="1:25">
      <c r="A67" s="4" t="s">
        <v>343</v>
      </c>
      <c r="B67" s="4" t="s">
        <v>26</v>
      </c>
      <c r="C67" s="4" t="s">
        <v>27</v>
      </c>
      <c r="D67" s="4" t="s">
        <v>344</v>
      </c>
      <c r="E67" s="4" t="s">
        <v>176</v>
      </c>
      <c r="F67" s="6">
        <v>45228</v>
      </c>
      <c r="G67" s="6">
        <v>45229</v>
      </c>
      <c r="H67" s="4">
        <v>1</v>
      </c>
      <c r="I67" s="4">
        <v>1</v>
      </c>
      <c r="J67" s="4">
        <v>1</v>
      </c>
      <c r="K67" s="4" t="s">
        <v>30</v>
      </c>
      <c r="L67" s="4">
        <v>30.72</v>
      </c>
      <c r="M67" s="4">
        <v>30.72</v>
      </c>
      <c r="N67" s="4" t="s">
        <v>345</v>
      </c>
      <c r="O67" s="4" t="s">
        <v>32</v>
      </c>
      <c r="P67" s="4" t="s">
        <v>33</v>
      </c>
      <c r="Q67" s="4">
        <v>0</v>
      </c>
      <c r="R67" s="7">
        <v>45227.0000115741</v>
      </c>
      <c r="S67" s="6">
        <v>45232</v>
      </c>
      <c r="T67" s="4" t="s">
        <v>34</v>
      </c>
      <c r="U67" s="4">
        <v>30.72</v>
      </c>
      <c r="V67" s="4">
        <v>0</v>
      </c>
      <c r="W67" s="4">
        <v>0</v>
      </c>
      <c r="X67" s="4" t="s">
        <v>346</v>
      </c>
      <c r="Y67" s="4" t="s">
        <v>36</v>
      </c>
    </row>
    <row r="68" s="4" customFormat="1" spans="1:25">
      <c r="A68" s="4" t="s">
        <v>347</v>
      </c>
      <c r="B68" s="4" t="s">
        <v>26</v>
      </c>
      <c r="C68" s="4" t="s">
        <v>27</v>
      </c>
      <c r="D68" s="4" t="s">
        <v>348</v>
      </c>
      <c r="E68" s="4" t="s">
        <v>349</v>
      </c>
      <c r="F68" s="6">
        <v>45228</v>
      </c>
      <c r="G68" s="6">
        <v>45229</v>
      </c>
      <c r="H68" s="4">
        <v>1</v>
      </c>
      <c r="I68" s="4">
        <v>1</v>
      </c>
      <c r="J68" s="4">
        <v>1</v>
      </c>
      <c r="K68" s="4" t="s">
        <v>30</v>
      </c>
      <c r="L68" s="4">
        <v>10.93</v>
      </c>
      <c r="M68" s="4">
        <v>10.93</v>
      </c>
      <c r="N68" s="4" t="s">
        <v>350</v>
      </c>
      <c r="O68" s="4" t="s">
        <v>32</v>
      </c>
      <c r="P68" s="4" t="s">
        <v>33</v>
      </c>
      <c r="Q68" s="4">
        <v>0</v>
      </c>
      <c r="R68" s="7">
        <v>45227.0000115741</v>
      </c>
      <c r="S68" s="6">
        <v>45232</v>
      </c>
      <c r="T68" s="4" t="s">
        <v>34</v>
      </c>
      <c r="U68" s="4">
        <v>10.93</v>
      </c>
      <c r="V68" s="4">
        <v>0</v>
      </c>
      <c r="W68" s="4">
        <v>0</v>
      </c>
      <c r="X68" s="4" t="s">
        <v>351</v>
      </c>
      <c r="Y68" s="4" t="s">
        <v>352</v>
      </c>
    </row>
    <row r="69" s="4" customFormat="1" spans="1:25">
      <c r="A69" s="4" t="s">
        <v>353</v>
      </c>
      <c r="B69" s="4" t="s">
        <v>26</v>
      </c>
      <c r="C69" s="4" t="s">
        <v>27</v>
      </c>
      <c r="D69" s="4" t="s">
        <v>354</v>
      </c>
      <c r="E69" s="4" t="s">
        <v>355</v>
      </c>
      <c r="F69" s="6">
        <v>45228</v>
      </c>
      <c r="G69" s="6">
        <v>45229</v>
      </c>
      <c r="H69" s="4">
        <v>1</v>
      </c>
      <c r="I69" s="4">
        <v>1</v>
      </c>
      <c r="J69" s="4">
        <v>1</v>
      </c>
      <c r="K69" s="4" t="s">
        <v>30</v>
      </c>
      <c r="L69" s="4">
        <v>19.64</v>
      </c>
      <c r="M69" s="4">
        <v>19.64</v>
      </c>
      <c r="N69" s="4" t="s">
        <v>356</v>
      </c>
      <c r="O69" s="4" t="s">
        <v>32</v>
      </c>
      <c r="P69" s="4" t="s">
        <v>33</v>
      </c>
      <c r="Q69" s="4">
        <v>0</v>
      </c>
      <c r="R69" s="7">
        <v>45227.0000115741</v>
      </c>
      <c r="S69" s="6">
        <v>45232</v>
      </c>
      <c r="T69" s="4" t="s">
        <v>34</v>
      </c>
      <c r="U69" s="4">
        <v>19.64</v>
      </c>
      <c r="V69" s="4">
        <v>0</v>
      </c>
      <c r="W69" s="4">
        <v>0</v>
      </c>
      <c r="X69" s="4" t="s">
        <v>36</v>
      </c>
      <c r="Y69" s="4" t="s">
        <v>36</v>
      </c>
    </row>
    <row r="70" s="4" customFormat="1" spans="1:25">
      <c r="A70" s="4" t="s">
        <v>357</v>
      </c>
      <c r="B70" s="4" t="s">
        <v>26</v>
      </c>
      <c r="C70" s="4" t="s">
        <v>27</v>
      </c>
      <c r="D70" s="4" t="s">
        <v>358</v>
      </c>
      <c r="E70" s="4" t="s">
        <v>359</v>
      </c>
      <c r="F70" s="6">
        <v>45227</v>
      </c>
      <c r="G70" s="6">
        <v>45229</v>
      </c>
      <c r="H70" s="4">
        <v>1</v>
      </c>
      <c r="I70" s="4">
        <v>2</v>
      </c>
      <c r="J70" s="4">
        <v>2</v>
      </c>
      <c r="K70" s="4" t="s">
        <v>30</v>
      </c>
      <c r="L70" s="4">
        <v>44.12</v>
      </c>
      <c r="M70" s="4">
        <v>44.12</v>
      </c>
      <c r="N70" s="4" t="s">
        <v>360</v>
      </c>
      <c r="O70" s="4" t="s">
        <v>32</v>
      </c>
      <c r="P70" s="4" t="s">
        <v>33</v>
      </c>
      <c r="Q70" s="4">
        <v>0</v>
      </c>
      <c r="R70" s="7">
        <v>45227.0000115741</v>
      </c>
      <c r="S70" s="6">
        <v>45232</v>
      </c>
      <c r="T70" s="4" t="s">
        <v>34</v>
      </c>
      <c r="U70" s="4">
        <v>44.12</v>
      </c>
      <c r="V70" s="4">
        <v>0</v>
      </c>
      <c r="W70" s="4">
        <v>0</v>
      </c>
      <c r="X70" s="4" t="s">
        <v>361</v>
      </c>
      <c r="Y70" s="4" t="s">
        <v>36</v>
      </c>
    </row>
    <row r="71" s="4" customFormat="1" spans="1:25">
      <c r="A71" s="4" t="s">
        <v>362</v>
      </c>
      <c r="B71" s="4" t="s">
        <v>26</v>
      </c>
      <c r="C71" s="4" t="s">
        <v>27</v>
      </c>
      <c r="D71" s="4" t="s">
        <v>363</v>
      </c>
      <c r="E71" s="4" t="s">
        <v>364</v>
      </c>
      <c r="F71" s="6">
        <v>45228</v>
      </c>
      <c r="G71" s="6">
        <v>45229</v>
      </c>
      <c r="H71" s="4">
        <v>1</v>
      </c>
      <c r="I71" s="4">
        <v>1</v>
      </c>
      <c r="J71" s="4">
        <v>1</v>
      </c>
      <c r="K71" s="4" t="s">
        <v>30</v>
      </c>
      <c r="L71" s="4">
        <v>26.47</v>
      </c>
      <c r="M71" s="4">
        <v>26.47</v>
      </c>
      <c r="N71" s="4" t="s">
        <v>365</v>
      </c>
      <c r="O71" s="4" t="s">
        <v>32</v>
      </c>
      <c r="P71" s="4" t="s">
        <v>33</v>
      </c>
      <c r="Q71" s="4">
        <v>0</v>
      </c>
      <c r="R71" s="7">
        <v>45227.0000115741</v>
      </c>
      <c r="S71" s="6">
        <v>45232</v>
      </c>
      <c r="T71" s="4" t="s">
        <v>34</v>
      </c>
      <c r="U71" s="4">
        <v>26.47</v>
      </c>
      <c r="V71" s="4">
        <v>0</v>
      </c>
      <c r="W71" s="4">
        <v>0</v>
      </c>
      <c r="X71" s="4" t="s">
        <v>366</v>
      </c>
      <c r="Y71" s="4" t="s">
        <v>36</v>
      </c>
    </row>
    <row r="72" s="4" customFormat="1" spans="1:25">
      <c r="A72" s="4" t="s">
        <v>343</v>
      </c>
      <c r="B72" s="4" t="s">
        <v>26</v>
      </c>
      <c r="C72" s="4" t="s">
        <v>367</v>
      </c>
      <c r="D72" s="4" t="s">
        <v>344</v>
      </c>
      <c r="E72" s="4" t="s">
        <v>176</v>
      </c>
      <c r="F72" s="6">
        <v>45228</v>
      </c>
      <c r="G72" s="6">
        <v>45229</v>
      </c>
      <c r="H72" s="4">
        <v>1</v>
      </c>
      <c r="I72" s="4">
        <v>1</v>
      </c>
      <c r="J72" s="4">
        <v>1</v>
      </c>
      <c r="K72" s="4" t="s">
        <v>30</v>
      </c>
      <c r="L72" s="4">
        <v>-30.72</v>
      </c>
      <c r="M72" s="4">
        <v>-30.72</v>
      </c>
      <c r="N72" s="4" t="s">
        <v>345</v>
      </c>
      <c r="O72" s="4" t="s">
        <v>32</v>
      </c>
      <c r="P72" s="4" t="s">
        <v>33</v>
      </c>
      <c r="Q72" s="4">
        <v>0</v>
      </c>
      <c r="R72" s="7">
        <v>45227.7003240741</v>
      </c>
      <c r="S72" s="6">
        <v>45232</v>
      </c>
      <c r="T72" s="4" t="s">
        <v>34</v>
      </c>
      <c r="U72" s="4">
        <v>-30.72</v>
      </c>
      <c r="V72" s="4">
        <v>0</v>
      </c>
      <c r="W72" s="4">
        <v>0</v>
      </c>
      <c r="X72" s="4" t="s">
        <v>346</v>
      </c>
      <c r="Y72" s="4" t="s">
        <v>36</v>
      </c>
    </row>
    <row r="73" s="4" customFormat="1" spans="1:25">
      <c r="A73" s="4" t="s">
        <v>343</v>
      </c>
      <c r="B73" s="4" t="s">
        <v>26</v>
      </c>
      <c r="C73" s="4" t="s">
        <v>102</v>
      </c>
      <c r="D73" s="4" t="s">
        <v>344</v>
      </c>
      <c r="E73" s="4" t="s">
        <v>176</v>
      </c>
      <c r="F73" s="6">
        <v>45228</v>
      </c>
      <c r="G73" s="6">
        <v>45229</v>
      </c>
      <c r="H73" s="4">
        <v>1</v>
      </c>
      <c r="I73" s="4">
        <v>1</v>
      </c>
      <c r="J73" s="4">
        <v>1</v>
      </c>
      <c r="K73" s="4" t="s">
        <v>30</v>
      </c>
      <c r="L73" s="4">
        <v>-30.72</v>
      </c>
      <c r="M73" s="4">
        <v>-30.72</v>
      </c>
      <c r="N73" s="4" t="s">
        <v>345</v>
      </c>
      <c r="O73" s="4" t="s">
        <v>32</v>
      </c>
      <c r="P73" s="4" t="s">
        <v>33</v>
      </c>
      <c r="Q73" s="4">
        <v>0</v>
      </c>
      <c r="R73" s="7">
        <v>45227.0000115741</v>
      </c>
      <c r="S73" s="6">
        <v>45232</v>
      </c>
      <c r="T73" s="4" t="s">
        <v>34</v>
      </c>
      <c r="U73" s="4">
        <v>-30.72</v>
      </c>
      <c r="V73" s="4">
        <v>0</v>
      </c>
      <c r="W73" s="4">
        <v>0</v>
      </c>
      <c r="X73" s="4" t="s">
        <v>346</v>
      </c>
      <c r="Y73" s="4" t="s">
        <v>36</v>
      </c>
    </row>
    <row r="74" s="4" customFormat="1" spans="1:25">
      <c r="A74" s="4" t="s">
        <v>343</v>
      </c>
      <c r="B74" s="4" t="s">
        <v>26</v>
      </c>
      <c r="C74" s="4" t="s">
        <v>368</v>
      </c>
      <c r="D74" s="4" t="s">
        <v>369</v>
      </c>
      <c r="E74" s="4" t="s">
        <v>176</v>
      </c>
      <c r="F74" s="6">
        <v>45228</v>
      </c>
      <c r="G74" s="6">
        <v>45229</v>
      </c>
      <c r="H74" s="4">
        <v>1</v>
      </c>
      <c r="I74" s="4">
        <v>1</v>
      </c>
      <c r="J74" s="4">
        <v>1</v>
      </c>
      <c r="K74" s="4" t="s">
        <v>30</v>
      </c>
      <c r="L74" s="4">
        <v>30.72</v>
      </c>
      <c r="M74" s="4">
        <v>30.72</v>
      </c>
      <c r="N74" s="4" t="s">
        <v>345</v>
      </c>
      <c r="O74" s="4" t="s">
        <v>32</v>
      </c>
      <c r="P74" s="4" t="s">
        <v>33</v>
      </c>
      <c r="Q74" s="4">
        <v>0</v>
      </c>
      <c r="R74" s="7">
        <v>45227.7003240741</v>
      </c>
      <c r="S74" s="6">
        <v>45232</v>
      </c>
      <c r="T74" s="4" t="s">
        <v>34</v>
      </c>
      <c r="U74" s="4">
        <v>30.72</v>
      </c>
      <c r="V74" s="4">
        <v>0</v>
      </c>
      <c r="W74" s="4">
        <v>0</v>
      </c>
      <c r="X74" s="4" t="s">
        <v>346</v>
      </c>
      <c r="Y74" s="4" t="s">
        <v>36</v>
      </c>
    </row>
    <row r="75" s="4" customFormat="1" spans="1:25">
      <c r="A75" s="4" t="s">
        <v>370</v>
      </c>
      <c r="B75" s="4" t="s">
        <v>26</v>
      </c>
      <c r="C75" s="4" t="s">
        <v>27</v>
      </c>
      <c r="D75" s="4" t="s">
        <v>371</v>
      </c>
      <c r="E75" s="4" t="s">
        <v>198</v>
      </c>
      <c r="F75" s="6">
        <v>45228</v>
      </c>
      <c r="G75" s="6">
        <v>45229</v>
      </c>
      <c r="H75" s="4">
        <v>1</v>
      </c>
      <c r="I75" s="4">
        <v>1</v>
      </c>
      <c r="J75" s="4">
        <v>1</v>
      </c>
      <c r="K75" s="4" t="s">
        <v>30</v>
      </c>
      <c r="L75" s="4">
        <v>48.02</v>
      </c>
      <c r="M75" s="4">
        <v>48.02</v>
      </c>
      <c r="N75" s="4" t="s">
        <v>372</v>
      </c>
      <c r="O75" s="4" t="s">
        <v>32</v>
      </c>
      <c r="P75" s="4" t="s">
        <v>33</v>
      </c>
      <c r="Q75" s="4">
        <v>0</v>
      </c>
      <c r="R75" s="7">
        <v>45227.0000115741</v>
      </c>
      <c r="S75" s="6">
        <v>45232</v>
      </c>
      <c r="T75" s="4" t="s">
        <v>34</v>
      </c>
      <c r="U75" s="4">
        <v>48.02</v>
      </c>
      <c r="V75" s="4">
        <v>0</v>
      </c>
      <c r="W75" s="4">
        <v>0</v>
      </c>
      <c r="X75" s="4" t="s">
        <v>36</v>
      </c>
      <c r="Y75" s="4" t="s">
        <v>36</v>
      </c>
    </row>
    <row r="76" s="4" customFormat="1" spans="1:25">
      <c r="A76" s="4" t="s">
        <v>373</v>
      </c>
      <c r="B76" s="4" t="s">
        <v>26</v>
      </c>
      <c r="C76" s="4" t="s">
        <v>27</v>
      </c>
      <c r="D76" s="4" t="s">
        <v>374</v>
      </c>
      <c r="E76" s="4" t="s">
        <v>238</v>
      </c>
      <c r="F76" s="6">
        <v>45228</v>
      </c>
      <c r="G76" s="6">
        <v>45229</v>
      </c>
      <c r="H76" s="4">
        <v>1</v>
      </c>
      <c r="I76" s="4">
        <v>1</v>
      </c>
      <c r="J76" s="4">
        <v>1</v>
      </c>
      <c r="K76" s="4" t="s">
        <v>30</v>
      </c>
      <c r="L76" s="4">
        <v>47.57</v>
      </c>
      <c r="M76" s="4">
        <v>47.57</v>
      </c>
      <c r="N76" s="4" t="s">
        <v>375</v>
      </c>
      <c r="O76" s="4" t="s">
        <v>32</v>
      </c>
      <c r="P76" s="4" t="s">
        <v>33</v>
      </c>
      <c r="Q76" s="4">
        <v>0</v>
      </c>
      <c r="R76" s="7">
        <v>45227</v>
      </c>
      <c r="S76" s="6">
        <v>45232</v>
      </c>
      <c r="T76" s="4" t="s">
        <v>34</v>
      </c>
      <c r="U76" s="4">
        <v>47.57</v>
      </c>
      <c r="V76" s="4">
        <v>0</v>
      </c>
      <c r="W76" s="4">
        <v>0</v>
      </c>
      <c r="X76" s="4" t="s">
        <v>376</v>
      </c>
      <c r="Y76" s="4" t="s">
        <v>36</v>
      </c>
    </row>
    <row r="77" s="4" customFormat="1" spans="1:25">
      <c r="A77" s="4" t="s">
        <v>377</v>
      </c>
      <c r="B77" s="4" t="s">
        <v>26</v>
      </c>
      <c r="C77" s="4" t="s">
        <v>27</v>
      </c>
      <c r="D77" s="4" t="s">
        <v>264</v>
      </c>
      <c r="E77" s="4" t="s">
        <v>265</v>
      </c>
      <c r="F77" s="6">
        <v>45228</v>
      </c>
      <c r="G77" s="6">
        <v>45229</v>
      </c>
      <c r="H77" s="4">
        <v>1</v>
      </c>
      <c r="I77" s="4">
        <v>1</v>
      </c>
      <c r="J77" s="4">
        <v>1</v>
      </c>
      <c r="K77" s="4" t="s">
        <v>30</v>
      </c>
      <c r="L77" s="4">
        <v>31.94</v>
      </c>
      <c r="M77" s="4">
        <v>31.94</v>
      </c>
      <c r="N77" s="4" t="s">
        <v>378</v>
      </c>
      <c r="O77" s="4" t="s">
        <v>32</v>
      </c>
      <c r="P77" s="4" t="s">
        <v>33</v>
      </c>
      <c r="Q77" s="4">
        <v>0</v>
      </c>
      <c r="R77" s="7">
        <v>45227.0000115741</v>
      </c>
      <c r="S77" s="6">
        <v>45232</v>
      </c>
      <c r="T77" s="4" t="s">
        <v>34</v>
      </c>
      <c r="U77" s="4">
        <v>31.94</v>
      </c>
      <c r="V77" s="4">
        <v>0</v>
      </c>
      <c r="W77" s="4">
        <v>0</v>
      </c>
      <c r="X77" s="4" t="s">
        <v>379</v>
      </c>
      <c r="Y77" s="4" t="s">
        <v>36</v>
      </c>
    </row>
    <row r="78" s="4" customFormat="1" spans="1:25">
      <c r="A78" s="4" t="s">
        <v>380</v>
      </c>
      <c r="B78" s="4" t="s">
        <v>26</v>
      </c>
      <c r="C78" s="4" t="s">
        <v>27</v>
      </c>
      <c r="D78" s="4" t="s">
        <v>381</v>
      </c>
      <c r="E78" s="4" t="s">
        <v>382</v>
      </c>
      <c r="F78" s="6">
        <v>45228</v>
      </c>
      <c r="G78" s="6">
        <v>45229</v>
      </c>
      <c r="H78" s="4">
        <v>1</v>
      </c>
      <c r="I78" s="4">
        <v>1</v>
      </c>
      <c r="J78" s="4">
        <v>1</v>
      </c>
      <c r="K78" s="4" t="s">
        <v>30</v>
      </c>
      <c r="L78" s="4">
        <v>67.05</v>
      </c>
      <c r="M78" s="4">
        <v>67.05</v>
      </c>
      <c r="N78" s="4" t="s">
        <v>383</v>
      </c>
      <c r="O78" s="4" t="s">
        <v>32</v>
      </c>
      <c r="P78" s="4" t="s">
        <v>33</v>
      </c>
      <c r="Q78" s="4">
        <v>0</v>
      </c>
      <c r="R78" s="7">
        <v>45227.0000115741</v>
      </c>
      <c r="S78" s="6">
        <v>45232</v>
      </c>
      <c r="T78" s="4" t="s">
        <v>34</v>
      </c>
      <c r="U78" s="4">
        <v>67.05</v>
      </c>
      <c r="V78" s="4">
        <v>0</v>
      </c>
      <c r="W78" s="4">
        <v>0</v>
      </c>
      <c r="X78" s="4" t="s">
        <v>384</v>
      </c>
      <c r="Y78" s="4" t="s">
        <v>36</v>
      </c>
    </row>
    <row r="79" s="4" customFormat="1" spans="1:25">
      <c r="A79" s="4" t="s">
        <v>385</v>
      </c>
      <c r="B79" s="4" t="s">
        <v>26</v>
      </c>
      <c r="C79" s="4" t="s">
        <v>27</v>
      </c>
      <c r="D79" s="4" t="s">
        <v>386</v>
      </c>
      <c r="E79" s="4" t="s">
        <v>387</v>
      </c>
      <c r="F79" s="6">
        <v>45228</v>
      </c>
      <c r="G79" s="6">
        <v>45229</v>
      </c>
      <c r="H79" s="4">
        <v>1</v>
      </c>
      <c r="I79" s="4">
        <v>1</v>
      </c>
      <c r="J79" s="4">
        <v>1</v>
      </c>
      <c r="K79" s="4" t="s">
        <v>30</v>
      </c>
      <c r="L79" s="4">
        <v>84.64</v>
      </c>
      <c r="M79" s="4">
        <v>84.64</v>
      </c>
      <c r="N79" s="4" t="s">
        <v>388</v>
      </c>
      <c r="O79" s="4" t="s">
        <v>32</v>
      </c>
      <c r="P79" s="4" t="s">
        <v>33</v>
      </c>
      <c r="Q79" s="4">
        <v>0</v>
      </c>
      <c r="R79" s="7">
        <v>45227.0000115741</v>
      </c>
      <c r="S79" s="6">
        <v>45232</v>
      </c>
      <c r="T79" s="4" t="s">
        <v>34</v>
      </c>
      <c r="U79" s="4">
        <v>84.64</v>
      </c>
      <c r="V79" s="4">
        <v>0</v>
      </c>
      <c r="W79" s="4">
        <v>0</v>
      </c>
      <c r="X79" s="4" t="s">
        <v>389</v>
      </c>
      <c r="Y79" s="4" t="s">
        <v>36</v>
      </c>
    </row>
    <row r="80" s="4" customFormat="1" spans="1:25">
      <c r="A80" s="4" t="s">
        <v>390</v>
      </c>
      <c r="B80" s="4" t="s">
        <v>26</v>
      </c>
      <c r="C80" s="4" t="s">
        <v>27</v>
      </c>
      <c r="D80" s="4" t="s">
        <v>391</v>
      </c>
      <c r="E80" s="4" t="s">
        <v>392</v>
      </c>
      <c r="F80" s="6">
        <v>45228</v>
      </c>
      <c r="G80" s="6">
        <v>45229</v>
      </c>
      <c r="H80" s="4">
        <v>1</v>
      </c>
      <c r="I80" s="4">
        <v>1</v>
      </c>
      <c r="J80" s="4">
        <v>1</v>
      </c>
      <c r="K80" s="4" t="s">
        <v>30</v>
      </c>
      <c r="L80" s="4">
        <v>35.48</v>
      </c>
      <c r="M80" s="4">
        <v>35.48</v>
      </c>
      <c r="N80" s="4" t="s">
        <v>393</v>
      </c>
      <c r="O80" s="4" t="s">
        <v>32</v>
      </c>
      <c r="P80" s="4" t="s">
        <v>33</v>
      </c>
      <c r="Q80" s="4">
        <v>0</v>
      </c>
      <c r="R80" s="7">
        <v>45227.0000115741</v>
      </c>
      <c r="S80" s="6">
        <v>45232</v>
      </c>
      <c r="T80" s="4" t="s">
        <v>34</v>
      </c>
      <c r="U80" s="4">
        <v>35.48</v>
      </c>
      <c r="V80" s="4">
        <v>0</v>
      </c>
      <c r="W80" s="4">
        <v>0</v>
      </c>
      <c r="X80" s="4" t="s">
        <v>394</v>
      </c>
      <c r="Y80" s="4" t="s">
        <v>36</v>
      </c>
    </row>
    <row r="81" s="4" customFormat="1" spans="1:25">
      <c r="A81" s="4" t="s">
        <v>395</v>
      </c>
      <c r="B81" s="4" t="s">
        <v>26</v>
      </c>
      <c r="C81" s="4" t="s">
        <v>27</v>
      </c>
      <c r="D81" s="4" t="s">
        <v>320</v>
      </c>
      <c r="E81" s="4" t="s">
        <v>321</v>
      </c>
      <c r="F81" s="6">
        <v>45228</v>
      </c>
      <c r="G81" s="6">
        <v>45229</v>
      </c>
      <c r="H81" s="4">
        <v>1</v>
      </c>
      <c r="I81" s="4">
        <v>1</v>
      </c>
      <c r="J81" s="4">
        <v>1</v>
      </c>
      <c r="K81" s="4" t="s">
        <v>30</v>
      </c>
      <c r="L81" s="4">
        <v>21.57</v>
      </c>
      <c r="M81" s="4">
        <v>21.57</v>
      </c>
      <c r="N81" s="4" t="s">
        <v>396</v>
      </c>
      <c r="O81" s="4" t="s">
        <v>32</v>
      </c>
      <c r="P81" s="4" t="s">
        <v>33</v>
      </c>
      <c r="Q81" s="4">
        <v>0</v>
      </c>
      <c r="R81" s="7">
        <v>45227</v>
      </c>
      <c r="S81" s="6">
        <v>45232</v>
      </c>
      <c r="T81" s="4" t="s">
        <v>34</v>
      </c>
      <c r="U81" s="4">
        <v>21.57</v>
      </c>
      <c r="V81" s="4">
        <v>0</v>
      </c>
      <c r="W81" s="4">
        <v>0</v>
      </c>
      <c r="X81" s="4" t="s">
        <v>36</v>
      </c>
      <c r="Y81" s="4" t="s">
        <v>36</v>
      </c>
    </row>
    <row r="82" s="4" customFormat="1" spans="1:25">
      <c r="A82" s="4" t="s">
        <v>397</v>
      </c>
      <c r="B82" s="4" t="s">
        <v>26</v>
      </c>
      <c r="C82" s="4" t="s">
        <v>27</v>
      </c>
      <c r="D82" s="4" t="s">
        <v>371</v>
      </c>
      <c r="E82" s="4" t="s">
        <v>198</v>
      </c>
      <c r="F82" s="6">
        <v>45228</v>
      </c>
      <c r="G82" s="6">
        <v>45229</v>
      </c>
      <c r="H82" s="4">
        <v>1</v>
      </c>
      <c r="I82" s="4">
        <v>1</v>
      </c>
      <c r="J82" s="4">
        <v>1</v>
      </c>
      <c r="K82" s="4" t="s">
        <v>30</v>
      </c>
      <c r="L82" s="4">
        <v>48.02</v>
      </c>
      <c r="M82" s="4">
        <v>48.02</v>
      </c>
      <c r="N82" s="4" t="s">
        <v>398</v>
      </c>
      <c r="O82" s="4" t="s">
        <v>32</v>
      </c>
      <c r="P82" s="4" t="s">
        <v>33</v>
      </c>
      <c r="Q82" s="4">
        <v>0</v>
      </c>
      <c r="R82" s="7">
        <v>45227</v>
      </c>
      <c r="S82" s="6">
        <v>45232</v>
      </c>
      <c r="T82" s="4" t="s">
        <v>34</v>
      </c>
      <c r="U82" s="4">
        <v>48.02</v>
      </c>
      <c r="V82" s="4">
        <v>0</v>
      </c>
      <c r="W82" s="4">
        <v>0</v>
      </c>
      <c r="X82" s="4" t="s">
        <v>399</v>
      </c>
      <c r="Y82" s="4" t="s">
        <v>36</v>
      </c>
    </row>
    <row r="83" s="4" customFormat="1" spans="1:25">
      <c r="A83" s="4" t="s">
        <v>400</v>
      </c>
      <c r="B83" s="4" t="s">
        <v>26</v>
      </c>
      <c r="C83" s="4" t="s">
        <v>27</v>
      </c>
      <c r="D83" s="4" t="s">
        <v>401</v>
      </c>
      <c r="E83" s="4" t="s">
        <v>402</v>
      </c>
      <c r="F83" s="6">
        <v>45228</v>
      </c>
      <c r="G83" s="6">
        <v>45229</v>
      </c>
      <c r="H83" s="4">
        <v>1</v>
      </c>
      <c r="I83" s="4">
        <v>1</v>
      </c>
      <c r="J83" s="4">
        <v>1</v>
      </c>
      <c r="K83" s="4" t="s">
        <v>30</v>
      </c>
      <c r="L83" s="4">
        <v>64.36</v>
      </c>
      <c r="M83" s="4">
        <v>64.36</v>
      </c>
      <c r="N83" s="4" t="s">
        <v>403</v>
      </c>
      <c r="O83" s="4" t="s">
        <v>32</v>
      </c>
      <c r="P83" s="4" t="s">
        <v>33</v>
      </c>
      <c r="Q83" s="4">
        <v>0</v>
      </c>
      <c r="R83" s="7">
        <v>45228.0000115741</v>
      </c>
      <c r="S83" s="6">
        <v>45232</v>
      </c>
      <c r="T83" s="4" t="s">
        <v>34</v>
      </c>
      <c r="U83" s="4">
        <v>64.36</v>
      </c>
      <c r="V83" s="4">
        <v>0</v>
      </c>
      <c r="W83" s="4">
        <v>0</v>
      </c>
      <c r="X83" s="4" t="s">
        <v>404</v>
      </c>
      <c r="Y83" s="4" t="s">
        <v>36</v>
      </c>
    </row>
    <row r="84" s="4" customFormat="1" spans="1:25">
      <c r="A84" s="4" t="s">
        <v>405</v>
      </c>
      <c r="B84" s="4" t="s">
        <v>26</v>
      </c>
      <c r="C84" s="4" t="s">
        <v>27</v>
      </c>
      <c r="D84" s="4" t="s">
        <v>406</v>
      </c>
      <c r="E84" s="4" t="s">
        <v>407</v>
      </c>
      <c r="F84" s="6">
        <v>45228</v>
      </c>
      <c r="G84" s="6">
        <v>45229</v>
      </c>
      <c r="H84" s="4">
        <v>1</v>
      </c>
      <c r="I84" s="4">
        <v>1</v>
      </c>
      <c r="J84" s="4">
        <v>1</v>
      </c>
      <c r="K84" s="4" t="s">
        <v>30</v>
      </c>
      <c r="L84" s="4">
        <v>22.75</v>
      </c>
      <c r="M84" s="4">
        <v>22.75</v>
      </c>
      <c r="N84" s="4" t="s">
        <v>408</v>
      </c>
      <c r="O84" s="4" t="s">
        <v>32</v>
      </c>
      <c r="P84" s="4" t="s">
        <v>33</v>
      </c>
      <c r="Q84" s="4">
        <v>0</v>
      </c>
      <c r="R84" s="7">
        <v>45228</v>
      </c>
      <c r="S84" s="6">
        <v>45232</v>
      </c>
      <c r="T84" s="4" t="s">
        <v>34</v>
      </c>
      <c r="U84" s="4">
        <v>22.75</v>
      </c>
      <c r="V84" s="4">
        <v>0</v>
      </c>
      <c r="W84" s="4">
        <v>0</v>
      </c>
      <c r="X84" s="4" t="s">
        <v>409</v>
      </c>
      <c r="Y84" s="4" t="s">
        <v>36</v>
      </c>
    </row>
    <row r="85" s="4" customFormat="1" spans="1:25">
      <c r="A85" s="4" t="s">
        <v>410</v>
      </c>
      <c r="B85" s="4" t="s">
        <v>26</v>
      </c>
      <c r="C85" s="4" t="s">
        <v>27</v>
      </c>
      <c r="D85" s="4" t="s">
        <v>411</v>
      </c>
      <c r="E85" s="4" t="s">
        <v>62</v>
      </c>
      <c r="F85" s="6">
        <v>45228</v>
      </c>
      <c r="G85" s="6">
        <v>45229</v>
      </c>
      <c r="H85" s="4">
        <v>1</v>
      </c>
      <c r="I85" s="4">
        <v>1</v>
      </c>
      <c r="J85" s="4">
        <v>1</v>
      </c>
      <c r="K85" s="4" t="s">
        <v>30</v>
      </c>
      <c r="L85" s="4">
        <v>42.25</v>
      </c>
      <c r="M85" s="4">
        <v>42.25</v>
      </c>
      <c r="N85" s="4" t="s">
        <v>412</v>
      </c>
      <c r="O85" s="4" t="s">
        <v>32</v>
      </c>
      <c r="P85" s="4" t="s">
        <v>33</v>
      </c>
      <c r="Q85" s="4">
        <v>0</v>
      </c>
      <c r="R85" s="7">
        <v>45228</v>
      </c>
      <c r="S85" s="6">
        <v>45232</v>
      </c>
      <c r="T85" s="4" t="s">
        <v>34</v>
      </c>
      <c r="U85" s="4">
        <v>42.25</v>
      </c>
      <c r="V85" s="4">
        <v>0</v>
      </c>
      <c r="W85" s="4">
        <v>0</v>
      </c>
      <c r="X85" s="4" t="s">
        <v>413</v>
      </c>
      <c r="Y85" s="4" t="s">
        <v>414</v>
      </c>
    </row>
    <row r="86" s="4" customFormat="1" spans="1:25">
      <c r="A86" s="4" t="s">
        <v>415</v>
      </c>
      <c r="B86" s="4" t="s">
        <v>26</v>
      </c>
      <c r="C86" s="4" t="s">
        <v>27</v>
      </c>
      <c r="D86" s="4" t="s">
        <v>416</v>
      </c>
      <c r="E86" s="4" t="s">
        <v>417</v>
      </c>
      <c r="F86" s="6">
        <v>45228</v>
      </c>
      <c r="G86" s="6">
        <v>45229</v>
      </c>
      <c r="H86" s="4">
        <v>1</v>
      </c>
      <c r="I86" s="4">
        <v>1</v>
      </c>
      <c r="J86" s="4">
        <v>1</v>
      </c>
      <c r="K86" s="4" t="s">
        <v>30</v>
      </c>
      <c r="L86" s="4">
        <v>24.05</v>
      </c>
      <c r="M86" s="4">
        <v>24.05</v>
      </c>
      <c r="N86" s="4" t="s">
        <v>418</v>
      </c>
      <c r="O86" s="4" t="s">
        <v>32</v>
      </c>
      <c r="P86" s="4" t="s">
        <v>33</v>
      </c>
      <c r="Q86" s="4">
        <v>0</v>
      </c>
      <c r="R86" s="7">
        <v>45228.0000115741</v>
      </c>
      <c r="S86" s="6">
        <v>45232</v>
      </c>
      <c r="T86" s="4" t="s">
        <v>34</v>
      </c>
      <c r="U86" s="4">
        <v>24.05</v>
      </c>
      <c r="V86" s="4">
        <v>0</v>
      </c>
      <c r="W86" s="4">
        <v>0</v>
      </c>
      <c r="X86" s="4" t="s">
        <v>419</v>
      </c>
      <c r="Y86" s="4" t="s">
        <v>36</v>
      </c>
    </row>
    <row r="87" s="4" customFormat="1" spans="1:25">
      <c r="A87" s="4" t="s">
        <v>420</v>
      </c>
      <c r="B87" s="4" t="s">
        <v>26</v>
      </c>
      <c r="C87" s="4" t="s">
        <v>27</v>
      </c>
      <c r="D87" s="4" t="s">
        <v>421</v>
      </c>
      <c r="E87" s="4" t="s">
        <v>227</v>
      </c>
      <c r="F87" s="6">
        <v>45228</v>
      </c>
      <c r="G87" s="6">
        <v>45229</v>
      </c>
      <c r="H87" s="4">
        <v>1</v>
      </c>
      <c r="I87" s="4">
        <v>1</v>
      </c>
      <c r="J87" s="4">
        <v>1</v>
      </c>
      <c r="K87" s="4" t="s">
        <v>30</v>
      </c>
      <c r="L87" s="4">
        <v>16.02</v>
      </c>
      <c r="M87" s="4">
        <v>16.02</v>
      </c>
      <c r="N87" s="4" t="s">
        <v>422</v>
      </c>
      <c r="O87" s="4" t="s">
        <v>32</v>
      </c>
      <c r="P87" s="4" t="s">
        <v>33</v>
      </c>
      <c r="Q87" s="4">
        <v>0</v>
      </c>
      <c r="R87" s="7">
        <v>45228</v>
      </c>
      <c r="S87" s="6">
        <v>45232</v>
      </c>
      <c r="T87" s="4" t="s">
        <v>34</v>
      </c>
      <c r="U87" s="4">
        <v>16.02</v>
      </c>
      <c r="V87" s="4">
        <v>0</v>
      </c>
      <c r="W87" s="4">
        <v>0</v>
      </c>
      <c r="X87" s="4" t="s">
        <v>423</v>
      </c>
      <c r="Y87" s="4" t="s">
        <v>36</v>
      </c>
    </row>
    <row r="88" s="4" customFormat="1" spans="1:25">
      <c r="A88" s="4" t="s">
        <v>424</v>
      </c>
      <c r="B88" s="4" t="s">
        <v>26</v>
      </c>
      <c r="C88" s="4" t="s">
        <v>27</v>
      </c>
      <c r="D88" s="4" t="s">
        <v>425</v>
      </c>
      <c r="E88" s="4" t="s">
        <v>426</v>
      </c>
      <c r="F88" s="6">
        <v>45228</v>
      </c>
      <c r="G88" s="6">
        <v>45229</v>
      </c>
      <c r="H88" s="4">
        <v>1</v>
      </c>
      <c r="I88" s="4">
        <v>1</v>
      </c>
      <c r="J88" s="4">
        <v>1</v>
      </c>
      <c r="K88" s="4" t="s">
        <v>30</v>
      </c>
      <c r="L88" s="4">
        <v>17.99</v>
      </c>
      <c r="M88" s="4">
        <v>17.99</v>
      </c>
      <c r="N88" s="4" t="s">
        <v>427</v>
      </c>
      <c r="O88" s="4" t="s">
        <v>32</v>
      </c>
      <c r="P88" s="4" t="s">
        <v>33</v>
      </c>
      <c r="Q88" s="4">
        <v>0</v>
      </c>
      <c r="R88" s="7">
        <v>45228</v>
      </c>
      <c r="S88" s="6">
        <v>45232</v>
      </c>
      <c r="T88" s="4" t="s">
        <v>34</v>
      </c>
      <c r="U88" s="4">
        <v>17.99</v>
      </c>
      <c r="V88" s="4">
        <v>0</v>
      </c>
      <c r="W88" s="4">
        <v>0</v>
      </c>
      <c r="X88" s="4" t="s">
        <v>428</v>
      </c>
      <c r="Y88" s="4" t="s">
        <v>36</v>
      </c>
    </row>
    <row r="89" s="4" customFormat="1" spans="1:25">
      <c r="A89" s="4" t="s">
        <v>429</v>
      </c>
      <c r="B89" s="4" t="s">
        <v>26</v>
      </c>
      <c r="C89" s="4" t="s">
        <v>27</v>
      </c>
      <c r="D89" s="4" t="s">
        <v>430</v>
      </c>
      <c r="E89" s="4" t="s">
        <v>431</v>
      </c>
      <c r="F89" s="6">
        <v>45228</v>
      </c>
      <c r="G89" s="6">
        <v>45229</v>
      </c>
      <c r="H89" s="4">
        <v>1</v>
      </c>
      <c r="I89" s="4">
        <v>1</v>
      </c>
      <c r="J89" s="4">
        <v>1</v>
      </c>
      <c r="K89" s="4" t="s">
        <v>30</v>
      </c>
      <c r="L89" s="4">
        <v>22.11</v>
      </c>
      <c r="M89" s="4">
        <v>22.11</v>
      </c>
      <c r="N89" s="4" t="s">
        <v>432</v>
      </c>
      <c r="O89" s="4" t="s">
        <v>32</v>
      </c>
      <c r="P89" s="4" t="s">
        <v>33</v>
      </c>
      <c r="Q89" s="4">
        <v>0</v>
      </c>
      <c r="R89" s="7">
        <v>45228</v>
      </c>
      <c r="S89" s="6">
        <v>45232</v>
      </c>
      <c r="T89" s="4" t="s">
        <v>34</v>
      </c>
      <c r="U89" s="4">
        <v>22.11</v>
      </c>
      <c r="V89" s="4">
        <v>0</v>
      </c>
      <c r="W89" s="4">
        <v>0</v>
      </c>
      <c r="X89" s="4" t="s">
        <v>433</v>
      </c>
      <c r="Y89" s="4" t="s">
        <v>36</v>
      </c>
    </row>
    <row r="90" s="4" customFormat="1" spans="1:25">
      <c r="A90" s="4" t="s">
        <v>434</v>
      </c>
      <c r="B90" s="4" t="s">
        <v>26</v>
      </c>
      <c r="C90" s="4" t="s">
        <v>27</v>
      </c>
      <c r="D90" s="4" t="s">
        <v>435</v>
      </c>
      <c r="E90" s="4" t="s">
        <v>436</v>
      </c>
      <c r="F90" s="6">
        <v>45228</v>
      </c>
      <c r="G90" s="6">
        <v>45229</v>
      </c>
      <c r="H90" s="4">
        <v>3</v>
      </c>
      <c r="I90" s="4">
        <v>1</v>
      </c>
      <c r="J90" s="4">
        <v>3</v>
      </c>
      <c r="K90" s="4" t="s">
        <v>30</v>
      </c>
      <c r="L90" s="4">
        <v>33.99</v>
      </c>
      <c r="M90" s="4">
        <v>33.99</v>
      </c>
      <c r="N90" s="4" t="s">
        <v>437</v>
      </c>
      <c r="O90" s="4" t="s">
        <v>32</v>
      </c>
      <c r="P90" s="4" t="s">
        <v>33</v>
      </c>
      <c r="Q90" s="4">
        <v>0</v>
      </c>
      <c r="R90" s="7">
        <v>45228.0000115741</v>
      </c>
      <c r="S90" s="6">
        <v>45232</v>
      </c>
      <c r="T90" s="4" t="s">
        <v>34</v>
      </c>
      <c r="U90" s="4">
        <v>33.99</v>
      </c>
      <c r="V90" s="4">
        <v>0</v>
      </c>
      <c r="W90" s="4">
        <v>0</v>
      </c>
      <c r="X90" s="4" t="s">
        <v>438</v>
      </c>
      <c r="Y90" s="4" t="s">
        <v>36</v>
      </c>
    </row>
    <row r="91" s="4" customFormat="1" spans="1:25">
      <c r="A91" s="4" t="s">
        <v>439</v>
      </c>
      <c r="B91" s="4" t="s">
        <v>26</v>
      </c>
      <c r="C91" s="4" t="s">
        <v>27</v>
      </c>
      <c r="D91" s="4" t="s">
        <v>440</v>
      </c>
      <c r="E91" s="4" t="s">
        <v>441</v>
      </c>
      <c r="F91" s="6">
        <v>45228</v>
      </c>
      <c r="G91" s="6">
        <v>45229</v>
      </c>
      <c r="H91" s="4">
        <v>2</v>
      </c>
      <c r="I91" s="4">
        <v>1</v>
      </c>
      <c r="J91" s="4">
        <v>2</v>
      </c>
      <c r="K91" s="4" t="s">
        <v>30</v>
      </c>
      <c r="L91" s="4">
        <v>291.68</v>
      </c>
      <c r="M91" s="4">
        <v>291.68</v>
      </c>
      <c r="N91" s="4" t="s">
        <v>442</v>
      </c>
      <c r="O91" s="4" t="s">
        <v>32</v>
      </c>
      <c r="P91" s="4" t="s">
        <v>33</v>
      </c>
      <c r="Q91" s="4">
        <v>0</v>
      </c>
      <c r="R91" s="7">
        <v>45228</v>
      </c>
      <c r="S91" s="6">
        <v>45232</v>
      </c>
      <c r="T91" s="4" t="s">
        <v>34</v>
      </c>
      <c r="U91" s="4">
        <v>291.68</v>
      </c>
      <c r="V91" s="4">
        <v>0</v>
      </c>
      <c r="W91" s="4">
        <v>0</v>
      </c>
      <c r="X91" s="4" t="s">
        <v>443</v>
      </c>
      <c r="Y91" s="4" t="s">
        <v>36</v>
      </c>
    </row>
    <row r="92" s="4" customFormat="1" spans="1:25">
      <c r="A92" s="4" t="s">
        <v>444</v>
      </c>
      <c r="B92" s="4" t="s">
        <v>26</v>
      </c>
      <c r="C92" s="4" t="s">
        <v>27</v>
      </c>
      <c r="D92" s="4" t="s">
        <v>445</v>
      </c>
      <c r="E92" s="4" t="s">
        <v>446</v>
      </c>
      <c r="F92" s="6">
        <v>45228</v>
      </c>
      <c r="G92" s="6">
        <v>45229</v>
      </c>
      <c r="H92" s="4">
        <v>1</v>
      </c>
      <c r="I92" s="4">
        <v>1</v>
      </c>
      <c r="J92" s="4">
        <v>1</v>
      </c>
      <c r="K92" s="4" t="s">
        <v>30</v>
      </c>
      <c r="L92" s="4">
        <v>111.78</v>
      </c>
      <c r="M92" s="4">
        <v>111.78</v>
      </c>
      <c r="N92" s="4" t="s">
        <v>447</v>
      </c>
      <c r="O92" s="4" t="s">
        <v>32</v>
      </c>
      <c r="P92" s="4" t="s">
        <v>33</v>
      </c>
      <c r="Q92" s="4">
        <v>0</v>
      </c>
      <c r="R92" s="7">
        <v>45228.0000115741</v>
      </c>
      <c r="S92" s="6">
        <v>45232</v>
      </c>
      <c r="T92" s="4" t="s">
        <v>34</v>
      </c>
      <c r="U92" s="4">
        <v>111.78</v>
      </c>
      <c r="V92" s="4">
        <v>0</v>
      </c>
      <c r="W92" s="4">
        <v>0</v>
      </c>
      <c r="X92" s="4" t="s">
        <v>448</v>
      </c>
      <c r="Y92" s="4" t="s">
        <v>36</v>
      </c>
    </row>
    <row r="93" s="4" customFormat="1" spans="1:25">
      <c r="A93" s="4" t="s">
        <v>449</v>
      </c>
      <c r="B93" s="4" t="s">
        <v>26</v>
      </c>
      <c r="C93" s="4" t="s">
        <v>27</v>
      </c>
      <c r="D93" s="4" t="s">
        <v>450</v>
      </c>
      <c r="E93" s="4" t="s">
        <v>451</v>
      </c>
      <c r="F93" s="6">
        <v>45228</v>
      </c>
      <c r="G93" s="6">
        <v>45229</v>
      </c>
      <c r="H93" s="4">
        <v>1</v>
      </c>
      <c r="I93" s="4">
        <v>1</v>
      </c>
      <c r="J93" s="4">
        <v>1</v>
      </c>
      <c r="K93" s="4" t="s">
        <v>30</v>
      </c>
      <c r="L93" s="4">
        <v>73.54</v>
      </c>
      <c r="M93" s="4">
        <v>73.54</v>
      </c>
      <c r="N93" s="4" t="s">
        <v>452</v>
      </c>
      <c r="O93" s="4" t="s">
        <v>32</v>
      </c>
      <c r="P93" s="4" t="s">
        <v>33</v>
      </c>
      <c r="Q93" s="4">
        <v>0</v>
      </c>
      <c r="R93" s="7">
        <v>45228.0000115741</v>
      </c>
      <c r="S93" s="6">
        <v>45232</v>
      </c>
      <c r="T93" s="4" t="s">
        <v>34</v>
      </c>
      <c r="U93" s="4">
        <v>73.54</v>
      </c>
      <c r="V93" s="4">
        <v>0</v>
      </c>
      <c r="W93" s="4">
        <v>0</v>
      </c>
      <c r="X93" s="4" t="s">
        <v>453</v>
      </c>
      <c r="Y93" s="4" t="s">
        <v>36</v>
      </c>
    </row>
    <row r="94" s="4" customFormat="1" spans="1:25">
      <c r="A94" s="4" t="s">
        <v>454</v>
      </c>
      <c r="B94" s="4" t="s">
        <v>26</v>
      </c>
      <c r="C94" s="4" t="s">
        <v>27</v>
      </c>
      <c r="D94" s="4" t="s">
        <v>455</v>
      </c>
      <c r="E94" s="4" t="s">
        <v>321</v>
      </c>
      <c r="F94" s="6">
        <v>45228</v>
      </c>
      <c r="G94" s="6">
        <v>45229</v>
      </c>
      <c r="H94" s="4">
        <v>1</v>
      </c>
      <c r="I94" s="4">
        <v>1</v>
      </c>
      <c r="J94" s="4">
        <v>1</v>
      </c>
      <c r="K94" s="4" t="s">
        <v>30</v>
      </c>
      <c r="L94" s="4">
        <v>43.57</v>
      </c>
      <c r="M94" s="4">
        <v>43.57</v>
      </c>
      <c r="N94" s="4" t="s">
        <v>456</v>
      </c>
      <c r="O94" s="4" t="s">
        <v>32</v>
      </c>
      <c r="P94" s="4" t="s">
        <v>33</v>
      </c>
      <c r="Q94" s="4">
        <v>0</v>
      </c>
      <c r="R94" s="7">
        <v>45228.0000115741</v>
      </c>
      <c r="S94" s="6">
        <v>45232</v>
      </c>
      <c r="T94" s="4" t="s">
        <v>34</v>
      </c>
      <c r="U94" s="4">
        <v>43.57</v>
      </c>
      <c r="V94" s="4">
        <v>0</v>
      </c>
      <c r="W94" s="4">
        <v>0</v>
      </c>
      <c r="X94" s="4" t="s">
        <v>457</v>
      </c>
      <c r="Y94" s="4" t="s">
        <v>36</v>
      </c>
    </row>
    <row r="95" s="4" customFormat="1" spans="1:25">
      <c r="A95" s="4" t="s">
        <v>458</v>
      </c>
      <c r="B95" s="4" t="s">
        <v>26</v>
      </c>
      <c r="C95" s="4" t="s">
        <v>27</v>
      </c>
      <c r="D95" s="4" t="s">
        <v>320</v>
      </c>
      <c r="E95" s="4" t="s">
        <v>321</v>
      </c>
      <c r="F95" s="6">
        <v>45228</v>
      </c>
      <c r="G95" s="6">
        <v>45229</v>
      </c>
      <c r="H95" s="4">
        <v>1</v>
      </c>
      <c r="I95" s="4">
        <v>1</v>
      </c>
      <c r="J95" s="4">
        <v>1</v>
      </c>
      <c r="K95" s="4" t="s">
        <v>30</v>
      </c>
      <c r="L95" s="4">
        <v>20.84</v>
      </c>
      <c r="M95" s="4">
        <v>20.84</v>
      </c>
      <c r="N95" s="4" t="s">
        <v>459</v>
      </c>
      <c r="O95" s="4" t="s">
        <v>32</v>
      </c>
      <c r="P95" s="4" t="s">
        <v>33</v>
      </c>
      <c r="Q95" s="4">
        <v>0</v>
      </c>
      <c r="R95" s="7">
        <v>45228.0000115741</v>
      </c>
      <c r="S95" s="6">
        <v>45232</v>
      </c>
      <c r="T95" s="4" t="s">
        <v>34</v>
      </c>
      <c r="U95" s="4">
        <v>20.84</v>
      </c>
      <c r="V95" s="4">
        <v>0</v>
      </c>
      <c r="W95" s="4">
        <v>0</v>
      </c>
      <c r="X95" s="4" t="s">
        <v>460</v>
      </c>
      <c r="Y95" s="4" t="s">
        <v>36</v>
      </c>
    </row>
    <row r="96" s="4" customFormat="1" spans="1:25">
      <c r="A96" s="4" t="s">
        <v>461</v>
      </c>
      <c r="B96" s="4" t="s">
        <v>26</v>
      </c>
      <c r="C96" s="4" t="s">
        <v>27</v>
      </c>
      <c r="D96" s="4" t="s">
        <v>462</v>
      </c>
      <c r="E96" s="4" t="s">
        <v>463</v>
      </c>
      <c r="F96" s="6">
        <v>45228</v>
      </c>
      <c r="G96" s="6">
        <v>45229</v>
      </c>
      <c r="H96" s="4">
        <v>1</v>
      </c>
      <c r="I96" s="4">
        <v>1</v>
      </c>
      <c r="J96" s="4">
        <v>1</v>
      </c>
      <c r="K96" s="4" t="s">
        <v>30</v>
      </c>
      <c r="L96" s="4">
        <v>11.7</v>
      </c>
      <c r="M96" s="4">
        <v>11.7</v>
      </c>
      <c r="N96" s="4" t="s">
        <v>464</v>
      </c>
      <c r="O96" s="4" t="s">
        <v>32</v>
      </c>
      <c r="P96" s="4" t="s">
        <v>33</v>
      </c>
      <c r="Q96" s="4">
        <v>0</v>
      </c>
      <c r="R96" s="7">
        <v>45228.0000115741</v>
      </c>
      <c r="S96" s="6">
        <v>45232</v>
      </c>
      <c r="T96" s="4" t="s">
        <v>34</v>
      </c>
      <c r="U96" s="4">
        <v>11.7</v>
      </c>
      <c r="V96" s="4">
        <v>0</v>
      </c>
      <c r="W96" s="4">
        <v>0</v>
      </c>
      <c r="X96" s="4" t="s">
        <v>465</v>
      </c>
      <c r="Y96" s="4" t="s">
        <v>36</v>
      </c>
    </row>
    <row r="97" s="4" customFormat="1" spans="1:25">
      <c r="A97" s="4" t="s">
        <v>466</v>
      </c>
      <c r="B97" s="4" t="s">
        <v>26</v>
      </c>
      <c r="C97" s="4" t="s">
        <v>27</v>
      </c>
      <c r="D97" s="4" t="s">
        <v>467</v>
      </c>
      <c r="E97" s="4" t="s">
        <v>468</v>
      </c>
      <c r="F97" s="6">
        <v>45228</v>
      </c>
      <c r="G97" s="6">
        <v>45229</v>
      </c>
      <c r="H97" s="4">
        <v>1</v>
      </c>
      <c r="I97" s="4">
        <v>1</v>
      </c>
      <c r="J97" s="4">
        <v>1</v>
      </c>
      <c r="K97" s="4" t="s">
        <v>30</v>
      </c>
      <c r="L97" s="4">
        <v>46.01</v>
      </c>
      <c r="M97" s="4">
        <v>46.01</v>
      </c>
      <c r="N97" s="4" t="s">
        <v>469</v>
      </c>
      <c r="O97" s="4" t="s">
        <v>32</v>
      </c>
      <c r="P97" s="4" t="s">
        <v>33</v>
      </c>
      <c r="Q97" s="4">
        <v>0</v>
      </c>
      <c r="R97" s="7">
        <v>45228</v>
      </c>
      <c r="S97" s="6">
        <v>45232</v>
      </c>
      <c r="T97" s="4" t="s">
        <v>34</v>
      </c>
      <c r="U97" s="4">
        <v>46.01</v>
      </c>
      <c r="V97" s="4">
        <v>0</v>
      </c>
      <c r="W97" s="4">
        <v>0</v>
      </c>
      <c r="X97" s="4" t="s">
        <v>470</v>
      </c>
      <c r="Y97" s="4" t="s">
        <v>36</v>
      </c>
    </row>
    <row r="98" s="4" customFormat="1" spans="1:25">
      <c r="A98" s="4" t="s">
        <v>471</v>
      </c>
      <c r="B98" s="4" t="s">
        <v>26</v>
      </c>
      <c r="C98" s="4" t="s">
        <v>27</v>
      </c>
      <c r="D98" s="4" t="s">
        <v>472</v>
      </c>
      <c r="E98" s="4" t="s">
        <v>473</v>
      </c>
      <c r="F98" s="6">
        <v>45228</v>
      </c>
      <c r="G98" s="6">
        <v>45229</v>
      </c>
      <c r="H98" s="4">
        <v>1</v>
      </c>
      <c r="I98" s="4">
        <v>1</v>
      </c>
      <c r="J98" s="4">
        <v>1</v>
      </c>
      <c r="K98" s="4" t="s">
        <v>30</v>
      </c>
      <c r="L98" s="4">
        <v>29.6</v>
      </c>
      <c r="M98" s="4">
        <v>29.6</v>
      </c>
      <c r="N98" s="4" t="s">
        <v>474</v>
      </c>
      <c r="O98" s="4" t="s">
        <v>32</v>
      </c>
      <c r="P98" s="4" t="s">
        <v>33</v>
      </c>
      <c r="Q98" s="4">
        <v>0</v>
      </c>
      <c r="R98" s="7">
        <v>45228.0000115741</v>
      </c>
      <c r="S98" s="6">
        <v>45232</v>
      </c>
      <c r="T98" s="4" t="s">
        <v>34</v>
      </c>
      <c r="U98" s="4">
        <v>29.6</v>
      </c>
      <c r="V98" s="4">
        <v>0</v>
      </c>
      <c r="W98" s="4">
        <v>0</v>
      </c>
      <c r="X98" s="4" t="s">
        <v>475</v>
      </c>
      <c r="Y98" s="4" t="s">
        <v>476</v>
      </c>
    </row>
    <row r="99" s="4" customFormat="1" spans="1:25">
      <c r="A99" s="4" t="s">
        <v>477</v>
      </c>
      <c r="B99" s="4" t="s">
        <v>26</v>
      </c>
      <c r="C99" s="4" t="s">
        <v>27</v>
      </c>
      <c r="D99" s="4" t="s">
        <v>421</v>
      </c>
      <c r="E99" s="4" t="s">
        <v>227</v>
      </c>
      <c r="F99" s="6">
        <v>45228</v>
      </c>
      <c r="G99" s="6">
        <v>45229</v>
      </c>
      <c r="H99" s="4">
        <v>1</v>
      </c>
      <c r="I99" s="4">
        <v>1</v>
      </c>
      <c r="J99" s="4">
        <v>1</v>
      </c>
      <c r="K99" s="4" t="s">
        <v>30</v>
      </c>
      <c r="L99" s="4">
        <v>16.02</v>
      </c>
      <c r="M99" s="4">
        <v>16.02</v>
      </c>
      <c r="N99" s="4" t="s">
        <v>478</v>
      </c>
      <c r="O99" s="4" t="s">
        <v>32</v>
      </c>
      <c r="P99" s="4" t="s">
        <v>33</v>
      </c>
      <c r="Q99" s="4">
        <v>0</v>
      </c>
      <c r="R99" s="7">
        <v>45228.0000115741</v>
      </c>
      <c r="S99" s="6">
        <v>45232</v>
      </c>
      <c r="T99" s="4" t="s">
        <v>34</v>
      </c>
      <c r="U99" s="4">
        <v>16.02</v>
      </c>
      <c r="V99" s="4">
        <v>0</v>
      </c>
      <c r="W99" s="4">
        <v>0</v>
      </c>
      <c r="X99" s="4" t="s">
        <v>479</v>
      </c>
      <c r="Y99" s="4" t="s">
        <v>36</v>
      </c>
    </row>
    <row r="100" s="4" customFormat="1" spans="1:25">
      <c r="A100" s="4" t="s">
        <v>480</v>
      </c>
      <c r="B100" s="4" t="s">
        <v>26</v>
      </c>
      <c r="C100" s="4" t="s">
        <v>27</v>
      </c>
      <c r="D100" s="4" t="s">
        <v>481</v>
      </c>
      <c r="E100" s="4" t="s">
        <v>482</v>
      </c>
      <c r="F100" s="6">
        <v>45228</v>
      </c>
      <c r="G100" s="6">
        <v>45229</v>
      </c>
      <c r="H100" s="4">
        <v>1</v>
      </c>
      <c r="I100" s="4">
        <v>1</v>
      </c>
      <c r="J100" s="4">
        <v>1</v>
      </c>
      <c r="K100" s="4" t="s">
        <v>30</v>
      </c>
      <c r="L100" s="4">
        <v>16.39</v>
      </c>
      <c r="M100" s="4">
        <v>16.39</v>
      </c>
      <c r="N100" s="4" t="s">
        <v>483</v>
      </c>
      <c r="O100" s="4" t="s">
        <v>32</v>
      </c>
      <c r="P100" s="4" t="s">
        <v>33</v>
      </c>
      <c r="Q100" s="4">
        <v>0</v>
      </c>
      <c r="R100" s="7">
        <v>45228</v>
      </c>
      <c r="S100" s="6">
        <v>45232</v>
      </c>
      <c r="T100" s="4" t="s">
        <v>34</v>
      </c>
      <c r="U100" s="4">
        <v>16.39</v>
      </c>
      <c r="V100" s="4">
        <v>0</v>
      </c>
      <c r="W100" s="4">
        <v>0</v>
      </c>
      <c r="X100" s="4" t="s">
        <v>484</v>
      </c>
      <c r="Y100" s="4" t="s">
        <v>36</v>
      </c>
    </row>
    <row r="101" s="4" customFormat="1" spans="1:25">
      <c r="A101" s="4" t="s">
        <v>485</v>
      </c>
      <c r="B101" s="4" t="s">
        <v>26</v>
      </c>
      <c r="C101" s="4" t="s">
        <v>27</v>
      </c>
      <c r="D101" s="4" t="s">
        <v>486</v>
      </c>
      <c r="E101" s="4" t="s">
        <v>487</v>
      </c>
      <c r="F101" s="6">
        <v>45228</v>
      </c>
      <c r="G101" s="6">
        <v>45229</v>
      </c>
      <c r="H101" s="4">
        <v>1</v>
      </c>
      <c r="I101" s="4">
        <v>1</v>
      </c>
      <c r="J101" s="4">
        <v>1</v>
      </c>
      <c r="K101" s="4" t="s">
        <v>30</v>
      </c>
      <c r="L101" s="4">
        <v>100.52</v>
      </c>
      <c r="M101" s="4">
        <v>100.52</v>
      </c>
      <c r="N101" s="4" t="s">
        <v>488</v>
      </c>
      <c r="O101" s="4" t="s">
        <v>32</v>
      </c>
      <c r="P101" s="4" t="s">
        <v>33</v>
      </c>
      <c r="Q101" s="4">
        <v>0</v>
      </c>
      <c r="R101" s="7">
        <v>45228</v>
      </c>
      <c r="S101" s="6">
        <v>45232</v>
      </c>
      <c r="T101" s="4" t="s">
        <v>34</v>
      </c>
      <c r="U101" s="4">
        <v>100.52</v>
      </c>
      <c r="V101" s="4">
        <v>0</v>
      </c>
      <c r="W101" s="4">
        <v>0</v>
      </c>
      <c r="X101" s="4" t="s">
        <v>489</v>
      </c>
      <c r="Y101" s="4" t="s">
        <v>36</v>
      </c>
    </row>
    <row r="102" s="4" customFormat="1" spans="1:25">
      <c r="A102" s="4" t="s">
        <v>490</v>
      </c>
      <c r="B102" s="4" t="s">
        <v>26</v>
      </c>
      <c r="C102" s="4" t="s">
        <v>27</v>
      </c>
      <c r="D102" s="4" t="s">
        <v>186</v>
      </c>
      <c r="E102" s="4" t="s">
        <v>81</v>
      </c>
      <c r="F102" s="6">
        <v>45228</v>
      </c>
      <c r="G102" s="6">
        <v>45229</v>
      </c>
      <c r="H102" s="4">
        <v>1</v>
      </c>
      <c r="I102" s="4">
        <v>1</v>
      </c>
      <c r="J102" s="4">
        <v>1</v>
      </c>
      <c r="K102" s="4" t="s">
        <v>30</v>
      </c>
      <c r="L102" s="4">
        <v>17.15</v>
      </c>
      <c r="M102" s="4">
        <v>17.15</v>
      </c>
      <c r="N102" s="4" t="s">
        <v>491</v>
      </c>
      <c r="O102" s="4" t="s">
        <v>32</v>
      </c>
      <c r="P102" s="4" t="s">
        <v>33</v>
      </c>
      <c r="Q102" s="4">
        <v>0</v>
      </c>
      <c r="R102" s="7">
        <v>45228</v>
      </c>
      <c r="S102" s="6">
        <v>45232</v>
      </c>
      <c r="T102" s="4" t="s">
        <v>34</v>
      </c>
      <c r="U102" s="4">
        <v>17.15</v>
      </c>
      <c r="V102" s="4">
        <v>0</v>
      </c>
      <c r="W102" s="4">
        <v>0</v>
      </c>
      <c r="X102" s="4" t="s">
        <v>492</v>
      </c>
      <c r="Y102" s="4" t="s">
        <v>36</v>
      </c>
    </row>
    <row r="103" s="4" customFormat="1" spans="1:25">
      <c r="A103" s="4" t="s">
        <v>493</v>
      </c>
      <c r="B103" s="4" t="s">
        <v>26</v>
      </c>
      <c r="C103" s="4" t="s">
        <v>27</v>
      </c>
      <c r="D103" s="4" t="s">
        <v>494</v>
      </c>
      <c r="E103" s="4" t="s">
        <v>495</v>
      </c>
      <c r="F103" s="6">
        <v>45228</v>
      </c>
      <c r="G103" s="6">
        <v>45229</v>
      </c>
      <c r="H103" s="4">
        <v>1</v>
      </c>
      <c r="I103" s="4">
        <v>1</v>
      </c>
      <c r="J103" s="4">
        <v>1</v>
      </c>
      <c r="K103" s="4" t="s">
        <v>30</v>
      </c>
      <c r="L103" s="4">
        <v>23.34</v>
      </c>
      <c r="M103" s="4">
        <v>23.34</v>
      </c>
      <c r="N103" s="4" t="s">
        <v>496</v>
      </c>
      <c r="O103" s="4" t="s">
        <v>32</v>
      </c>
      <c r="P103" s="4" t="s">
        <v>33</v>
      </c>
      <c r="Q103" s="4">
        <v>0</v>
      </c>
      <c r="R103" s="7">
        <v>45228.0000115741</v>
      </c>
      <c r="S103" s="6">
        <v>45232</v>
      </c>
      <c r="T103" s="4" t="s">
        <v>34</v>
      </c>
      <c r="U103" s="4">
        <v>23.34</v>
      </c>
      <c r="V103" s="4">
        <v>0</v>
      </c>
      <c r="W103" s="4">
        <v>0</v>
      </c>
      <c r="X103" s="4" t="s">
        <v>36</v>
      </c>
      <c r="Y103" s="4" t="s">
        <v>36</v>
      </c>
    </row>
    <row r="104" s="4" customFormat="1" spans="1:25">
      <c r="A104" s="4" t="s">
        <v>497</v>
      </c>
      <c r="B104" s="4" t="s">
        <v>26</v>
      </c>
      <c r="C104" s="4" t="s">
        <v>27</v>
      </c>
      <c r="D104" s="4" t="s">
        <v>440</v>
      </c>
      <c r="E104" s="4" t="s">
        <v>441</v>
      </c>
      <c r="F104" s="6">
        <v>45228</v>
      </c>
      <c r="G104" s="6">
        <v>45229</v>
      </c>
      <c r="H104" s="4">
        <v>1</v>
      </c>
      <c r="I104" s="4">
        <v>1</v>
      </c>
      <c r="J104" s="4">
        <v>1</v>
      </c>
      <c r="K104" s="4" t="s">
        <v>30</v>
      </c>
      <c r="L104" s="4">
        <v>145.84</v>
      </c>
      <c r="M104" s="4">
        <v>145.84</v>
      </c>
      <c r="N104" s="4" t="s">
        <v>498</v>
      </c>
      <c r="O104" s="4" t="s">
        <v>32</v>
      </c>
      <c r="P104" s="4" t="s">
        <v>33</v>
      </c>
      <c r="Q104" s="4">
        <v>0</v>
      </c>
      <c r="R104" s="7">
        <v>45228</v>
      </c>
      <c r="S104" s="6">
        <v>45232</v>
      </c>
      <c r="T104" s="4" t="s">
        <v>34</v>
      </c>
      <c r="U104" s="4">
        <v>145.84</v>
      </c>
      <c r="V104" s="4">
        <v>0</v>
      </c>
      <c r="W104" s="4">
        <v>0</v>
      </c>
      <c r="X104" s="4" t="s">
        <v>499</v>
      </c>
      <c r="Y104" s="4" t="s">
        <v>36</v>
      </c>
    </row>
    <row r="105" s="4" customFormat="1" spans="1:25">
      <c r="A105" s="4" t="s">
        <v>500</v>
      </c>
      <c r="B105" s="4" t="s">
        <v>26</v>
      </c>
      <c r="C105" s="4" t="s">
        <v>27</v>
      </c>
      <c r="D105" s="4" t="s">
        <v>501</v>
      </c>
      <c r="E105" s="4" t="s">
        <v>502</v>
      </c>
      <c r="F105" s="6">
        <v>45228</v>
      </c>
      <c r="G105" s="6">
        <v>45229</v>
      </c>
      <c r="H105" s="4">
        <v>1</v>
      </c>
      <c r="I105" s="4">
        <v>1</v>
      </c>
      <c r="J105" s="4">
        <v>1</v>
      </c>
      <c r="K105" s="4" t="s">
        <v>30</v>
      </c>
      <c r="L105" s="4">
        <v>53.79</v>
      </c>
      <c r="M105" s="4">
        <v>53.79</v>
      </c>
      <c r="N105" s="4" t="s">
        <v>503</v>
      </c>
      <c r="O105" s="4" t="s">
        <v>32</v>
      </c>
      <c r="P105" s="4" t="s">
        <v>33</v>
      </c>
      <c r="Q105" s="4">
        <v>0</v>
      </c>
      <c r="R105" s="7">
        <v>45228</v>
      </c>
      <c r="S105" s="6">
        <v>45232</v>
      </c>
      <c r="T105" s="4" t="s">
        <v>34</v>
      </c>
      <c r="U105" s="4">
        <v>53.79</v>
      </c>
      <c r="V105" s="4">
        <v>0</v>
      </c>
      <c r="W105" s="4">
        <v>0</v>
      </c>
      <c r="X105" s="4" t="s">
        <v>504</v>
      </c>
      <c r="Y105" s="4" t="s">
        <v>36</v>
      </c>
    </row>
    <row r="106" s="4" customFormat="1" spans="1:25">
      <c r="A106" s="4" t="s">
        <v>505</v>
      </c>
      <c r="B106" s="4" t="s">
        <v>26</v>
      </c>
      <c r="C106" s="4" t="s">
        <v>27</v>
      </c>
      <c r="D106" s="4" t="s">
        <v>138</v>
      </c>
      <c r="E106" s="4" t="s">
        <v>506</v>
      </c>
      <c r="F106" s="6">
        <v>45228</v>
      </c>
      <c r="G106" s="6">
        <v>45229</v>
      </c>
      <c r="H106" s="4">
        <v>1</v>
      </c>
      <c r="I106" s="4">
        <v>1</v>
      </c>
      <c r="J106" s="4">
        <v>1</v>
      </c>
      <c r="K106" s="4" t="s">
        <v>30</v>
      </c>
      <c r="L106" s="4">
        <v>29.34</v>
      </c>
      <c r="M106" s="4">
        <v>29.34</v>
      </c>
      <c r="N106" s="4" t="s">
        <v>507</v>
      </c>
      <c r="O106" s="4" t="s">
        <v>32</v>
      </c>
      <c r="P106" s="4" t="s">
        <v>33</v>
      </c>
      <c r="Q106" s="4">
        <v>0</v>
      </c>
      <c r="R106" s="7">
        <v>45228</v>
      </c>
      <c r="S106" s="6">
        <v>45232</v>
      </c>
      <c r="T106" s="4" t="s">
        <v>34</v>
      </c>
      <c r="U106" s="4">
        <v>29.34</v>
      </c>
      <c r="V106" s="4">
        <v>0</v>
      </c>
      <c r="W106" s="4">
        <v>0</v>
      </c>
      <c r="X106" s="4" t="s">
        <v>508</v>
      </c>
      <c r="Y106" s="4" t="s">
        <v>36</v>
      </c>
    </row>
    <row r="107" s="4" customFormat="1" spans="1:25">
      <c r="A107" s="4" t="s">
        <v>509</v>
      </c>
      <c r="B107" s="4" t="s">
        <v>26</v>
      </c>
      <c r="C107" s="4" t="s">
        <v>27</v>
      </c>
      <c r="D107" s="4" t="s">
        <v>510</v>
      </c>
      <c r="E107" s="4" t="s">
        <v>165</v>
      </c>
      <c r="F107" s="6">
        <v>45228</v>
      </c>
      <c r="G107" s="6">
        <v>45229</v>
      </c>
      <c r="H107" s="4">
        <v>1</v>
      </c>
      <c r="I107" s="4">
        <v>1</v>
      </c>
      <c r="J107" s="4">
        <v>1</v>
      </c>
      <c r="K107" s="4" t="s">
        <v>30</v>
      </c>
      <c r="L107" s="4">
        <v>16.42</v>
      </c>
      <c r="M107" s="4">
        <v>16.42</v>
      </c>
      <c r="N107" s="4" t="s">
        <v>511</v>
      </c>
      <c r="O107" s="4" t="s">
        <v>32</v>
      </c>
      <c r="P107" s="4" t="s">
        <v>33</v>
      </c>
      <c r="Q107" s="4">
        <v>0</v>
      </c>
      <c r="R107" s="7">
        <v>45228</v>
      </c>
      <c r="S107" s="6">
        <v>45232</v>
      </c>
      <c r="T107" s="4" t="s">
        <v>34</v>
      </c>
      <c r="U107" s="4">
        <v>16.42</v>
      </c>
      <c r="V107" s="4">
        <v>0</v>
      </c>
      <c r="W107" s="4">
        <v>0</v>
      </c>
      <c r="X107" s="4" t="s">
        <v>36</v>
      </c>
      <c r="Y107" s="4" t="s">
        <v>36</v>
      </c>
    </row>
    <row r="108" s="4" customFormat="1" spans="1:25">
      <c r="A108" s="4" t="s">
        <v>512</v>
      </c>
      <c r="B108" s="4" t="s">
        <v>26</v>
      </c>
      <c r="C108" s="4" t="s">
        <v>27</v>
      </c>
      <c r="D108" s="4" t="s">
        <v>462</v>
      </c>
      <c r="E108" s="4" t="s">
        <v>171</v>
      </c>
      <c r="F108" s="6">
        <v>45228</v>
      </c>
      <c r="G108" s="6">
        <v>45229</v>
      </c>
      <c r="H108" s="4">
        <v>1</v>
      </c>
      <c r="I108" s="4">
        <v>1</v>
      </c>
      <c r="J108" s="4">
        <v>1</v>
      </c>
      <c r="K108" s="4" t="s">
        <v>30</v>
      </c>
      <c r="L108" s="4">
        <v>10.83</v>
      </c>
      <c r="M108" s="4">
        <v>10.83</v>
      </c>
      <c r="N108" s="4" t="s">
        <v>513</v>
      </c>
      <c r="O108" s="4" t="s">
        <v>32</v>
      </c>
      <c r="P108" s="4" t="s">
        <v>33</v>
      </c>
      <c r="Q108" s="4">
        <v>0</v>
      </c>
      <c r="R108" s="7">
        <v>45228</v>
      </c>
      <c r="S108" s="6">
        <v>45232</v>
      </c>
      <c r="T108" s="4" t="s">
        <v>34</v>
      </c>
      <c r="U108" s="4">
        <v>10.83</v>
      </c>
      <c r="V108" s="4">
        <v>0</v>
      </c>
      <c r="W108" s="4">
        <v>0</v>
      </c>
      <c r="X108" s="4" t="s">
        <v>36</v>
      </c>
      <c r="Y108" s="4" t="s">
        <v>36</v>
      </c>
    </row>
    <row r="109" s="4" customFormat="1" spans="1:25">
      <c r="A109" s="4" t="s">
        <v>514</v>
      </c>
      <c r="B109" s="4" t="s">
        <v>26</v>
      </c>
      <c r="C109" s="4" t="s">
        <v>27</v>
      </c>
      <c r="D109" s="4" t="s">
        <v>515</v>
      </c>
      <c r="E109" s="4" t="s">
        <v>516</v>
      </c>
      <c r="F109" s="6">
        <v>45228</v>
      </c>
      <c r="G109" s="6">
        <v>45229</v>
      </c>
      <c r="H109" s="4">
        <v>1</v>
      </c>
      <c r="I109" s="4">
        <v>1</v>
      </c>
      <c r="J109" s="4">
        <v>1</v>
      </c>
      <c r="K109" s="4" t="s">
        <v>30</v>
      </c>
      <c r="L109" s="4">
        <v>46.69</v>
      </c>
      <c r="M109" s="4">
        <v>46.69</v>
      </c>
      <c r="N109" s="4" t="s">
        <v>517</v>
      </c>
      <c r="O109" s="4" t="s">
        <v>32</v>
      </c>
      <c r="P109" s="4" t="s">
        <v>33</v>
      </c>
      <c r="Q109" s="4">
        <v>0</v>
      </c>
      <c r="R109" s="7">
        <v>45228.0000115741</v>
      </c>
      <c r="S109" s="6">
        <v>45232</v>
      </c>
      <c r="T109" s="4" t="s">
        <v>34</v>
      </c>
      <c r="U109" s="4">
        <v>46.69</v>
      </c>
      <c r="V109" s="4">
        <v>0</v>
      </c>
      <c r="W109" s="4">
        <v>0</v>
      </c>
      <c r="X109" s="4" t="s">
        <v>518</v>
      </c>
      <c r="Y109" s="4" t="s">
        <v>519</v>
      </c>
    </row>
    <row r="110" s="4" customFormat="1" spans="1:25">
      <c r="A110" s="4" t="s">
        <v>520</v>
      </c>
      <c r="B110" s="4" t="s">
        <v>26</v>
      </c>
      <c r="C110" s="4" t="s">
        <v>27</v>
      </c>
      <c r="D110" s="4" t="s">
        <v>521</v>
      </c>
      <c r="E110" s="4" t="s">
        <v>522</v>
      </c>
      <c r="F110" s="6">
        <v>45228</v>
      </c>
      <c r="G110" s="6">
        <v>45229</v>
      </c>
      <c r="H110" s="4">
        <v>1</v>
      </c>
      <c r="I110" s="4">
        <v>1</v>
      </c>
      <c r="J110" s="4">
        <v>1</v>
      </c>
      <c r="K110" s="4" t="s">
        <v>30</v>
      </c>
      <c r="L110" s="4">
        <v>98.75</v>
      </c>
      <c r="M110" s="4">
        <v>98.75</v>
      </c>
      <c r="N110" s="4" t="s">
        <v>523</v>
      </c>
      <c r="O110" s="4" t="s">
        <v>32</v>
      </c>
      <c r="P110" s="4" t="s">
        <v>33</v>
      </c>
      <c r="Q110" s="4">
        <v>0</v>
      </c>
      <c r="R110" s="7">
        <v>45228.0000115741</v>
      </c>
      <c r="S110" s="6">
        <v>45232</v>
      </c>
      <c r="T110" s="4" t="s">
        <v>34</v>
      </c>
      <c r="U110" s="4">
        <v>98.75</v>
      </c>
      <c r="V110" s="4">
        <v>0</v>
      </c>
      <c r="W110" s="4">
        <v>0</v>
      </c>
      <c r="X110" s="4" t="s">
        <v>524</v>
      </c>
      <c r="Y110" s="4" t="s">
        <v>36</v>
      </c>
    </row>
    <row r="111" s="4" customFormat="1" spans="1:25">
      <c r="A111" s="4" t="s">
        <v>525</v>
      </c>
      <c r="B111" s="4" t="s">
        <v>26</v>
      </c>
      <c r="C111" s="4" t="s">
        <v>27</v>
      </c>
      <c r="D111" s="4" t="s">
        <v>85</v>
      </c>
      <c r="E111" s="4" t="s">
        <v>86</v>
      </c>
      <c r="F111" s="6">
        <v>45228</v>
      </c>
      <c r="G111" s="6">
        <v>45229</v>
      </c>
      <c r="H111" s="4">
        <v>1</v>
      </c>
      <c r="I111" s="4">
        <v>1</v>
      </c>
      <c r="J111" s="4">
        <v>1</v>
      </c>
      <c r="K111" s="4" t="s">
        <v>30</v>
      </c>
      <c r="L111" s="4">
        <v>22.74</v>
      </c>
      <c r="M111" s="4">
        <v>22.74</v>
      </c>
      <c r="N111" s="4" t="s">
        <v>526</v>
      </c>
      <c r="O111" s="4" t="s">
        <v>32</v>
      </c>
      <c r="P111" s="4" t="s">
        <v>33</v>
      </c>
      <c r="Q111" s="4">
        <v>0</v>
      </c>
      <c r="R111" s="7">
        <v>45228</v>
      </c>
      <c r="S111" s="6">
        <v>45232</v>
      </c>
      <c r="T111" s="4" t="s">
        <v>34</v>
      </c>
      <c r="U111" s="4">
        <v>22.74</v>
      </c>
      <c r="V111" s="4">
        <v>0</v>
      </c>
      <c r="W111" s="4">
        <v>0</v>
      </c>
      <c r="X111" s="4" t="s">
        <v>527</v>
      </c>
      <c r="Y111" s="4" t="s">
        <v>36</v>
      </c>
    </row>
    <row r="112" s="4" customFormat="1" spans="1:25">
      <c r="A112" s="4" t="s">
        <v>528</v>
      </c>
      <c r="B112" s="4" t="s">
        <v>26</v>
      </c>
      <c r="C112" s="4" t="s">
        <v>27</v>
      </c>
      <c r="D112" s="4" t="s">
        <v>529</v>
      </c>
      <c r="E112" s="4" t="s">
        <v>530</v>
      </c>
      <c r="F112" s="6">
        <v>45228</v>
      </c>
      <c r="G112" s="6">
        <v>45229</v>
      </c>
      <c r="H112" s="4">
        <v>1</v>
      </c>
      <c r="I112" s="4">
        <v>1</v>
      </c>
      <c r="J112" s="4">
        <v>1</v>
      </c>
      <c r="K112" s="4" t="s">
        <v>30</v>
      </c>
      <c r="L112" s="4">
        <v>55.04</v>
      </c>
      <c r="M112" s="4">
        <v>55.04</v>
      </c>
      <c r="N112" s="4" t="s">
        <v>531</v>
      </c>
      <c r="O112" s="4" t="s">
        <v>32</v>
      </c>
      <c r="P112" s="4" t="s">
        <v>33</v>
      </c>
      <c r="Q112" s="4">
        <v>0</v>
      </c>
      <c r="R112" s="7">
        <v>45228.0000115741</v>
      </c>
      <c r="S112" s="6">
        <v>45232</v>
      </c>
      <c r="T112" s="4" t="s">
        <v>34</v>
      </c>
      <c r="U112" s="4">
        <v>55.04</v>
      </c>
      <c r="V112" s="4">
        <v>0</v>
      </c>
      <c r="W112" s="4">
        <v>0</v>
      </c>
      <c r="X112" s="4" t="s">
        <v>532</v>
      </c>
      <c r="Y112" s="4" t="s">
        <v>36</v>
      </c>
    </row>
    <row r="113" s="4" customFormat="1" spans="1:25">
      <c r="A113" s="4" t="s">
        <v>533</v>
      </c>
      <c r="B113" s="4" t="s">
        <v>26</v>
      </c>
      <c r="C113" s="4" t="s">
        <v>27</v>
      </c>
      <c r="D113" s="4" t="s">
        <v>534</v>
      </c>
      <c r="E113" s="4" t="s">
        <v>321</v>
      </c>
      <c r="F113" s="6">
        <v>45228</v>
      </c>
      <c r="G113" s="6">
        <v>45229</v>
      </c>
      <c r="H113" s="4">
        <v>1</v>
      </c>
      <c r="I113" s="4">
        <v>1</v>
      </c>
      <c r="J113" s="4">
        <v>1</v>
      </c>
      <c r="K113" s="4" t="s">
        <v>30</v>
      </c>
      <c r="L113" s="4">
        <v>104.22</v>
      </c>
      <c r="M113" s="4">
        <v>104.22</v>
      </c>
      <c r="N113" s="4" t="s">
        <v>535</v>
      </c>
      <c r="O113" s="4" t="s">
        <v>32</v>
      </c>
      <c r="P113" s="4" t="s">
        <v>33</v>
      </c>
      <c r="Q113" s="4">
        <v>0</v>
      </c>
      <c r="R113" s="7">
        <v>45228</v>
      </c>
      <c r="S113" s="6">
        <v>45232</v>
      </c>
      <c r="T113" s="4" t="s">
        <v>34</v>
      </c>
      <c r="U113" s="4">
        <v>104.22</v>
      </c>
      <c r="V113" s="4">
        <v>0</v>
      </c>
      <c r="W113" s="4">
        <v>0</v>
      </c>
      <c r="X113" s="4" t="s">
        <v>536</v>
      </c>
      <c r="Y113" s="4" t="s">
        <v>36</v>
      </c>
    </row>
    <row r="114" s="4" customFormat="1" spans="1:25">
      <c r="A114" s="4" t="s">
        <v>537</v>
      </c>
      <c r="B114" s="4" t="s">
        <v>26</v>
      </c>
      <c r="C114" s="4" t="s">
        <v>27</v>
      </c>
      <c r="D114" s="4" t="s">
        <v>510</v>
      </c>
      <c r="E114" s="4" t="s">
        <v>516</v>
      </c>
      <c r="F114" s="6">
        <v>45228</v>
      </c>
      <c r="G114" s="6">
        <v>45229</v>
      </c>
      <c r="H114" s="4">
        <v>1</v>
      </c>
      <c r="I114" s="4">
        <v>1</v>
      </c>
      <c r="J114" s="4">
        <v>1</v>
      </c>
      <c r="K114" s="4" t="s">
        <v>30</v>
      </c>
      <c r="L114" s="4">
        <v>17.41</v>
      </c>
      <c r="M114" s="4">
        <v>17.41</v>
      </c>
      <c r="N114" s="4" t="s">
        <v>538</v>
      </c>
      <c r="O114" s="4" t="s">
        <v>32</v>
      </c>
      <c r="P114" s="4" t="s">
        <v>33</v>
      </c>
      <c r="Q114" s="4">
        <v>0</v>
      </c>
      <c r="R114" s="7">
        <v>45228</v>
      </c>
      <c r="S114" s="6">
        <v>45232</v>
      </c>
      <c r="T114" s="4" t="s">
        <v>34</v>
      </c>
      <c r="U114" s="4">
        <v>17.41</v>
      </c>
      <c r="V114" s="4">
        <v>0</v>
      </c>
      <c r="W114" s="4">
        <v>0</v>
      </c>
      <c r="X114" s="4" t="s">
        <v>539</v>
      </c>
      <c r="Y114" s="4" t="s">
        <v>36</v>
      </c>
    </row>
    <row r="115" s="4" customFormat="1" spans="1:25">
      <c r="A115" s="4" t="s">
        <v>540</v>
      </c>
      <c r="B115" s="4" t="s">
        <v>26</v>
      </c>
      <c r="C115" s="4" t="s">
        <v>27</v>
      </c>
      <c r="D115" s="4" t="s">
        <v>541</v>
      </c>
      <c r="E115" s="4" t="s">
        <v>542</v>
      </c>
      <c r="F115" s="6">
        <v>45228</v>
      </c>
      <c r="G115" s="6">
        <v>45229</v>
      </c>
      <c r="H115" s="4">
        <v>1</v>
      </c>
      <c r="I115" s="4">
        <v>1</v>
      </c>
      <c r="J115" s="4">
        <v>1</v>
      </c>
      <c r="K115" s="4" t="s">
        <v>30</v>
      </c>
      <c r="L115" s="4">
        <v>42.25</v>
      </c>
      <c r="M115" s="4">
        <v>42.25</v>
      </c>
      <c r="N115" s="4" t="s">
        <v>543</v>
      </c>
      <c r="O115" s="4" t="s">
        <v>32</v>
      </c>
      <c r="P115" s="4" t="s">
        <v>33</v>
      </c>
      <c r="Q115" s="4">
        <v>0</v>
      </c>
      <c r="R115" s="7">
        <v>45228</v>
      </c>
      <c r="S115" s="6">
        <v>45232</v>
      </c>
      <c r="T115" s="4" t="s">
        <v>34</v>
      </c>
      <c r="U115" s="4">
        <v>42.25</v>
      </c>
      <c r="V115" s="4">
        <v>0</v>
      </c>
      <c r="W115" s="4">
        <v>0</v>
      </c>
      <c r="X115" s="4" t="s">
        <v>544</v>
      </c>
      <c r="Y115" s="4" t="s">
        <v>545</v>
      </c>
    </row>
    <row r="116" s="4" customFormat="1" spans="1:25">
      <c r="A116" s="4" t="s">
        <v>546</v>
      </c>
      <c r="B116" s="4" t="s">
        <v>26</v>
      </c>
      <c r="C116" s="4" t="s">
        <v>27</v>
      </c>
      <c r="D116" s="4" t="s">
        <v>547</v>
      </c>
      <c r="E116" s="4" t="s">
        <v>548</v>
      </c>
      <c r="F116" s="6">
        <v>45228</v>
      </c>
      <c r="G116" s="6">
        <v>45229</v>
      </c>
      <c r="H116" s="4">
        <v>1</v>
      </c>
      <c r="I116" s="4">
        <v>1</v>
      </c>
      <c r="J116" s="4">
        <v>1</v>
      </c>
      <c r="K116" s="4" t="s">
        <v>30</v>
      </c>
      <c r="L116" s="4">
        <v>16.5</v>
      </c>
      <c r="M116" s="4">
        <v>16.5</v>
      </c>
      <c r="N116" s="4" t="s">
        <v>549</v>
      </c>
      <c r="O116" s="4" t="s">
        <v>32</v>
      </c>
      <c r="P116" s="4" t="s">
        <v>33</v>
      </c>
      <c r="Q116" s="4">
        <v>0</v>
      </c>
      <c r="R116" s="7">
        <v>45228</v>
      </c>
      <c r="S116" s="6">
        <v>45232</v>
      </c>
      <c r="T116" s="4" t="s">
        <v>34</v>
      </c>
      <c r="U116" s="4">
        <v>16.5</v>
      </c>
      <c r="V116" s="4">
        <v>0</v>
      </c>
      <c r="W116" s="4">
        <v>0</v>
      </c>
      <c r="X116" s="4" t="s">
        <v>550</v>
      </c>
      <c r="Y116" s="4" t="s">
        <v>551</v>
      </c>
    </row>
    <row r="117" s="4" customFormat="1" spans="1:25">
      <c r="A117" s="4" t="s">
        <v>552</v>
      </c>
      <c r="B117" s="4" t="s">
        <v>26</v>
      </c>
      <c r="C117" s="4" t="s">
        <v>27</v>
      </c>
      <c r="D117" s="4" t="s">
        <v>258</v>
      </c>
      <c r="E117" s="4" t="s">
        <v>259</v>
      </c>
      <c r="F117" s="6">
        <v>45228</v>
      </c>
      <c r="G117" s="6">
        <v>45229</v>
      </c>
      <c r="H117" s="4">
        <v>1</v>
      </c>
      <c r="I117" s="4">
        <v>1</v>
      </c>
      <c r="J117" s="4">
        <v>1</v>
      </c>
      <c r="K117" s="4" t="s">
        <v>30</v>
      </c>
      <c r="L117" s="4">
        <v>33.05</v>
      </c>
      <c r="M117" s="4">
        <v>33.05</v>
      </c>
      <c r="N117" s="4" t="s">
        <v>553</v>
      </c>
      <c r="O117" s="4" t="s">
        <v>32</v>
      </c>
      <c r="P117" s="4" t="s">
        <v>33</v>
      </c>
      <c r="Q117" s="4">
        <v>0</v>
      </c>
      <c r="R117" s="7">
        <v>45228</v>
      </c>
      <c r="S117" s="6">
        <v>45232</v>
      </c>
      <c r="T117" s="4" t="s">
        <v>34</v>
      </c>
      <c r="U117" s="4">
        <v>33.05</v>
      </c>
      <c r="V117" s="4">
        <v>0</v>
      </c>
      <c r="W117" s="4">
        <v>0</v>
      </c>
      <c r="X117" s="4" t="s">
        <v>554</v>
      </c>
      <c r="Y117" s="4" t="s">
        <v>36</v>
      </c>
    </row>
    <row r="118" s="4" customFormat="1" spans="1:25">
      <c r="A118" s="4" t="s">
        <v>555</v>
      </c>
      <c r="B118" s="4" t="s">
        <v>26</v>
      </c>
      <c r="C118" s="4" t="s">
        <v>27</v>
      </c>
      <c r="D118" s="4" t="s">
        <v>556</v>
      </c>
      <c r="E118" s="4" t="s">
        <v>426</v>
      </c>
      <c r="F118" s="6">
        <v>45228</v>
      </c>
      <c r="G118" s="6">
        <v>45229</v>
      </c>
      <c r="H118" s="4">
        <v>2</v>
      </c>
      <c r="I118" s="4">
        <v>1</v>
      </c>
      <c r="J118" s="4">
        <v>2</v>
      </c>
      <c r="K118" s="4" t="s">
        <v>30</v>
      </c>
      <c r="L118" s="4">
        <v>48.14</v>
      </c>
      <c r="M118" s="4">
        <v>48.14</v>
      </c>
      <c r="N118" s="4" t="s">
        <v>557</v>
      </c>
      <c r="O118" s="4" t="s">
        <v>32</v>
      </c>
      <c r="P118" s="4" t="s">
        <v>33</v>
      </c>
      <c r="Q118" s="4">
        <v>0</v>
      </c>
      <c r="R118" s="7">
        <v>45228</v>
      </c>
      <c r="S118" s="6">
        <v>45232</v>
      </c>
      <c r="T118" s="4" t="s">
        <v>34</v>
      </c>
      <c r="U118" s="4">
        <v>48.14</v>
      </c>
      <c r="V118" s="4">
        <v>0</v>
      </c>
      <c r="W118" s="4">
        <v>0</v>
      </c>
      <c r="X118" s="4" t="s">
        <v>558</v>
      </c>
      <c r="Y118" s="4" t="s">
        <v>36</v>
      </c>
    </row>
    <row r="119" s="4" customFormat="1" spans="1:25">
      <c r="A119" s="4" t="s">
        <v>559</v>
      </c>
      <c r="B119" s="4" t="s">
        <v>26</v>
      </c>
      <c r="C119" s="4" t="s">
        <v>27</v>
      </c>
      <c r="D119" s="4" t="s">
        <v>560</v>
      </c>
      <c r="E119" s="4" t="s">
        <v>165</v>
      </c>
      <c r="F119" s="6">
        <v>45228</v>
      </c>
      <c r="G119" s="6">
        <v>45229</v>
      </c>
      <c r="H119" s="4">
        <v>1</v>
      </c>
      <c r="I119" s="4">
        <v>1</v>
      </c>
      <c r="J119" s="4">
        <v>1</v>
      </c>
      <c r="K119" s="4" t="s">
        <v>30</v>
      </c>
      <c r="L119" s="4">
        <v>26.06</v>
      </c>
      <c r="M119" s="4">
        <v>26.06</v>
      </c>
      <c r="N119" s="4" t="s">
        <v>561</v>
      </c>
      <c r="O119" s="4" t="s">
        <v>32</v>
      </c>
      <c r="P119" s="4" t="s">
        <v>33</v>
      </c>
      <c r="Q119" s="4">
        <v>0</v>
      </c>
      <c r="R119" s="7">
        <v>45228.0000115741</v>
      </c>
      <c r="S119" s="6">
        <v>45232</v>
      </c>
      <c r="T119" s="4" t="s">
        <v>34</v>
      </c>
      <c r="U119" s="4">
        <v>26.06</v>
      </c>
      <c r="V119" s="4">
        <v>0</v>
      </c>
      <c r="W119" s="4">
        <v>0</v>
      </c>
      <c r="X119" s="4" t="s">
        <v>562</v>
      </c>
      <c r="Y119" s="4" t="s">
        <v>36</v>
      </c>
    </row>
    <row r="120" s="4" customFormat="1" spans="1:25">
      <c r="A120" s="4" t="s">
        <v>563</v>
      </c>
      <c r="B120" s="4" t="s">
        <v>26</v>
      </c>
      <c r="C120" s="4" t="s">
        <v>27</v>
      </c>
      <c r="D120" s="4" t="s">
        <v>564</v>
      </c>
      <c r="E120" s="4" t="s">
        <v>565</v>
      </c>
      <c r="F120" s="6">
        <v>45228</v>
      </c>
      <c r="G120" s="6">
        <v>45229</v>
      </c>
      <c r="H120" s="4">
        <v>1</v>
      </c>
      <c r="I120" s="4">
        <v>1</v>
      </c>
      <c r="J120" s="4">
        <v>1</v>
      </c>
      <c r="K120" s="4" t="s">
        <v>30</v>
      </c>
      <c r="L120" s="4">
        <v>52.88</v>
      </c>
      <c r="M120" s="4">
        <v>52.88</v>
      </c>
      <c r="N120" s="4" t="s">
        <v>566</v>
      </c>
      <c r="O120" s="4" t="s">
        <v>32</v>
      </c>
      <c r="P120" s="4" t="s">
        <v>33</v>
      </c>
      <c r="Q120" s="4">
        <v>0</v>
      </c>
      <c r="R120" s="7">
        <v>45228</v>
      </c>
      <c r="S120" s="6">
        <v>45232</v>
      </c>
      <c r="T120" s="4" t="s">
        <v>34</v>
      </c>
      <c r="U120" s="4">
        <v>52.88</v>
      </c>
      <c r="V120" s="4">
        <v>0</v>
      </c>
      <c r="W120" s="4">
        <v>0</v>
      </c>
      <c r="X120" s="4" t="s">
        <v>567</v>
      </c>
      <c r="Y120" s="4" t="s">
        <v>36</v>
      </c>
    </row>
    <row r="121" s="4" customFormat="1" spans="1:25">
      <c r="A121" s="4" t="s">
        <v>568</v>
      </c>
      <c r="B121" s="4" t="s">
        <v>26</v>
      </c>
      <c r="C121" s="4" t="s">
        <v>27</v>
      </c>
      <c r="D121" s="4" t="s">
        <v>569</v>
      </c>
      <c r="E121" s="4" t="s">
        <v>570</v>
      </c>
      <c r="F121" s="6">
        <v>45228</v>
      </c>
      <c r="G121" s="6">
        <v>45229</v>
      </c>
      <c r="H121" s="4">
        <v>1</v>
      </c>
      <c r="I121" s="4">
        <v>1</v>
      </c>
      <c r="J121" s="4">
        <v>1</v>
      </c>
      <c r="K121" s="4" t="s">
        <v>30</v>
      </c>
      <c r="L121" s="4">
        <v>15.08</v>
      </c>
      <c r="M121" s="4">
        <v>15.08</v>
      </c>
      <c r="N121" s="4" t="s">
        <v>571</v>
      </c>
      <c r="O121" s="4" t="s">
        <v>32</v>
      </c>
      <c r="P121" s="4" t="s">
        <v>33</v>
      </c>
      <c r="Q121" s="4">
        <v>0</v>
      </c>
      <c r="R121" s="7">
        <v>45228.0000115741</v>
      </c>
      <c r="S121" s="6">
        <v>45232</v>
      </c>
      <c r="T121" s="4" t="s">
        <v>34</v>
      </c>
      <c r="U121" s="4">
        <v>15.08</v>
      </c>
      <c r="V121" s="4">
        <v>0</v>
      </c>
      <c r="W121" s="4">
        <v>0</v>
      </c>
      <c r="X121" s="4" t="s">
        <v>572</v>
      </c>
      <c r="Y121" s="4" t="s">
        <v>36</v>
      </c>
    </row>
    <row r="122" s="4" customFormat="1" spans="1:25">
      <c r="A122" s="4" t="s">
        <v>573</v>
      </c>
      <c r="B122" s="4" t="s">
        <v>26</v>
      </c>
      <c r="C122" s="4" t="s">
        <v>27</v>
      </c>
      <c r="D122" s="4" t="s">
        <v>534</v>
      </c>
      <c r="E122" s="4" t="s">
        <v>321</v>
      </c>
      <c r="F122" s="6">
        <v>45228</v>
      </c>
      <c r="G122" s="6">
        <v>45229</v>
      </c>
      <c r="H122" s="4">
        <v>1</v>
      </c>
      <c r="I122" s="4">
        <v>1</v>
      </c>
      <c r="J122" s="4">
        <v>1</v>
      </c>
      <c r="K122" s="4" t="s">
        <v>30</v>
      </c>
      <c r="L122" s="4">
        <v>104.22</v>
      </c>
      <c r="M122" s="4">
        <v>104.22</v>
      </c>
      <c r="N122" s="4" t="s">
        <v>574</v>
      </c>
      <c r="O122" s="4" t="s">
        <v>32</v>
      </c>
      <c r="P122" s="4" t="s">
        <v>33</v>
      </c>
      <c r="Q122" s="4">
        <v>0</v>
      </c>
      <c r="R122" s="7">
        <v>45228.0000115741</v>
      </c>
      <c r="S122" s="6">
        <v>45232</v>
      </c>
      <c r="T122" s="4" t="s">
        <v>34</v>
      </c>
      <c r="U122" s="4">
        <v>104.22</v>
      </c>
      <c r="V122" s="4">
        <v>0</v>
      </c>
      <c r="W122" s="4">
        <v>0</v>
      </c>
      <c r="X122" s="4" t="s">
        <v>575</v>
      </c>
      <c r="Y122" s="4" t="s">
        <v>36</v>
      </c>
    </row>
    <row r="123" s="4" customFormat="1" spans="1:25">
      <c r="A123" s="4" t="s">
        <v>576</v>
      </c>
      <c r="B123" s="4" t="s">
        <v>26</v>
      </c>
      <c r="C123" s="4" t="s">
        <v>27</v>
      </c>
      <c r="D123" s="4" t="s">
        <v>577</v>
      </c>
      <c r="E123" s="4" t="s">
        <v>299</v>
      </c>
      <c r="F123" s="6">
        <v>45228</v>
      </c>
      <c r="G123" s="6">
        <v>45229</v>
      </c>
      <c r="H123" s="4">
        <v>1</v>
      </c>
      <c r="I123" s="4">
        <v>1</v>
      </c>
      <c r="J123" s="4">
        <v>1</v>
      </c>
      <c r="K123" s="4" t="s">
        <v>30</v>
      </c>
      <c r="L123" s="4">
        <v>18.45</v>
      </c>
      <c r="M123" s="4">
        <v>18.45</v>
      </c>
      <c r="N123" s="4" t="s">
        <v>578</v>
      </c>
      <c r="O123" s="4" t="s">
        <v>32</v>
      </c>
      <c r="P123" s="4" t="s">
        <v>33</v>
      </c>
      <c r="Q123" s="4">
        <v>0</v>
      </c>
      <c r="R123" s="7">
        <v>45228</v>
      </c>
      <c r="S123" s="6">
        <v>45232</v>
      </c>
      <c r="T123" s="4" t="s">
        <v>34</v>
      </c>
      <c r="U123" s="4">
        <v>18.45</v>
      </c>
      <c r="V123" s="4">
        <v>0</v>
      </c>
      <c r="W123" s="4">
        <v>0</v>
      </c>
      <c r="X123" s="4" t="s">
        <v>579</v>
      </c>
      <c r="Y123" s="4" t="s">
        <v>36</v>
      </c>
    </row>
    <row r="124" s="4" customFormat="1" spans="1:25">
      <c r="A124" s="4" t="s">
        <v>580</v>
      </c>
      <c r="B124" s="4" t="s">
        <v>26</v>
      </c>
      <c r="C124" s="4" t="s">
        <v>27</v>
      </c>
      <c r="D124" s="4" t="s">
        <v>581</v>
      </c>
      <c r="E124" s="4" t="s">
        <v>468</v>
      </c>
      <c r="F124" s="6">
        <v>45228</v>
      </c>
      <c r="G124" s="6">
        <v>45229</v>
      </c>
      <c r="H124" s="4">
        <v>1</v>
      </c>
      <c r="I124" s="4">
        <v>1</v>
      </c>
      <c r="J124" s="4">
        <v>1</v>
      </c>
      <c r="K124" s="4" t="s">
        <v>30</v>
      </c>
      <c r="L124" s="4">
        <v>36.53</v>
      </c>
      <c r="M124" s="4">
        <v>36.53</v>
      </c>
      <c r="N124" s="4" t="s">
        <v>582</v>
      </c>
      <c r="O124" s="4" t="s">
        <v>32</v>
      </c>
      <c r="P124" s="4" t="s">
        <v>33</v>
      </c>
      <c r="Q124" s="4">
        <v>0</v>
      </c>
      <c r="R124" s="7">
        <v>45228.0000115741</v>
      </c>
      <c r="S124" s="6">
        <v>45232</v>
      </c>
      <c r="T124" s="4" t="s">
        <v>34</v>
      </c>
      <c r="U124" s="4">
        <v>36.53</v>
      </c>
      <c r="V124" s="4">
        <v>0</v>
      </c>
      <c r="W124" s="4">
        <v>0</v>
      </c>
      <c r="X124" s="4" t="s">
        <v>583</v>
      </c>
      <c r="Y124" s="4" t="s">
        <v>36</v>
      </c>
    </row>
    <row r="125" s="4" customFormat="1" spans="1:25">
      <c r="A125" s="4" t="s">
        <v>584</v>
      </c>
      <c r="B125" s="4" t="s">
        <v>26</v>
      </c>
      <c r="C125" s="4" t="s">
        <v>27</v>
      </c>
      <c r="D125" s="4" t="s">
        <v>585</v>
      </c>
      <c r="E125" s="4" t="s">
        <v>586</v>
      </c>
      <c r="F125" s="6">
        <v>45228</v>
      </c>
      <c r="G125" s="6">
        <v>45229</v>
      </c>
      <c r="H125" s="4">
        <v>1</v>
      </c>
      <c r="I125" s="4">
        <v>1</v>
      </c>
      <c r="J125" s="4">
        <v>1</v>
      </c>
      <c r="K125" s="4" t="s">
        <v>30</v>
      </c>
      <c r="L125" s="4">
        <v>69.79</v>
      </c>
      <c r="M125" s="4">
        <v>69.79</v>
      </c>
      <c r="N125" s="4" t="s">
        <v>587</v>
      </c>
      <c r="O125" s="4" t="s">
        <v>32</v>
      </c>
      <c r="P125" s="4" t="s">
        <v>33</v>
      </c>
      <c r="Q125" s="4">
        <v>0</v>
      </c>
      <c r="R125" s="7">
        <v>45228.0000115741</v>
      </c>
      <c r="S125" s="6">
        <v>45232</v>
      </c>
      <c r="T125" s="4" t="s">
        <v>34</v>
      </c>
      <c r="U125" s="4">
        <v>69.79</v>
      </c>
      <c r="V125" s="4">
        <v>0</v>
      </c>
      <c r="W125" s="4">
        <v>0</v>
      </c>
      <c r="X125" s="4" t="s">
        <v>588</v>
      </c>
      <c r="Y125" s="4" t="s">
        <v>36</v>
      </c>
    </row>
    <row r="126" s="4" customFormat="1" spans="1:25">
      <c r="A126" s="4" t="s">
        <v>589</v>
      </c>
      <c r="B126" s="4" t="s">
        <v>26</v>
      </c>
      <c r="C126" s="4" t="s">
        <v>27</v>
      </c>
      <c r="D126" s="4" t="s">
        <v>590</v>
      </c>
      <c r="E126" s="4" t="s">
        <v>591</v>
      </c>
      <c r="F126" s="6">
        <v>45228</v>
      </c>
      <c r="G126" s="6">
        <v>45229</v>
      </c>
      <c r="H126" s="4">
        <v>1</v>
      </c>
      <c r="I126" s="4">
        <v>1</v>
      </c>
      <c r="J126" s="4">
        <v>1</v>
      </c>
      <c r="K126" s="4" t="s">
        <v>30</v>
      </c>
      <c r="L126" s="4">
        <v>16.02</v>
      </c>
      <c r="M126" s="4">
        <v>16.02</v>
      </c>
      <c r="N126" s="4" t="s">
        <v>592</v>
      </c>
      <c r="O126" s="4" t="s">
        <v>32</v>
      </c>
      <c r="P126" s="4" t="s">
        <v>33</v>
      </c>
      <c r="Q126" s="4">
        <v>0</v>
      </c>
      <c r="R126" s="7">
        <v>45228.0000115741</v>
      </c>
      <c r="S126" s="6">
        <v>45232</v>
      </c>
      <c r="T126" s="4" t="s">
        <v>34</v>
      </c>
      <c r="U126" s="4">
        <v>16.02</v>
      </c>
      <c r="V126" s="4">
        <v>0</v>
      </c>
      <c r="W126" s="4">
        <v>0</v>
      </c>
      <c r="X126" s="4" t="s">
        <v>593</v>
      </c>
      <c r="Y126" s="4" t="s">
        <v>36</v>
      </c>
    </row>
    <row r="127" s="4" customFormat="1" spans="1:25">
      <c r="A127" s="4" t="s">
        <v>594</v>
      </c>
      <c r="B127" s="4" t="s">
        <v>26</v>
      </c>
      <c r="C127" s="4" t="s">
        <v>27</v>
      </c>
      <c r="D127" s="4" t="s">
        <v>595</v>
      </c>
      <c r="E127" s="4" t="s">
        <v>596</v>
      </c>
      <c r="F127" s="6">
        <v>45228</v>
      </c>
      <c r="G127" s="6">
        <v>45229</v>
      </c>
      <c r="H127" s="4">
        <v>1</v>
      </c>
      <c r="I127" s="4">
        <v>1</v>
      </c>
      <c r="J127" s="4">
        <v>1</v>
      </c>
      <c r="K127" s="4" t="s">
        <v>30</v>
      </c>
      <c r="L127" s="4">
        <v>40.43</v>
      </c>
      <c r="M127" s="4">
        <v>40.43</v>
      </c>
      <c r="N127" s="4" t="s">
        <v>597</v>
      </c>
      <c r="O127" s="4" t="s">
        <v>32</v>
      </c>
      <c r="P127" s="4" t="s">
        <v>33</v>
      </c>
      <c r="Q127" s="4">
        <v>0</v>
      </c>
      <c r="R127" s="7">
        <v>45228</v>
      </c>
      <c r="S127" s="6">
        <v>45232</v>
      </c>
      <c r="T127" s="4" t="s">
        <v>34</v>
      </c>
      <c r="U127" s="4">
        <v>40.43</v>
      </c>
      <c r="V127" s="4">
        <v>0</v>
      </c>
      <c r="W127" s="4">
        <v>0</v>
      </c>
      <c r="X127" s="4" t="s">
        <v>598</v>
      </c>
      <c r="Y127" s="4" t="s">
        <v>36</v>
      </c>
    </row>
    <row r="128" s="4" customFormat="1" spans="1:25">
      <c r="A128" s="4" t="s">
        <v>599</v>
      </c>
      <c r="B128" s="4" t="s">
        <v>26</v>
      </c>
      <c r="C128" s="4" t="s">
        <v>27</v>
      </c>
      <c r="D128" s="4" t="s">
        <v>501</v>
      </c>
      <c r="E128" s="4" t="s">
        <v>502</v>
      </c>
      <c r="F128" s="6">
        <v>45228</v>
      </c>
      <c r="G128" s="6">
        <v>45229</v>
      </c>
      <c r="H128" s="4">
        <v>1</v>
      </c>
      <c r="I128" s="4">
        <v>1</v>
      </c>
      <c r="J128" s="4">
        <v>1</v>
      </c>
      <c r="K128" s="4" t="s">
        <v>30</v>
      </c>
      <c r="L128" s="4">
        <v>53.79</v>
      </c>
      <c r="M128" s="4">
        <v>53.79</v>
      </c>
      <c r="N128" s="4" t="s">
        <v>600</v>
      </c>
      <c r="O128" s="4" t="s">
        <v>32</v>
      </c>
      <c r="P128" s="4" t="s">
        <v>33</v>
      </c>
      <c r="Q128" s="4">
        <v>0</v>
      </c>
      <c r="R128" s="7">
        <v>45228</v>
      </c>
      <c r="S128" s="6">
        <v>45232</v>
      </c>
      <c r="T128" s="4" t="s">
        <v>34</v>
      </c>
      <c r="U128" s="4">
        <v>53.79</v>
      </c>
      <c r="V128" s="4">
        <v>0</v>
      </c>
      <c r="W128" s="4">
        <v>0</v>
      </c>
      <c r="X128" s="4" t="s">
        <v>601</v>
      </c>
      <c r="Y128" s="4" t="s">
        <v>36</v>
      </c>
    </row>
    <row r="129" s="4" customFormat="1" spans="1:25">
      <c r="A129" s="4" t="s">
        <v>602</v>
      </c>
      <c r="B129" s="4" t="s">
        <v>26</v>
      </c>
      <c r="C129" s="4" t="s">
        <v>27</v>
      </c>
      <c r="D129" s="4" t="s">
        <v>264</v>
      </c>
      <c r="E129" s="4" t="s">
        <v>603</v>
      </c>
      <c r="F129" s="6">
        <v>45228</v>
      </c>
      <c r="G129" s="6">
        <v>45229</v>
      </c>
      <c r="H129" s="4">
        <v>2</v>
      </c>
      <c r="I129" s="4">
        <v>1</v>
      </c>
      <c r="J129" s="4">
        <v>2</v>
      </c>
      <c r="K129" s="4" t="s">
        <v>30</v>
      </c>
      <c r="L129" s="4">
        <v>97.6</v>
      </c>
      <c r="M129" s="4">
        <v>97.6</v>
      </c>
      <c r="N129" s="4" t="s">
        <v>604</v>
      </c>
      <c r="O129" s="4" t="s">
        <v>32</v>
      </c>
      <c r="P129" s="4" t="s">
        <v>33</v>
      </c>
      <c r="Q129" s="4">
        <v>0</v>
      </c>
      <c r="R129" s="7">
        <v>45228</v>
      </c>
      <c r="S129" s="6">
        <v>45232</v>
      </c>
      <c r="T129" s="4" t="s">
        <v>34</v>
      </c>
      <c r="U129" s="4">
        <v>97.6</v>
      </c>
      <c r="V129" s="4">
        <v>0</v>
      </c>
      <c r="W129" s="4">
        <v>0</v>
      </c>
      <c r="X129" s="4" t="s">
        <v>605</v>
      </c>
      <c r="Y129" s="4" t="s">
        <v>36</v>
      </c>
    </row>
    <row r="130" s="4" customFormat="1" spans="1:25">
      <c r="A130" s="4" t="s">
        <v>606</v>
      </c>
      <c r="B130" s="4" t="s">
        <v>26</v>
      </c>
      <c r="C130" s="4" t="s">
        <v>27</v>
      </c>
      <c r="D130" s="4" t="s">
        <v>104</v>
      </c>
      <c r="E130" s="4" t="s">
        <v>105</v>
      </c>
      <c r="F130" s="6">
        <v>45228</v>
      </c>
      <c r="G130" s="6">
        <v>45229</v>
      </c>
      <c r="H130" s="4">
        <v>1</v>
      </c>
      <c r="I130" s="4">
        <v>1</v>
      </c>
      <c r="J130" s="4">
        <v>1</v>
      </c>
      <c r="K130" s="4" t="s">
        <v>30</v>
      </c>
      <c r="L130" s="4">
        <v>53.21</v>
      </c>
      <c r="M130" s="4">
        <v>53.21</v>
      </c>
      <c r="N130" s="4" t="s">
        <v>607</v>
      </c>
      <c r="O130" s="4" t="s">
        <v>32</v>
      </c>
      <c r="P130" s="4" t="s">
        <v>33</v>
      </c>
      <c r="Q130" s="4">
        <v>0</v>
      </c>
      <c r="R130" s="7">
        <v>45228</v>
      </c>
      <c r="S130" s="6">
        <v>45232</v>
      </c>
      <c r="T130" s="4" t="s">
        <v>34</v>
      </c>
      <c r="U130" s="4">
        <v>53.21</v>
      </c>
      <c r="V130" s="4">
        <v>0</v>
      </c>
      <c r="W130" s="4">
        <v>0</v>
      </c>
      <c r="X130" s="4" t="s">
        <v>36</v>
      </c>
      <c r="Y130" s="4" t="s">
        <v>36</v>
      </c>
    </row>
    <row r="131" s="4" customFormat="1" spans="1:25">
      <c r="A131" s="4" t="s">
        <v>608</v>
      </c>
      <c r="B131" s="4" t="s">
        <v>26</v>
      </c>
      <c r="C131" s="4" t="s">
        <v>27</v>
      </c>
      <c r="D131" s="4" t="s">
        <v>609</v>
      </c>
      <c r="E131" s="4" t="s">
        <v>548</v>
      </c>
      <c r="F131" s="6">
        <v>45228</v>
      </c>
      <c r="G131" s="6">
        <v>45229</v>
      </c>
      <c r="H131" s="4">
        <v>1</v>
      </c>
      <c r="I131" s="4">
        <v>1</v>
      </c>
      <c r="J131" s="4">
        <v>1</v>
      </c>
      <c r="K131" s="4" t="s">
        <v>30</v>
      </c>
      <c r="L131" s="4">
        <v>95.6</v>
      </c>
      <c r="M131" s="4">
        <v>95.6</v>
      </c>
      <c r="N131" s="4" t="s">
        <v>610</v>
      </c>
      <c r="O131" s="4" t="s">
        <v>32</v>
      </c>
      <c r="P131" s="4" t="s">
        <v>33</v>
      </c>
      <c r="Q131" s="4">
        <v>0</v>
      </c>
      <c r="R131" s="7">
        <v>45228</v>
      </c>
      <c r="S131" s="6">
        <v>45232</v>
      </c>
      <c r="T131" s="4" t="s">
        <v>34</v>
      </c>
      <c r="U131" s="4">
        <v>95.6</v>
      </c>
      <c r="V131" s="4">
        <v>0</v>
      </c>
      <c r="W131" s="4">
        <v>0</v>
      </c>
      <c r="X131" s="4" t="s">
        <v>611</v>
      </c>
      <c r="Y131" s="4" t="s">
        <v>36</v>
      </c>
    </row>
    <row r="132" s="4" customFormat="1" spans="1:25">
      <c r="A132" s="4" t="s">
        <v>612</v>
      </c>
      <c r="B132" s="4" t="s">
        <v>26</v>
      </c>
      <c r="C132" s="4" t="s">
        <v>27</v>
      </c>
      <c r="D132" s="4" t="s">
        <v>613</v>
      </c>
      <c r="E132" s="4" t="s">
        <v>614</v>
      </c>
      <c r="F132" s="6">
        <v>45228</v>
      </c>
      <c r="G132" s="6">
        <v>45229</v>
      </c>
      <c r="H132" s="4">
        <v>1</v>
      </c>
      <c r="I132" s="4">
        <v>1</v>
      </c>
      <c r="J132" s="4">
        <v>1</v>
      </c>
      <c r="K132" s="4" t="s">
        <v>30</v>
      </c>
      <c r="L132" s="4">
        <v>31.5</v>
      </c>
      <c r="M132" s="4">
        <v>31.5</v>
      </c>
      <c r="N132" s="4" t="s">
        <v>615</v>
      </c>
      <c r="O132" s="4" t="s">
        <v>32</v>
      </c>
      <c r="P132" s="4" t="s">
        <v>33</v>
      </c>
      <c r="Q132" s="4">
        <v>0</v>
      </c>
      <c r="R132" s="7">
        <v>45228</v>
      </c>
      <c r="S132" s="6">
        <v>45232</v>
      </c>
      <c r="T132" s="4" t="s">
        <v>34</v>
      </c>
      <c r="U132" s="4">
        <v>31.5</v>
      </c>
      <c r="V132" s="4">
        <v>0</v>
      </c>
      <c r="W132" s="4">
        <v>0</v>
      </c>
      <c r="X132" s="4" t="s">
        <v>616</v>
      </c>
      <c r="Y132" s="4" t="s">
        <v>36</v>
      </c>
    </row>
    <row r="133" s="4" customFormat="1" spans="1:25">
      <c r="A133" s="4" t="s">
        <v>617</v>
      </c>
      <c r="B133" s="4" t="s">
        <v>26</v>
      </c>
      <c r="C133" s="4" t="s">
        <v>27</v>
      </c>
      <c r="D133" s="4" t="s">
        <v>186</v>
      </c>
      <c r="E133" s="4" t="s">
        <v>187</v>
      </c>
      <c r="F133" s="6">
        <v>45228</v>
      </c>
      <c r="G133" s="6">
        <v>45229</v>
      </c>
      <c r="H133" s="4">
        <v>1</v>
      </c>
      <c r="I133" s="4">
        <v>1</v>
      </c>
      <c r="J133" s="4">
        <v>1</v>
      </c>
      <c r="K133" s="4" t="s">
        <v>30</v>
      </c>
      <c r="L133" s="4">
        <v>18.59</v>
      </c>
      <c r="M133" s="4">
        <v>18.59</v>
      </c>
      <c r="N133" s="4" t="s">
        <v>618</v>
      </c>
      <c r="O133" s="4" t="s">
        <v>32</v>
      </c>
      <c r="P133" s="4" t="s">
        <v>33</v>
      </c>
      <c r="Q133" s="4">
        <v>0</v>
      </c>
      <c r="R133" s="7">
        <v>45228.0000115741</v>
      </c>
      <c r="S133" s="6">
        <v>45232</v>
      </c>
      <c r="T133" s="4" t="s">
        <v>34</v>
      </c>
      <c r="U133" s="4">
        <v>18.59</v>
      </c>
      <c r="V133" s="4">
        <v>0</v>
      </c>
      <c r="W133" s="4">
        <v>0</v>
      </c>
      <c r="X133" s="4" t="s">
        <v>619</v>
      </c>
      <c r="Y133" s="4" t="s">
        <v>36</v>
      </c>
    </row>
    <row r="134" s="4" customFormat="1" spans="1:25">
      <c r="A134" s="4" t="s">
        <v>620</v>
      </c>
      <c r="B134" s="4" t="s">
        <v>26</v>
      </c>
      <c r="C134" s="4" t="s">
        <v>27</v>
      </c>
      <c r="D134" s="4" t="s">
        <v>515</v>
      </c>
      <c r="E134" s="4" t="s">
        <v>198</v>
      </c>
      <c r="F134" s="6">
        <v>45228</v>
      </c>
      <c r="G134" s="6">
        <v>45229</v>
      </c>
      <c r="H134" s="4">
        <v>1</v>
      </c>
      <c r="I134" s="4">
        <v>1</v>
      </c>
      <c r="J134" s="4">
        <v>1</v>
      </c>
      <c r="K134" s="4" t="s">
        <v>30</v>
      </c>
      <c r="L134" s="4">
        <v>46.69</v>
      </c>
      <c r="M134" s="4">
        <v>46.69</v>
      </c>
      <c r="N134" s="4" t="s">
        <v>621</v>
      </c>
      <c r="O134" s="4" t="s">
        <v>32</v>
      </c>
      <c r="P134" s="4" t="s">
        <v>33</v>
      </c>
      <c r="Q134" s="4">
        <v>0</v>
      </c>
      <c r="R134" s="7">
        <v>45228</v>
      </c>
      <c r="S134" s="6">
        <v>45232</v>
      </c>
      <c r="T134" s="4" t="s">
        <v>34</v>
      </c>
      <c r="U134" s="4">
        <v>46.69</v>
      </c>
      <c r="V134" s="4">
        <v>0</v>
      </c>
      <c r="W134" s="4">
        <v>0</v>
      </c>
      <c r="X134" s="4" t="s">
        <v>622</v>
      </c>
      <c r="Y134" s="4" t="s">
        <v>623</v>
      </c>
    </row>
    <row r="135" s="4" customFormat="1" spans="1:25">
      <c r="A135" s="4" t="s">
        <v>624</v>
      </c>
      <c r="B135" s="4" t="s">
        <v>26</v>
      </c>
      <c r="C135" s="4" t="s">
        <v>27</v>
      </c>
      <c r="D135" s="4" t="s">
        <v>625</v>
      </c>
      <c r="E135" s="4" t="s">
        <v>626</v>
      </c>
      <c r="F135" s="6">
        <v>45228</v>
      </c>
      <c r="G135" s="6">
        <v>45229</v>
      </c>
      <c r="H135" s="4">
        <v>1</v>
      </c>
      <c r="I135" s="4">
        <v>1</v>
      </c>
      <c r="J135" s="4">
        <v>1</v>
      </c>
      <c r="K135" s="4" t="s">
        <v>30</v>
      </c>
      <c r="L135" s="4">
        <v>28.17</v>
      </c>
      <c r="M135" s="4">
        <v>28.17</v>
      </c>
      <c r="N135" s="4" t="s">
        <v>627</v>
      </c>
      <c r="O135" s="4" t="s">
        <v>32</v>
      </c>
      <c r="P135" s="4" t="s">
        <v>33</v>
      </c>
      <c r="Q135" s="4">
        <v>0</v>
      </c>
      <c r="R135" s="7">
        <v>45228.0000115741</v>
      </c>
      <c r="S135" s="6">
        <v>45232</v>
      </c>
      <c r="T135" s="4" t="s">
        <v>34</v>
      </c>
      <c r="U135" s="4">
        <v>28.17</v>
      </c>
      <c r="V135" s="4">
        <v>0</v>
      </c>
      <c r="W135" s="4">
        <v>0</v>
      </c>
      <c r="X135" s="4" t="s">
        <v>628</v>
      </c>
      <c r="Y135" s="4" t="s">
        <v>36</v>
      </c>
    </row>
    <row r="136" s="4" customFormat="1" spans="1:25">
      <c r="A136" s="4" t="s">
        <v>629</v>
      </c>
      <c r="B136" s="4" t="s">
        <v>26</v>
      </c>
      <c r="C136" s="4" t="s">
        <v>27</v>
      </c>
      <c r="D136" s="4" t="s">
        <v>630</v>
      </c>
      <c r="E136" s="4" t="s">
        <v>631</v>
      </c>
      <c r="F136" s="6">
        <v>45228</v>
      </c>
      <c r="G136" s="6">
        <v>45229</v>
      </c>
      <c r="H136" s="4">
        <v>1</v>
      </c>
      <c r="I136" s="4">
        <v>1</v>
      </c>
      <c r="J136" s="4">
        <v>1</v>
      </c>
      <c r="K136" s="4" t="s">
        <v>30</v>
      </c>
      <c r="L136" s="4">
        <v>143.72</v>
      </c>
      <c r="M136" s="4">
        <v>143.72</v>
      </c>
      <c r="N136" s="4" t="s">
        <v>632</v>
      </c>
      <c r="O136" s="4" t="s">
        <v>32</v>
      </c>
      <c r="P136" s="4" t="s">
        <v>33</v>
      </c>
      <c r="Q136" s="4">
        <v>0</v>
      </c>
      <c r="R136" s="7">
        <v>45228</v>
      </c>
      <c r="S136" s="6">
        <v>45232</v>
      </c>
      <c r="T136" s="4" t="s">
        <v>34</v>
      </c>
      <c r="U136" s="4">
        <v>143.72</v>
      </c>
      <c r="V136" s="4">
        <v>0</v>
      </c>
      <c r="W136" s="4">
        <v>0</v>
      </c>
      <c r="X136" s="4" t="s">
        <v>633</v>
      </c>
      <c r="Y136" s="4" t="s">
        <v>36</v>
      </c>
    </row>
    <row r="137" s="4" customFormat="1" spans="1:25">
      <c r="A137" s="4" t="s">
        <v>634</v>
      </c>
      <c r="B137" s="4" t="s">
        <v>26</v>
      </c>
      <c r="C137" s="4" t="s">
        <v>27</v>
      </c>
      <c r="D137" s="4" t="s">
        <v>635</v>
      </c>
      <c r="E137" s="4" t="s">
        <v>636</v>
      </c>
      <c r="F137" s="6">
        <v>45228</v>
      </c>
      <c r="G137" s="6">
        <v>45229</v>
      </c>
      <c r="H137" s="4">
        <v>3</v>
      </c>
      <c r="I137" s="4">
        <v>1</v>
      </c>
      <c r="J137" s="4">
        <v>3</v>
      </c>
      <c r="K137" s="4" t="s">
        <v>30</v>
      </c>
      <c r="L137" s="4">
        <v>101.79</v>
      </c>
      <c r="M137" s="4">
        <v>101.79</v>
      </c>
      <c r="N137" s="4" t="s">
        <v>637</v>
      </c>
      <c r="O137" s="4" t="s">
        <v>32</v>
      </c>
      <c r="P137" s="4" t="s">
        <v>33</v>
      </c>
      <c r="Q137" s="4">
        <v>0</v>
      </c>
      <c r="R137" s="7">
        <v>45228.0000115741</v>
      </c>
      <c r="S137" s="6">
        <v>45232</v>
      </c>
      <c r="T137" s="4" t="s">
        <v>34</v>
      </c>
      <c r="U137" s="4">
        <v>101.79</v>
      </c>
      <c r="V137" s="4">
        <v>0</v>
      </c>
      <c r="W137" s="4">
        <v>0</v>
      </c>
      <c r="X137" s="4" t="s">
        <v>638</v>
      </c>
      <c r="Y137" s="4" t="s">
        <v>36</v>
      </c>
    </row>
    <row r="138" s="4" customFormat="1" spans="1:25">
      <c r="A138" s="4" t="s">
        <v>639</v>
      </c>
      <c r="B138" s="4" t="s">
        <v>26</v>
      </c>
      <c r="C138" s="4" t="s">
        <v>27</v>
      </c>
      <c r="D138" s="4" t="s">
        <v>85</v>
      </c>
      <c r="E138" s="4" t="s">
        <v>640</v>
      </c>
      <c r="F138" s="6">
        <v>45228</v>
      </c>
      <c r="G138" s="6">
        <v>45229</v>
      </c>
      <c r="H138" s="4">
        <v>1</v>
      </c>
      <c r="I138" s="4">
        <v>1</v>
      </c>
      <c r="J138" s="4">
        <v>1</v>
      </c>
      <c r="K138" s="4" t="s">
        <v>30</v>
      </c>
      <c r="L138" s="4">
        <v>25.72</v>
      </c>
      <c r="M138" s="4">
        <v>25.72</v>
      </c>
      <c r="N138" s="4" t="s">
        <v>641</v>
      </c>
      <c r="O138" s="4" t="s">
        <v>32</v>
      </c>
      <c r="P138" s="4" t="s">
        <v>33</v>
      </c>
      <c r="Q138" s="4">
        <v>0</v>
      </c>
      <c r="R138" s="7">
        <v>45228.0000115741</v>
      </c>
      <c r="S138" s="6">
        <v>45232</v>
      </c>
      <c r="T138" s="4" t="s">
        <v>34</v>
      </c>
      <c r="U138" s="4">
        <v>25.72</v>
      </c>
      <c r="V138" s="4">
        <v>0</v>
      </c>
      <c r="W138" s="4">
        <v>0</v>
      </c>
      <c r="X138" s="4" t="s">
        <v>642</v>
      </c>
      <c r="Y138" s="4" t="s">
        <v>36</v>
      </c>
    </row>
    <row r="139" s="4" customFormat="1" spans="1:25">
      <c r="A139" s="4" t="s">
        <v>643</v>
      </c>
      <c r="B139" s="4" t="s">
        <v>26</v>
      </c>
      <c r="C139" s="4" t="s">
        <v>27</v>
      </c>
      <c r="D139" s="4" t="s">
        <v>501</v>
      </c>
      <c r="E139" s="4" t="s">
        <v>644</v>
      </c>
      <c r="F139" s="6">
        <v>45228</v>
      </c>
      <c r="G139" s="6">
        <v>45229</v>
      </c>
      <c r="H139" s="4">
        <v>1</v>
      </c>
      <c r="I139" s="4">
        <v>1</v>
      </c>
      <c r="J139" s="4">
        <v>1</v>
      </c>
      <c r="K139" s="4" t="s">
        <v>30</v>
      </c>
      <c r="L139" s="4">
        <v>53.79</v>
      </c>
      <c r="M139" s="4">
        <v>53.79</v>
      </c>
      <c r="N139" s="4" t="s">
        <v>645</v>
      </c>
      <c r="O139" s="4" t="s">
        <v>32</v>
      </c>
      <c r="P139" s="4" t="s">
        <v>33</v>
      </c>
      <c r="Q139" s="4">
        <v>0</v>
      </c>
      <c r="R139" s="7">
        <v>45228.0000115741</v>
      </c>
      <c r="S139" s="6">
        <v>45232</v>
      </c>
      <c r="T139" s="4" t="s">
        <v>34</v>
      </c>
      <c r="U139" s="4">
        <v>53.79</v>
      </c>
      <c r="V139" s="4">
        <v>0</v>
      </c>
      <c r="W139" s="4">
        <v>0</v>
      </c>
      <c r="X139" s="4" t="s">
        <v>646</v>
      </c>
      <c r="Y139" s="4" t="s">
        <v>36</v>
      </c>
    </row>
    <row r="140" s="4" customFormat="1" spans="1:25">
      <c r="A140" s="4" t="s">
        <v>647</v>
      </c>
      <c r="B140" s="4" t="s">
        <v>26</v>
      </c>
      <c r="C140" s="4" t="s">
        <v>27</v>
      </c>
      <c r="D140" s="4" t="s">
        <v>585</v>
      </c>
      <c r="E140" s="4" t="s">
        <v>648</v>
      </c>
      <c r="F140" s="6">
        <v>45228</v>
      </c>
      <c r="G140" s="6">
        <v>45229</v>
      </c>
      <c r="H140" s="4">
        <v>1</v>
      </c>
      <c r="I140" s="4">
        <v>1</v>
      </c>
      <c r="J140" s="4">
        <v>1</v>
      </c>
      <c r="K140" s="4" t="s">
        <v>30</v>
      </c>
      <c r="L140" s="4">
        <v>125.87</v>
      </c>
      <c r="M140" s="4">
        <v>125.87</v>
      </c>
      <c r="N140" s="4" t="s">
        <v>649</v>
      </c>
      <c r="O140" s="4" t="s">
        <v>32</v>
      </c>
      <c r="P140" s="4" t="s">
        <v>33</v>
      </c>
      <c r="Q140" s="4">
        <v>0</v>
      </c>
      <c r="R140" s="7">
        <v>45228</v>
      </c>
      <c r="S140" s="6">
        <v>45232</v>
      </c>
      <c r="T140" s="4" t="s">
        <v>34</v>
      </c>
      <c r="U140" s="4">
        <v>125.87</v>
      </c>
      <c r="V140" s="4">
        <v>0</v>
      </c>
      <c r="W140" s="4">
        <v>0</v>
      </c>
      <c r="X140" s="4" t="s">
        <v>650</v>
      </c>
      <c r="Y140" s="4" t="s">
        <v>36</v>
      </c>
    </row>
    <row r="141" s="4" customFormat="1" spans="1:25">
      <c r="A141" s="4" t="s">
        <v>651</v>
      </c>
      <c r="B141" s="4" t="s">
        <v>26</v>
      </c>
      <c r="C141" s="4" t="s">
        <v>27</v>
      </c>
      <c r="D141" s="4" t="s">
        <v>652</v>
      </c>
      <c r="E141" s="4" t="s">
        <v>217</v>
      </c>
      <c r="F141" s="6">
        <v>45228</v>
      </c>
      <c r="G141" s="6">
        <v>45229</v>
      </c>
      <c r="H141" s="4">
        <v>1</v>
      </c>
      <c r="I141" s="4">
        <v>1</v>
      </c>
      <c r="J141" s="4">
        <v>1</v>
      </c>
      <c r="K141" s="4" t="s">
        <v>30</v>
      </c>
      <c r="L141" s="4">
        <v>155.69</v>
      </c>
      <c r="M141" s="4">
        <v>155.69</v>
      </c>
      <c r="N141" s="4" t="s">
        <v>653</v>
      </c>
      <c r="O141" s="4" t="s">
        <v>32</v>
      </c>
      <c r="P141" s="4" t="s">
        <v>33</v>
      </c>
      <c r="Q141" s="4">
        <v>0</v>
      </c>
      <c r="R141" s="7">
        <v>45228</v>
      </c>
      <c r="S141" s="6">
        <v>45232</v>
      </c>
      <c r="T141" s="4" t="s">
        <v>34</v>
      </c>
      <c r="U141" s="4">
        <v>155.69</v>
      </c>
      <c r="V141" s="4">
        <v>0</v>
      </c>
      <c r="W141" s="4">
        <v>0</v>
      </c>
      <c r="X141" s="4" t="s">
        <v>654</v>
      </c>
      <c r="Y141" s="4" t="s">
        <v>36</v>
      </c>
    </row>
    <row r="142" s="4" customFormat="1" spans="1:25">
      <c r="A142" s="4" t="s">
        <v>655</v>
      </c>
      <c r="B142" s="4" t="s">
        <v>26</v>
      </c>
      <c r="C142" s="4" t="s">
        <v>27</v>
      </c>
      <c r="D142" s="4" t="s">
        <v>656</v>
      </c>
      <c r="E142" s="4" t="s">
        <v>657</v>
      </c>
      <c r="F142" s="6">
        <v>45228</v>
      </c>
      <c r="G142" s="6">
        <v>45229</v>
      </c>
      <c r="H142" s="4">
        <v>1</v>
      </c>
      <c r="I142" s="4">
        <v>1</v>
      </c>
      <c r="J142" s="4">
        <v>1</v>
      </c>
      <c r="K142" s="4" t="s">
        <v>30</v>
      </c>
      <c r="L142" s="4">
        <v>16.66</v>
      </c>
      <c r="M142" s="4">
        <v>16.66</v>
      </c>
      <c r="N142" s="4" t="s">
        <v>658</v>
      </c>
      <c r="O142" s="4" t="s">
        <v>32</v>
      </c>
      <c r="P142" s="4" t="s">
        <v>33</v>
      </c>
      <c r="Q142" s="4">
        <v>0</v>
      </c>
      <c r="R142" s="7">
        <v>45228.0000115741</v>
      </c>
      <c r="S142" s="6">
        <v>45232</v>
      </c>
      <c r="T142" s="4" t="s">
        <v>34</v>
      </c>
      <c r="U142" s="4">
        <v>16.66</v>
      </c>
      <c r="V142" s="4">
        <v>0</v>
      </c>
      <c r="W142" s="4">
        <v>0</v>
      </c>
      <c r="X142" s="4" t="s">
        <v>659</v>
      </c>
      <c r="Y142" s="4" t="s">
        <v>36</v>
      </c>
    </row>
    <row r="143" s="4" customFormat="1" spans="1:25">
      <c r="A143" s="4" t="s">
        <v>660</v>
      </c>
      <c r="B143" s="4" t="s">
        <v>26</v>
      </c>
      <c r="C143" s="4" t="s">
        <v>27</v>
      </c>
      <c r="D143" s="4" t="s">
        <v>661</v>
      </c>
      <c r="E143" s="4" t="s">
        <v>614</v>
      </c>
      <c r="F143" s="6">
        <v>45228</v>
      </c>
      <c r="G143" s="6">
        <v>45229</v>
      </c>
      <c r="H143" s="4">
        <v>1</v>
      </c>
      <c r="I143" s="4">
        <v>1</v>
      </c>
      <c r="J143" s="4">
        <v>1</v>
      </c>
      <c r="K143" s="4" t="s">
        <v>30</v>
      </c>
      <c r="L143" s="4">
        <v>76.59</v>
      </c>
      <c r="M143" s="4">
        <v>76.59</v>
      </c>
      <c r="N143" s="4" t="s">
        <v>662</v>
      </c>
      <c r="O143" s="4" t="s">
        <v>32</v>
      </c>
      <c r="P143" s="4" t="s">
        <v>33</v>
      </c>
      <c r="Q143" s="4">
        <v>0</v>
      </c>
      <c r="R143" s="7">
        <v>45228.0000115741</v>
      </c>
      <c r="S143" s="6">
        <v>45232</v>
      </c>
      <c r="T143" s="4" t="s">
        <v>34</v>
      </c>
      <c r="U143" s="4">
        <v>76.59</v>
      </c>
      <c r="V143" s="4">
        <v>0</v>
      </c>
      <c r="W143" s="4">
        <v>0</v>
      </c>
      <c r="X143" s="4" t="s">
        <v>663</v>
      </c>
      <c r="Y143" s="4" t="s">
        <v>36</v>
      </c>
    </row>
    <row r="144" s="4" customFormat="1" spans="1:25">
      <c r="A144" s="4" t="s">
        <v>664</v>
      </c>
      <c r="B144" s="4" t="s">
        <v>26</v>
      </c>
      <c r="C144" s="4" t="s">
        <v>27</v>
      </c>
      <c r="D144" s="4" t="s">
        <v>665</v>
      </c>
      <c r="E144" s="4" t="s">
        <v>666</v>
      </c>
      <c r="F144" s="6">
        <v>45228</v>
      </c>
      <c r="G144" s="6">
        <v>45229</v>
      </c>
      <c r="H144" s="4">
        <v>1</v>
      </c>
      <c r="I144" s="4">
        <v>1</v>
      </c>
      <c r="J144" s="4">
        <v>1</v>
      </c>
      <c r="K144" s="4" t="s">
        <v>30</v>
      </c>
      <c r="L144" s="4">
        <v>102.95</v>
      </c>
      <c r="M144" s="4">
        <v>102.95</v>
      </c>
      <c r="N144" s="4" t="s">
        <v>667</v>
      </c>
      <c r="O144" s="4" t="s">
        <v>32</v>
      </c>
      <c r="P144" s="4" t="s">
        <v>33</v>
      </c>
      <c r="Q144" s="4">
        <v>0</v>
      </c>
      <c r="R144" s="7">
        <v>45228</v>
      </c>
      <c r="S144" s="6">
        <v>45232</v>
      </c>
      <c r="T144" s="4" t="s">
        <v>34</v>
      </c>
      <c r="U144" s="4">
        <v>102.95</v>
      </c>
      <c r="V144" s="4">
        <v>0</v>
      </c>
      <c r="W144" s="4">
        <v>0</v>
      </c>
      <c r="X144" s="4" t="s">
        <v>668</v>
      </c>
      <c r="Y144" s="4" t="s">
        <v>36</v>
      </c>
    </row>
    <row r="145" s="4" customFormat="1" spans="1:25">
      <c r="A145" s="4" t="s">
        <v>669</v>
      </c>
      <c r="B145" s="4" t="s">
        <v>26</v>
      </c>
      <c r="C145" s="4" t="s">
        <v>27</v>
      </c>
      <c r="D145" s="4" t="s">
        <v>670</v>
      </c>
      <c r="E145" s="4" t="s">
        <v>671</v>
      </c>
      <c r="F145" s="6">
        <v>45228</v>
      </c>
      <c r="G145" s="6">
        <v>45229</v>
      </c>
      <c r="H145" s="4">
        <v>1</v>
      </c>
      <c r="I145" s="4">
        <v>1</v>
      </c>
      <c r="J145" s="4">
        <v>1</v>
      </c>
      <c r="K145" s="4" t="s">
        <v>30</v>
      </c>
      <c r="L145" s="4">
        <v>94.28</v>
      </c>
      <c r="M145" s="4">
        <v>94.28</v>
      </c>
      <c r="N145" s="4" t="s">
        <v>672</v>
      </c>
      <c r="O145" s="4" t="s">
        <v>32</v>
      </c>
      <c r="P145" s="4" t="s">
        <v>33</v>
      </c>
      <c r="Q145" s="4">
        <v>0</v>
      </c>
      <c r="R145" s="7">
        <v>45228</v>
      </c>
      <c r="S145" s="6">
        <v>45232</v>
      </c>
      <c r="T145" s="4" t="s">
        <v>34</v>
      </c>
      <c r="U145" s="4">
        <v>94.28</v>
      </c>
      <c r="V145" s="4">
        <v>0</v>
      </c>
      <c r="W145" s="4">
        <v>0</v>
      </c>
      <c r="X145" s="4" t="s">
        <v>673</v>
      </c>
      <c r="Y145" s="4" t="s">
        <v>674</v>
      </c>
    </row>
    <row r="146" s="4" customFormat="1" spans="1:25">
      <c r="A146" s="4" t="s">
        <v>533</v>
      </c>
      <c r="B146" s="4" t="s">
        <v>26</v>
      </c>
      <c r="C146" s="4" t="s">
        <v>102</v>
      </c>
      <c r="D146" s="4" t="s">
        <v>534</v>
      </c>
      <c r="E146" s="4" t="s">
        <v>321</v>
      </c>
      <c r="F146" s="6">
        <v>45228</v>
      </c>
      <c r="G146" s="6">
        <v>45229</v>
      </c>
      <c r="H146" s="4">
        <v>1</v>
      </c>
      <c r="I146" s="4">
        <v>1</v>
      </c>
      <c r="J146" s="4">
        <v>1</v>
      </c>
      <c r="K146" s="4" t="s">
        <v>30</v>
      </c>
      <c r="L146" s="4">
        <v>-104.22</v>
      </c>
      <c r="M146" s="4">
        <v>-104.22</v>
      </c>
      <c r="N146" s="4" t="s">
        <v>535</v>
      </c>
      <c r="O146" s="4" t="s">
        <v>32</v>
      </c>
      <c r="P146" s="4" t="s">
        <v>33</v>
      </c>
      <c r="Q146" s="4">
        <v>0</v>
      </c>
      <c r="R146" s="7">
        <v>45228</v>
      </c>
      <c r="S146" s="6">
        <v>45232</v>
      </c>
      <c r="T146" s="4" t="s">
        <v>34</v>
      </c>
      <c r="U146" s="4">
        <v>-104.22</v>
      </c>
      <c r="V146" s="4">
        <v>0</v>
      </c>
      <c r="W146" s="4">
        <v>0</v>
      </c>
      <c r="X146" s="4" t="s">
        <v>536</v>
      </c>
      <c r="Y146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50"/>
  <sheetViews>
    <sheetView tabSelected="1" workbookViewId="0">
      <selection activeCell="A147" sqref="A147:D150"/>
    </sheetView>
  </sheetViews>
  <sheetFormatPr defaultColWidth="9" defaultRowHeight="13.5"/>
  <cols>
    <col min="1" max="1" width="12.625" style="4"/>
    <col min="2" max="3" width="11.5" style="4"/>
    <col min="4" max="4" width="9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675</v>
      </c>
    </row>
    <row r="2" s="4" customFormat="1" hidden="1" spans="1:9">
      <c r="A2" s="5">
        <v>999227102241338</v>
      </c>
      <c r="B2" s="6">
        <v>45228</v>
      </c>
      <c r="C2" s="6">
        <v>45229</v>
      </c>
      <c r="D2" s="4">
        <v>67.99</v>
      </c>
      <c r="E2" s="4" t="str">
        <f>VLOOKUP(A2,HOP!A:L,12,0)</f>
        <v>67.99</v>
      </c>
      <c r="F2" s="4" t="str">
        <f>VLOOKUP(A2,HOP!A:C,3,0)</f>
        <v>4003541</v>
      </c>
      <c r="G2" s="4">
        <f>D2-E2</f>
        <v>0</v>
      </c>
      <c r="H2" s="4" t="str">
        <f>$H$1&amp;F2</f>
        <v>，4003541</v>
      </c>
      <c r="I2" s="4" t="str">
        <f>VLOOKUP(A2,HOP!A:U,21,0)</f>
        <v>直连</v>
      </c>
    </row>
    <row r="3" s="4" customFormat="1" hidden="1" spans="1:9">
      <c r="A3" s="5">
        <v>999227435657177</v>
      </c>
      <c r="B3" s="6">
        <v>45228</v>
      </c>
      <c r="C3" s="6">
        <v>45229</v>
      </c>
      <c r="D3" s="4">
        <v>72.11</v>
      </c>
      <c r="E3" s="4" t="str">
        <f>VLOOKUP(A3,HOP!A:L,12,0)</f>
        <v>72.11</v>
      </c>
      <c r="F3" s="4" t="str">
        <f>VLOOKUP(A3,HOP!A:C,3,0)</f>
        <v>4074794</v>
      </c>
      <c r="G3" s="4">
        <f t="shared" ref="G3:G34" si="0">D3-E3</f>
        <v>0</v>
      </c>
      <c r="H3" s="4" t="str">
        <f t="shared" ref="H3:H34" si="1">$H$1&amp;F3</f>
        <v>，4074794</v>
      </c>
      <c r="I3" s="4" t="str">
        <f>VLOOKUP(A3,HOP!A:U,21,0)</f>
        <v>直连</v>
      </c>
    </row>
    <row r="4" s="4" customFormat="1" hidden="1" spans="1:9">
      <c r="A4" s="5">
        <v>999227444367285</v>
      </c>
      <c r="B4" s="6">
        <v>45226</v>
      </c>
      <c r="C4" s="6">
        <v>45229</v>
      </c>
      <c r="D4" s="4">
        <v>883.14</v>
      </c>
      <c r="E4" s="4" t="str">
        <f>VLOOKUP(A4,HOP!A:L,12,0)</f>
        <v>883.14</v>
      </c>
      <c r="F4" s="4" t="str">
        <f>VLOOKUP(A4,HOP!A:C,3,0)</f>
        <v>4078342</v>
      </c>
      <c r="G4" s="4">
        <f t="shared" si="0"/>
        <v>0</v>
      </c>
      <c r="H4" s="4" t="str">
        <f t="shared" si="1"/>
        <v>，4078342</v>
      </c>
      <c r="I4" s="4" t="str">
        <f>VLOOKUP(A4,HOP!A:U,21,0)</f>
        <v>直连</v>
      </c>
    </row>
    <row r="5" s="4" customFormat="1" hidden="1" spans="1:9">
      <c r="A5" s="5">
        <v>999227955204147</v>
      </c>
      <c r="B5" s="6">
        <v>45223</v>
      </c>
      <c r="C5" s="6">
        <v>45229</v>
      </c>
      <c r="D5" s="4">
        <v>323.04</v>
      </c>
      <c r="E5" s="4" t="str">
        <f>VLOOKUP(A5,HOP!A:L,12,0)</f>
        <v>323.04</v>
      </c>
      <c r="F5" s="4" t="str">
        <f>VLOOKUP(A5,HOP!A:C,3,0)</f>
        <v>4086106</v>
      </c>
      <c r="G5" s="4">
        <f t="shared" si="0"/>
        <v>0</v>
      </c>
      <c r="H5" s="4" t="str">
        <f t="shared" si="1"/>
        <v>，4086106</v>
      </c>
      <c r="I5" s="4" t="str">
        <f>VLOOKUP(A5,HOP!A:U,21,0)</f>
        <v>直连</v>
      </c>
    </row>
    <row r="6" s="4" customFormat="1" hidden="1" spans="1:9">
      <c r="A6" s="5">
        <v>999228027322833</v>
      </c>
      <c r="B6" s="6">
        <v>45227</v>
      </c>
      <c r="C6" s="6">
        <v>45229</v>
      </c>
      <c r="D6" s="4">
        <v>108.83</v>
      </c>
      <c r="E6" s="4" t="str">
        <f>VLOOKUP(A6,HOP!A:L,12,0)</f>
        <v>108.83</v>
      </c>
      <c r="F6" s="4" t="str">
        <f>VLOOKUP(A6,HOP!A:C,3,0)</f>
        <v>4106202</v>
      </c>
      <c r="G6" s="4">
        <f t="shared" si="0"/>
        <v>0</v>
      </c>
      <c r="H6" s="4" t="str">
        <f t="shared" si="1"/>
        <v>，4106202</v>
      </c>
      <c r="I6" s="4" t="str">
        <f>VLOOKUP(A6,HOP!A:U,21,0)</f>
        <v>直连</v>
      </c>
    </row>
    <row r="7" s="4" customFormat="1" hidden="1" spans="1:9">
      <c r="A7" s="5">
        <v>999228072313733</v>
      </c>
      <c r="B7" s="6">
        <v>45228</v>
      </c>
      <c r="C7" s="6">
        <v>45229</v>
      </c>
      <c r="D7" s="4">
        <v>45.54</v>
      </c>
      <c r="E7" s="4" t="str">
        <f>VLOOKUP(A7,HOP!A:L,12,0)</f>
        <v>45.54</v>
      </c>
      <c r="F7" s="4" t="str">
        <f>VLOOKUP(A7,HOP!A:C,3,0)</f>
        <v>4119071</v>
      </c>
      <c r="G7" s="4">
        <f t="shared" si="0"/>
        <v>0</v>
      </c>
      <c r="H7" s="4" t="str">
        <f t="shared" si="1"/>
        <v>，4119071</v>
      </c>
      <c r="I7" s="4" t="str">
        <f>VLOOKUP(A7,HOP!A:U,21,0)</f>
        <v>直采</v>
      </c>
    </row>
    <row r="8" s="4" customFormat="1" hidden="1" spans="1:9">
      <c r="A8" s="5">
        <v>999228074939356</v>
      </c>
      <c r="B8" s="6">
        <v>45227</v>
      </c>
      <c r="C8" s="6">
        <v>45229</v>
      </c>
      <c r="D8" s="4">
        <v>240.02</v>
      </c>
      <c r="E8" s="4" t="str">
        <f>VLOOKUP(A8,HOP!A:L,12,0)</f>
        <v>240.02</v>
      </c>
      <c r="F8" s="4" t="str">
        <f>VLOOKUP(A8,HOP!A:C,3,0)</f>
        <v>4120415</v>
      </c>
      <c r="G8" s="4">
        <f t="shared" si="0"/>
        <v>0</v>
      </c>
      <c r="H8" s="4" t="str">
        <f t="shared" si="1"/>
        <v>，4120415</v>
      </c>
      <c r="I8" s="4" t="str">
        <f>VLOOKUP(A8,HOP!A:U,21,0)</f>
        <v>直连</v>
      </c>
    </row>
    <row r="9" s="4" customFormat="1" hidden="1" spans="1:9">
      <c r="A9" s="5">
        <v>999228075335531</v>
      </c>
      <c r="B9" s="6">
        <v>45228</v>
      </c>
      <c r="C9" s="6">
        <v>45229</v>
      </c>
      <c r="D9" s="4">
        <v>277.41</v>
      </c>
      <c r="E9" s="4" t="str">
        <f>VLOOKUP(A9,HOP!A:L,12,0)</f>
        <v>277.41</v>
      </c>
      <c r="F9" s="4" t="str">
        <f>VLOOKUP(A9,HOP!A:C,3,0)</f>
        <v>4120703</v>
      </c>
      <c r="G9" s="4">
        <f t="shared" si="0"/>
        <v>0</v>
      </c>
      <c r="H9" s="4" t="str">
        <f t="shared" si="1"/>
        <v>，4120703</v>
      </c>
      <c r="I9" s="4" t="str">
        <f>VLOOKUP(A9,HOP!A:U,21,0)</f>
        <v>直连</v>
      </c>
    </row>
    <row r="10" s="4" customFormat="1" hidden="1" spans="1:9">
      <c r="A10" s="5">
        <v>999228093281298</v>
      </c>
      <c r="B10" s="6">
        <v>45227</v>
      </c>
      <c r="C10" s="6">
        <v>45229</v>
      </c>
      <c r="D10" s="4">
        <v>174.79</v>
      </c>
      <c r="E10" s="4" t="str">
        <f>VLOOKUP(A10,HOP!A:L,12,0)</f>
        <v>174.79</v>
      </c>
      <c r="F10" s="4" t="str">
        <f>VLOOKUP(A10,HOP!A:C,3,0)</f>
        <v>4124007</v>
      </c>
      <c r="G10" s="4">
        <f t="shared" si="0"/>
        <v>0</v>
      </c>
      <c r="H10" s="4" t="str">
        <f t="shared" si="1"/>
        <v>，4124007</v>
      </c>
      <c r="I10" s="4" t="str">
        <f>VLOOKUP(A10,HOP!A:U,21,0)</f>
        <v>直连</v>
      </c>
    </row>
    <row r="11" s="4" customFormat="1" hidden="1" spans="1:9">
      <c r="A11" s="5">
        <v>999228097208841</v>
      </c>
      <c r="B11" s="6">
        <v>45224</v>
      </c>
      <c r="C11" s="6">
        <v>45229</v>
      </c>
      <c r="D11" s="4">
        <v>145.51</v>
      </c>
      <c r="E11" s="4" t="str">
        <f>VLOOKUP(A11,HOP!A:L,12,0)</f>
        <v>145.51</v>
      </c>
      <c r="F11" s="4" t="str">
        <f>VLOOKUP(A11,HOP!A:C,3,0)</f>
        <v>4125608</v>
      </c>
      <c r="G11" s="4">
        <f t="shared" si="0"/>
        <v>0</v>
      </c>
      <c r="H11" s="4" t="str">
        <f t="shared" si="1"/>
        <v>，4125608</v>
      </c>
      <c r="I11" s="4" t="str">
        <f>VLOOKUP(A11,HOP!A:U,21,0)</f>
        <v>直连</v>
      </c>
    </row>
    <row r="12" s="4" customFormat="1" hidden="1" spans="1:9">
      <c r="A12" s="5">
        <v>999228098215878</v>
      </c>
      <c r="B12" s="6">
        <v>45228</v>
      </c>
      <c r="C12" s="6">
        <v>45229</v>
      </c>
      <c r="D12" s="4">
        <v>21.4</v>
      </c>
      <c r="E12" s="4" t="str">
        <f>VLOOKUP(A12,HOP!A:L,12,0)</f>
        <v>21.40</v>
      </c>
      <c r="F12" s="4" t="str">
        <f>VLOOKUP(A12,HOP!A:C,3,0)</f>
        <v>4125978</v>
      </c>
      <c r="G12" s="4">
        <f t="shared" si="0"/>
        <v>0</v>
      </c>
      <c r="H12" s="4" t="str">
        <f t="shared" si="1"/>
        <v>，4125978</v>
      </c>
      <c r="I12" s="4" t="str">
        <f>VLOOKUP(A12,HOP!A:U,21,0)</f>
        <v>直连</v>
      </c>
    </row>
    <row r="13" s="4" customFormat="1" hidden="1" spans="1:9">
      <c r="A13" s="5">
        <v>999228098580212</v>
      </c>
      <c r="B13" s="6">
        <v>45228</v>
      </c>
      <c r="C13" s="6">
        <v>45229</v>
      </c>
      <c r="D13" s="4">
        <v>105.32</v>
      </c>
      <c r="E13" s="4" t="str">
        <f>VLOOKUP(A13,HOP!A:L,12,0)</f>
        <v>105.32</v>
      </c>
      <c r="F13" s="4" t="str">
        <f>VLOOKUP(A13,HOP!A:C,3,0)</f>
        <v>4126085</v>
      </c>
      <c r="G13" s="4">
        <f t="shared" si="0"/>
        <v>0</v>
      </c>
      <c r="H13" s="4" t="str">
        <f t="shared" si="1"/>
        <v>，4126085</v>
      </c>
      <c r="I13" s="4" t="str">
        <f>VLOOKUP(A13,HOP!A:U,21,0)</f>
        <v>直连</v>
      </c>
    </row>
    <row r="14" s="4" customFormat="1" hidden="1" spans="1:9">
      <c r="A14" s="5">
        <v>999228100045494</v>
      </c>
      <c r="B14" s="6">
        <v>45227</v>
      </c>
      <c r="C14" s="6">
        <v>45229</v>
      </c>
      <c r="D14" s="4">
        <v>154.78</v>
      </c>
      <c r="E14" s="4" t="str">
        <f>VLOOKUP(A14,HOP!A:L,12,0)</f>
        <v>154.78</v>
      </c>
      <c r="F14" s="4" t="str">
        <f>VLOOKUP(A14,HOP!A:C,3,0)</f>
        <v>4126597</v>
      </c>
      <c r="G14" s="4">
        <f t="shared" si="0"/>
        <v>0</v>
      </c>
      <c r="H14" s="4" t="str">
        <f t="shared" si="1"/>
        <v>，4126597</v>
      </c>
      <c r="I14" s="4" t="str">
        <f>VLOOKUP(A14,HOP!A:U,21,0)</f>
        <v>直连</v>
      </c>
    </row>
    <row r="15" s="4" customFormat="1" hidden="1" spans="1:9">
      <c r="A15" s="5">
        <v>999228109357701</v>
      </c>
      <c r="B15" s="6">
        <v>45228</v>
      </c>
      <c r="C15" s="6">
        <v>45229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hidden="1" spans="1:9">
      <c r="A16" s="5">
        <v>999228115310429</v>
      </c>
      <c r="B16" s="6">
        <v>45226</v>
      </c>
      <c r="C16" s="6">
        <v>45229</v>
      </c>
      <c r="D16" s="4">
        <v>172.67</v>
      </c>
      <c r="E16" s="4" t="str">
        <f>VLOOKUP(A16,HOP!A:L,12,0)</f>
        <v>172.67</v>
      </c>
      <c r="F16" s="4" t="str">
        <f>VLOOKUP(A16,HOP!A:C,3,0)</f>
        <v>4129792</v>
      </c>
      <c r="G16" s="4">
        <f t="shared" si="0"/>
        <v>0</v>
      </c>
      <c r="H16" s="4" t="str">
        <f t="shared" si="1"/>
        <v>，4129792</v>
      </c>
      <c r="I16" s="4" t="str">
        <f>VLOOKUP(A16,HOP!A:U,21,0)</f>
        <v>直连</v>
      </c>
    </row>
    <row r="17" s="4" customFormat="1" hidden="1" spans="1:9">
      <c r="A17" s="5">
        <v>999228117800811</v>
      </c>
      <c r="B17" s="6">
        <v>45228</v>
      </c>
      <c r="C17" s="6">
        <v>45229</v>
      </c>
      <c r="D17" s="4">
        <v>111</v>
      </c>
      <c r="E17" s="4" t="str">
        <f>VLOOKUP(A17,HOP!A:L,12,0)</f>
        <v>111.00</v>
      </c>
      <c r="F17" s="4" t="str">
        <f>VLOOKUP(A17,HOP!A:C,3,0)</f>
        <v>4130530</v>
      </c>
      <c r="G17" s="4">
        <f t="shared" si="0"/>
        <v>0</v>
      </c>
      <c r="H17" s="4" t="str">
        <f t="shared" si="1"/>
        <v>，4130530</v>
      </c>
      <c r="I17" s="4" t="str">
        <f>VLOOKUP(A17,HOP!A:U,21,0)</f>
        <v>直连</v>
      </c>
    </row>
    <row r="18" s="4" customFormat="1" hidden="1" spans="1:9">
      <c r="A18" s="5">
        <v>999228120326568</v>
      </c>
      <c r="B18" s="6">
        <v>45225</v>
      </c>
      <c r="C18" s="6">
        <v>45229</v>
      </c>
      <c r="D18" s="4">
        <v>134.77</v>
      </c>
      <c r="E18" s="4" t="str">
        <f>VLOOKUP(A18,HOP!A:L,12,0)</f>
        <v>134.77</v>
      </c>
      <c r="F18" s="4" t="str">
        <f>VLOOKUP(A18,HOP!A:C,3,0)</f>
        <v>4131740</v>
      </c>
      <c r="G18" s="4">
        <f t="shared" si="0"/>
        <v>0</v>
      </c>
      <c r="H18" s="4" t="str">
        <f t="shared" si="1"/>
        <v>，4131740</v>
      </c>
      <c r="I18" s="4" t="str">
        <f>VLOOKUP(A18,HOP!A:U,21,0)</f>
        <v>直连</v>
      </c>
    </row>
    <row r="19" s="4" customFormat="1" hidden="1" spans="1:9">
      <c r="A19" s="5">
        <v>999228120395912</v>
      </c>
      <c r="B19" s="6">
        <v>45227</v>
      </c>
      <c r="C19" s="6">
        <v>45229</v>
      </c>
      <c r="D19" s="4">
        <v>227.16</v>
      </c>
      <c r="E19" s="4" t="str">
        <f>VLOOKUP(A19,HOP!A:L,12,0)</f>
        <v>227.16</v>
      </c>
      <c r="F19" s="4" t="str">
        <f>VLOOKUP(A19,HOP!A:C,3,0)</f>
        <v>4131764</v>
      </c>
      <c r="G19" s="4">
        <f t="shared" si="0"/>
        <v>0</v>
      </c>
      <c r="H19" s="4" t="str">
        <f t="shared" si="1"/>
        <v>，4131764</v>
      </c>
      <c r="I19" s="4" t="str">
        <f>VLOOKUP(A19,HOP!A:U,21,0)</f>
        <v>直连</v>
      </c>
    </row>
    <row r="20" s="4" customFormat="1" hidden="1" spans="1:9">
      <c r="A20" s="5">
        <v>28120739391</v>
      </c>
      <c r="B20" s="6">
        <v>45227</v>
      </c>
      <c r="C20" s="6">
        <v>45229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spans="1:9">
      <c r="A21" s="5">
        <v>999228121636233</v>
      </c>
      <c r="B21" s="6">
        <v>45227</v>
      </c>
      <c r="C21" s="6">
        <v>45229</v>
      </c>
      <c r="D21" s="4">
        <v>577.78</v>
      </c>
      <c r="E21" s="4" t="str">
        <f>VLOOKUP(A21,HOP!A:L,12,0)</f>
        <v>577.80</v>
      </c>
      <c r="F21" s="4" t="str">
        <f>VLOOKUP(A21,HOP!A:C,3,0)</f>
        <v>4132142</v>
      </c>
      <c r="G21" s="4">
        <f t="shared" si="0"/>
        <v>-0.0199999999999818</v>
      </c>
      <c r="H21" s="4" t="str">
        <f t="shared" si="1"/>
        <v>，4132142</v>
      </c>
      <c r="I21" s="4" t="str">
        <f>VLOOKUP(A21,HOP!A:U,21,0)</f>
        <v>直连</v>
      </c>
    </row>
    <row r="22" s="4" customFormat="1" hidden="1" spans="1:9">
      <c r="A22" s="5">
        <v>999228123174958</v>
      </c>
      <c r="B22" s="6">
        <v>45228</v>
      </c>
      <c r="C22" s="6">
        <v>45229</v>
      </c>
      <c r="D22" s="4">
        <v>33.82</v>
      </c>
      <c r="E22" s="4" t="str">
        <f>VLOOKUP(A22,HOP!A:L,12,0)</f>
        <v>33.82</v>
      </c>
      <c r="F22" s="4" t="str">
        <f>VLOOKUP(A22,HOP!A:C,3,0)</f>
        <v>4132981</v>
      </c>
      <c r="G22" s="4">
        <f t="shared" si="0"/>
        <v>0</v>
      </c>
      <c r="H22" s="4" t="str">
        <f t="shared" si="1"/>
        <v>，4132981</v>
      </c>
      <c r="I22" s="4" t="str">
        <f>VLOOKUP(A22,HOP!A:U,21,0)</f>
        <v>直连</v>
      </c>
    </row>
    <row r="23" s="4" customFormat="1" hidden="1" spans="1:9">
      <c r="A23" s="5">
        <v>999228123990143</v>
      </c>
      <c r="B23" s="6">
        <v>45227</v>
      </c>
      <c r="C23" s="6">
        <v>45229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hidden="1" spans="1:9">
      <c r="A24" s="5">
        <v>999228132579959</v>
      </c>
      <c r="B24" s="6">
        <v>45227</v>
      </c>
      <c r="C24" s="6">
        <v>45229</v>
      </c>
      <c r="D24" s="4">
        <v>232.71</v>
      </c>
      <c r="E24" s="4" t="str">
        <f>VLOOKUP(A24,HOP!A:L,12,0)</f>
        <v>232.71</v>
      </c>
      <c r="F24" s="4" t="str">
        <f>VLOOKUP(A24,HOP!A:C,3,0)</f>
        <v>4134479</v>
      </c>
      <c r="G24" s="4">
        <f t="shared" si="0"/>
        <v>0</v>
      </c>
      <c r="H24" s="4" t="str">
        <f t="shared" si="1"/>
        <v>，4134479</v>
      </c>
      <c r="I24" s="4" t="str">
        <f>VLOOKUP(A24,HOP!A:U,21,0)</f>
        <v>直连</v>
      </c>
    </row>
    <row r="25" s="4" customFormat="1" hidden="1" spans="1:9">
      <c r="A25" s="5">
        <v>999228135936424</v>
      </c>
      <c r="B25" s="6">
        <v>45228</v>
      </c>
      <c r="C25" s="6">
        <v>45229</v>
      </c>
      <c r="D25" s="4">
        <v>39.42</v>
      </c>
      <c r="E25" s="4" t="str">
        <f>VLOOKUP(A25,HOP!A:L,12,0)</f>
        <v>39.42</v>
      </c>
      <c r="F25" s="4" t="str">
        <f>VLOOKUP(A25,HOP!A:C,3,0)</f>
        <v>4135677</v>
      </c>
      <c r="G25" s="4">
        <f t="shared" si="0"/>
        <v>0</v>
      </c>
      <c r="H25" s="4" t="str">
        <f t="shared" si="1"/>
        <v>，4135677</v>
      </c>
      <c r="I25" s="4" t="str">
        <f>VLOOKUP(A25,HOP!A:U,21,0)</f>
        <v>直连</v>
      </c>
    </row>
    <row r="26" s="4" customFormat="1" hidden="1" spans="1:9">
      <c r="A26" s="5">
        <v>999228138013697</v>
      </c>
      <c r="B26" s="6">
        <v>45226</v>
      </c>
      <c r="C26" s="6">
        <v>45229</v>
      </c>
      <c r="D26" s="4">
        <v>785.55</v>
      </c>
      <c r="E26" s="4" t="str">
        <f>VLOOKUP(A26,HOP!A:L,12,0)</f>
        <v>785.55</v>
      </c>
      <c r="F26" s="4" t="str">
        <f>VLOOKUP(A26,HOP!A:C,3,0)</f>
        <v>4136554</v>
      </c>
      <c r="G26" s="4">
        <f t="shared" si="0"/>
        <v>0</v>
      </c>
      <c r="H26" s="4" t="str">
        <f t="shared" si="1"/>
        <v>，4136554</v>
      </c>
      <c r="I26" s="4" t="str">
        <f>VLOOKUP(A26,HOP!A:U,21,0)</f>
        <v>直连</v>
      </c>
    </row>
    <row r="27" s="4" customFormat="1" hidden="1" spans="1:9">
      <c r="A27" s="5">
        <v>28138077930</v>
      </c>
      <c r="B27" s="6">
        <v>45226</v>
      </c>
      <c r="C27" s="6">
        <v>45229</v>
      </c>
      <c r="D27" s="4">
        <v>66.87</v>
      </c>
      <c r="E27" s="4" t="str">
        <f>VLOOKUP(A27,HOP!A:L,12,0)</f>
        <v>66.87</v>
      </c>
      <c r="F27" s="4" t="str">
        <f>VLOOKUP(A27,HOP!A:C,3,0)</f>
        <v>4136563</v>
      </c>
      <c r="G27" s="4">
        <f t="shared" si="0"/>
        <v>0</v>
      </c>
      <c r="H27" s="4" t="str">
        <f t="shared" si="1"/>
        <v>，4136563</v>
      </c>
      <c r="I27" s="4" t="str">
        <f>VLOOKUP(A27,HOP!A:U,21,0)</f>
        <v>直连</v>
      </c>
    </row>
    <row r="28" s="4" customFormat="1" hidden="1" spans="1:9">
      <c r="A28" s="5">
        <v>28138804593</v>
      </c>
      <c r="B28" s="6">
        <v>45228</v>
      </c>
      <c r="C28" s="6">
        <v>45229</v>
      </c>
      <c r="D28" s="4">
        <v>34.87</v>
      </c>
      <c r="E28" s="4" t="str">
        <f>VLOOKUP(A28,HOP!A:L,12,0)</f>
        <v>34.87</v>
      </c>
      <c r="F28" s="4" t="str">
        <f>VLOOKUP(A28,HOP!A:C,3,0)</f>
        <v>4136954</v>
      </c>
      <c r="G28" s="4">
        <f t="shared" si="0"/>
        <v>0</v>
      </c>
      <c r="H28" s="4" t="str">
        <f t="shared" si="1"/>
        <v>，4136954</v>
      </c>
      <c r="I28" s="4" t="str">
        <f>VLOOKUP(A28,HOP!A:U,21,0)</f>
        <v>直连</v>
      </c>
    </row>
    <row r="29" s="4" customFormat="1" hidden="1" spans="1:9">
      <c r="A29" s="5">
        <v>999228139823896</v>
      </c>
      <c r="B29" s="6">
        <v>45228</v>
      </c>
      <c r="C29" s="6">
        <v>45229</v>
      </c>
      <c r="D29" s="4">
        <v>45.6</v>
      </c>
      <c r="E29" s="4" t="str">
        <f>VLOOKUP(A29,HOP!A:L,12,0)</f>
        <v>45.60</v>
      </c>
      <c r="F29" s="4" t="str">
        <f>VLOOKUP(A29,HOP!A:C,3,0)</f>
        <v>4137371</v>
      </c>
      <c r="G29" s="4">
        <f t="shared" si="0"/>
        <v>0</v>
      </c>
      <c r="H29" s="4" t="str">
        <f t="shared" si="1"/>
        <v>，4137371</v>
      </c>
      <c r="I29" s="4" t="str">
        <f>VLOOKUP(A29,HOP!A:U,21,0)</f>
        <v>直连</v>
      </c>
    </row>
    <row r="30" s="4" customFormat="1" hidden="1" spans="1:9">
      <c r="A30" s="5">
        <v>999228141332877</v>
      </c>
      <c r="B30" s="6">
        <v>45226</v>
      </c>
      <c r="C30" s="6">
        <v>45229</v>
      </c>
      <c r="D30" s="4">
        <v>149.43</v>
      </c>
      <c r="E30" s="4" t="str">
        <f>VLOOKUP(A30,HOP!A:L,12,0)</f>
        <v>149.43</v>
      </c>
      <c r="F30" s="4" t="str">
        <f>VLOOKUP(A30,HOP!A:C,3,0)</f>
        <v>4137817</v>
      </c>
      <c r="G30" s="4">
        <f t="shared" si="0"/>
        <v>0</v>
      </c>
      <c r="H30" s="4" t="str">
        <f t="shared" si="1"/>
        <v>，4137817</v>
      </c>
      <c r="I30" s="4" t="str">
        <f>VLOOKUP(A30,HOP!A:U,21,0)</f>
        <v>直连</v>
      </c>
    </row>
    <row r="31" s="4" customFormat="1" hidden="1" spans="1:9">
      <c r="A31" s="5">
        <v>999228143236657</v>
      </c>
      <c r="B31" s="6">
        <v>45228</v>
      </c>
      <c r="C31" s="6">
        <v>45229</v>
      </c>
      <c r="D31" s="4">
        <v>148.3</v>
      </c>
      <c r="E31" s="4" t="str">
        <f>VLOOKUP(A31,HOP!A:L,12,0)</f>
        <v>148.30</v>
      </c>
      <c r="F31" s="4" t="str">
        <f>VLOOKUP(A31,HOP!A:C,3,0)</f>
        <v>4138577</v>
      </c>
      <c r="G31" s="4">
        <f t="shared" si="0"/>
        <v>0</v>
      </c>
      <c r="H31" s="4" t="str">
        <f t="shared" si="1"/>
        <v>，4138577</v>
      </c>
      <c r="I31" s="4" t="str">
        <f>VLOOKUP(A31,HOP!A:U,21,0)</f>
        <v>直连</v>
      </c>
    </row>
    <row r="32" s="4" customFormat="1" hidden="1" spans="1:9">
      <c r="A32" s="5">
        <v>999228143422264</v>
      </c>
      <c r="B32" s="6">
        <v>45228</v>
      </c>
      <c r="C32" s="6">
        <v>45229</v>
      </c>
      <c r="D32" s="4">
        <v>18.52</v>
      </c>
      <c r="E32" s="4" t="str">
        <f>VLOOKUP(A32,HOP!A:L,12,0)</f>
        <v>18.52</v>
      </c>
      <c r="F32" s="4" t="str">
        <f>VLOOKUP(A32,HOP!A:C,3,0)</f>
        <v>4138662</v>
      </c>
      <c r="G32" s="4">
        <f t="shared" si="0"/>
        <v>0</v>
      </c>
      <c r="H32" s="4" t="str">
        <f t="shared" si="1"/>
        <v>，4138662</v>
      </c>
      <c r="I32" s="4" t="str">
        <f>VLOOKUP(A32,HOP!A:U,21,0)</f>
        <v>直连</v>
      </c>
    </row>
    <row r="33" s="4" customFormat="1" hidden="1" spans="1:9">
      <c r="A33" s="5">
        <v>999228143940129</v>
      </c>
      <c r="B33" s="6">
        <v>45228</v>
      </c>
      <c r="C33" s="6">
        <v>45229</v>
      </c>
      <c r="D33" s="4">
        <v>26.3</v>
      </c>
      <c r="E33" s="4" t="str">
        <f>VLOOKUP(A33,HOP!A:L,12,0)</f>
        <v>26.30</v>
      </c>
      <c r="F33" s="4" t="str">
        <f>VLOOKUP(A33,HOP!A:C,3,0)</f>
        <v>4138945</v>
      </c>
      <c r="G33" s="4">
        <f t="shared" si="0"/>
        <v>0</v>
      </c>
      <c r="H33" s="4" t="str">
        <f t="shared" si="1"/>
        <v>，4138945</v>
      </c>
      <c r="I33" s="4" t="str">
        <f>VLOOKUP(A33,HOP!A:U,21,0)</f>
        <v>直连</v>
      </c>
    </row>
    <row r="34" s="4" customFormat="1" hidden="1" spans="1:9">
      <c r="A34" s="5">
        <v>999228147239624</v>
      </c>
      <c r="B34" s="6">
        <v>45227</v>
      </c>
      <c r="C34" s="6">
        <v>45229</v>
      </c>
      <c r="D34" s="4">
        <v>34.1</v>
      </c>
      <c r="E34" s="4" t="str">
        <f>VLOOKUP(A34,HOP!A:L,12,0)</f>
        <v>34.10</v>
      </c>
      <c r="F34" s="4" t="str">
        <f>VLOOKUP(A34,HOP!A:C,3,0)</f>
        <v>4140139</v>
      </c>
      <c r="G34" s="4">
        <f t="shared" si="0"/>
        <v>0</v>
      </c>
      <c r="H34" s="4" t="str">
        <f t="shared" si="1"/>
        <v>，4140139</v>
      </c>
      <c r="I34" s="4" t="str">
        <f>VLOOKUP(A34,HOP!A:U,21,0)</f>
        <v>直连</v>
      </c>
    </row>
    <row r="35" s="4" customFormat="1" hidden="1" spans="1:9">
      <c r="A35" s="5">
        <v>999228147302712</v>
      </c>
      <c r="B35" s="6">
        <v>45228</v>
      </c>
      <c r="C35" s="6">
        <v>45229</v>
      </c>
      <c r="D35" s="4">
        <v>18.33</v>
      </c>
      <c r="E35" s="4" t="str">
        <f>VLOOKUP(A35,HOP!A:L,12,0)</f>
        <v>18.33</v>
      </c>
      <c r="F35" s="4" t="str">
        <f>VLOOKUP(A35,HOP!A:C,3,0)</f>
        <v>4140325</v>
      </c>
      <c r="G35" s="4">
        <f t="shared" ref="G35:G66" si="2">D35-E35</f>
        <v>0</v>
      </c>
      <c r="H35" s="4" t="str">
        <f t="shared" ref="H35:H66" si="3">$H$1&amp;F35</f>
        <v>，4140325</v>
      </c>
      <c r="I35" s="4" t="str">
        <f>VLOOKUP(A35,HOP!A:U,21,0)</f>
        <v>直连</v>
      </c>
    </row>
    <row r="36" s="4" customFormat="1" hidden="1" spans="1:9">
      <c r="A36" s="5">
        <v>999228147345649</v>
      </c>
      <c r="B36" s="6">
        <v>45228</v>
      </c>
      <c r="C36" s="6">
        <v>45229</v>
      </c>
      <c r="D36" s="4">
        <v>21.11</v>
      </c>
      <c r="E36" s="4" t="str">
        <f>VLOOKUP(A36,HOP!A:L,12,0)</f>
        <v>21.11</v>
      </c>
      <c r="F36" s="4" t="str">
        <f>VLOOKUP(A36,HOP!A:C,3,0)</f>
        <v>4140347</v>
      </c>
      <c r="G36" s="4">
        <f t="shared" si="2"/>
        <v>0</v>
      </c>
      <c r="H36" s="4" t="str">
        <f t="shared" si="3"/>
        <v>，4140347</v>
      </c>
      <c r="I36" s="4" t="str">
        <f>VLOOKUP(A36,HOP!A:U,21,0)</f>
        <v>直连</v>
      </c>
    </row>
    <row r="37" s="4" customFormat="1" hidden="1" spans="1:9">
      <c r="A37" s="5">
        <v>999228148508471</v>
      </c>
      <c r="B37" s="6">
        <v>45228</v>
      </c>
      <c r="C37" s="6">
        <v>45229</v>
      </c>
      <c r="D37" s="4">
        <v>34.75</v>
      </c>
      <c r="E37" s="4" t="str">
        <f>VLOOKUP(A37,HOP!A:L,12,0)</f>
        <v>34.75</v>
      </c>
      <c r="F37" s="4" t="str">
        <f>VLOOKUP(A37,HOP!A:C,3,0)</f>
        <v>4140791</v>
      </c>
      <c r="G37" s="4">
        <f t="shared" si="2"/>
        <v>0</v>
      </c>
      <c r="H37" s="4" t="str">
        <f t="shared" si="3"/>
        <v>，4140791</v>
      </c>
      <c r="I37" s="4" t="str">
        <f>VLOOKUP(A37,HOP!A:U,21,0)</f>
        <v>直连</v>
      </c>
    </row>
    <row r="38" s="4" customFormat="1" hidden="1" spans="1:9">
      <c r="A38" s="5">
        <v>999228156349007</v>
      </c>
      <c r="B38" s="6">
        <v>45227</v>
      </c>
      <c r="C38" s="6">
        <v>45229</v>
      </c>
      <c r="D38" s="4">
        <v>52.9</v>
      </c>
      <c r="E38" s="4" t="str">
        <f>VLOOKUP(A38,HOP!A:L,12,0)</f>
        <v>52.90</v>
      </c>
      <c r="F38" s="4" t="str">
        <f>VLOOKUP(A38,HOP!A:C,3,0)</f>
        <v>4141178</v>
      </c>
      <c r="G38" s="4">
        <f t="shared" si="2"/>
        <v>0</v>
      </c>
      <c r="H38" s="4" t="str">
        <f t="shared" si="3"/>
        <v>，4141178</v>
      </c>
      <c r="I38" s="4" t="str">
        <f>VLOOKUP(A38,HOP!A:U,21,0)</f>
        <v>直连</v>
      </c>
    </row>
    <row r="39" s="4" customFormat="1" hidden="1" spans="1:9">
      <c r="A39" s="5">
        <v>999228156938289</v>
      </c>
      <c r="B39" s="6">
        <v>45228</v>
      </c>
      <c r="C39" s="6">
        <v>45229</v>
      </c>
      <c r="D39" s="4">
        <v>22.74</v>
      </c>
      <c r="E39" s="4" t="str">
        <f>VLOOKUP(A39,HOP!A:L,12,0)</f>
        <v>22.74</v>
      </c>
      <c r="F39" s="4" t="str">
        <f>VLOOKUP(A39,HOP!A:C,3,0)</f>
        <v>4141249</v>
      </c>
      <c r="G39" s="4">
        <f t="shared" si="2"/>
        <v>0</v>
      </c>
      <c r="H39" s="4" t="str">
        <f t="shared" si="3"/>
        <v>，4141249</v>
      </c>
      <c r="I39" s="4" t="str">
        <f>VLOOKUP(A39,HOP!A:U,21,0)</f>
        <v>直连</v>
      </c>
    </row>
    <row r="40" s="4" customFormat="1" hidden="1" spans="1:9">
      <c r="A40" s="5">
        <v>999228157163617</v>
      </c>
      <c r="B40" s="6">
        <v>45228</v>
      </c>
      <c r="C40" s="6">
        <v>45229</v>
      </c>
      <c r="D40" s="4">
        <v>17.25</v>
      </c>
      <c r="E40" s="4" t="str">
        <f>VLOOKUP(A40,HOP!A:L,12,0)</f>
        <v>17.25</v>
      </c>
      <c r="F40" s="4" t="str">
        <f>VLOOKUP(A40,HOP!A:C,3,0)</f>
        <v>4141283</v>
      </c>
      <c r="G40" s="4">
        <f t="shared" si="2"/>
        <v>0</v>
      </c>
      <c r="H40" s="4" t="str">
        <f t="shared" si="3"/>
        <v>，4141283</v>
      </c>
      <c r="I40" s="4" t="str">
        <f>VLOOKUP(A40,HOP!A:U,21,0)</f>
        <v>直连</v>
      </c>
    </row>
    <row r="41" s="4" customFormat="1" hidden="1" spans="1:9">
      <c r="A41" s="5">
        <v>999228158749289</v>
      </c>
      <c r="B41" s="6">
        <v>45226</v>
      </c>
      <c r="C41" s="6">
        <v>45229</v>
      </c>
      <c r="D41" s="4">
        <v>119.49</v>
      </c>
      <c r="E41" s="4" t="str">
        <f>VLOOKUP(A41,HOP!A:L,12,0)</f>
        <v>119.49</v>
      </c>
      <c r="F41" s="4" t="str">
        <f>VLOOKUP(A41,HOP!A:C,3,0)</f>
        <v>4141918</v>
      </c>
      <c r="G41" s="4">
        <f t="shared" si="2"/>
        <v>0</v>
      </c>
      <c r="H41" s="4" t="str">
        <f t="shared" si="3"/>
        <v>，4141918</v>
      </c>
      <c r="I41" s="4" t="str">
        <f>VLOOKUP(A41,HOP!A:U,21,0)</f>
        <v>直连</v>
      </c>
    </row>
    <row r="42" s="4" customFormat="1" hidden="1" spans="1:9">
      <c r="A42" s="5">
        <v>999228159118972</v>
      </c>
      <c r="B42" s="6">
        <v>45228</v>
      </c>
      <c r="C42" s="6">
        <v>45229</v>
      </c>
      <c r="D42" s="4">
        <v>31.85</v>
      </c>
      <c r="E42" s="4" t="str">
        <f>VLOOKUP(A42,HOP!A:L,12,0)</f>
        <v>31.85</v>
      </c>
      <c r="F42" s="4" t="str">
        <f>VLOOKUP(A42,HOP!A:C,3,0)</f>
        <v>4141982</v>
      </c>
      <c r="G42" s="4">
        <f t="shared" si="2"/>
        <v>0</v>
      </c>
      <c r="H42" s="4" t="str">
        <f t="shared" si="3"/>
        <v>，4141982</v>
      </c>
      <c r="I42" s="4" t="str">
        <f>VLOOKUP(A42,HOP!A:U,21,0)</f>
        <v>直连</v>
      </c>
    </row>
    <row r="43" s="4" customFormat="1" hidden="1" spans="1:9">
      <c r="A43" s="5">
        <v>999228159560614</v>
      </c>
      <c r="B43" s="6">
        <v>45228</v>
      </c>
      <c r="C43" s="6">
        <v>45229</v>
      </c>
      <c r="D43" s="4">
        <v>148.47</v>
      </c>
      <c r="E43" s="4" t="str">
        <f>VLOOKUP(A43,HOP!A:L,12,0)</f>
        <v>148.47</v>
      </c>
      <c r="F43" s="4" t="str">
        <f>VLOOKUP(A43,HOP!A:C,3,0)</f>
        <v>4142066</v>
      </c>
      <c r="G43" s="4">
        <f t="shared" si="2"/>
        <v>0</v>
      </c>
      <c r="H43" s="4" t="str">
        <f t="shared" si="3"/>
        <v>，4142066</v>
      </c>
      <c r="I43" s="4" t="str">
        <f>VLOOKUP(A43,HOP!A:U,21,0)</f>
        <v>直连</v>
      </c>
    </row>
    <row r="44" s="4" customFormat="1" hidden="1" spans="1:9">
      <c r="A44" s="5">
        <v>999228161590867</v>
      </c>
      <c r="B44" s="6">
        <v>45226</v>
      </c>
      <c r="C44" s="6">
        <v>45229</v>
      </c>
      <c r="D44" s="4">
        <v>77.88</v>
      </c>
      <c r="E44" s="4" t="str">
        <f>VLOOKUP(A44,HOP!A:L,12,0)</f>
        <v>77.88</v>
      </c>
      <c r="F44" s="4" t="str">
        <f>VLOOKUP(A44,HOP!A:C,3,0)</f>
        <v>4142932</v>
      </c>
      <c r="G44" s="4">
        <f t="shared" si="2"/>
        <v>0</v>
      </c>
      <c r="H44" s="4" t="str">
        <f t="shared" si="3"/>
        <v>，4142932</v>
      </c>
      <c r="I44" s="4" t="str">
        <f>VLOOKUP(A44,HOP!A:U,21,0)</f>
        <v>直连</v>
      </c>
    </row>
    <row r="45" s="4" customFormat="1" hidden="1" spans="1:9">
      <c r="A45" s="5">
        <v>999228163461704</v>
      </c>
      <c r="B45" s="6">
        <v>45227</v>
      </c>
      <c r="C45" s="6">
        <v>45229</v>
      </c>
      <c r="D45" s="4">
        <v>24.62</v>
      </c>
      <c r="E45" s="4" t="str">
        <f>VLOOKUP(A45,HOP!A:L,12,0)</f>
        <v>24.62</v>
      </c>
      <c r="F45" s="4" t="str">
        <f>VLOOKUP(A45,HOP!A:C,3,0)</f>
        <v>4143506</v>
      </c>
      <c r="G45" s="4">
        <f t="shared" si="2"/>
        <v>0</v>
      </c>
      <c r="H45" s="4" t="str">
        <f t="shared" si="3"/>
        <v>，4143506</v>
      </c>
      <c r="I45" s="4" t="str">
        <f>VLOOKUP(A45,HOP!A:U,21,0)</f>
        <v>直连</v>
      </c>
    </row>
    <row r="46" s="4" customFormat="1" hidden="1" spans="1:9">
      <c r="A46" s="5">
        <v>999228163479267</v>
      </c>
      <c r="B46" s="6">
        <v>45228</v>
      </c>
      <c r="C46" s="6">
        <v>45229</v>
      </c>
      <c r="D46" s="4">
        <v>32.98</v>
      </c>
      <c r="E46" s="4" t="str">
        <f>VLOOKUP(A46,HOP!A:L,12,0)</f>
        <v>32.98</v>
      </c>
      <c r="F46" s="4" t="str">
        <f>VLOOKUP(A46,HOP!A:C,3,0)</f>
        <v>4143510</v>
      </c>
      <c r="G46" s="4">
        <f t="shared" si="2"/>
        <v>0</v>
      </c>
      <c r="H46" s="4" t="str">
        <f t="shared" si="3"/>
        <v>，4143510</v>
      </c>
      <c r="I46" s="4" t="str">
        <f>VLOOKUP(A46,HOP!A:U,21,0)</f>
        <v>直连</v>
      </c>
    </row>
    <row r="47" s="4" customFormat="1" hidden="1" spans="1:9">
      <c r="A47" s="5">
        <v>999228164837489</v>
      </c>
      <c r="B47" s="6">
        <v>45228</v>
      </c>
      <c r="C47" s="6">
        <v>45229</v>
      </c>
      <c r="D47" s="4">
        <v>31.81</v>
      </c>
      <c r="E47" s="4" t="str">
        <f>VLOOKUP(A47,HOP!A:L,12,0)</f>
        <v>31.81</v>
      </c>
      <c r="F47" s="4" t="str">
        <f>VLOOKUP(A47,HOP!A:C,3,0)</f>
        <v>4143790</v>
      </c>
      <c r="G47" s="4">
        <f t="shared" si="2"/>
        <v>0</v>
      </c>
      <c r="H47" s="4" t="str">
        <f t="shared" si="3"/>
        <v>，4143790</v>
      </c>
      <c r="I47" s="4" t="str">
        <f>VLOOKUP(A47,HOP!A:U,21,0)</f>
        <v>直连</v>
      </c>
    </row>
    <row r="48" s="4" customFormat="1" hidden="1" spans="1:9">
      <c r="A48" s="5">
        <v>999228165132784</v>
      </c>
      <c r="B48" s="6">
        <v>45228</v>
      </c>
      <c r="C48" s="6">
        <v>45229</v>
      </c>
      <c r="D48" s="4">
        <v>22.56</v>
      </c>
      <c r="E48" s="4" t="str">
        <f>VLOOKUP(A48,HOP!A:L,12,0)</f>
        <v>22.56</v>
      </c>
      <c r="F48" s="4" t="str">
        <f>VLOOKUP(A48,HOP!A:C,3,0)</f>
        <v>4143856</v>
      </c>
      <c r="G48" s="4">
        <f t="shared" si="2"/>
        <v>0</v>
      </c>
      <c r="H48" s="4" t="str">
        <f t="shared" si="3"/>
        <v>，4143856</v>
      </c>
      <c r="I48" s="4" t="str">
        <f>VLOOKUP(A48,HOP!A:U,21,0)</f>
        <v>直连</v>
      </c>
    </row>
    <row r="49" s="4" customFormat="1" hidden="1" spans="1:9">
      <c r="A49" s="5">
        <v>999228166182332</v>
      </c>
      <c r="B49" s="6">
        <v>45227</v>
      </c>
      <c r="C49" s="6">
        <v>45229</v>
      </c>
      <c r="D49" s="4">
        <v>32.34</v>
      </c>
      <c r="E49" s="4" t="str">
        <f>VLOOKUP(A49,HOP!A:L,12,0)</f>
        <v>32.34</v>
      </c>
      <c r="F49" s="4" t="str">
        <f>VLOOKUP(A49,HOP!A:C,3,0)</f>
        <v>4144153</v>
      </c>
      <c r="G49" s="4">
        <f t="shared" si="2"/>
        <v>0</v>
      </c>
      <c r="H49" s="4" t="str">
        <f t="shared" si="3"/>
        <v>，4144153</v>
      </c>
      <c r="I49" s="4" t="str">
        <f>VLOOKUP(A49,HOP!A:U,21,0)</f>
        <v>直连</v>
      </c>
    </row>
    <row r="50" s="4" customFormat="1" hidden="1" spans="1:9">
      <c r="A50" s="5">
        <v>999228166474125</v>
      </c>
      <c r="B50" s="6">
        <v>45227</v>
      </c>
      <c r="C50" s="6">
        <v>45229</v>
      </c>
      <c r="D50" s="4">
        <v>197.02</v>
      </c>
      <c r="E50" s="4" t="str">
        <f>VLOOKUP(A50,HOP!A:L,12,0)</f>
        <v>197.02</v>
      </c>
      <c r="F50" s="4" t="str">
        <f>VLOOKUP(A50,HOP!A:C,3,0)</f>
        <v>4144255</v>
      </c>
      <c r="G50" s="4">
        <f t="shared" si="2"/>
        <v>0</v>
      </c>
      <c r="H50" s="4" t="str">
        <f t="shared" si="3"/>
        <v>，4144255</v>
      </c>
      <c r="I50" s="4" t="str">
        <f>VLOOKUP(A50,HOP!A:U,21,0)</f>
        <v>直连</v>
      </c>
    </row>
    <row r="51" s="4" customFormat="1" hidden="1" spans="1:9">
      <c r="A51" s="5">
        <v>999228166771264</v>
      </c>
      <c r="B51" s="6">
        <v>45228</v>
      </c>
      <c r="C51" s="6">
        <v>45229</v>
      </c>
      <c r="D51" s="4">
        <v>50.21</v>
      </c>
      <c r="E51" s="4" t="str">
        <f>VLOOKUP(A51,HOP!A:L,12,0)</f>
        <v>50.21</v>
      </c>
      <c r="F51" s="4" t="str">
        <f>VLOOKUP(A51,HOP!A:C,3,0)</f>
        <v>4144392</v>
      </c>
      <c r="G51" s="4">
        <f t="shared" si="2"/>
        <v>0</v>
      </c>
      <c r="H51" s="4" t="str">
        <f t="shared" si="3"/>
        <v>，4144392</v>
      </c>
      <c r="I51" s="4" t="str">
        <f>VLOOKUP(A51,HOP!A:U,21,0)</f>
        <v>直连</v>
      </c>
    </row>
    <row r="52" s="4" customFormat="1" hidden="1" spans="1:9">
      <c r="A52" s="5">
        <v>999228167058740</v>
      </c>
      <c r="B52" s="6">
        <v>45228</v>
      </c>
      <c r="C52" s="6">
        <v>45229</v>
      </c>
      <c r="D52" s="4">
        <v>62.84</v>
      </c>
      <c r="E52" s="4" t="str">
        <f>VLOOKUP(A52,HOP!A:L,12,0)</f>
        <v>62.84</v>
      </c>
      <c r="F52" s="4" t="str">
        <f>VLOOKUP(A52,HOP!A:C,3,0)</f>
        <v>4144552</v>
      </c>
      <c r="G52" s="4">
        <f t="shared" si="2"/>
        <v>0</v>
      </c>
      <c r="H52" s="4" t="str">
        <f t="shared" si="3"/>
        <v>，4144552</v>
      </c>
      <c r="I52" s="4" t="str">
        <f>VLOOKUP(A52,HOP!A:U,21,0)</f>
        <v>直连</v>
      </c>
    </row>
    <row r="53" s="4" customFormat="1" hidden="1" spans="1:9">
      <c r="A53" s="5">
        <v>999228167431010</v>
      </c>
      <c r="B53" s="6">
        <v>45228</v>
      </c>
      <c r="C53" s="6">
        <v>45229</v>
      </c>
      <c r="D53" s="4">
        <v>15.82</v>
      </c>
      <c r="E53" s="4" t="str">
        <f>VLOOKUP(A53,HOP!A:L,12,0)</f>
        <v>15.82</v>
      </c>
      <c r="F53" s="4" t="str">
        <f>VLOOKUP(A53,HOP!A:C,3,0)</f>
        <v>4144724</v>
      </c>
      <c r="G53" s="4">
        <f t="shared" si="2"/>
        <v>0</v>
      </c>
      <c r="H53" s="4" t="str">
        <f t="shared" si="3"/>
        <v>，4144724</v>
      </c>
      <c r="I53" s="4" t="str">
        <f>VLOOKUP(A53,HOP!A:U,21,0)</f>
        <v>直连</v>
      </c>
    </row>
    <row r="54" s="4" customFormat="1" hidden="1" spans="1:9">
      <c r="A54" s="5">
        <v>999228167501596</v>
      </c>
      <c r="B54" s="6">
        <v>45228</v>
      </c>
      <c r="C54" s="6">
        <v>45229</v>
      </c>
      <c r="D54" s="4">
        <v>23.25</v>
      </c>
      <c r="E54" s="4" t="str">
        <f>VLOOKUP(A54,HOP!A:L,12,0)</f>
        <v>23.25</v>
      </c>
      <c r="F54" s="4" t="str">
        <f>VLOOKUP(A54,HOP!A:C,3,0)</f>
        <v>4144734</v>
      </c>
      <c r="G54" s="4">
        <f t="shared" si="2"/>
        <v>0</v>
      </c>
      <c r="H54" s="4" t="str">
        <f t="shared" si="3"/>
        <v>，4144734</v>
      </c>
      <c r="I54" s="4" t="str">
        <f>VLOOKUP(A54,HOP!A:U,21,0)</f>
        <v>直连</v>
      </c>
    </row>
    <row r="55" s="4" customFormat="1" hidden="1" spans="1:9">
      <c r="A55" s="5">
        <v>999228167670087</v>
      </c>
      <c r="B55" s="6">
        <v>45228</v>
      </c>
      <c r="C55" s="6">
        <v>45229</v>
      </c>
      <c r="D55" s="4">
        <v>26.56</v>
      </c>
      <c r="E55" s="4" t="str">
        <f>VLOOKUP(A55,HOP!A:L,12,0)</f>
        <v>26.56</v>
      </c>
      <c r="F55" s="4" t="str">
        <f>VLOOKUP(A55,HOP!A:C,3,0)</f>
        <v>4144848</v>
      </c>
      <c r="G55" s="4">
        <f t="shared" si="2"/>
        <v>0</v>
      </c>
      <c r="H55" s="4" t="str">
        <f t="shared" si="3"/>
        <v>，4144848</v>
      </c>
      <c r="I55" s="4" t="str">
        <f>VLOOKUP(A55,HOP!A:U,21,0)</f>
        <v>直连</v>
      </c>
    </row>
    <row r="56" s="4" customFormat="1" hidden="1" spans="1:9">
      <c r="A56" s="5">
        <v>999228168533801</v>
      </c>
      <c r="B56" s="6">
        <v>45227</v>
      </c>
      <c r="C56" s="6">
        <v>45229</v>
      </c>
      <c r="D56" s="4">
        <v>109.86</v>
      </c>
      <c r="E56" s="4" t="str">
        <f>VLOOKUP(A56,HOP!A:L,12,0)</f>
        <v>109.86</v>
      </c>
      <c r="F56" s="4" t="str">
        <f>VLOOKUP(A56,HOP!A:C,3,0)</f>
        <v>4145158</v>
      </c>
      <c r="G56" s="4">
        <f t="shared" si="2"/>
        <v>0</v>
      </c>
      <c r="H56" s="4" t="str">
        <f t="shared" si="3"/>
        <v>，4145158</v>
      </c>
      <c r="I56" s="4" t="str">
        <f>VLOOKUP(A56,HOP!A:U,21,0)</f>
        <v>直连</v>
      </c>
    </row>
    <row r="57" s="4" customFormat="1" hidden="1" spans="1:9">
      <c r="A57" s="5">
        <v>999228168975359</v>
      </c>
      <c r="B57" s="6">
        <v>45227</v>
      </c>
      <c r="C57" s="6">
        <v>45229</v>
      </c>
      <c r="D57" s="4">
        <v>56.58</v>
      </c>
      <c r="E57" s="4" t="str">
        <f>VLOOKUP(A57,HOP!A:L,12,0)</f>
        <v>56.58</v>
      </c>
      <c r="F57" s="4" t="str">
        <f>VLOOKUP(A57,HOP!A:C,3,0)</f>
        <v>4145385</v>
      </c>
      <c r="G57" s="4">
        <f t="shared" si="2"/>
        <v>0</v>
      </c>
      <c r="H57" s="4" t="str">
        <f t="shared" si="3"/>
        <v>，4145385</v>
      </c>
      <c r="I57" s="4" t="str">
        <f>VLOOKUP(A57,HOP!A:U,21,0)</f>
        <v>直连</v>
      </c>
    </row>
    <row r="58" s="4" customFormat="1" hidden="1" spans="1:9">
      <c r="A58" s="5">
        <v>999228169070080</v>
      </c>
      <c r="B58" s="6">
        <v>45227</v>
      </c>
      <c r="C58" s="6">
        <v>45229</v>
      </c>
      <c r="D58" s="4">
        <v>165.08</v>
      </c>
      <c r="E58" s="4" t="str">
        <f>VLOOKUP(A58,HOP!A:L,12,0)</f>
        <v>165.08</v>
      </c>
      <c r="F58" s="4" t="str">
        <f>VLOOKUP(A58,HOP!A:C,3,0)</f>
        <v>4145410</v>
      </c>
      <c r="G58" s="4">
        <f t="shared" si="2"/>
        <v>0</v>
      </c>
      <c r="H58" s="4" t="str">
        <f t="shared" si="3"/>
        <v>，4145410</v>
      </c>
      <c r="I58" s="4" t="str">
        <f>VLOOKUP(A58,HOP!A:U,21,0)</f>
        <v>直连</v>
      </c>
    </row>
    <row r="59" s="4" customFormat="1" hidden="1" spans="1:9">
      <c r="A59" s="5">
        <v>999228171888622</v>
      </c>
      <c r="B59" s="6">
        <v>45227</v>
      </c>
      <c r="C59" s="6">
        <v>45229</v>
      </c>
      <c r="D59" s="4">
        <v>44.3</v>
      </c>
      <c r="E59" s="4" t="str">
        <f>VLOOKUP(A59,HOP!A:L,12,0)</f>
        <v>44.30</v>
      </c>
      <c r="F59" s="4" t="str">
        <f>VLOOKUP(A59,HOP!A:C,3,0)</f>
        <v>4146599</v>
      </c>
      <c r="G59" s="4">
        <f t="shared" si="2"/>
        <v>0</v>
      </c>
      <c r="H59" s="4" t="str">
        <f t="shared" si="3"/>
        <v>，4146599</v>
      </c>
      <c r="I59" s="4" t="str">
        <f>VLOOKUP(A59,HOP!A:U,21,0)</f>
        <v>直连</v>
      </c>
    </row>
    <row r="60" s="4" customFormat="1" hidden="1" spans="1:9">
      <c r="A60" s="5">
        <v>999228172118941</v>
      </c>
      <c r="B60" s="6">
        <v>45228</v>
      </c>
      <c r="C60" s="6">
        <v>45229</v>
      </c>
      <c r="D60" s="4">
        <v>41.14</v>
      </c>
      <c r="E60" s="4" t="str">
        <f>VLOOKUP(A60,HOP!A:L,12,0)</f>
        <v>41.14</v>
      </c>
      <c r="F60" s="4" t="str">
        <f>VLOOKUP(A60,HOP!A:C,3,0)</f>
        <v>4146643</v>
      </c>
      <c r="G60" s="4">
        <f t="shared" si="2"/>
        <v>0</v>
      </c>
      <c r="H60" s="4" t="str">
        <f t="shared" si="3"/>
        <v>，4146643</v>
      </c>
      <c r="I60" s="4" t="str">
        <f>VLOOKUP(A60,HOP!A:U,21,0)</f>
        <v>直连</v>
      </c>
    </row>
    <row r="61" s="4" customFormat="1" hidden="1" spans="1:9">
      <c r="A61" s="5">
        <v>999228172470696</v>
      </c>
      <c r="B61" s="6">
        <v>45228</v>
      </c>
      <c r="C61" s="6">
        <v>45229</v>
      </c>
      <c r="D61" s="4">
        <v>100.33</v>
      </c>
      <c r="E61" s="4" t="str">
        <f>VLOOKUP(A61,HOP!A:L,12,0)</f>
        <v>100.33</v>
      </c>
      <c r="F61" s="4" t="str">
        <f>VLOOKUP(A61,HOP!A:C,3,0)</f>
        <v>4146921</v>
      </c>
      <c r="G61" s="4">
        <f t="shared" si="2"/>
        <v>0</v>
      </c>
      <c r="H61" s="4" t="str">
        <f t="shared" si="3"/>
        <v>，4146921</v>
      </c>
      <c r="I61" s="4" t="str">
        <f>VLOOKUP(A61,HOP!A:U,21,0)</f>
        <v>直连</v>
      </c>
    </row>
    <row r="62" s="4" customFormat="1" hidden="1" spans="1:9">
      <c r="A62" s="5">
        <v>999228173307037</v>
      </c>
      <c r="B62" s="6">
        <v>45227</v>
      </c>
      <c r="C62" s="6">
        <v>45229</v>
      </c>
      <c r="D62" s="4">
        <v>46.03</v>
      </c>
      <c r="E62" s="4" t="str">
        <f>VLOOKUP(A62,HOP!A:L,12,0)</f>
        <v>46.03</v>
      </c>
      <c r="F62" s="4" t="str">
        <f>VLOOKUP(A62,HOP!A:C,3,0)</f>
        <v>4147291</v>
      </c>
      <c r="G62" s="4">
        <f t="shared" si="2"/>
        <v>0</v>
      </c>
      <c r="H62" s="4" t="str">
        <f t="shared" si="3"/>
        <v>，4147291</v>
      </c>
      <c r="I62" s="4" t="str">
        <f>VLOOKUP(A62,HOP!A:U,21,0)</f>
        <v>直连</v>
      </c>
    </row>
    <row r="63" s="4" customFormat="1" hidden="1" spans="1:9">
      <c r="A63" s="5">
        <v>999228173847326</v>
      </c>
      <c r="B63" s="6">
        <v>45227</v>
      </c>
      <c r="C63" s="6">
        <v>45229</v>
      </c>
      <c r="D63" s="4">
        <v>27.68</v>
      </c>
      <c r="E63" s="4" t="str">
        <f>VLOOKUP(A63,HOP!A:L,12,0)</f>
        <v>27.68</v>
      </c>
      <c r="F63" s="4" t="str">
        <f>VLOOKUP(A63,HOP!A:C,3,0)</f>
        <v>4147387</v>
      </c>
      <c r="G63" s="4">
        <f t="shared" si="2"/>
        <v>0</v>
      </c>
      <c r="H63" s="4" t="str">
        <f t="shared" si="3"/>
        <v>，4147387</v>
      </c>
      <c r="I63" s="4" t="str">
        <f>VLOOKUP(A63,HOP!A:U,21,0)</f>
        <v>直连</v>
      </c>
    </row>
    <row r="64" s="4" customFormat="1" hidden="1" spans="1:9">
      <c r="A64" s="5">
        <v>999228173881779</v>
      </c>
      <c r="B64" s="6">
        <v>45228</v>
      </c>
      <c r="C64" s="6">
        <v>45229</v>
      </c>
      <c r="D64" s="4">
        <v>0</v>
      </c>
      <c r="E64" s="4" t="e">
        <f>VLOOKUP(A64,HOP!A:L,12,0)</f>
        <v>#N/A</v>
      </c>
      <c r="F64" s="4" t="e">
        <f>VLOOKUP(A64,HOP!A:C,3,0)</f>
        <v>#N/A</v>
      </c>
      <c r="G64" s="4" t="e">
        <f t="shared" si="2"/>
        <v>#N/A</v>
      </c>
      <c r="H64" s="4" t="e">
        <f t="shared" si="3"/>
        <v>#N/A</v>
      </c>
      <c r="I64" s="4" t="e">
        <f>VLOOKUP(A64,HOP!A:U,21,0)</f>
        <v>#N/A</v>
      </c>
    </row>
    <row r="65" s="4" customFormat="1" hidden="1" spans="1:9">
      <c r="A65" s="5">
        <v>999228204081052</v>
      </c>
      <c r="B65" s="6">
        <v>45228</v>
      </c>
      <c r="C65" s="6">
        <v>45229</v>
      </c>
      <c r="D65" s="4">
        <v>10.93</v>
      </c>
      <c r="E65" s="4" t="str">
        <f>VLOOKUP(A65,HOP!A:L,12,0)</f>
        <v>10.93</v>
      </c>
      <c r="F65" s="4" t="str">
        <f>VLOOKUP(A65,HOP!A:C,3,0)</f>
        <v>4147694</v>
      </c>
      <c r="G65" s="4">
        <f t="shared" si="2"/>
        <v>0</v>
      </c>
      <c r="H65" s="4" t="str">
        <f t="shared" si="3"/>
        <v>，4147694</v>
      </c>
      <c r="I65" s="4" t="str">
        <f>VLOOKUP(A65,HOP!A:U,21,0)</f>
        <v>直连</v>
      </c>
    </row>
    <row r="66" s="4" customFormat="1" hidden="1" spans="1:9">
      <c r="A66" s="5">
        <v>999228205077897</v>
      </c>
      <c r="B66" s="6">
        <v>45228</v>
      </c>
      <c r="C66" s="6">
        <v>45229</v>
      </c>
      <c r="D66" s="4">
        <v>19.64</v>
      </c>
      <c r="E66" s="4" t="str">
        <f>VLOOKUP(A66,HOP!A:L,12,0)</f>
        <v>19.64</v>
      </c>
      <c r="F66" s="4" t="str">
        <f>VLOOKUP(A66,HOP!A:C,3,0)</f>
        <v>4148024</v>
      </c>
      <c r="G66" s="4">
        <f t="shared" si="2"/>
        <v>0</v>
      </c>
      <c r="H66" s="4" t="str">
        <f t="shared" si="3"/>
        <v>，4148024</v>
      </c>
      <c r="I66" s="4" t="str">
        <f>VLOOKUP(A66,HOP!A:U,21,0)</f>
        <v>直连</v>
      </c>
    </row>
    <row r="67" s="4" customFormat="1" hidden="1" spans="1:9">
      <c r="A67" s="5">
        <v>999228206469142</v>
      </c>
      <c r="B67" s="6">
        <v>45227</v>
      </c>
      <c r="C67" s="6">
        <v>45229</v>
      </c>
      <c r="D67" s="4">
        <v>44.12</v>
      </c>
      <c r="E67" s="4" t="str">
        <f>VLOOKUP(A67,HOP!A:L,12,0)</f>
        <v>44.12</v>
      </c>
      <c r="F67" s="4" t="str">
        <f>VLOOKUP(A67,HOP!A:C,3,0)</f>
        <v>4148434</v>
      </c>
      <c r="G67" s="4">
        <f t="shared" ref="G67:G98" si="4">D67-E67</f>
        <v>0</v>
      </c>
      <c r="H67" s="4" t="str">
        <f t="shared" ref="H67:H98" si="5">$H$1&amp;F67</f>
        <v>，4148434</v>
      </c>
      <c r="I67" s="4" t="str">
        <f>VLOOKUP(A67,HOP!A:U,21,0)</f>
        <v>直连</v>
      </c>
    </row>
    <row r="68" s="4" customFormat="1" hidden="1" spans="1:9">
      <c r="A68" s="5">
        <v>999228207132887</v>
      </c>
      <c r="B68" s="6">
        <v>45228</v>
      </c>
      <c r="C68" s="6">
        <v>45229</v>
      </c>
      <c r="D68" s="4">
        <v>26.47</v>
      </c>
      <c r="E68" s="4" t="str">
        <f>VLOOKUP(A68,HOP!A:L,12,0)</f>
        <v>26.47</v>
      </c>
      <c r="F68" s="4" t="str">
        <f>VLOOKUP(A68,HOP!A:C,3,0)</f>
        <v>4148795</v>
      </c>
      <c r="G68" s="4">
        <f t="shared" si="4"/>
        <v>0</v>
      </c>
      <c r="H68" s="4" t="str">
        <f t="shared" si="5"/>
        <v>，4148795</v>
      </c>
      <c r="I68" s="4" t="str">
        <f>VLOOKUP(A68,HOP!A:U,21,0)</f>
        <v>直连</v>
      </c>
    </row>
    <row r="69" s="4" customFormat="1" hidden="1" spans="1:9">
      <c r="A69" s="5">
        <v>28207785900</v>
      </c>
      <c r="B69" s="6">
        <v>45228</v>
      </c>
      <c r="C69" s="6">
        <v>45229</v>
      </c>
      <c r="D69" s="4">
        <v>48.02</v>
      </c>
      <c r="E69" s="4" t="str">
        <f>VLOOKUP(A69,HOP!A:L,12,0)</f>
        <v>48.02</v>
      </c>
      <c r="F69" s="4" t="str">
        <f>VLOOKUP(A69,HOP!A:C,3,0)</f>
        <v>4149031</v>
      </c>
      <c r="G69" s="4">
        <f t="shared" si="4"/>
        <v>0</v>
      </c>
      <c r="H69" s="4" t="str">
        <f t="shared" si="5"/>
        <v>，4149031</v>
      </c>
      <c r="I69" s="4" t="str">
        <f>VLOOKUP(A69,HOP!A:U,21,0)</f>
        <v>直连</v>
      </c>
    </row>
    <row r="70" s="4" customFormat="1" hidden="1" spans="1:9">
      <c r="A70" s="5">
        <v>999228207907606</v>
      </c>
      <c r="B70" s="6">
        <v>45228</v>
      </c>
      <c r="C70" s="6">
        <v>45229</v>
      </c>
      <c r="D70" s="4">
        <v>47.57</v>
      </c>
      <c r="E70" s="4" t="str">
        <f>VLOOKUP(A70,HOP!A:L,12,0)</f>
        <v>47.57</v>
      </c>
      <c r="F70" s="4" t="str">
        <f>VLOOKUP(A70,HOP!A:C,3,0)</f>
        <v>4149071</v>
      </c>
      <c r="G70" s="4">
        <f t="shared" si="4"/>
        <v>0</v>
      </c>
      <c r="H70" s="4" t="str">
        <f t="shared" si="5"/>
        <v>，4149071</v>
      </c>
      <c r="I70" s="4" t="str">
        <f>VLOOKUP(A70,HOP!A:U,21,0)</f>
        <v>直连</v>
      </c>
    </row>
    <row r="71" s="4" customFormat="1" hidden="1" spans="1:9">
      <c r="A71" s="5">
        <v>999228207994265</v>
      </c>
      <c r="B71" s="6">
        <v>45228</v>
      </c>
      <c r="C71" s="6">
        <v>45229</v>
      </c>
      <c r="D71" s="4">
        <v>31.94</v>
      </c>
      <c r="E71" s="4" t="str">
        <f>VLOOKUP(A71,HOP!A:L,12,0)</f>
        <v>31.94</v>
      </c>
      <c r="F71" s="4" t="str">
        <f>VLOOKUP(A71,HOP!A:C,3,0)</f>
        <v>4149085</v>
      </c>
      <c r="G71" s="4">
        <f t="shared" si="4"/>
        <v>0</v>
      </c>
      <c r="H71" s="4" t="str">
        <f t="shared" si="5"/>
        <v>，4149085</v>
      </c>
      <c r="I71" s="4" t="str">
        <f>VLOOKUP(A71,HOP!A:U,21,0)</f>
        <v>直连</v>
      </c>
    </row>
    <row r="72" s="4" customFormat="1" hidden="1" spans="1:9">
      <c r="A72" s="5">
        <v>999228208009154</v>
      </c>
      <c r="B72" s="6">
        <v>45228</v>
      </c>
      <c r="C72" s="6">
        <v>45229</v>
      </c>
      <c r="D72" s="4">
        <v>67.05</v>
      </c>
      <c r="E72" s="4" t="str">
        <f>VLOOKUP(A72,HOP!A:L,12,0)</f>
        <v>67.05</v>
      </c>
      <c r="F72" s="4" t="str">
        <f>VLOOKUP(A72,HOP!A:C,3,0)</f>
        <v>4149089</v>
      </c>
      <c r="G72" s="4">
        <f t="shared" si="4"/>
        <v>0</v>
      </c>
      <c r="H72" s="4" t="str">
        <f t="shared" si="5"/>
        <v>，4149089</v>
      </c>
      <c r="I72" s="4" t="str">
        <f>VLOOKUP(A72,HOP!A:U,21,0)</f>
        <v>直连</v>
      </c>
    </row>
    <row r="73" s="4" customFormat="1" hidden="1" spans="1:9">
      <c r="A73" s="5">
        <v>999228208494393</v>
      </c>
      <c r="B73" s="6">
        <v>45228</v>
      </c>
      <c r="C73" s="6">
        <v>45229</v>
      </c>
      <c r="D73" s="4">
        <v>84.64</v>
      </c>
      <c r="E73" s="4" t="str">
        <f>VLOOKUP(A73,HOP!A:L,12,0)</f>
        <v>84.64</v>
      </c>
      <c r="F73" s="4" t="str">
        <f>VLOOKUP(A73,HOP!A:C,3,0)</f>
        <v>4149205</v>
      </c>
      <c r="G73" s="4">
        <f t="shared" si="4"/>
        <v>0</v>
      </c>
      <c r="H73" s="4" t="str">
        <f t="shared" si="5"/>
        <v>，4149205</v>
      </c>
      <c r="I73" s="4" t="str">
        <f>VLOOKUP(A73,HOP!A:U,21,0)</f>
        <v>直连</v>
      </c>
    </row>
    <row r="74" s="4" customFormat="1" hidden="1" spans="1:9">
      <c r="A74" s="5">
        <v>999228208655529</v>
      </c>
      <c r="B74" s="6">
        <v>45228</v>
      </c>
      <c r="C74" s="6">
        <v>45229</v>
      </c>
      <c r="D74" s="4">
        <v>35.48</v>
      </c>
      <c r="E74" s="4" t="str">
        <f>VLOOKUP(A74,HOP!A:L,12,0)</f>
        <v>35.48</v>
      </c>
      <c r="F74" s="4" t="str">
        <f>VLOOKUP(A74,HOP!A:C,3,0)</f>
        <v>4149249</v>
      </c>
      <c r="G74" s="4">
        <f t="shared" si="4"/>
        <v>0</v>
      </c>
      <c r="H74" s="4" t="str">
        <f t="shared" si="5"/>
        <v>，4149249</v>
      </c>
      <c r="I74" s="4" t="str">
        <f>VLOOKUP(A74,HOP!A:U,21,0)</f>
        <v>直连</v>
      </c>
    </row>
    <row r="75" s="4" customFormat="1" hidden="1" spans="1:9">
      <c r="A75" s="5">
        <v>999228208881578</v>
      </c>
      <c r="B75" s="6">
        <v>45228</v>
      </c>
      <c r="C75" s="6">
        <v>45229</v>
      </c>
      <c r="D75" s="4">
        <v>21.57</v>
      </c>
      <c r="E75" s="4" t="str">
        <f>VLOOKUP(A75,HOP!A:L,12,0)</f>
        <v>21.57</v>
      </c>
      <c r="F75" s="4" t="str">
        <f>VLOOKUP(A75,HOP!A:C,3,0)</f>
        <v>4149327</v>
      </c>
      <c r="G75" s="4">
        <f t="shared" si="4"/>
        <v>0</v>
      </c>
      <c r="H75" s="4" t="str">
        <f t="shared" si="5"/>
        <v>，4149327</v>
      </c>
      <c r="I75" s="4" t="str">
        <f>VLOOKUP(A75,HOP!A:U,21,0)</f>
        <v>直连</v>
      </c>
    </row>
    <row r="76" s="4" customFormat="1" hidden="1" spans="1:9">
      <c r="A76" s="5">
        <v>999228209165490</v>
      </c>
      <c r="B76" s="6">
        <v>45228</v>
      </c>
      <c r="C76" s="6">
        <v>45229</v>
      </c>
      <c r="D76" s="4">
        <v>48.02</v>
      </c>
      <c r="E76" s="4" t="str">
        <f>VLOOKUP(A76,HOP!A:L,12,0)</f>
        <v>48.02</v>
      </c>
      <c r="F76" s="4" t="str">
        <f>VLOOKUP(A76,HOP!A:C,3,0)</f>
        <v>4149440</v>
      </c>
      <c r="G76" s="4">
        <f t="shared" si="4"/>
        <v>0</v>
      </c>
      <c r="H76" s="4" t="str">
        <f t="shared" si="5"/>
        <v>，4149440</v>
      </c>
      <c r="I76" s="4" t="str">
        <f>VLOOKUP(A76,HOP!A:U,21,0)</f>
        <v>直连</v>
      </c>
    </row>
    <row r="77" s="4" customFormat="1" hidden="1" spans="1:9">
      <c r="A77" s="5">
        <v>999228209883827</v>
      </c>
      <c r="B77" s="6">
        <v>45228</v>
      </c>
      <c r="C77" s="6">
        <v>45229</v>
      </c>
      <c r="D77" s="4">
        <v>64.36</v>
      </c>
      <c r="E77" s="4" t="str">
        <f>VLOOKUP(A77,HOP!A:L,12,0)</f>
        <v>64.36</v>
      </c>
      <c r="F77" s="4" t="str">
        <f>VLOOKUP(A77,HOP!A:C,3,0)</f>
        <v>4149698</v>
      </c>
      <c r="G77" s="4">
        <f t="shared" si="4"/>
        <v>0</v>
      </c>
      <c r="H77" s="4" t="str">
        <f t="shared" si="5"/>
        <v>，4149698</v>
      </c>
      <c r="I77" s="4" t="str">
        <f>VLOOKUP(A77,HOP!A:U,21,0)</f>
        <v>直连</v>
      </c>
    </row>
    <row r="78" s="4" customFormat="1" hidden="1" spans="1:9">
      <c r="A78" s="5">
        <v>999228210246405</v>
      </c>
      <c r="B78" s="6">
        <v>45228</v>
      </c>
      <c r="C78" s="6">
        <v>45229</v>
      </c>
      <c r="D78" s="4">
        <v>22.75</v>
      </c>
      <c r="E78" s="4" t="str">
        <f>VLOOKUP(A78,HOP!A:L,12,0)</f>
        <v>22.75</v>
      </c>
      <c r="F78" s="4" t="str">
        <f>VLOOKUP(A78,HOP!A:C,3,0)</f>
        <v>4149886</v>
      </c>
      <c r="G78" s="4">
        <f t="shared" si="4"/>
        <v>0</v>
      </c>
      <c r="H78" s="4" t="str">
        <f t="shared" si="5"/>
        <v>，4149886</v>
      </c>
      <c r="I78" s="4" t="str">
        <f>VLOOKUP(A78,HOP!A:U,21,0)</f>
        <v>直连</v>
      </c>
    </row>
    <row r="79" s="4" customFormat="1" hidden="1" spans="1:9">
      <c r="A79" s="5">
        <v>999228210315990</v>
      </c>
      <c r="B79" s="6">
        <v>45228</v>
      </c>
      <c r="C79" s="6">
        <v>45229</v>
      </c>
      <c r="D79" s="4">
        <v>42.25</v>
      </c>
      <c r="E79" s="4" t="str">
        <f>VLOOKUP(A79,HOP!A:L,12,0)</f>
        <v>42.25</v>
      </c>
      <c r="F79" s="4" t="str">
        <f>VLOOKUP(A79,HOP!A:C,3,0)</f>
        <v>4149937</v>
      </c>
      <c r="G79" s="4">
        <f t="shared" si="4"/>
        <v>0</v>
      </c>
      <c r="H79" s="4" t="str">
        <f t="shared" si="5"/>
        <v>，4149937</v>
      </c>
      <c r="I79" s="4" t="str">
        <f>VLOOKUP(A79,HOP!A:U,21,0)</f>
        <v>直采</v>
      </c>
    </row>
    <row r="80" s="4" customFormat="1" hidden="1" spans="1:9">
      <c r="A80" s="5">
        <v>999228210401739</v>
      </c>
      <c r="B80" s="6">
        <v>45228</v>
      </c>
      <c r="C80" s="6">
        <v>45229</v>
      </c>
      <c r="D80" s="4">
        <v>24.05</v>
      </c>
      <c r="E80" s="4" t="str">
        <f>VLOOKUP(A80,HOP!A:L,12,0)</f>
        <v>24.05</v>
      </c>
      <c r="F80" s="4" t="str">
        <f>VLOOKUP(A80,HOP!A:C,3,0)</f>
        <v>4150018</v>
      </c>
      <c r="G80" s="4">
        <f t="shared" si="4"/>
        <v>0</v>
      </c>
      <c r="H80" s="4" t="str">
        <f t="shared" si="5"/>
        <v>，4150018</v>
      </c>
      <c r="I80" s="4" t="str">
        <f>VLOOKUP(A80,HOP!A:U,21,0)</f>
        <v>直连</v>
      </c>
    </row>
    <row r="81" s="4" customFormat="1" hidden="1" spans="1:9">
      <c r="A81" s="5">
        <v>999228210638145</v>
      </c>
      <c r="B81" s="6">
        <v>45228</v>
      </c>
      <c r="C81" s="6">
        <v>45229</v>
      </c>
      <c r="D81" s="4">
        <v>16.02</v>
      </c>
      <c r="E81" s="4" t="str">
        <f>VLOOKUP(A81,HOP!A:L,12,0)</f>
        <v>16.02</v>
      </c>
      <c r="F81" s="4" t="str">
        <f>VLOOKUP(A81,HOP!A:C,3,0)</f>
        <v>4150182</v>
      </c>
      <c r="G81" s="4">
        <f t="shared" si="4"/>
        <v>0</v>
      </c>
      <c r="H81" s="4" t="str">
        <f t="shared" si="5"/>
        <v>，4150182</v>
      </c>
      <c r="I81" s="4" t="str">
        <f>VLOOKUP(A81,HOP!A:U,21,0)</f>
        <v>直连</v>
      </c>
    </row>
    <row r="82" s="4" customFormat="1" hidden="1" spans="1:9">
      <c r="A82" s="5">
        <v>999228210690438</v>
      </c>
      <c r="B82" s="6">
        <v>45228</v>
      </c>
      <c r="C82" s="6">
        <v>45229</v>
      </c>
      <c r="D82" s="4">
        <v>17.99</v>
      </c>
      <c r="E82" s="4" t="str">
        <f>VLOOKUP(A82,HOP!A:L,12,0)</f>
        <v>17.99</v>
      </c>
      <c r="F82" s="4" t="str">
        <f>VLOOKUP(A82,HOP!A:C,3,0)</f>
        <v>4150200</v>
      </c>
      <c r="G82" s="4">
        <f t="shared" si="4"/>
        <v>0</v>
      </c>
      <c r="H82" s="4" t="str">
        <f t="shared" si="5"/>
        <v>，4150200</v>
      </c>
      <c r="I82" s="4" t="str">
        <f>VLOOKUP(A82,HOP!A:U,21,0)</f>
        <v>直连</v>
      </c>
    </row>
    <row r="83" s="4" customFormat="1" hidden="1" spans="1:9">
      <c r="A83" s="5">
        <v>999228210744336</v>
      </c>
      <c r="B83" s="6">
        <v>45228</v>
      </c>
      <c r="C83" s="6">
        <v>45229</v>
      </c>
      <c r="D83" s="4">
        <v>22.11</v>
      </c>
      <c r="E83" s="4" t="str">
        <f>VLOOKUP(A83,HOP!A:L,12,0)</f>
        <v>22.11</v>
      </c>
      <c r="F83" s="4" t="str">
        <f>VLOOKUP(A83,HOP!A:C,3,0)</f>
        <v>4150218</v>
      </c>
      <c r="G83" s="4">
        <f t="shared" si="4"/>
        <v>0</v>
      </c>
      <c r="H83" s="4" t="str">
        <f t="shared" si="5"/>
        <v>，4150218</v>
      </c>
      <c r="I83" s="4" t="str">
        <f>VLOOKUP(A83,HOP!A:U,21,0)</f>
        <v>直连</v>
      </c>
    </row>
    <row r="84" s="4" customFormat="1" hidden="1" spans="1:9">
      <c r="A84" s="5">
        <v>999228210813519</v>
      </c>
      <c r="B84" s="6">
        <v>45228</v>
      </c>
      <c r="C84" s="6">
        <v>45229</v>
      </c>
      <c r="D84" s="4">
        <v>33.99</v>
      </c>
      <c r="E84" s="4" t="str">
        <f>VLOOKUP(A84,HOP!A:L,12,0)</f>
        <v>33.99</v>
      </c>
      <c r="F84" s="4" t="str">
        <f>VLOOKUP(A84,HOP!A:C,3,0)</f>
        <v>4150284</v>
      </c>
      <c r="G84" s="4">
        <f t="shared" si="4"/>
        <v>0</v>
      </c>
      <c r="H84" s="4" t="str">
        <f t="shared" si="5"/>
        <v>，4150284</v>
      </c>
      <c r="I84" s="4" t="str">
        <f>VLOOKUP(A84,HOP!A:U,21,0)</f>
        <v>直连</v>
      </c>
    </row>
    <row r="85" s="4" customFormat="1" hidden="1" spans="1:9">
      <c r="A85" s="5">
        <v>999228210827928</v>
      </c>
      <c r="B85" s="6">
        <v>45228</v>
      </c>
      <c r="C85" s="6">
        <v>45229</v>
      </c>
      <c r="D85" s="4">
        <v>291.68</v>
      </c>
      <c r="E85" s="4" t="str">
        <f>VLOOKUP(A85,HOP!A:L,12,0)</f>
        <v>291.68</v>
      </c>
      <c r="F85" s="4" t="str">
        <f>VLOOKUP(A85,HOP!A:C,3,0)</f>
        <v>4150289</v>
      </c>
      <c r="G85" s="4">
        <f t="shared" si="4"/>
        <v>0</v>
      </c>
      <c r="H85" s="4" t="str">
        <f t="shared" si="5"/>
        <v>，4150289</v>
      </c>
      <c r="I85" s="4" t="str">
        <f>VLOOKUP(A85,HOP!A:U,21,0)</f>
        <v>直连</v>
      </c>
    </row>
    <row r="86" s="4" customFormat="1" hidden="1" spans="1:9">
      <c r="A86" s="5">
        <v>28210940001</v>
      </c>
      <c r="B86" s="6">
        <v>45228</v>
      </c>
      <c r="C86" s="6">
        <v>45229</v>
      </c>
      <c r="D86" s="4">
        <v>111.78</v>
      </c>
      <c r="E86" s="4" t="str">
        <f>VLOOKUP(A86,HOP!A:L,12,0)</f>
        <v>111.78</v>
      </c>
      <c r="F86" s="4" t="str">
        <f>VLOOKUP(A86,HOP!A:C,3,0)</f>
        <v>4150338</v>
      </c>
      <c r="G86" s="4">
        <f t="shared" si="4"/>
        <v>0</v>
      </c>
      <c r="H86" s="4" t="str">
        <f t="shared" si="5"/>
        <v>，4150338</v>
      </c>
      <c r="I86" s="4" t="str">
        <f>VLOOKUP(A86,HOP!A:U,21,0)</f>
        <v>直连</v>
      </c>
    </row>
    <row r="87" s="4" customFormat="1" hidden="1" spans="1:9">
      <c r="A87" s="5">
        <v>999228211128125</v>
      </c>
      <c r="B87" s="6">
        <v>45228</v>
      </c>
      <c r="C87" s="6">
        <v>45229</v>
      </c>
      <c r="D87" s="4">
        <v>73.54</v>
      </c>
      <c r="E87" s="4" t="str">
        <f>VLOOKUP(A87,HOP!A:L,12,0)</f>
        <v>73.54</v>
      </c>
      <c r="F87" s="4" t="str">
        <f>VLOOKUP(A87,HOP!A:C,3,0)</f>
        <v>4150470</v>
      </c>
      <c r="G87" s="4">
        <f t="shared" si="4"/>
        <v>0</v>
      </c>
      <c r="H87" s="4" t="str">
        <f t="shared" si="5"/>
        <v>，4150470</v>
      </c>
      <c r="I87" s="4" t="str">
        <f>VLOOKUP(A87,HOP!A:U,21,0)</f>
        <v>直连</v>
      </c>
    </row>
    <row r="88" s="4" customFormat="1" hidden="1" spans="1:9">
      <c r="A88" s="5">
        <v>999228211164056</v>
      </c>
      <c r="B88" s="6">
        <v>45228</v>
      </c>
      <c r="C88" s="6">
        <v>45229</v>
      </c>
      <c r="D88" s="4">
        <v>43.57</v>
      </c>
      <c r="E88" s="4" t="str">
        <f>VLOOKUP(A88,HOP!A:L,12,0)</f>
        <v>43.57</v>
      </c>
      <c r="F88" s="4" t="str">
        <f>VLOOKUP(A88,HOP!A:C,3,0)</f>
        <v>4150490</v>
      </c>
      <c r="G88" s="4">
        <f t="shared" si="4"/>
        <v>0</v>
      </c>
      <c r="H88" s="4" t="str">
        <f t="shared" si="5"/>
        <v>，4150490</v>
      </c>
      <c r="I88" s="4" t="str">
        <f>VLOOKUP(A88,HOP!A:U,21,0)</f>
        <v>直连</v>
      </c>
    </row>
    <row r="89" s="4" customFormat="1" hidden="1" spans="1:9">
      <c r="A89" s="5">
        <v>999228211182491</v>
      </c>
      <c r="B89" s="6">
        <v>45228</v>
      </c>
      <c r="C89" s="6">
        <v>45229</v>
      </c>
      <c r="D89" s="4">
        <v>20.84</v>
      </c>
      <c r="E89" s="4" t="str">
        <f>VLOOKUP(A89,HOP!A:L,12,0)</f>
        <v>20.84</v>
      </c>
      <c r="F89" s="4" t="str">
        <f>VLOOKUP(A89,HOP!A:C,3,0)</f>
        <v>4150495</v>
      </c>
      <c r="G89" s="4">
        <f t="shared" si="4"/>
        <v>0</v>
      </c>
      <c r="H89" s="4" t="str">
        <f t="shared" si="5"/>
        <v>，4150495</v>
      </c>
      <c r="I89" s="4" t="str">
        <f>VLOOKUP(A89,HOP!A:U,21,0)</f>
        <v>直连</v>
      </c>
    </row>
    <row r="90" s="4" customFormat="1" hidden="1" spans="1:9">
      <c r="A90" s="5">
        <v>999228211277433</v>
      </c>
      <c r="B90" s="6">
        <v>45228</v>
      </c>
      <c r="C90" s="6">
        <v>45229</v>
      </c>
      <c r="D90" s="4">
        <v>11.7</v>
      </c>
      <c r="E90" s="4" t="str">
        <f>VLOOKUP(A90,HOP!A:L,12,0)</f>
        <v>11.70</v>
      </c>
      <c r="F90" s="4" t="str">
        <f>VLOOKUP(A90,HOP!A:C,3,0)</f>
        <v>4150526</v>
      </c>
      <c r="G90" s="4">
        <f t="shared" si="4"/>
        <v>0</v>
      </c>
      <c r="H90" s="4" t="str">
        <f t="shared" si="5"/>
        <v>，4150526</v>
      </c>
      <c r="I90" s="4" t="str">
        <f>VLOOKUP(A90,HOP!A:U,21,0)</f>
        <v>直连</v>
      </c>
    </row>
    <row r="91" s="4" customFormat="1" hidden="1" spans="1:9">
      <c r="A91" s="5">
        <v>999228211497845</v>
      </c>
      <c r="B91" s="6">
        <v>45228</v>
      </c>
      <c r="C91" s="6">
        <v>45229</v>
      </c>
      <c r="D91" s="4">
        <v>46.01</v>
      </c>
      <c r="E91" s="4" t="str">
        <f>VLOOKUP(A91,HOP!A:L,12,0)</f>
        <v>46.01</v>
      </c>
      <c r="F91" s="4" t="str">
        <f>VLOOKUP(A91,HOP!A:C,3,0)</f>
        <v>4150686</v>
      </c>
      <c r="G91" s="4">
        <f t="shared" si="4"/>
        <v>0</v>
      </c>
      <c r="H91" s="4" t="str">
        <f t="shared" si="5"/>
        <v>，4150686</v>
      </c>
      <c r="I91" s="4" t="str">
        <f>VLOOKUP(A91,HOP!A:U,21,0)</f>
        <v>直连</v>
      </c>
    </row>
    <row r="92" s="4" customFormat="1" hidden="1" spans="1:9">
      <c r="A92" s="5">
        <v>999228211690839</v>
      </c>
      <c r="B92" s="6">
        <v>45228</v>
      </c>
      <c r="C92" s="6">
        <v>45229</v>
      </c>
      <c r="D92" s="4">
        <v>29.6</v>
      </c>
      <c r="E92" s="4" t="str">
        <f>VLOOKUP(A92,HOP!A:L,12,0)</f>
        <v>29.60</v>
      </c>
      <c r="F92" s="4" t="str">
        <f>VLOOKUP(A92,HOP!A:C,3,0)</f>
        <v>4150753</v>
      </c>
      <c r="G92" s="4">
        <f t="shared" si="4"/>
        <v>0</v>
      </c>
      <c r="H92" s="4" t="str">
        <f t="shared" si="5"/>
        <v>，4150753</v>
      </c>
      <c r="I92" s="4" t="str">
        <f>VLOOKUP(A92,HOP!A:U,21,0)</f>
        <v>直连</v>
      </c>
    </row>
    <row r="93" s="4" customFormat="1" hidden="1" spans="1:9">
      <c r="A93" s="5">
        <v>999228211698081</v>
      </c>
      <c r="B93" s="6">
        <v>45228</v>
      </c>
      <c r="C93" s="6">
        <v>45229</v>
      </c>
      <c r="D93" s="4">
        <v>16.02</v>
      </c>
      <c r="E93" s="4" t="str">
        <f>VLOOKUP(A93,HOP!A:L,12,0)</f>
        <v>16.02</v>
      </c>
      <c r="F93" s="4" t="str">
        <f>VLOOKUP(A93,HOP!A:C,3,0)</f>
        <v>4150756</v>
      </c>
      <c r="G93" s="4">
        <f t="shared" si="4"/>
        <v>0</v>
      </c>
      <c r="H93" s="4" t="str">
        <f t="shared" si="5"/>
        <v>，4150756</v>
      </c>
      <c r="I93" s="4" t="str">
        <f>VLOOKUP(A93,HOP!A:U,21,0)</f>
        <v>直连</v>
      </c>
    </row>
    <row r="94" s="4" customFormat="1" hidden="1" spans="1:9">
      <c r="A94" s="5">
        <v>999228211874521</v>
      </c>
      <c r="B94" s="6">
        <v>45228</v>
      </c>
      <c r="C94" s="6">
        <v>45229</v>
      </c>
      <c r="D94" s="4">
        <v>16.39</v>
      </c>
      <c r="E94" s="4" t="str">
        <f>VLOOKUP(A94,HOP!A:L,12,0)</f>
        <v>16.39</v>
      </c>
      <c r="F94" s="4" t="str">
        <f>VLOOKUP(A94,HOP!A:C,3,0)</f>
        <v>4150806</v>
      </c>
      <c r="G94" s="4">
        <f t="shared" si="4"/>
        <v>0</v>
      </c>
      <c r="H94" s="4" t="str">
        <f t="shared" si="5"/>
        <v>，4150806</v>
      </c>
      <c r="I94" s="4" t="str">
        <f>VLOOKUP(A94,HOP!A:U,21,0)</f>
        <v>直连</v>
      </c>
    </row>
    <row r="95" s="4" customFormat="1" hidden="1" spans="1:9">
      <c r="A95" s="5">
        <v>999228211924905</v>
      </c>
      <c r="B95" s="6">
        <v>45228</v>
      </c>
      <c r="C95" s="6">
        <v>45229</v>
      </c>
      <c r="D95" s="4">
        <v>100.52</v>
      </c>
      <c r="E95" s="4" t="str">
        <f>VLOOKUP(A95,HOP!A:L,12,0)</f>
        <v>100.52</v>
      </c>
      <c r="F95" s="4" t="str">
        <f>VLOOKUP(A95,HOP!A:C,3,0)</f>
        <v>4150823</v>
      </c>
      <c r="G95" s="4">
        <f t="shared" si="4"/>
        <v>0</v>
      </c>
      <c r="H95" s="4" t="str">
        <f t="shared" si="5"/>
        <v>，4150823</v>
      </c>
      <c r="I95" s="4" t="str">
        <f>VLOOKUP(A95,HOP!A:U,21,0)</f>
        <v>直连</v>
      </c>
    </row>
    <row r="96" s="4" customFormat="1" hidden="1" spans="1:9">
      <c r="A96" s="5">
        <v>999228211968240</v>
      </c>
      <c r="B96" s="6">
        <v>45228</v>
      </c>
      <c r="C96" s="6">
        <v>45229</v>
      </c>
      <c r="D96" s="4">
        <v>17.15</v>
      </c>
      <c r="E96" s="4" t="str">
        <f>VLOOKUP(A96,HOP!A:L,12,0)</f>
        <v>17.15</v>
      </c>
      <c r="F96" s="4" t="str">
        <f>VLOOKUP(A96,HOP!A:C,3,0)</f>
        <v>4150842</v>
      </c>
      <c r="G96" s="4">
        <f t="shared" si="4"/>
        <v>0</v>
      </c>
      <c r="H96" s="4" t="str">
        <f t="shared" si="5"/>
        <v>，4150842</v>
      </c>
      <c r="I96" s="4" t="str">
        <f>VLOOKUP(A96,HOP!A:U,21,0)</f>
        <v>直连</v>
      </c>
    </row>
    <row r="97" s="4" customFormat="1" hidden="1" spans="1:9">
      <c r="A97" s="5">
        <v>28211999547</v>
      </c>
      <c r="B97" s="6">
        <v>45228</v>
      </c>
      <c r="C97" s="6">
        <v>45229</v>
      </c>
      <c r="D97" s="4">
        <v>23.34</v>
      </c>
      <c r="E97" s="4" t="str">
        <f>VLOOKUP(A97,HOP!A:L,12,0)</f>
        <v>23.34</v>
      </c>
      <c r="F97" s="4" t="str">
        <f>VLOOKUP(A97,HOP!A:C,3,0)</f>
        <v>4150857</v>
      </c>
      <c r="G97" s="4">
        <f t="shared" si="4"/>
        <v>0</v>
      </c>
      <c r="H97" s="4" t="str">
        <f t="shared" si="5"/>
        <v>，4150857</v>
      </c>
      <c r="I97" s="4" t="str">
        <f>VLOOKUP(A97,HOP!A:U,21,0)</f>
        <v>直连</v>
      </c>
    </row>
    <row r="98" s="4" customFormat="1" hidden="1" spans="1:9">
      <c r="A98" s="5">
        <v>999228212079630</v>
      </c>
      <c r="B98" s="6">
        <v>45228</v>
      </c>
      <c r="C98" s="6">
        <v>45229</v>
      </c>
      <c r="D98" s="4">
        <v>145.84</v>
      </c>
      <c r="E98" s="4" t="str">
        <f>VLOOKUP(A98,HOP!A:L,12,0)</f>
        <v>145.84</v>
      </c>
      <c r="F98" s="4" t="str">
        <f>VLOOKUP(A98,HOP!A:C,3,0)</f>
        <v>4151001</v>
      </c>
      <c r="G98" s="4">
        <f t="shared" si="4"/>
        <v>0</v>
      </c>
      <c r="H98" s="4" t="str">
        <f t="shared" si="5"/>
        <v>，4151001</v>
      </c>
      <c r="I98" s="4" t="str">
        <f>VLOOKUP(A98,HOP!A:U,21,0)</f>
        <v>直连</v>
      </c>
    </row>
    <row r="99" s="4" customFormat="1" hidden="1" spans="1:9">
      <c r="A99" s="5">
        <v>999228212160637</v>
      </c>
      <c r="B99" s="6">
        <v>45228</v>
      </c>
      <c r="C99" s="6">
        <v>45229</v>
      </c>
      <c r="D99" s="4">
        <v>53.79</v>
      </c>
      <c r="E99" s="4" t="str">
        <f>VLOOKUP(A99,HOP!A:L,12,0)</f>
        <v>53.79</v>
      </c>
      <c r="F99" s="4" t="str">
        <f>VLOOKUP(A99,HOP!A:C,3,0)</f>
        <v>4151021</v>
      </c>
      <c r="G99" s="4">
        <f t="shared" ref="G99:G130" si="6">D99-E99</f>
        <v>0</v>
      </c>
      <c r="H99" s="4" t="str">
        <f t="shared" ref="H99:H130" si="7">$H$1&amp;F99</f>
        <v>，4151021</v>
      </c>
      <c r="I99" s="4" t="str">
        <f>VLOOKUP(A99,HOP!A:U,21,0)</f>
        <v>直连</v>
      </c>
    </row>
    <row r="100" s="4" customFormat="1" hidden="1" spans="1:9">
      <c r="A100" s="5">
        <v>999228212163486</v>
      </c>
      <c r="B100" s="6">
        <v>45228</v>
      </c>
      <c r="C100" s="6">
        <v>45229</v>
      </c>
      <c r="D100" s="4">
        <v>29.34</v>
      </c>
      <c r="E100" s="4" t="str">
        <f>VLOOKUP(A100,HOP!A:L,12,0)</f>
        <v>29.34</v>
      </c>
      <c r="F100" s="4" t="str">
        <f>VLOOKUP(A100,HOP!A:C,3,0)</f>
        <v>4151023</v>
      </c>
      <c r="G100" s="4">
        <f t="shared" si="6"/>
        <v>0</v>
      </c>
      <c r="H100" s="4" t="str">
        <f t="shared" si="7"/>
        <v>，4151023</v>
      </c>
      <c r="I100" s="4" t="str">
        <f>VLOOKUP(A100,HOP!A:U,21,0)</f>
        <v>直连</v>
      </c>
    </row>
    <row r="101" s="4" customFormat="1" hidden="1" spans="1:9">
      <c r="A101" s="5">
        <v>999228212245735</v>
      </c>
      <c r="B101" s="6">
        <v>45228</v>
      </c>
      <c r="C101" s="6">
        <v>45229</v>
      </c>
      <c r="D101" s="4">
        <v>16.42</v>
      </c>
      <c r="E101" s="4" t="str">
        <f>VLOOKUP(A101,HOP!A:L,12,0)</f>
        <v>16.42</v>
      </c>
      <c r="F101" s="4" t="str">
        <f>VLOOKUP(A101,HOP!A:C,3,0)</f>
        <v>4151054</v>
      </c>
      <c r="G101" s="4">
        <f t="shared" si="6"/>
        <v>0</v>
      </c>
      <c r="H101" s="4" t="str">
        <f t="shared" si="7"/>
        <v>，4151054</v>
      </c>
      <c r="I101" s="4" t="str">
        <f>VLOOKUP(A101,HOP!A:U,21,0)</f>
        <v>直连</v>
      </c>
    </row>
    <row r="102" s="4" customFormat="1" hidden="1" spans="1:9">
      <c r="A102" s="5">
        <v>999228212266467</v>
      </c>
      <c r="B102" s="6">
        <v>45228</v>
      </c>
      <c r="C102" s="6">
        <v>45229</v>
      </c>
      <c r="D102" s="4">
        <v>10.83</v>
      </c>
      <c r="E102" s="4" t="str">
        <f>VLOOKUP(A102,HOP!A:L,12,0)</f>
        <v>10.83</v>
      </c>
      <c r="F102" s="4" t="str">
        <f>VLOOKUP(A102,HOP!A:C,3,0)</f>
        <v>4151064</v>
      </c>
      <c r="G102" s="4">
        <f t="shared" si="6"/>
        <v>0</v>
      </c>
      <c r="H102" s="4" t="str">
        <f t="shared" si="7"/>
        <v>，4151064</v>
      </c>
      <c r="I102" s="4" t="str">
        <f>VLOOKUP(A102,HOP!A:U,21,0)</f>
        <v>直连</v>
      </c>
    </row>
    <row r="103" s="4" customFormat="1" hidden="1" spans="1:9">
      <c r="A103" s="5">
        <v>999228212443389</v>
      </c>
      <c r="B103" s="6">
        <v>45228</v>
      </c>
      <c r="C103" s="6">
        <v>45229</v>
      </c>
      <c r="D103" s="4">
        <v>46.69</v>
      </c>
      <c r="E103" s="4" t="str">
        <f>VLOOKUP(A103,HOP!A:L,12,0)</f>
        <v>46.69</v>
      </c>
      <c r="F103" s="4" t="str">
        <f>VLOOKUP(A103,HOP!A:C,3,0)</f>
        <v>4151132</v>
      </c>
      <c r="G103" s="4">
        <f t="shared" si="6"/>
        <v>0</v>
      </c>
      <c r="H103" s="4" t="str">
        <f t="shared" si="7"/>
        <v>，4151132</v>
      </c>
      <c r="I103" s="4" t="str">
        <f>VLOOKUP(A103,HOP!A:U,21,0)</f>
        <v>直连</v>
      </c>
    </row>
    <row r="104" s="4" customFormat="1" hidden="1" spans="1:9">
      <c r="A104" s="5">
        <v>999228212553801</v>
      </c>
      <c r="B104" s="6">
        <v>45228</v>
      </c>
      <c r="C104" s="6">
        <v>45229</v>
      </c>
      <c r="D104" s="4">
        <v>98.75</v>
      </c>
      <c r="E104" s="4" t="str">
        <f>VLOOKUP(A104,HOP!A:L,12,0)</f>
        <v>98.75</v>
      </c>
      <c r="F104" s="4" t="str">
        <f>VLOOKUP(A104,HOP!A:C,3,0)</f>
        <v>4151272</v>
      </c>
      <c r="G104" s="4">
        <f t="shared" si="6"/>
        <v>0</v>
      </c>
      <c r="H104" s="4" t="str">
        <f t="shared" si="7"/>
        <v>，4151272</v>
      </c>
      <c r="I104" s="4" t="str">
        <f>VLOOKUP(A104,HOP!A:U,21,0)</f>
        <v>直连</v>
      </c>
    </row>
    <row r="105" s="4" customFormat="1" hidden="1" spans="1:9">
      <c r="A105" s="5">
        <v>999228212560094</v>
      </c>
      <c r="B105" s="6">
        <v>45228</v>
      </c>
      <c r="C105" s="6">
        <v>45229</v>
      </c>
      <c r="D105" s="4">
        <v>22.74</v>
      </c>
      <c r="E105" s="4" t="str">
        <f>VLOOKUP(A105,HOP!A:L,12,0)</f>
        <v>22.74</v>
      </c>
      <c r="F105" s="4" t="str">
        <f>VLOOKUP(A105,HOP!A:C,3,0)</f>
        <v>4151315</v>
      </c>
      <c r="G105" s="4">
        <f t="shared" si="6"/>
        <v>0</v>
      </c>
      <c r="H105" s="4" t="str">
        <f t="shared" si="7"/>
        <v>，4151315</v>
      </c>
      <c r="I105" s="4" t="str">
        <f>VLOOKUP(A105,HOP!A:U,21,0)</f>
        <v>直连</v>
      </c>
    </row>
    <row r="106" s="4" customFormat="1" hidden="1" spans="1:9">
      <c r="A106" s="5">
        <v>999228212579363</v>
      </c>
      <c r="B106" s="6">
        <v>45228</v>
      </c>
      <c r="C106" s="6">
        <v>45229</v>
      </c>
      <c r="D106" s="4">
        <v>55.04</v>
      </c>
      <c r="E106" s="4" t="str">
        <f>VLOOKUP(A106,HOP!A:L,12,0)</f>
        <v>55.04</v>
      </c>
      <c r="F106" s="4" t="str">
        <f>VLOOKUP(A106,HOP!A:C,3,0)</f>
        <v>4151324</v>
      </c>
      <c r="G106" s="4">
        <f t="shared" si="6"/>
        <v>0</v>
      </c>
      <c r="H106" s="4" t="str">
        <f t="shared" si="7"/>
        <v>，4151324</v>
      </c>
      <c r="I106" s="4" t="str">
        <f>VLOOKUP(A106,HOP!A:U,21,0)</f>
        <v>直连</v>
      </c>
    </row>
    <row r="107" s="4" customFormat="1" hidden="1" spans="1:9">
      <c r="A107" s="5">
        <v>999228212601126</v>
      </c>
      <c r="B107" s="6">
        <v>45228</v>
      </c>
      <c r="C107" s="6">
        <v>45229</v>
      </c>
      <c r="D107" s="4">
        <v>0</v>
      </c>
      <c r="E107" s="4" t="e">
        <f>VLOOKUP(A107,HOP!A:L,12,0)</f>
        <v>#N/A</v>
      </c>
      <c r="F107" s="4" t="e">
        <f>VLOOKUP(A107,HOP!A:C,3,0)</f>
        <v>#N/A</v>
      </c>
      <c r="G107" s="4" t="e">
        <f t="shared" si="6"/>
        <v>#N/A</v>
      </c>
      <c r="H107" s="4" t="e">
        <f t="shared" si="7"/>
        <v>#N/A</v>
      </c>
      <c r="I107" s="4" t="e">
        <f>VLOOKUP(A107,HOP!A:U,21,0)</f>
        <v>#N/A</v>
      </c>
    </row>
    <row r="108" s="4" customFormat="1" hidden="1" spans="1:9">
      <c r="A108" s="5">
        <v>999228212628518</v>
      </c>
      <c r="B108" s="6">
        <v>45228</v>
      </c>
      <c r="C108" s="6">
        <v>45229</v>
      </c>
      <c r="D108" s="4">
        <v>17.41</v>
      </c>
      <c r="E108" s="4" t="str">
        <f>VLOOKUP(A108,HOP!A:L,12,0)</f>
        <v>17.41</v>
      </c>
      <c r="F108" s="4" t="str">
        <f>VLOOKUP(A108,HOP!A:C,3,0)</f>
        <v>4151341</v>
      </c>
      <c r="G108" s="4">
        <f t="shared" si="6"/>
        <v>0</v>
      </c>
      <c r="H108" s="4" t="str">
        <f t="shared" si="7"/>
        <v>，4151341</v>
      </c>
      <c r="I108" s="4" t="str">
        <f>VLOOKUP(A108,HOP!A:U,21,0)</f>
        <v>直连</v>
      </c>
    </row>
    <row r="109" s="4" customFormat="1" hidden="1" spans="1:9">
      <c r="A109" s="5">
        <v>999228212743900</v>
      </c>
      <c r="B109" s="6">
        <v>45228</v>
      </c>
      <c r="C109" s="6">
        <v>45229</v>
      </c>
      <c r="D109" s="4">
        <v>42.25</v>
      </c>
      <c r="E109" s="4" t="str">
        <f>VLOOKUP(A109,HOP!A:L,12,0)</f>
        <v>42.25</v>
      </c>
      <c r="F109" s="4" t="str">
        <f>VLOOKUP(A109,HOP!A:C,3,0)</f>
        <v>4151369</v>
      </c>
      <c r="G109" s="4">
        <f t="shared" si="6"/>
        <v>0</v>
      </c>
      <c r="H109" s="4" t="str">
        <f t="shared" si="7"/>
        <v>，4151369</v>
      </c>
      <c r="I109" s="4" t="str">
        <f>VLOOKUP(A109,HOP!A:U,21,0)</f>
        <v>直连</v>
      </c>
    </row>
    <row r="110" s="4" customFormat="1" hidden="1" spans="1:9">
      <c r="A110" s="5">
        <v>999228213444179</v>
      </c>
      <c r="B110" s="6">
        <v>45228</v>
      </c>
      <c r="C110" s="6">
        <v>45229</v>
      </c>
      <c r="D110" s="4">
        <v>16.5</v>
      </c>
      <c r="E110" s="4" t="str">
        <f>VLOOKUP(A110,HOP!A:L,12,0)</f>
        <v>16.50</v>
      </c>
      <c r="F110" s="4" t="str">
        <f>VLOOKUP(A110,HOP!A:C,3,0)</f>
        <v>4151739</v>
      </c>
      <c r="G110" s="4">
        <f t="shared" si="6"/>
        <v>0</v>
      </c>
      <c r="H110" s="4" t="str">
        <f t="shared" si="7"/>
        <v>，4151739</v>
      </c>
      <c r="I110" s="4" t="str">
        <f>VLOOKUP(A110,HOP!A:U,21,0)</f>
        <v>直连</v>
      </c>
    </row>
    <row r="111" s="4" customFormat="1" hidden="1" spans="1:9">
      <c r="A111" s="5">
        <v>999228213465791</v>
      </c>
      <c r="B111" s="6">
        <v>45228</v>
      </c>
      <c r="C111" s="6">
        <v>45229</v>
      </c>
      <c r="D111" s="4">
        <v>33.05</v>
      </c>
      <c r="E111" s="4" t="str">
        <f>VLOOKUP(A111,HOP!A:L,12,0)</f>
        <v>33.05</v>
      </c>
      <c r="F111" s="4" t="str">
        <f>VLOOKUP(A111,HOP!A:C,3,0)</f>
        <v>4151746</v>
      </c>
      <c r="G111" s="4">
        <f t="shared" si="6"/>
        <v>0</v>
      </c>
      <c r="H111" s="4" t="str">
        <f t="shared" si="7"/>
        <v>，4151746</v>
      </c>
      <c r="I111" s="4" t="str">
        <f>VLOOKUP(A111,HOP!A:U,21,0)</f>
        <v>直连</v>
      </c>
    </row>
    <row r="112" s="4" customFormat="1" hidden="1" spans="1:9">
      <c r="A112" s="5">
        <v>999228213521083</v>
      </c>
      <c r="B112" s="6">
        <v>45228</v>
      </c>
      <c r="C112" s="6">
        <v>45229</v>
      </c>
      <c r="D112" s="4">
        <v>48.14</v>
      </c>
      <c r="E112" s="4" t="str">
        <f>VLOOKUP(A112,HOP!A:L,12,0)</f>
        <v>48.14</v>
      </c>
      <c r="F112" s="4" t="str">
        <f>VLOOKUP(A112,HOP!A:C,3,0)</f>
        <v>4151766</v>
      </c>
      <c r="G112" s="4">
        <f t="shared" si="6"/>
        <v>0</v>
      </c>
      <c r="H112" s="4" t="str">
        <f t="shared" si="7"/>
        <v>，4151766</v>
      </c>
      <c r="I112" s="4" t="str">
        <f>VLOOKUP(A112,HOP!A:U,21,0)</f>
        <v>直连</v>
      </c>
    </row>
    <row r="113" s="4" customFormat="1" hidden="1" spans="1:9">
      <c r="A113" s="5">
        <v>999228213572874</v>
      </c>
      <c r="B113" s="6">
        <v>45228</v>
      </c>
      <c r="C113" s="6">
        <v>45229</v>
      </c>
      <c r="D113" s="4">
        <v>26.06</v>
      </c>
      <c r="E113" s="4" t="str">
        <f>VLOOKUP(A113,HOP!A:L,12,0)</f>
        <v>26.06</v>
      </c>
      <c r="F113" s="4" t="str">
        <f>VLOOKUP(A113,HOP!A:C,3,0)</f>
        <v>4151787</v>
      </c>
      <c r="G113" s="4">
        <f t="shared" si="6"/>
        <v>0</v>
      </c>
      <c r="H113" s="4" t="str">
        <f t="shared" si="7"/>
        <v>，4151787</v>
      </c>
      <c r="I113" s="4" t="str">
        <f>VLOOKUP(A113,HOP!A:U,21,0)</f>
        <v>直连</v>
      </c>
    </row>
    <row r="114" s="4" customFormat="1" hidden="1" spans="1:9">
      <c r="A114" s="5">
        <v>999228213765057</v>
      </c>
      <c r="B114" s="6">
        <v>45228</v>
      </c>
      <c r="C114" s="6">
        <v>45229</v>
      </c>
      <c r="D114" s="4">
        <v>52.88</v>
      </c>
      <c r="E114" s="4" t="str">
        <f>VLOOKUP(A114,HOP!A:L,12,0)</f>
        <v>52.88</v>
      </c>
      <c r="F114" s="4" t="str">
        <f>VLOOKUP(A114,HOP!A:C,3,0)</f>
        <v>4151992</v>
      </c>
      <c r="G114" s="4">
        <f t="shared" si="6"/>
        <v>0</v>
      </c>
      <c r="H114" s="4" t="str">
        <f t="shared" si="7"/>
        <v>，4151992</v>
      </c>
      <c r="I114" s="4" t="str">
        <f>VLOOKUP(A114,HOP!A:U,21,0)</f>
        <v>直连</v>
      </c>
    </row>
    <row r="115" s="4" customFormat="1" hidden="1" spans="1:9">
      <c r="A115" s="5">
        <v>999228213828891</v>
      </c>
      <c r="B115" s="6">
        <v>45228</v>
      </c>
      <c r="C115" s="6">
        <v>45229</v>
      </c>
      <c r="D115" s="4">
        <v>15.08</v>
      </c>
      <c r="E115" s="4" t="str">
        <f>VLOOKUP(A115,HOP!A:L,12,0)</f>
        <v>15.08</v>
      </c>
      <c r="F115" s="4" t="str">
        <f>VLOOKUP(A115,HOP!A:C,3,0)</f>
        <v>4152022</v>
      </c>
      <c r="G115" s="4">
        <f t="shared" si="6"/>
        <v>0</v>
      </c>
      <c r="H115" s="4" t="str">
        <f t="shared" si="7"/>
        <v>，4152022</v>
      </c>
      <c r="I115" s="4" t="str">
        <f>VLOOKUP(A115,HOP!A:U,21,0)</f>
        <v>直连</v>
      </c>
    </row>
    <row r="116" s="4" customFormat="1" hidden="1" spans="1:9">
      <c r="A116" s="5">
        <v>999228213924471</v>
      </c>
      <c r="B116" s="6">
        <v>45228</v>
      </c>
      <c r="C116" s="6">
        <v>45229</v>
      </c>
      <c r="D116" s="4">
        <v>104.22</v>
      </c>
      <c r="E116" s="4" t="str">
        <f>VLOOKUP(A116,HOP!A:L,12,0)</f>
        <v>104.22</v>
      </c>
      <c r="F116" s="4" t="str">
        <f>VLOOKUP(A116,HOP!A:C,3,0)</f>
        <v>4152067</v>
      </c>
      <c r="G116" s="4">
        <f t="shared" si="6"/>
        <v>0</v>
      </c>
      <c r="H116" s="4" t="str">
        <f t="shared" si="7"/>
        <v>，4152067</v>
      </c>
      <c r="I116" s="4" t="str">
        <f>VLOOKUP(A116,HOP!A:U,21,0)</f>
        <v>直连</v>
      </c>
    </row>
    <row r="117" s="4" customFormat="1" hidden="1" spans="1:9">
      <c r="A117" s="5">
        <v>999228213927665</v>
      </c>
      <c r="B117" s="6">
        <v>45228</v>
      </c>
      <c r="C117" s="6">
        <v>45229</v>
      </c>
      <c r="D117" s="4">
        <v>18.45</v>
      </c>
      <c r="E117" s="4" t="str">
        <f>VLOOKUP(A117,HOP!A:L,12,0)</f>
        <v>18.45</v>
      </c>
      <c r="F117" s="4" t="str">
        <f>VLOOKUP(A117,HOP!A:C,3,0)</f>
        <v>4152068</v>
      </c>
      <c r="G117" s="4">
        <f t="shared" si="6"/>
        <v>0</v>
      </c>
      <c r="H117" s="4" t="str">
        <f t="shared" si="7"/>
        <v>，4152068</v>
      </c>
      <c r="I117" s="4" t="str">
        <f>VLOOKUP(A117,HOP!A:U,21,0)</f>
        <v>直连</v>
      </c>
    </row>
    <row r="118" s="4" customFormat="1" hidden="1" spans="1:9">
      <c r="A118" s="5">
        <v>999228214305778</v>
      </c>
      <c r="B118" s="6">
        <v>45228</v>
      </c>
      <c r="C118" s="6">
        <v>45229</v>
      </c>
      <c r="D118" s="4">
        <v>36.53</v>
      </c>
      <c r="E118" s="4" t="str">
        <f>VLOOKUP(A118,HOP!A:L,12,0)</f>
        <v>36.53</v>
      </c>
      <c r="F118" s="4" t="str">
        <f>VLOOKUP(A118,HOP!A:C,3,0)</f>
        <v>4152346</v>
      </c>
      <c r="G118" s="4">
        <f t="shared" si="6"/>
        <v>0</v>
      </c>
      <c r="H118" s="4" t="str">
        <f t="shared" si="7"/>
        <v>，4152346</v>
      </c>
      <c r="I118" s="4" t="str">
        <f>VLOOKUP(A118,HOP!A:U,21,0)</f>
        <v>直连</v>
      </c>
    </row>
    <row r="119" s="4" customFormat="1" hidden="1" spans="1:9">
      <c r="A119" s="5">
        <v>999228214427788</v>
      </c>
      <c r="B119" s="6">
        <v>45228</v>
      </c>
      <c r="C119" s="6">
        <v>45229</v>
      </c>
      <c r="D119" s="4">
        <v>69.79</v>
      </c>
      <c r="E119" s="4" t="str">
        <f>VLOOKUP(A119,HOP!A:L,12,0)</f>
        <v>69.79</v>
      </c>
      <c r="F119" s="4" t="str">
        <f>VLOOKUP(A119,HOP!A:C,3,0)</f>
        <v>4152378</v>
      </c>
      <c r="G119" s="4">
        <f t="shared" si="6"/>
        <v>0</v>
      </c>
      <c r="H119" s="4" t="str">
        <f t="shared" si="7"/>
        <v>，4152378</v>
      </c>
      <c r="I119" s="4" t="str">
        <f>VLOOKUP(A119,HOP!A:U,21,0)</f>
        <v>直连</v>
      </c>
    </row>
    <row r="120" s="4" customFormat="1" hidden="1" spans="1:9">
      <c r="A120" s="5">
        <v>999228214605321</v>
      </c>
      <c r="B120" s="6">
        <v>45228</v>
      </c>
      <c r="C120" s="6">
        <v>45229</v>
      </c>
      <c r="D120" s="4">
        <v>16.02</v>
      </c>
      <c r="E120" s="4" t="str">
        <f>VLOOKUP(A120,HOP!A:L,12,0)</f>
        <v>16.02</v>
      </c>
      <c r="F120" s="4" t="str">
        <f>VLOOKUP(A120,HOP!A:C,3,0)</f>
        <v>4152529</v>
      </c>
      <c r="G120" s="4">
        <f t="shared" si="6"/>
        <v>0</v>
      </c>
      <c r="H120" s="4" t="str">
        <f t="shared" si="7"/>
        <v>，4152529</v>
      </c>
      <c r="I120" s="4" t="str">
        <f>VLOOKUP(A120,HOP!A:U,21,0)</f>
        <v>直连</v>
      </c>
    </row>
    <row r="121" s="4" customFormat="1" hidden="1" spans="1:9">
      <c r="A121" s="5">
        <v>999228214612957</v>
      </c>
      <c r="B121" s="6">
        <v>45228</v>
      </c>
      <c r="C121" s="6">
        <v>45229</v>
      </c>
      <c r="D121" s="4">
        <v>40.43</v>
      </c>
      <c r="E121" s="4" t="str">
        <f>VLOOKUP(A121,HOP!A:L,12,0)</f>
        <v>40.43</v>
      </c>
      <c r="F121" s="4" t="str">
        <f>VLOOKUP(A121,HOP!A:C,3,0)</f>
        <v>4152558</v>
      </c>
      <c r="G121" s="4">
        <f t="shared" si="6"/>
        <v>0</v>
      </c>
      <c r="H121" s="4" t="str">
        <f t="shared" si="7"/>
        <v>，4152558</v>
      </c>
      <c r="I121" s="4" t="str">
        <f>VLOOKUP(A121,HOP!A:U,21,0)</f>
        <v>直连</v>
      </c>
    </row>
    <row r="122" s="4" customFormat="1" hidden="1" spans="1:9">
      <c r="A122" s="5">
        <v>999228214856672</v>
      </c>
      <c r="B122" s="6">
        <v>45228</v>
      </c>
      <c r="C122" s="6">
        <v>45229</v>
      </c>
      <c r="D122" s="4">
        <v>53.79</v>
      </c>
      <c r="E122" s="4" t="str">
        <f>VLOOKUP(A122,HOP!A:L,12,0)</f>
        <v>53.79</v>
      </c>
      <c r="F122" s="4" t="str">
        <f>VLOOKUP(A122,HOP!A:C,3,0)</f>
        <v>4152639</v>
      </c>
      <c r="G122" s="4">
        <f t="shared" si="6"/>
        <v>0</v>
      </c>
      <c r="H122" s="4" t="str">
        <f t="shared" si="7"/>
        <v>，4152639</v>
      </c>
      <c r="I122" s="4" t="str">
        <f>VLOOKUP(A122,HOP!A:U,21,0)</f>
        <v>直连</v>
      </c>
    </row>
    <row r="123" s="4" customFormat="1" hidden="1" spans="1:9">
      <c r="A123" s="5">
        <v>999228214943474</v>
      </c>
      <c r="B123" s="6">
        <v>45228</v>
      </c>
      <c r="C123" s="6">
        <v>45229</v>
      </c>
      <c r="D123" s="4">
        <v>97.6</v>
      </c>
      <c r="E123" s="4" t="str">
        <f>VLOOKUP(A123,HOP!A:L,12,0)</f>
        <v>97.60</v>
      </c>
      <c r="F123" s="4" t="str">
        <f>VLOOKUP(A123,HOP!A:C,3,0)</f>
        <v>4152671</v>
      </c>
      <c r="G123" s="4">
        <f t="shared" si="6"/>
        <v>0</v>
      </c>
      <c r="H123" s="4" t="str">
        <f t="shared" si="7"/>
        <v>，4152671</v>
      </c>
      <c r="I123" s="4" t="str">
        <f>VLOOKUP(A123,HOP!A:U,21,0)</f>
        <v>直连</v>
      </c>
    </row>
    <row r="124" s="4" customFormat="1" hidden="1" spans="1:9">
      <c r="A124" s="5">
        <v>999228215119306</v>
      </c>
      <c r="B124" s="6">
        <v>45228</v>
      </c>
      <c r="C124" s="6">
        <v>45229</v>
      </c>
      <c r="D124" s="4">
        <v>53.21</v>
      </c>
      <c r="E124" s="4" t="str">
        <f>VLOOKUP(A124,HOP!A:L,12,0)</f>
        <v>53.21</v>
      </c>
      <c r="F124" s="4" t="str">
        <f>VLOOKUP(A124,HOP!A:C,3,0)</f>
        <v>4152729</v>
      </c>
      <c r="G124" s="4">
        <f t="shared" si="6"/>
        <v>0</v>
      </c>
      <c r="H124" s="4" t="str">
        <f t="shared" si="7"/>
        <v>，4152729</v>
      </c>
      <c r="I124" s="4" t="str">
        <f>VLOOKUP(A124,HOP!A:U,21,0)</f>
        <v>直连</v>
      </c>
    </row>
    <row r="125" s="4" customFormat="1" hidden="1" spans="1:9">
      <c r="A125" s="5">
        <v>999228215343437</v>
      </c>
      <c r="B125" s="6">
        <v>45228</v>
      </c>
      <c r="C125" s="6">
        <v>45229</v>
      </c>
      <c r="D125" s="4">
        <v>95.6</v>
      </c>
      <c r="E125" s="4" t="str">
        <f>VLOOKUP(A125,HOP!A:L,12,0)</f>
        <v>95.60</v>
      </c>
      <c r="F125" s="4" t="str">
        <f>VLOOKUP(A125,HOP!A:C,3,0)</f>
        <v>4152953</v>
      </c>
      <c r="G125" s="4">
        <f t="shared" si="6"/>
        <v>0</v>
      </c>
      <c r="H125" s="4" t="str">
        <f t="shared" si="7"/>
        <v>，4152953</v>
      </c>
      <c r="I125" s="4" t="str">
        <f>VLOOKUP(A125,HOP!A:U,21,0)</f>
        <v>直连</v>
      </c>
    </row>
    <row r="126" s="4" customFormat="1" hidden="1" spans="1:9">
      <c r="A126" s="5">
        <v>999228215476555</v>
      </c>
      <c r="B126" s="6">
        <v>45228</v>
      </c>
      <c r="C126" s="6">
        <v>45229</v>
      </c>
      <c r="D126" s="4">
        <v>31.5</v>
      </c>
      <c r="E126" s="4" t="str">
        <f>VLOOKUP(A126,HOP!A:L,12,0)</f>
        <v>31.50</v>
      </c>
      <c r="F126" s="4" t="str">
        <f>VLOOKUP(A126,HOP!A:C,3,0)</f>
        <v>4153002</v>
      </c>
      <c r="G126" s="4">
        <f t="shared" si="6"/>
        <v>0</v>
      </c>
      <c r="H126" s="4" t="str">
        <f t="shared" si="7"/>
        <v>，4153002</v>
      </c>
      <c r="I126" s="4" t="str">
        <f>VLOOKUP(A126,HOP!A:U,21,0)</f>
        <v>直连</v>
      </c>
    </row>
    <row r="127" s="4" customFormat="1" hidden="1" spans="1:9">
      <c r="A127" s="5">
        <v>999228215517708</v>
      </c>
      <c r="B127" s="6">
        <v>45228</v>
      </c>
      <c r="C127" s="6">
        <v>45229</v>
      </c>
      <c r="D127" s="4">
        <v>18.59</v>
      </c>
      <c r="E127" s="4" t="str">
        <f>VLOOKUP(A127,HOP!A:L,12,0)</f>
        <v>18.59</v>
      </c>
      <c r="F127" s="4" t="str">
        <f>VLOOKUP(A127,HOP!A:C,3,0)</f>
        <v>4153013</v>
      </c>
      <c r="G127" s="4">
        <f t="shared" si="6"/>
        <v>0</v>
      </c>
      <c r="H127" s="4" t="str">
        <f t="shared" si="7"/>
        <v>，4153013</v>
      </c>
      <c r="I127" s="4" t="str">
        <f>VLOOKUP(A127,HOP!A:U,21,0)</f>
        <v>直连</v>
      </c>
    </row>
    <row r="128" s="4" customFormat="1" hidden="1" spans="1:9">
      <c r="A128" s="5">
        <v>999228216037138</v>
      </c>
      <c r="B128" s="6">
        <v>45228</v>
      </c>
      <c r="C128" s="6">
        <v>45229</v>
      </c>
      <c r="D128" s="4">
        <v>46.69</v>
      </c>
      <c r="E128" s="4" t="str">
        <f>VLOOKUP(A128,HOP!A:L,12,0)</f>
        <v>46.69</v>
      </c>
      <c r="F128" s="4" t="str">
        <f>VLOOKUP(A128,HOP!A:C,3,0)</f>
        <v>4153337</v>
      </c>
      <c r="G128" s="4">
        <f t="shared" si="6"/>
        <v>0</v>
      </c>
      <c r="H128" s="4" t="str">
        <f t="shared" si="7"/>
        <v>，4153337</v>
      </c>
      <c r="I128" s="4" t="str">
        <f>VLOOKUP(A128,HOP!A:U,21,0)</f>
        <v>直连</v>
      </c>
    </row>
    <row r="129" s="4" customFormat="1" hidden="1" spans="1:9">
      <c r="A129" s="5">
        <v>999228216080253</v>
      </c>
      <c r="B129" s="6">
        <v>45228</v>
      </c>
      <c r="C129" s="6">
        <v>45229</v>
      </c>
      <c r="D129" s="4">
        <v>28.17</v>
      </c>
      <c r="E129" s="4" t="str">
        <f>VLOOKUP(A129,HOP!A:L,12,0)</f>
        <v>28.17</v>
      </c>
      <c r="F129" s="4" t="str">
        <f>VLOOKUP(A129,HOP!A:C,3,0)</f>
        <v>4153354</v>
      </c>
      <c r="G129" s="4">
        <f t="shared" si="6"/>
        <v>0</v>
      </c>
      <c r="H129" s="4" t="str">
        <f t="shared" si="7"/>
        <v>，4153354</v>
      </c>
      <c r="I129" s="4" t="str">
        <f>VLOOKUP(A129,HOP!A:U,21,0)</f>
        <v>直连</v>
      </c>
    </row>
    <row r="130" s="4" customFormat="1" hidden="1" spans="1:9">
      <c r="A130" s="5">
        <v>999228216211970</v>
      </c>
      <c r="B130" s="6">
        <v>45228</v>
      </c>
      <c r="C130" s="6">
        <v>45229</v>
      </c>
      <c r="D130" s="4">
        <v>143.72</v>
      </c>
      <c r="E130" s="4" t="str">
        <f>VLOOKUP(A130,HOP!A:L,12,0)</f>
        <v>143.72</v>
      </c>
      <c r="F130" s="4" t="str">
        <f>VLOOKUP(A130,HOP!A:C,3,0)</f>
        <v>4153405</v>
      </c>
      <c r="G130" s="4">
        <f t="shared" si="6"/>
        <v>0</v>
      </c>
      <c r="H130" s="4" t="str">
        <f t="shared" si="7"/>
        <v>，4153405</v>
      </c>
      <c r="I130" s="4" t="str">
        <f>VLOOKUP(A130,HOP!A:U,21,0)</f>
        <v>直连</v>
      </c>
    </row>
    <row r="131" s="4" customFormat="1" hidden="1" spans="1:9">
      <c r="A131" s="5">
        <v>999228216444453</v>
      </c>
      <c r="B131" s="6">
        <v>45228</v>
      </c>
      <c r="C131" s="6">
        <v>45229</v>
      </c>
      <c r="D131" s="4">
        <v>101.79</v>
      </c>
      <c r="E131" s="4" t="str">
        <f>VLOOKUP(A131,HOP!A:L,12,0)</f>
        <v>101.79</v>
      </c>
      <c r="F131" s="4" t="str">
        <f>VLOOKUP(A131,HOP!A:C,3,0)</f>
        <v>4153638</v>
      </c>
      <c r="G131" s="4">
        <f>D131-E131</f>
        <v>0</v>
      </c>
      <c r="H131" s="4" t="str">
        <f>$H$1&amp;F131</f>
        <v>，4153638</v>
      </c>
      <c r="I131" s="4" t="str">
        <f>VLOOKUP(A131,HOP!A:U,21,0)</f>
        <v>直连</v>
      </c>
    </row>
    <row r="132" s="4" customFormat="1" hidden="1" spans="1:9">
      <c r="A132" s="5">
        <v>999228216487514</v>
      </c>
      <c r="B132" s="6">
        <v>45228</v>
      </c>
      <c r="C132" s="6">
        <v>45229</v>
      </c>
      <c r="D132" s="4">
        <v>25.72</v>
      </c>
      <c r="E132" s="4" t="str">
        <f>VLOOKUP(A132,HOP!A:L,12,0)</f>
        <v>25.72</v>
      </c>
      <c r="F132" s="4" t="str">
        <f>VLOOKUP(A132,HOP!A:C,3,0)</f>
        <v>4153650</v>
      </c>
      <c r="G132" s="4">
        <f>D132-E132</f>
        <v>0</v>
      </c>
      <c r="H132" s="4" t="str">
        <f>$H$1&amp;F132</f>
        <v>，4153650</v>
      </c>
      <c r="I132" s="4" t="str">
        <f>VLOOKUP(A132,HOP!A:U,21,0)</f>
        <v>直连</v>
      </c>
    </row>
    <row r="133" s="4" customFormat="1" hidden="1" spans="1:9">
      <c r="A133" s="5">
        <v>999228216767016</v>
      </c>
      <c r="B133" s="6">
        <v>45228</v>
      </c>
      <c r="C133" s="6">
        <v>45229</v>
      </c>
      <c r="D133" s="4">
        <v>53.79</v>
      </c>
      <c r="E133" s="4" t="str">
        <f>VLOOKUP(A133,HOP!A:L,12,0)</f>
        <v>53.79</v>
      </c>
      <c r="F133" s="4" t="str">
        <f>VLOOKUP(A133,HOP!A:C,3,0)</f>
        <v>4153756</v>
      </c>
      <c r="G133" s="4">
        <f>D133-E133</f>
        <v>0</v>
      </c>
      <c r="H133" s="4" t="str">
        <f>$H$1&amp;F133</f>
        <v>，4153756</v>
      </c>
      <c r="I133" s="4" t="str">
        <f>VLOOKUP(A133,HOP!A:U,21,0)</f>
        <v>直连</v>
      </c>
    </row>
    <row r="134" s="4" customFormat="1" hidden="1" spans="1:9">
      <c r="A134" s="5">
        <v>999228216891164</v>
      </c>
      <c r="B134" s="6">
        <v>45228</v>
      </c>
      <c r="C134" s="6">
        <v>45229</v>
      </c>
      <c r="D134" s="4">
        <v>125.87</v>
      </c>
      <c r="E134" s="4" t="str">
        <f>VLOOKUP(A134,HOP!A:L,12,0)</f>
        <v>125.87</v>
      </c>
      <c r="F134" s="4" t="str">
        <f>VLOOKUP(A134,HOP!A:C,3,0)</f>
        <v>4154006</v>
      </c>
      <c r="G134" s="4">
        <f>D134-E134</f>
        <v>0</v>
      </c>
      <c r="H134" s="4" t="str">
        <f>$H$1&amp;F134</f>
        <v>，4154006</v>
      </c>
      <c r="I134" s="4" t="str">
        <f>VLOOKUP(A134,HOP!A:U,21,0)</f>
        <v>直连</v>
      </c>
    </row>
    <row r="135" s="4" customFormat="1" hidden="1" spans="1:9">
      <c r="A135" s="5">
        <v>999228217025200</v>
      </c>
      <c r="B135" s="6">
        <v>45228</v>
      </c>
      <c r="C135" s="6">
        <v>45229</v>
      </c>
      <c r="D135" s="4">
        <v>155.69</v>
      </c>
      <c r="E135" s="4" t="str">
        <f>VLOOKUP(A135,HOP!A:L,12,0)</f>
        <v>155.69</v>
      </c>
      <c r="F135" s="4" t="str">
        <f>VLOOKUP(A135,HOP!A:C,3,0)</f>
        <v>4154058</v>
      </c>
      <c r="G135" s="4">
        <f>D135-E135</f>
        <v>0</v>
      </c>
      <c r="H135" s="4" t="str">
        <f>$H$1&amp;F135</f>
        <v>，4154058</v>
      </c>
      <c r="I135" s="4" t="str">
        <f>VLOOKUP(A135,HOP!A:U,21,0)</f>
        <v>直连</v>
      </c>
    </row>
    <row r="136" s="4" customFormat="1" hidden="1" spans="1:9">
      <c r="A136" s="5">
        <v>999228217081714</v>
      </c>
      <c r="B136" s="6">
        <v>45228</v>
      </c>
      <c r="C136" s="6">
        <v>45229</v>
      </c>
      <c r="D136" s="4">
        <v>16.66</v>
      </c>
      <c r="E136" s="4" t="str">
        <f>VLOOKUP(A136,HOP!A:L,12,0)</f>
        <v>16.66</v>
      </c>
      <c r="F136" s="4" t="str">
        <f>VLOOKUP(A136,HOP!A:C,3,0)</f>
        <v>4154077</v>
      </c>
      <c r="G136" s="4">
        <f>D136-E136</f>
        <v>0</v>
      </c>
      <c r="H136" s="4" t="str">
        <f>$H$1&amp;F136</f>
        <v>，4154077</v>
      </c>
      <c r="I136" s="4" t="str">
        <f>VLOOKUP(A136,HOP!A:U,21,0)</f>
        <v>直连</v>
      </c>
    </row>
    <row r="137" s="4" customFormat="1" hidden="1" spans="1:9">
      <c r="A137" s="5">
        <v>999228217279484</v>
      </c>
      <c r="B137" s="6">
        <v>45228</v>
      </c>
      <c r="C137" s="6">
        <v>45229</v>
      </c>
      <c r="D137" s="4">
        <v>76.59</v>
      </c>
      <c r="E137" s="4" t="str">
        <f>VLOOKUP(A137,HOP!A:L,12,0)</f>
        <v>76.59</v>
      </c>
      <c r="F137" s="4" t="str">
        <f>VLOOKUP(A137,HOP!A:C,3,0)</f>
        <v>4154152</v>
      </c>
      <c r="G137" s="4">
        <f>D137-E137</f>
        <v>0</v>
      </c>
      <c r="H137" s="4" t="str">
        <f>$H$1&amp;F137</f>
        <v>，4154152</v>
      </c>
      <c r="I137" s="4" t="str">
        <f>VLOOKUP(A137,HOP!A:U,21,0)</f>
        <v>直连</v>
      </c>
    </row>
    <row r="138" s="4" customFormat="1" hidden="1" spans="1:9">
      <c r="A138" s="5">
        <v>999228217388988</v>
      </c>
      <c r="B138" s="6">
        <v>45228</v>
      </c>
      <c r="C138" s="6">
        <v>45229</v>
      </c>
      <c r="D138" s="4">
        <v>102.95</v>
      </c>
      <c r="E138" s="4" t="str">
        <f>VLOOKUP(A138,HOP!A:L,12,0)</f>
        <v>102.95</v>
      </c>
      <c r="F138" s="4" t="str">
        <f>VLOOKUP(A138,HOP!A:C,3,0)</f>
        <v>4154370</v>
      </c>
      <c r="G138" s="4">
        <f>D138-E138</f>
        <v>0</v>
      </c>
      <c r="H138" s="4" t="str">
        <f>$H$1&amp;F138</f>
        <v>，4154370</v>
      </c>
      <c r="I138" s="4" t="str">
        <f>VLOOKUP(A138,HOP!A:U,21,0)</f>
        <v>直连</v>
      </c>
    </row>
    <row r="139" s="4" customFormat="1" hidden="1" spans="1:9">
      <c r="A139" s="5">
        <v>999228217845757</v>
      </c>
      <c r="B139" s="6">
        <v>45228</v>
      </c>
      <c r="C139" s="6">
        <v>45229</v>
      </c>
      <c r="D139" s="4">
        <v>94.28</v>
      </c>
      <c r="E139" s="4" t="str">
        <f>VLOOKUP(A139,HOP!A:L,12,0)</f>
        <v>94.28</v>
      </c>
      <c r="F139" s="4" t="str">
        <f>VLOOKUP(A139,HOP!A:C,3,0)</f>
        <v>4154548</v>
      </c>
      <c r="G139" s="4">
        <f>D139-E139</f>
        <v>0</v>
      </c>
      <c r="H139" s="4" t="str">
        <f>$H$1&amp;F139</f>
        <v>，4154548</v>
      </c>
      <c r="I139" s="4" t="str">
        <f>VLOOKUP(A139,HOP!A:U,21,0)</f>
        <v>直连</v>
      </c>
    </row>
    <row r="141" spans="4:4">
      <c r="D141" s="4">
        <f>SUM(D2:D140)</f>
        <v>10984.1</v>
      </c>
    </row>
    <row r="147" spans="1:4">
      <c r="A147" s="4" t="s">
        <v>676</v>
      </c>
      <c r="C147" s="4">
        <v>87.79</v>
      </c>
      <c r="D147" s="4">
        <v>686.7</v>
      </c>
    </row>
    <row r="148" spans="1:4">
      <c r="A148" s="4" t="s">
        <v>677</v>
      </c>
      <c r="C148" s="4">
        <v>10896.31</v>
      </c>
      <c r="D148" s="4">
        <v>85231.81</v>
      </c>
    </row>
    <row r="149" spans="1:4">
      <c r="A149" s="4" t="s">
        <v>678</v>
      </c>
      <c r="C149" s="4">
        <f>SUBTOTAL(9,C147:C148)</f>
        <v>10984.1</v>
      </c>
      <c r="D149" s="4">
        <f>SUBTOTAL(9,D147:D148)</f>
        <v>85918.51</v>
      </c>
    </row>
    <row r="150" spans="1:1">
      <c r="A150" s="4" t="s">
        <v>679</v>
      </c>
    </row>
  </sheetData>
  <autoFilter ref="A1:XFD141">
    <filterColumn colId="3">
      <filters blank="1">
        <filter val="34.1"/>
        <filter val="26.3"/>
        <filter val="44.3"/>
        <filter val="148.3"/>
        <filter val="21.4"/>
        <filter val="16.5"/>
        <filter val="31.5"/>
        <filter val="29.6"/>
        <filter val="45.6"/>
        <filter val="95.6"/>
        <filter val="97.6"/>
        <filter val="11.7"/>
        <filter val="52.9"/>
        <filter val="10984.1"/>
        <filter val="46.01"/>
        <filter val="16.02"/>
        <filter val="48.02"/>
        <filter val="197.02"/>
        <filter val="240.02"/>
        <filter val="46.03"/>
        <filter val="55.04"/>
        <filter val="323.04"/>
        <filter val="24.05"/>
        <filter val="33.05"/>
        <filter val="67.05"/>
        <filter val="26.06"/>
        <filter val="15.08"/>
        <filter val="165.08"/>
        <filter val="111"/>
        <filter val="21.11"/>
        <filter val="22.11"/>
        <filter val="72.11"/>
        <filter val="44.12"/>
        <filter val="41.14"/>
        <filter val="48.14"/>
        <filter val="883.14"/>
        <filter val="17.15"/>
        <filter val="227.16"/>
        <filter val="28.17"/>
        <filter val="50.21"/>
        <filter val="53.21"/>
        <filter val="104.22"/>
        <filter val="17.25"/>
        <filter val="23.25"/>
        <filter val="42.25"/>
        <filter val="94.28"/>
        <filter val="105.32"/>
        <filter val="18.33"/>
        <filter val="100.33"/>
        <filter val="23.34"/>
        <filter val="29.34"/>
        <filter val="32.34"/>
        <filter val="64.36"/>
        <filter val="16.39"/>
        <filter val="17.41"/>
        <filter val="277.41"/>
        <filter val="16.42"/>
        <filter val="39.42"/>
        <filter val="40.43"/>
        <filter val="149.43"/>
        <filter val="18.45"/>
        <filter val="26.47"/>
        <filter val="148.47"/>
        <filter val="35.48"/>
        <filter val="119.49"/>
        <filter val="145.51"/>
        <filter val="18.52"/>
        <filter val="100.52"/>
        <filter val="36.53"/>
        <filter val="45.54"/>
        <filter val="73.54"/>
        <filter val="785.55"/>
        <filter val="22.56"/>
        <filter val="26.56"/>
        <filter val="21.57"/>
        <filter val="43.57"/>
        <filter val="47.57"/>
        <filter val="56.58"/>
        <filter val="18.59"/>
        <filter val="76.59"/>
        <filter val="24.62"/>
        <filter val="19.64"/>
        <filter val="84.64"/>
        <filter val="16.66"/>
        <filter val="172.67"/>
        <filter val="27.68"/>
        <filter val="291.68"/>
        <filter val="46.69"/>
        <filter val="155.69"/>
        <filter val="232.71"/>
        <filter val="25.72"/>
        <filter val="143.72"/>
        <filter val="22.74"/>
        <filter val="22.75"/>
        <filter val="34.75"/>
        <filter val="98.75"/>
        <filter val="134.77"/>
        <filter val="111.78"/>
        <filter val="154.78"/>
        <filter val="577.78"/>
        <filter val="53.79"/>
        <filter val="69.79"/>
        <filter val="101.79"/>
        <filter val="174.79"/>
        <filter val="31.81"/>
        <filter val="15.82"/>
        <filter val="33.82"/>
        <filter val="10.83"/>
        <filter val="108.83"/>
        <filter val="20.84"/>
        <filter val="62.84"/>
        <filter val="145.84"/>
        <filter val="31.85"/>
        <filter val="109.86"/>
        <filter val="34.87"/>
        <filter val="66.87"/>
        <filter val="125.87"/>
        <filter val="52.88"/>
        <filter val="77.88"/>
        <filter val="10.93"/>
        <filter val="31.94"/>
        <filter val="102.95"/>
        <filter val="32.98"/>
        <filter val="17.99"/>
        <filter val="33.99"/>
        <filter val="67.99"/>
      </filters>
    </filterColumn>
    <filterColumn colId="6">
      <filters blank="1">
        <filter val="-0.02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4"/>
  <sheetViews>
    <sheetView workbookViewId="0">
      <selection activeCell="Y31" sqref="Y31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680</v>
      </c>
      <c r="B1" s="2" t="s">
        <v>681</v>
      </c>
      <c r="C1" s="2" t="s">
        <v>682</v>
      </c>
      <c r="D1" s="2" t="s">
        <v>683</v>
      </c>
      <c r="E1" s="2" t="s">
        <v>13</v>
      </c>
      <c r="F1" s="2" t="s">
        <v>5</v>
      </c>
      <c r="G1" s="2" t="s">
        <v>6</v>
      </c>
      <c r="H1" s="2" t="s">
        <v>684</v>
      </c>
      <c r="I1" s="2" t="s">
        <v>685</v>
      </c>
      <c r="J1" s="2" t="s">
        <v>686</v>
      </c>
      <c r="K1" s="2" t="s">
        <v>687</v>
      </c>
      <c r="L1" s="2" t="s">
        <v>688</v>
      </c>
      <c r="M1" s="2" t="s">
        <v>689</v>
      </c>
      <c r="N1" s="2" t="s">
        <v>690</v>
      </c>
      <c r="O1" s="2" t="s">
        <v>691</v>
      </c>
      <c r="P1" s="2" t="s">
        <v>692</v>
      </c>
      <c r="Q1" s="2" t="s">
        <v>693</v>
      </c>
      <c r="R1" s="2" t="s">
        <v>694</v>
      </c>
      <c r="S1" s="2" t="s">
        <v>695</v>
      </c>
      <c r="T1" s="2" t="s">
        <v>696</v>
      </c>
      <c r="U1" s="2" t="s">
        <v>697</v>
      </c>
      <c r="V1" s="2" t="s">
        <v>698</v>
      </c>
    </row>
    <row r="2" s="1" customFormat="1" spans="1:22">
      <c r="A2" s="3">
        <v>999228120395912</v>
      </c>
      <c r="B2" s="1" t="s">
        <v>699</v>
      </c>
      <c r="C2" s="1" t="s">
        <v>700</v>
      </c>
      <c r="D2" s="1" t="s">
        <v>701</v>
      </c>
      <c r="E2" s="1" t="s">
        <v>702</v>
      </c>
      <c r="F2" s="1" t="s">
        <v>703</v>
      </c>
      <c r="G2" s="1" t="s">
        <v>704</v>
      </c>
      <c r="H2" s="1" t="s">
        <v>705</v>
      </c>
      <c r="I2" s="1" t="s">
        <v>706</v>
      </c>
      <c r="J2" s="1" t="s">
        <v>30</v>
      </c>
      <c r="K2" s="1" t="s">
        <v>707</v>
      </c>
      <c r="L2" s="1" t="s">
        <v>707</v>
      </c>
      <c r="M2" s="1" t="s">
        <v>708</v>
      </c>
      <c r="N2" s="1" t="s">
        <v>708</v>
      </c>
      <c r="O2" s="1" t="s">
        <v>709</v>
      </c>
      <c r="P2" s="1" t="s">
        <v>710</v>
      </c>
      <c r="Q2" s="1" t="s">
        <v>711</v>
      </c>
      <c r="R2" s="1" t="s">
        <v>712</v>
      </c>
      <c r="S2" s="1" t="s">
        <v>713</v>
      </c>
      <c r="T2" s="1" t="s">
        <v>714</v>
      </c>
      <c r="U2" s="1" t="s">
        <v>715</v>
      </c>
      <c r="V2" s="1" t="s">
        <v>716</v>
      </c>
    </row>
    <row r="3" s="1" customFormat="1" spans="1:22">
      <c r="A3" s="3">
        <v>999227102241338</v>
      </c>
      <c r="B3" s="1" t="s">
        <v>717</v>
      </c>
      <c r="C3" s="1" t="s">
        <v>718</v>
      </c>
      <c r="D3" s="1" t="s">
        <v>719</v>
      </c>
      <c r="E3" s="1" t="s">
        <v>720</v>
      </c>
      <c r="F3" s="1" t="s">
        <v>721</v>
      </c>
      <c r="G3" s="1" t="s">
        <v>704</v>
      </c>
      <c r="H3" s="1" t="s">
        <v>705</v>
      </c>
      <c r="I3" s="1" t="s">
        <v>722</v>
      </c>
      <c r="J3" s="1" t="s">
        <v>30</v>
      </c>
      <c r="K3" s="1" t="s">
        <v>723</v>
      </c>
      <c r="L3" s="1" t="s">
        <v>723</v>
      </c>
      <c r="M3" s="1" t="s">
        <v>708</v>
      </c>
      <c r="N3" s="1" t="s">
        <v>708</v>
      </c>
      <c r="O3" s="1" t="s">
        <v>709</v>
      </c>
      <c r="P3" s="1" t="s">
        <v>710</v>
      </c>
      <c r="Q3" s="1" t="s">
        <v>711</v>
      </c>
      <c r="R3" s="1" t="s">
        <v>724</v>
      </c>
      <c r="S3" s="1" t="s">
        <v>713</v>
      </c>
      <c r="T3" s="1" t="s">
        <v>714</v>
      </c>
      <c r="U3" s="1" t="s">
        <v>715</v>
      </c>
      <c r="V3" s="1" t="s">
        <v>716</v>
      </c>
    </row>
    <row r="4" s="1" customFormat="1" spans="1:22">
      <c r="A4" s="3">
        <v>999228210690438</v>
      </c>
      <c r="B4" s="1" t="s">
        <v>721</v>
      </c>
      <c r="C4" s="1" t="s">
        <v>725</v>
      </c>
      <c r="D4" s="1" t="s">
        <v>726</v>
      </c>
      <c r="E4" s="1" t="s">
        <v>727</v>
      </c>
      <c r="F4" s="1" t="s">
        <v>721</v>
      </c>
      <c r="G4" s="1" t="s">
        <v>704</v>
      </c>
      <c r="H4" s="1" t="s">
        <v>705</v>
      </c>
      <c r="I4" s="1" t="s">
        <v>728</v>
      </c>
      <c r="J4" s="1" t="s">
        <v>30</v>
      </c>
      <c r="K4" s="1" t="s">
        <v>729</v>
      </c>
      <c r="L4" s="1" t="s">
        <v>729</v>
      </c>
      <c r="M4" s="1" t="s">
        <v>708</v>
      </c>
      <c r="N4" s="1" t="s">
        <v>708</v>
      </c>
      <c r="O4" s="1" t="s">
        <v>709</v>
      </c>
      <c r="P4" s="1" t="s">
        <v>710</v>
      </c>
      <c r="Q4" s="1" t="s">
        <v>711</v>
      </c>
      <c r="R4" s="1" t="s">
        <v>730</v>
      </c>
      <c r="S4" s="1" t="s">
        <v>713</v>
      </c>
      <c r="T4" s="1" t="s">
        <v>714</v>
      </c>
      <c r="U4" s="1" t="s">
        <v>715</v>
      </c>
      <c r="V4" s="1" t="s">
        <v>716</v>
      </c>
    </row>
    <row r="5" s="1" customFormat="1" spans="1:22">
      <c r="A5" s="3">
        <v>999228132579959</v>
      </c>
      <c r="B5" s="1" t="s">
        <v>731</v>
      </c>
      <c r="C5" s="1" t="s">
        <v>732</v>
      </c>
      <c r="D5" s="1" t="s">
        <v>733</v>
      </c>
      <c r="E5" s="1" t="s">
        <v>734</v>
      </c>
      <c r="F5" s="1" t="s">
        <v>703</v>
      </c>
      <c r="G5" s="1" t="s">
        <v>704</v>
      </c>
      <c r="H5" s="1" t="s">
        <v>705</v>
      </c>
      <c r="I5" s="1" t="s">
        <v>735</v>
      </c>
      <c r="J5" s="1" t="s">
        <v>30</v>
      </c>
      <c r="K5" s="1" t="s">
        <v>736</v>
      </c>
      <c r="L5" s="1" t="s">
        <v>736</v>
      </c>
      <c r="M5" s="1" t="s">
        <v>708</v>
      </c>
      <c r="N5" s="1" t="s">
        <v>708</v>
      </c>
      <c r="O5" s="1" t="s">
        <v>709</v>
      </c>
      <c r="P5" s="1" t="s">
        <v>710</v>
      </c>
      <c r="Q5" s="1" t="s">
        <v>711</v>
      </c>
      <c r="R5" s="1" t="s">
        <v>737</v>
      </c>
      <c r="S5" s="1" t="s">
        <v>713</v>
      </c>
      <c r="T5" s="1" t="s">
        <v>714</v>
      </c>
      <c r="U5" s="1" t="s">
        <v>715</v>
      </c>
      <c r="V5" s="1" t="s">
        <v>738</v>
      </c>
    </row>
    <row r="6" s="1" customFormat="1" spans="1:22">
      <c r="A6" s="3">
        <v>999228098580212</v>
      </c>
      <c r="B6" s="1" t="s">
        <v>739</v>
      </c>
      <c r="C6" s="1" t="s">
        <v>740</v>
      </c>
      <c r="D6" s="1" t="s">
        <v>741</v>
      </c>
      <c r="E6" s="1" t="s">
        <v>742</v>
      </c>
      <c r="F6" s="1" t="s">
        <v>721</v>
      </c>
      <c r="G6" s="1" t="s">
        <v>704</v>
      </c>
      <c r="H6" s="1" t="s">
        <v>705</v>
      </c>
      <c r="I6" s="1" t="s">
        <v>743</v>
      </c>
      <c r="J6" s="1" t="s">
        <v>30</v>
      </c>
      <c r="K6" s="1" t="s">
        <v>744</v>
      </c>
      <c r="L6" s="1" t="s">
        <v>744</v>
      </c>
      <c r="M6" s="1" t="s">
        <v>708</v>
      </c>
      <c r="N6" s="1" t="s">
        <v>708</v>
      </c>
      <c r="O6" s="1" t="s">
        <v>709</v>
      </c>
      <c r="P6" s="1" t="s">
        <v>710</v>
      </c>
      <c r="Q6" s="1" t="s">
        <v>711</v>
      </c>
      <c r="R6" s="1" t="s">
        <v>745</v>
      </c>
      <c r="S6" s="1" t="s">
        <v>713</v>
      </c>
      <c r="T6" s="1" t="s">
        <v>714</v>
      </c>
      <c r="U6" s="1" t="s">
        <v>715</v>
      </c>
      <c r="V6" s="1" t="s">
        <v>746</v>
      </c>
    </row>
    <row r="7" s="1" customFormat="1" spans="1:22">
      <c r="A7" s="3">
        <v>999228167058740</v>
      </c>
      <c r="B7" s="1" t="s">
        <v>703</v>
      </c>
      <c r="C7" s="1" t="s">
        <v>747</v>
      </c>
      <c r="D7" s="1" t="s">
        <v>748</v>
      </c>
      <c r="E7" s="1" t="s">
        <v>749</v>
      </c>
      <c r="F7" s="1" t="s">
        <v>721</v>
      </c>
      <c r="G7" s="1" t="s">
        <v>704</v>
      </c>
      <c r="H7" s="1" t="s">
        <v>705</v>
      </c>
      <c r="I7" s="1" t="s">
        <v>750</v>
      </c>
      <c r="J7" s="1" t="s">
        <v>30</v>
      </c>
      <c r="K7" s="1" t="s">
        <v>751</v>
      </c>
      <c r="L7" s="1" t="s">
        <v>751</v>
      </c>
      <c r="M7" s="1" t="s">
        <v>708</v>
      </c>
      <c r="N7" s="1" t="s">
        <v>708</v>
      </c>
      <c r="O7" s="1" t="s">
        <v>709</v>
      </c>
      <c r="P7" s="1" t="s">
        <v>710</v>
      </c>
      <c r="Q7" s="1" t="s">
        <v>711</v>
      </c>
      <c r="R7" s="1" t="s">
        <v>752</v>
      </c>
      <c r="S7" s="1" t="s">
        <v>713</v>
      </c>
      <c r="T7" s="1" t="s">
        <v>714</v>
      </c>
      <c r="U7" s="1" t="s">
        <v>715</v>
      </c>
      <c r="V7" s="1" t="s">
        <v>753</v>
      </c>
    </row>
    <row r="8" s="1" customFormat="1" spans="1:22">
      <c r="A8" s="3">
        <v>999228211874521</v>
      </c>
      <c r="B8" s="1" t="s">
        <v>721</v>
      </c>
      <c r="C8" s="1" t="s">
        <v>754</v>
      </c>
      <c r="D8" s="1" t="s">
        <v>755</v>
      </c>
      <c r="E8" s="1" t="s">
        <v>756</v>
      </c>
      <c r="F8" s="1" t="s">
        <v>721</v>
      </c>
      <c r="G8" s="1" t="s">
        <v>704</v>
      </c>
      <c r="H8" s="1" t="s">
        <v>705</v>
      </c>
      <c r="I8" s="1" t="s">
        <v>757</v>
      </c>
      <c r="J8" s="1" t="s">
        <v>30</v>
      </c>
      <c r="K8" s="1" t="s">
        <v>758</v>
      </c>
      <c r="L8" s="1" t="s">
        <v>758</v>
      </c>
      <c r="M8" s="1" t="s">
        <v>708</v>
      </c>
      <c r="N8" s="1" t="s">
        <v>708</v>
      </c>
      <c r="O8" s="1" t="s">
        <v>709</v>
      </c>
      <c r="P8" s="1" t="s">
        <v>710</v>
      </c>
      <c r="Q8" s="1" t="s">
        <v>711</v>
      </c>
      <c r="R8" s="1" t="s">
        <v>759</v>
      </c>
      <c r="S8" s="1" t="s">
        <v>713</v>
      </c>
      <c r="T8" s="1" t="s">
        <v>714</v>
      </c>
      <c r="U8" s="1" t="s">
        <v>715</v>
      </c>
      <c r="V8" s="1" t="s">
        <v>716</v>
      </c>
    </row>
    <row r="9" s="1" customFormat="1" spans="1:22">
      <c r="A9" s="3">
        <v>999228213572874</v>
      </c>
      <c r="B9" s="1" t="s">
        <v>721</v>
      </c>
      <c r="C9" s="1" t="s">
        <v>760</v>
      </c>
      <c r="D9" s="1" t="s">
        <v>761</v>
      </c>
      <c r="E9" s="1" t="s">
        <v>762</v>
      </c>
      <c r="F9" s="1" t="s">
        <v>721</v>
      </c>
      <c r="G9" s="1" t="s">
        <v>704</v>
      </c>
      <c r="H9" s="1" t="s">
        <v>705</v>
      </c>
      <c r="I9" s="1" t="s">
        <v>763</v>
      </c>
      <c r="J9" s="1" t="s">
        <v>30</v>
      </c>
      <c r="K9" s="1" t="s">
        <v>764</v>
      </c>
      <c r="L9" s="1" t="s">
        <v>764</v>
      </c>
      <c r="M9" s="1" t="s">
        <v>708</v>
      </c>
      <c r="N9" s="1" t="s">
        <v>708</v>
      </c>
      <c r="O9" s="1" t="s">
        <v>709</v>
      </c>
      <c r="P9" s="1" t="s">
        <v>710</v>
      </c>
      <c r="Q9" s="1" t="s">
        <v>711</v>
      </c>
      <c r="R9" s="1" t="s">
        <v>765</v>
      </c>
      <c r="S9" s="1" t="s">
        <v>713</v>
      </c>
      <c r="T9" s="1" t="s">
        <v>714</v>
      </c>
      <c r="U9" s="1" t="s">
        <v>715</v>
      </c>
      <c r="V9" s="1" t="s">
        <v>716</v>
      </c>
    </row>
    <row r="10" s="1" customFormat="1" spans="1:22">
      <c r="A10" s="3">
        <v>999228214305778</v>
      </c>
      <c r="B10" s="1" t="s">
        <v>721</v>
      </c>
      <c r="C10" s="1" t="s">
        <v>766</v>
      </c>
      <c r="D10" s="1" t="s">
        <v>767</v>
      </c>
      <c r="E10" s="1" t="s">
        <v>768</v>
      </c>
      <c r="F10" s="1" t="s">
        <v>721</v>
      </c>
      <c r="G10" s="1" t="s">
        <v>704</v>
      </c>
      <c r="H10" s="1" t="s">
        <v>705</v>
      </c>
      <c r="I10" s="1" t="s">
        <v>769</v>
      </c>
      <c r="J10" s="1" t="s">
        <v>30</v>
      </c>
      <c r="K10" s="1" t="s">
        <v>770</v>
      </c>
      <c r="L10" s="1" t="s">
        <v>770</v>
      </c>
      <c r="M10" s="1" t="s">
        <v>708</v>
      </c>
      <c r="N10" s="1" t="s">
        <v>708</v>
      </c>
      <c r="O10" s="1" t="s">
        <v>709</v>
      </c>
      <c r="P10" s="1" t="s">
        <v>710</v>
      </c>
      <c r="Q10" s="1" t="s">
        <v>711</v>
      </c>
      <c r="R10" s="1" t="s">
        <v>771</v>
      </c>
      <c r="S10" s="1" t="s">
        <v>713</v>
      </c>
      <c r="T10" s="1" t="s">
        <v>714</v>
      </c>
      <c r="U10" s="1" t="s">
        <v>715</v>
      </c>
      <c r="V10" s="1" t="s">
        <v>716</v>
      </c>
    </row>
    <row r="11" s="1" customFormat="1" spans="1:22">
      <c r="A11" s="3">
        <v>999228168975359</v>
      </c>
      <c r="B11" s="1" t="s">
        <v>703</v>
      </c>
      <c r="C11" s="1" t="s">
        <v>772</v>
      </c>
      <c r="D11" s="1" t="s">
        <v>773</v>
      </c>
      <c r="E11" s="1" t="s">
        <v>774</v>
      </c>
      <c r="F11" s="1" t="s">
        <v>703</v>
      </c>
      <c r="G11" s="1" t="s">
        <v>704</v>
      </c>
      <c r="H11" s="1" t="s">
        <v>705</v>
      </c>
      <c r="I11" s="1" t="s">
        <v>775</v>
      </c>
      <c r="J11" s="1" t="s">
        <v>30</v>
      </c>
      <c r="K11" s="1" t="s">
        <v>776</v>
      </c>
      <c r="L11" s="1" t="s">
        <v>776</v>
      </c>
      <c r="M11" s="1" t="s">
        <v>708</v>
      </c>
      <c r="N11" s="1" t="s">
        <v>708</v>
      </c>
      <c r="O11" s="1" t="s">
        <v>709</v>
      </c>
      <c r="P11" s="1" t="s">
        <v>710</v>
      </c>
      <c r="Q11" s="1" t="s">
        <v>711</v>
      </c>
      <c r="R11" s="1" t="s">
        <v>777</v>
      </c>
      <c r="S11" s="1" t="s">
        <v>713</v>
      </c>
      <c r="T11" s="1" t="s">
        <v>714</v>
      </c>
      <c r="U11" s="1" t="s">
        <v>715</v>
      </c>
      <c r="V11" s="1" t="s">
        <v>778</v>
      </c>
    </row>
    <row r="12" s="1" customFormat="1" spans="1:22">
      <c r="A12" s="3">
        <v>999228213924471</v>
      </c>
      <c r="B12" s="1" t="s">
        <v>721</v>
      </c>
      <c r="C12" s="1" t="s">
        <v>779</v>
      </c>
      <c r="D12" s="1" t="s">
        <v>780</v>
      </c>
      <c r="E12" s="1" t="s">
        <v>781</v>
      </c>
      <c r="F12" s="1" t="s">
        <v>721</v>
      </c>
      <c r="G12" s="1" t="s">
        <v>704</v>
      </c>
      <c r="H12" s="1" t="s">
        <v>705</v>
      </c>
      <c r="I12" s="1" t="s">
        <v>782</v>
      </c>
      <c r="J12" s="1" t="s">
        <v>30</v>
      </c>
      <c r="K12" s="1" t="s">
        <v>783</v>
      </c>
      <c r="L12" s="1" t="s">
        <v>783</v>
      </c>
      <c r="M12" s="1" t="s">
        <v>708</v>
      </c>
      <c r="N12" s="1" t="s">
        <v>708</v>
      </c>
      <c r="O12" s="1" t="s">
        <v>709</v>
      </c>
      <c r="P12" s="1" t="s">
        <v>710</v>
      </c>
      <c r="Q12" s="1" t="s">
        <v>711</v>
      </c>
      <c r="R12" s="1" t="s">
        <v>784</v>
      </c>
      <c r="S12" s="1" t="s">
        <v>713</v>
      </c>
      <c r="T12" s="1" t="s">
        <v>714</v>
      </c>
      <c r="U12" s="1" t="s">
        <v>715</v>
      </c>
      <c r="V12" s="1" t="s">
        <v>738</v>
      </c>
    </row>
    <row r="13" s="1" customFormat="1" spans="1:22">
      <c r="A13" s="3">
        <v>999228074939356</v>
      </c>
      <c r="B13" s="1" t="s">
        <v>785</v>
      </c>
      <c r="C13" s="1" t="s">
        <v>786</v>
      </c>
      <c r="D13" s="1" t="s">
        <v>787</v>
      </c>
      <c r="E13" s="1" t="s">
        <v>788</v>
      </c>
      <c r="F13" s="1" t="s">
        <v>703</v>
      </c>
      <c r="G13" s="1" t="s">
        <v>704</v>
      </c>
      <c r="H13" s="1" t="s">
        <v>705</v>
      </c>
      <c r="I13" s="1" t="s">
        <v>789</v>
      </c>
      <c r="J13" s="1" t="s">
        <v>30</v>
      </c>
      <c r="K13" s="1" t="s">
        <v>790</v>
      </c>
      <c r="L13" s="1" t="s">
        <v>790</v>
      </c>
      <c r="M13" s="1" t="s">
        <v>708</v>
      </c>
      <c r="N13" s="1" t="s">
        <v>708</v>
      </c>
      <c r="O13" s="1" t="s">
        <v>709</v>
      </c>
      <c r="P13" s="1" t="s">
        <v>710</v>
      </c>
      <c r="Q13" s="1" t="s">
        <v>711</v>
      </c>
      <c r="R13" s="1" t="s">
        <v>791</v>
      </c>
      <c r="S13" s="1" t="s">
        <v>713</v>
      </c>
      <c r="T13" s="1" t="s">
        <v>714</v>
      </c>
      <c r="U13" s="1" t="s">
        <v>715</v>
      </c>
      <c r="V13" s="1" t="s">
        <v>746</v>
      </c>
    </row>
    <row r="14" s="1" customFormat="1" spans="1:22">
      <c r="A14" s="3">
        <v>999228210401739</v>
      </c>
      <c r="B14" s="1" t="s">
        <v>721</v>
      </c>
      <c r="C14" s="1" t="s">
        <v>792</v>
      </c>
      <c r="D14" s="1" t="s">
        <v>793</v>
      </c>
      <c r="E14" s="1" t="s">
        <v>794</v>
      </c>
      <c r="F14" s="1" t="s">
        <v>721</v>
      </c>
      <c r="G14" s="1" t="s">
        <v>704</v>
      </c>
      <c r="H14" s="1" t="s">
        <v>705</v>
      </c>
      <c r="I14" s="1" t="s">
        <v>795</v>
      </c>
      <c r="J14" s="1" t="s">
        <v>30</v>
      </c>
      <c r="K14" s="1" t="s">
        <v>796</v>
      </c>
      <c r="L14" s="1" t="s">
        <v>796</v>
      </c>
      <c r="M14" s="1" t="s">
        <v>708</v>
      </c>
      <c r="N14" s="1" t="s">
        <v>708</v>
      </c>
      <c r="O14" s="1" t="s">
        <v>709</v>
      </c>
      <c r="P14" s="1" t="s">
        <v>710</v>
      </c>
      <c r="Q14" s="1" t="s">
        <v>711</v>
      </c>
      <c r="R14" s="1" t="s">
        <v>797</v>
      </c>
      <c r="S14" s="1" t="s">
        <v>713</v>
      </c>
      <c r="T14" s="1" t="s">
        <v>714</v>
      </c>
      <c r="U14" s="1" t="s">
        <v>715</v>
      </c>
      <c r="V14" s="1" t="s">
        <v>753</v>
      </c>
    </row>
    <row r="15" s="1" customFormat="1" spans="1:22">
      <c r="A15" s="3">
        <v>999228211182491</v>
      </c>
      <c r="B15" s="1" t="s">
        <v>721</v>
      </c>
      <c r="C15" s="1" t="s">
        <v>798</v>
      </c>
      <c r="D15" s="1" t="s">
        <v>799</v>
      </c>
      <c r="E15" s="1" t="s">
        <v>800</v>
      </c>
      <c r="F15" s="1" t="s">
        <v>721</v>
      </c>
      <c r="G15" s="1" t="s">
        <v>704</v>
      </c>
      <c r="H15" s="1" t="s">
        <v>705</v>
      </c>
      <c r="I15" s="1" t="s">
        <v>801</v>
      </c>
      <c r="J15" s="1" t="s">
        <v>30</v>
      </c>
      <c r="K15" s="1" t="s">
        <v>802</v>
      </c>
      <c r="L15" s="1" t="s">
        <v>802</v>
      </c>
      <c r="M15" s="1" t="s">
        <v>708</v>
      </c>
      <c r="N15" s="1" t="s">
        <v>708</v>
      </c>
      <c r="O15" s="1" t="s">
        <v>709</v>
      </c>
      <c r="P15" s="1" t="s">
        <v>710</v>
      </c>
      <c r="Q15" s="1" t="s">
        <v>711</v>
      </c>
      <c r="R15" s="1" t="s">
        <v>803</v>
      </c>
      <c r="S15" s="1" t="s">
        <v>713</v>
      </c>
      <c r="T15" s="1" t="s">
        <v>714</v>
      </c>
      <c r="U15" s="1" t="s">
        <v>715</v>
      </c>
      <c r="V15" s="1" t="s">
        <v>716</v>
      </c>
    </row>
    <row r="16" s="1" customFormat="1" spans="1:22">
      <c r="A16" s="3">
        <v>999227435657177</v>
      </c>
      <c r="B16" s="1" t="s">
        <v>804</v>
      </c>
      <c r="C16" s="1" t="s">
        <v>805</v>
      </c>
      <c r="D16" s="1" t="s">
        <v>806</v>
      </c>
      <c r="E16" s="1" t="s">
        <v>807</v>
      </c>
      <c r="F16" s="1" t="s">
        <v>721</v>
      </c>
      <c r="G16" s="1" t="s">
        <v>704</v>
      </c>
      <c r="H16" s="1" t="s">
        <v>705</v>
      </c>
      <c r="I16" s="1" t="s">
        <v>808</v>
      </c>
      <c r="J16" s="1" t="s">
        <v>30</v>
      </c>
      <c r="K16" s="1" t="s">
        <v>809</v>
      </c>
      <c r="L16" s="1" t="s">
        <v>809</v>
      </c>
      <c r="M16" s="1" t="s">
        <v>708</v>
      </c>
      <c r="N16" s="1" t="s">
        <v>708</v>
      </c>
      <c r="O16" s="1" t="s">
        <v>709</v>
      </c>
      <c r="P16" s="1" t="s">
        <v>710</v>
      </c>
      <c r="Q16" s="1" t="s">
        <v>711</v>
      </c>
      <c r="R16" s="1" t="s">
        <v>810</v>
      </c>
      <c r="S16" s="1" t="s">
        <v>713</v>
      </c>
      <c r="T16" s="1" t="s">
        <v>714</v>
      </c>
      <c r="U16" s="1" t="s">
        <v>715</v>
      </c>
      <c r="V16" s="1" t="s">
        <v>716</v>
      </c>
    </row>
    <row r="17" s="1" customFormat="1" spans="1:22">
      <c r="A17" s="3">
        <v>999228217025200</v>
      </c>
      <c r="B17" s="1" t="s">
        <v>721</v>
      </c>
      <c r="C17" s="1" t="s">
        <v>811</v>
      </c>
      <c r="D17" s="1" t="s">
        <v>812</v>
      </c>
      <c r="E17" s="1" t="s">
        <v>813</v>
      </c>
      <c r="F17" s="1" t="s">
        <v>721</v>
      </c>
      <c r="G17" s="1" t="s">
        <v>704</v>
      </c>
      <c r="H17" s="1" t="s">
        <v>705</v>
      </c>
      <c r="I17" s="1" t="s">
        <v>814</v>
      </c>
      <c r="J17" s="1" t="s">
        <v>30</v>
      </c>
      <c r="K17" s="1" t="s">
        <v>815</v>
      </c>
      <c r="L17" s="1" t="s">
        <v>815</v>
      </c>
      <c r="M17" s="1" t="s">
        <v>708</v>
      </c>
      <c r="N17" s="1" t="s">
        <v>708</v>
      </c>
      <c r="O17" s="1" t="s">
        <v>709</v>
      </c>
      <c r="P17" s="1" t="s">
        <v>710</v>
      </c>
      <c r="Q17" s="1" t="s">
        <v>711</v>
      </c>
      <c r="R17" s="1" t="s">
        <v>816</v>
      </c>
      <c r="S17" s="1" t="s">
        <v>713</v>
      </c>
      <c r="T17" s="1" t="s">
        <v>714</v>
      </c>
      <c r="U17" s="1" t="s">
        <v>715</v>
      </c>
      <c r="V17" s="1" t="s">
        <v>817</v>
      </c>
    </row>
    <row r="18" s="1" customFormat="1" spans="1:22">
      <c r="A18" s="3">
        <v>999228166474125</v>
      </c>
      <c r="B18" s="1" t="s">
        <v>703</v>
      </c>
      <c r="C18" s="1" t="s">
        <v>818</v>
      </c>
      <c r="D18" s="1" t="s">
        <v>787</v>
      </c>
      <c r="E18" s="1" t="s">
        <v>819</v>
      </c>
      <c r="F18" s="1" t="s">
        <v>703</v>
      </c>
      <c r="G18" s="1" t="s">
        <v>704</v>
      </c>
      <c r="H18" s="1" t="s">
        <v>705</v>
      </c>
      <c r="I18" s="1" t="s">
        <v>820</v>
      </c>
      <c r="J18" s="1" t="s">
        <v>30</v>
      </c>
      <c r="K18" s="1" t="s">
        <v>821</v>
      </c>
      <c r="L18" s="1" t="s">
        <v>821</v>
      </c>
      <c r="M18" s="1" t="s">
        <v>708</v>
      </c>
      <c r="N18" s="1" t="s">
        <v>708</v>
      </c>
      <c r="O18" s="1" t="s">
        <v>709</v>
      </c>
      <c r="P18" s="1" t="s">
        <v>710</v>
      </c>
      <c r="Q18" s="1" t="s">
        <v>711</v>
      </c>
      <c r="R18" s="1" t="s">
        <v>822</v>
      </c>
      <c r="S18" s="1" t="s">
        <v>713</v>
      </c>
      <c r="T18" s="1" t="s">
        <v>714</v>
      </c>
      <c r="U18" s="1" t="s">
        <v>715</v>
      </c>
      <c r="V18" s="1" t="s">
        <v>746</v>
      </c>
    </row>
    <row r="19" s="1" customFormat="1" spans="1:22">
      <c r="A19" s="3">
        <v>999228214427788</v>
      </c>
      <c r="B19" s="1" t="s">
        <v>721</v>
      </c>
      <c r="C19" s="1" t="s">
        <v>823</v>
      </c>
      <c r="D19" s="1" t="s">
        <v>824</v>
      </c>
      <c r="E19" s="1" t="s">
        <v>825</v>
      </c>
      <c r="F19" s="1" t="s">
        <v>721</v>
      </c>
      <c r="G19" s="1" t="s">
        <v>704</v>
      </c>
      <c r="H19" s="1" t="s">
        <v>705</v>
      </c>
      <c r="I19" s="1" t="s">
        <v>826</v>
      </c>
      <c r="J19" s="1" t="s">
        <v>30</v>
      </c>
      <c r="K19" s="1" t="s">
        <v>827</v>
      </c>
      <c r="L19" s="1" t="s">
        <v>827</v>
      </c>
      <c r="M19" s="1" t="s">
        <v>708</v>
      </c>
      <c r="N19" s="1" t="s">
        <v>708</v>
      </c>
      <c r="O19" s="1" t="s">
        <v>709</v>
      </c>
      <c r="P19" s="1" t="s">
        <v>710</v>
      </c>
      <c r="Q19" s="1" t="s">
        <v>711</v>
      </c>
      <c r="R19" s="1" t="s">
        <v>828</v>
      </c>
      <c r="S19" s="1" t="s">
        <v>713</v>
      </c>
      <c r="T19" s="1" t="s">
        <v>714</v>
      </c>
      <c r="U19" s="1" t="s">
        <v>715</v>
      </c>
      <c r="V19" s="1" t="s">
        <v>829</v>
      </c>
    </row>
    <row r="20" s="1" customFormat="1" spans="1:22">
      <c r="A20" s="3">
        <v>999228216891164</v>
      </c>
      <c r="B20" s="1" t="s">
        <v>721</v>
      </c>
      <c r="C20" s="1" t="s">
        <v>830</v>
      </c>
      <c r="D20" s="1" t="s">
        <v>824</v>
      </c>
      <c r="E20" s="1" t="s">
        <v>831</v>
      </c>
      <c r="F20" s="1" t="s">
        <v>721</v>
      </c>
      <c r="G20" s="1" t="s">
        <v>704</v>
      </c>
      <c r="H20" s="1" t="s">
        <v>705</v>
      </c>
      <c r="I20" s="1" t="s">
        <v>832</v>
      </c>
      <c r="J20" s="1" t="s">
        <v>30</v>
      </c>
      <c r="K20" s="1" t="s">
        <v>833</v>
      </c>
      <c r="L20" s="1" t="s">
        <v>833</v>
      </c>
      <c r="M20" s="1" t="s">
        <v>708</v>
      </c>
      <c r="N20" s="1" t="s">
        <v>708</v>
      </c>
      <c r="O20" s="1" t="s">
        <v>709</v>
      </c>
      <c r="P20" s="1" t="s">
        <v>710</v>
      </c>
      <c r="Q20" s="1" t="s">
        <v>711</v>
      </c>
      <c r="R20" s="1" t="s">
        <v>834</v>
      </c>
      <c r="S20" s="1" t="s">
        <v>713</v>
      </c>
      <c r="T20" s="1" t="s">
        <v>714</v>
      </c>
      <c r="U20" s="1" t="s">
        <v>715</v>
      </c>
      <c r="V20" s="1" t="s">
        <v>829</v>
      </c>
    </row>
    <row r="21" s="1" customFormat="1" spans="1:22">
      <c r="A21" s="3">
        <v>999228173307037</v>
      </c>
      <c r="B21" s="1" t="s">
        <v>703</v>
      </c>
      <c r="C21" s="1" t="s">
        <v>835</v>
      </c>
      <c r="D21" s="1" t="s">
        <v>836</v>
      </c>
      <c r="E21" s="1" t="s">
        <v>837</v>
      </c>
      <c r="F21" s="1" t="s">
        <v>703</v>
      </c>
      <c r="G21" s="1" t="s">
        <v>704</v>
      </c>
      <c r="H21" s="1" t="s">
        <v>705</v>
      </c>
      <c r="I21" s="1" t="s">
        <v>838</v>
      </c>
      <c r="J21" s="1" t="s">
        <v>30</v>
      </c>
      <c r="K21" s="1" t="s">
        <v>839</v>
      </c>
      <c r="L21" s="1" t="s">
        <v>839</v>
      </c>
      <c r="M21" s="1" t="s">
        <v>708</v>
      </c>
      <c r="N21" s="1" t="s">
        <v>708</v>
      </c>
      <c r="O21" s="1" t="s">
        <v>709</v>
      </c>
      <c r="P21" s="1" t="s">
        <v>710</v>
      </c>
      <c r="Q21" s="1" t="s">
        <v>711</v>
      </c>
      <c r="R21" s="1" t="s">
        <v>840</v>
      </c>
      <c r="S21" s="1" t="s">
        <v>713</v>
      </c>
      <c r="T21" s="1" t="s">
        <v>714</v>
      </c>
      <c r="U21" s="1" t="s">
        <v>715</v>
      </c>
      <c r="V21" s="1" t="s">
        <v>716</v>
      </c>
    </row>
    <row r="22" s="1" customFormat="1" spans="1:22">
      <c r="A22" s="3">
        <v>999228171888622</v>
      </c>
      <c r="B22" s="1" t="s">
        <v>703</v>
      </c>
      <c r="C22" s="1" t="s">
        <v>841</v>
      </c>
      <c r="D22" s="1" t="s">
        <v>799</v>
      </c>
      <c r="E22" s="1" t="s">
        <v>842</v>
      </c>
      <c r="F22" s="1" t="s">
        <v>703</v>
      </c>
      <c r="G22" s="1" t="s">
        <v>704</v>
      </c>
      <c r="H22" s="1" t="s">
        <v>705</v>
      </c>
      <c r="I22" s="1" t="s">
        <v>843</v>
      </c>
      <c r="J22" s="1" t="s">
        <v>30</v>
      </c>
      <c r="K22" s="1" t="s">
        <v>844</v>
      </c>
      <c r="L22" s="1" t="s">
        <v>844</v>
      </c>
      <c r="M22" s="1" t="s">
        <v>708</v>
      </c>
      <c r="N22" s="1" t="s">
        <v>708</v>
      </c>
      <c r="O22" s="1" t="s">
        <v>709</v>
      </c>
      <c r="P22" s="1" t="s">
        <v>710</v>
      </c>
      <c r="Q22" s="1" t="s">
        <v>711</v>
      </c>
      <c r="R22" s="1" t="s">
        <v>845</v>
      </c>
      <c r="S22" s="1" t="s">
        <v>713</v>
      </c>
      <c r="T22" s="1" t="s">
        <v>714</v>
      </c>
      <c r="U22" s="1" t="s">
        <v>715</v>
      </c>
      <c r="V22" s="1" t="s">
        <v>716</v>
      </c>
    </row>
    <row r="23" s="1" customFormat="1" spans="1:22">
      <c r="A23" s="3">
        <v>999228208881578</v>
      </c>
      <c r="B23" s="1" t="s">
        <v>703</v>
      </c>
      <c r="C23" s="1" t="s">
        <v>846</v>
      </c>
      <c r="D23" s="1" t="s">
        <v>799</v>
      </c>
      <c r="E23" s="1" t="s">
        <v>847</v>
      </c>
      <c r="F23" s="1" t="s">
        <v>721</v>
      </c>
      <c r="G23" s="1" t="s">
        <v>704</v>
      </c>
      <c r="H23" s="1" t="s">
        <v>705</v>
      </c>
      <c r="I23" s="1" t="s">
        <v>848</v>
      </c>
      <c r="J23" s="1" t="s">
        <v>30</v>
      </c>
      <c r="K23" s="1" t="s">
        <v>849</v>
      </c>
      <c r="L23" s="1" t="s">
        <v>849</v>
      </c>
      <c r="M23" s="1" t="s">
        <v>708</v>
      </c>
      <c r="N23" s="1" t="s">
        <v>708</v>
      </c>
      <c r="O23" s="1" t="s">
        <v>709</v>
      </c>
      <c r="P23" s="1" t="s">
        <v>710</v>
      </c>
      <c r="Q23" s="1" t="s">
        <v>711</v>
      </c>
      <c r="R23" s="1" t="s">
        <v>850</v>
      </c>
      <c r="S23" s="1" t="s">
        <v>713</v>
      </c>
      <c r="T23" s="1" t="s">
        <v>714</v>
      </c>
      <c r="U23" s="1" t="s">
        <v>715</v>
      </c>
      <c r="V23" s="1" t="s">
        <v>716</v>
      </c>
    </row>
    <row r="24" s="1" customFormat="1" spans="1:22">
      <c r="A24" s="3">
        <v>999228141332877</v>
      </c>
      <c r="B24" s="1" t="s">
        <v>731</v>
      </c>
      <c r="C24" s="1" t="s">
        <v>851</v>
      </c>
      <c r="D24" s="1" t="s">
        <v>852</v>
      </c>
      <c r="E24" s="1" t="s">
        <v>853</v>
      </c>
      <c r="F24" s="1" t="s">
        <v>854</v>
      </c>
      <c r="G24" s="1" t="s">
        <v>704</v>
      </c>
      <c r="H24" s="1" t="s">
        <v>705</v>
      </c>
      <c r="I24" s="1" t="s">
        <v>855</v>
      </c>
      <c r="J24" s="1" t="s">
        <v>30</v>
      </c>
      <c r="K24" s="1" t="s">
        <v>856</v>
      </c>
      <c r="L24" s="1" t="s">
        <v>856</v>
      </c>
      <c r="M24" s="1" t="s">
        <v>708</v>
      </c>
      <c r="N24" s="1" t="s">
        <v>708</v>
      </c>
      <c r="O24" s="1" t="s">
        <v>709</v>
      </c>
      <c r="P24" s="1" t="s">
        <v>710</v>
      </c>
      <c r="Q24" s="1" t="s">
        <v>711</v>
      </c>
      <c r="R24" s="1" t="s">
        <v>857</v>
      </c>
      <c r="S24" s="1" t="s">
        <v>713</v>
      </c>
      <c r="T24" s="1" t="s">
        <v>714</v>
      </c>
      <c r="U24" s="1" t="s">
        <v>715</v>
      </c>
      <c r="V24" s="1" t="s">
        <v>858</v>
      </c>
    </row>
    <row r="25" s="1" customFormat="1" spans="1:22">
      <c r="A25" s="3">
        <v>999228207907606</v>
      </c>
      <c r="B25" s="1" t="s">
        <v>703</v>
      </c>
      <c r="C25" s="1" t="s">
        <v>859</v>
      </c>
      <c r="D25" s="1" t="s">
        <v>860</v>
      </c>
      <c r="E25" s="1" t="s">
        <v>861</v>
      </c>
      <c r="F25" s="1" t="s">
        <v>721</v>
      </c>
      <c r="G25" s="1" t="s">
        <v>704</v>
      </c>
      <c r="H25" s="1" t="s">
        <v>705</v>
      </c>
      <c r="I25" s="1" t="s">
        <v>862</v>
      </c>
      <c r="J25" s="1" t="s">
        <v>30</v>
      </c>
      <c r="K25" s="1" t="s">
        <v>863</v>
      </c>
      <c r="L25" s="1" t="s">
        <v>863</v>
      </c>
      <c r="M25" s="1" t="s">
        <v>708</v>
      </c>
      <c r="N25" s="1" t="s">
        <v>708</v>
      </c>
      <c r="O25" s="1" t="s">
        <v>709</v>
      </c>
      <c r="P25" s="1" t="s">
        <v>710</v>
      </c>
      <c r="Q25" s="1" t="s">
        <v>711</v>
      </c>
      <c r="R25" s="1" t="s">
        <v>864</v>
      </c>
      <c r="S25" s="1" t="s">
        <v>713</v>
      </c>
      <c r="T25" s="1" t="s">
        <v>714</v>
      </c>
      <c r="U25" s="1" t="s">
        <v>715</v>
      </c>
      <c r="V25" s="1" t="s">
        <v>865</v>
      </c>
    </row>
    <row r="26" s="1" customFormat="1" spans="1:22">
      <c r="A26" s="3">
        <v>999228208009154</v>
      </c>
      <c r="B26" s="1" t="s">
        <v>703</v>
      </c>
      <c r="C26" s="1" t="s">
        <v>866</v>
      </c>
      <c r="D26" s="1" t="s">
        <v>867</v>
      </c>
      <c r="E26" s="1" t="s">
        <v>868</v>
      </c>
      <c r="F26" s="1" t="s">
        <v>721</v>
      </c>
      <c r="G26" s="1" t="s">
        <v>704</v>
      </c>
      <c r="H26" s="1" t="s">
        <v>705</v>
      </c>
      <c r="I26" s="1" t="s">
        <v>869</v>
      </c>
      <c r="J26" s="1" t="s">
        <v>30</v>
      </c>
      <c r="K26" s="1" t="s">
        <v>870</v>
      </c>
      <c r="L26" s="1" t="s">
        <v>870</v>
      </c>
      <c r="M26" s="1" t="s">
        <v>708</v>
      </c>
      <c r="N26" s="1" t="s">
        <v>708</v>
      </c>
      <c r="O26" s="1" t="s">
        <v>709</v>
      </c>
      <c r="P26" s="1" t="s">
        <v>710</v>
      </c>
      <c r="Q26" s="1" t="s">
        <v>711</v>
      </c>
      <c r="R26" s="1" t="s">
        <v>871</v>
      </c>
      <c r="S26" s="1" t="s">
        <v>713</v>
      </c>
      <c r="T26" s="1" t="s">
        <v>714</v>
      </c>
      <c r="U26" s="1" t="s">
        <v>715</v>
      </c>
      <c r="V26" s="1" t="s">
        <v>872</v>
      </c>
    </row>
    <row r="27" s="1" customFormat="1" spans="1:22">
      <c r="A27" s="3">
        <v>999228117800811</v>
      </c>
      <c r="B27" s="1" t="s">
        <v>699</v>
      </c>
      <c r="C27" s="1" t="s">
        <v>873</v>
      </c>
      <c r="D27" s="1" t="s">
        <v>874</v>
      </c>
      <c r="E27" s="1" t="s">
        <v>875</v>
      </c>
      <c r="F27" s="1" t="s">
        <v>721</v>
      </c>
      <c r="G27" s="1" t="s">
        <v>704</v>
      </c>
      <c r="H27" s="1" t="s">
        <v>705</v>
      </c>
      <c r="I27" s="1" t="s">
        <v>876</v>
      </c>
      <c r="J27" s="1" t="s">
        <v>30</v>
      </c>
      <c r="K27" s="1" t="s">
        <v>877</v>
      </c>
      <c r="L27" s="1" t="s">
        <v>877</v>
      </c>
      <c r="M27" s="1" t="s">
        <v>708</v>
      </c>
      <c r="N27" s="1" t="s">
        <v>708</v>
      </c>
      <c r="O27" s="1" t="s">
        <v>709</v>
      </c>
      <c r="P27" s="1" t="s">
        <v>710</v>
      </c>
      <c r="Q27" s="1" t="s">
        <v>711</v>
      </c>
      <c r="R27" s="1" t="s">
        <v>878</v>
      </c>
      <c r="S27" s="1" t="s">
        <v>713</v>
      </c>
      <c r="T27" s="1" t="s">
        <v>714</v>
      </c>
      <c r="U27" s="1" t="s">
        <v>715</v>
      </c>
      <c r="V27" s="1" t="s">
        <v>746</v>
      </c>
    </row>
    <row r="28" s="1" customFormat="1" spans="1:22">
      <c r="A28" s="3">
        <v>999228212560094</v>
      </c>
      <c r="B28" s="1" t="s">
        <v>721</v>
      </c>
      <c r="C28" s="1" t="s">
        <v>879</v>
      </c>
      <c r="D28" s="1" t="s">
        <v>880</v>
      </c>
      <c r="E28" s="1" t="s">
        <v>881</v>
      </c>
      <c r="F28" s="1" t="s">
        <v>721</v>
      </c>
      <c r="G28" s="1" t="s">
        <v>704</v>
      </c>
      <c r="H28" s="1" t="s">
        <v>705</v>
      </c>
      <c r="I28" s="1" t="s">
        <v>882</v>
      </c>
      <c r="J28" s="1" t="s">
        <v>30</v>
      </c>
      <c r="K28" s="1" t="s">
        <v>883</v>
      </c>
      <c r="L28" s="1" t="s">
        <v>883</v>
      </c>
      <c r="M28" s="1" t="s">
        <v>708</v>
      </c>
      <c r="N28" s="1" t="s">
        <v>708</v>
      </c>
      <c r="O28" s="1" t="s">
        <v>709</v>
      </c>
      <c r="P28" s="1" t="s">
        <v>710</v>
      </c>
      <c r="Q28" s="1" t="s">
        <v>711</v>
      </c>
      <c r="R28" s="1" t="s">
        <v>884</v>
      </c>
      <c r="S28" s="1" t="s">
        <v>713</v>
      </c>
      <c r="T28" s="1" t="s">
        <v>714</v>
      </c>
      <c r="U28" s="1" t="s">
        <v>715</v>
      </c>
      <c r="V28" s="1" t="s">
        <v>778</v>
      </c>
    </row>
    <row r="29" s="1" customFormat="1" spans="1:22">
      <c r="A29" s="3">
        <v>999228098215878</v>
      </c>
      <c r="B29" s="1" t="s">
        <v>739</v>
      </c>
      <c r="C29" s="1" t="s">
        <v>885</v>
      </c>
      <c r="D29" s="1" t="s">
        <v>880</v>
      </c>
      <c r="E29" s="1" t="s">
        <v>886</v>
      </c>
      <c r="F29" s="1" t="s">
        <v>721</v>
      </c>
      <c r="G29" s="1" t="s">
        <v>704</v>
      </c>
      <c r="H29" s="1" t="s">
        <v>705</v>
      </c>
      <c r="I29" s="1" t="s">
        <v>887</v>
      </c>
      <c r="J29" s="1" t="s">
        <v>30</v>
      </c>
      <c r="K29" s="1" t="s">
        <v>888</v>
      </c>
      <c r="L29" s="1" t="s">
        <v>888</v>
      </c>
      <c r="M29" s="1" t="s">
        <v>708</v>
      </c>
      <c r="N29" s="1" t="s">
        <v>708</v>
      </c>
      <c r="O29" s="1" t="s">
        <v>709</v>
      </c>
      <c r="P29" s="1" t="s">
        <v>710</v>
      </c>
      <c r="Q29" s="1" t="s">
        <v>711</v>
      </c>
      <c r="R29" s="1" t="s">
        <v>889</v>
      </c>
      <c r="S29" s="1" t="s">
        <v>713</v>
      </c>
      <c r="T29" s="1" t="s">
        <v>714</v>
      </c>
      <c r="U29" s="1" t="s">
        <v>715</v>
      </c>
      <c r="V29" s="1" t="s">
        <v>778</v>
      </c>
    </row>
    <row r="30" s="1" customFormat="1" spans="1:22">
      <c r="A30" s="3">
        <v>999228216487514</v>
      </c>
      <c r="B30" s="1" t="s">
        <v>721</v>
      </c>
      <c r="C30" s="1" t="s">
        <v>890</v>
      </c>
      <c r="D30" s="1" t="s">
        <v>880</v>
      </c>
      <c r="E30" s="1" t="s">
        <v>891</v>
      </c>
      <c r="F30" s="1" t="s">
        <v>721</v>
      </c>
      <c r="G30" s="1" t="s">
        <v>704</v>
      </c>
      <c r="H30" s="1" t="s">
        <v>705</v>
      </c>
      <c r="I30" s="1" t="s">
        <v>892</v>
      </c>
      <c r="J30" s="1" t="s">
        <v>30</v>
      </c>
      <c r="K30" s="1" t="s">
        <v>893</v>
      </c>
      <c r="L30" s="1" t="s">
        <v>893</v>
      </c>
      <c r="M30" s="1" t="s">
        <v>708</v>
      </c>
      <c r="N30" s="1" t="s">
        <v>708</v>
      </c>
      <c r="O30" s="1" t="s">
        <v>709</v>
      </c>
      <c r="P30" s="1" t="s">
        <v>710</v>
      </c>
      <c r="Q30" s="1" t="s">
        <v>711</v>
      </c>
      <c r="R30" s="1" t="s">
        <v>894</v>
      </c>
      <c r="S30" s="1" t="s">
        <v>713</v>
      </c>
      <c r="T30" s="1" t="s">
        <v>714</v>
      </c>
      <c r="U30" s="1" t="s">
        <v>715</v>
      </c>
      <c r="V30" s="1" t="s">
        <v>778</v>
      </c>
    </row>
    <row r="31" s="1" customFormat="1" spans="1:22">
      <c r="A31" s="3">
        <v>999228120326568</v>
      </c>
      <c r="B31" s="1" t="s">
        <v>699</v>
      </c>
      <c r="C31" s="1" t="s">
        <v>895</v>
      </c>
      <c r="D31" s="1" t="s">
        <v>896</v>
      </c>
      <c r="E31" s="1" t="s">
        <v>897</v>
      </c>
      <c r="F31" s="1" t="s">
        <v>731</v>
      </c>
      <c r="G31" s="1" t="s">
        <v>704</v>
      </c>
      <c r="H31" s="1" t="s">
        <v>705</v>
      </c>
      <c r="I31" s="1" t="s">
        <v>898</v>
      </c>
      <c r="J31" s="1" t="s">
        <v>30</v>
      </c>
      <c r="K31" s="1" t="s">
        <v>899</v>
      </c>
      <c r="L31" s="1" t="s">
        <v>899</v>
      </c>
      <c r="M31" s="1" t="s">
        <v>708</v>
      </c>
      <c r="N31" s="1" t="s">
        <v>708</v>
      </c>
      <c r="O31" s="1" t="s">
        <v>709</v>
      </c>
      <c r="P31" s="1" t="s">
        <v>710</v>
      </c>
      <c r="Q31" s="1" t="s">
        <v>711</v>
      </c>
      <c r="R31" s="1" t="s">
        <v>900</v>
      </c>
      <c r="S31" s="1" t="s">
        <v>713</v>
      </c>
      <c r="T31" s="1" t="s">
        <v>714</v>
      </c>
      <c r="U31" s="1" t="s">
        <v>715</v>
      </c>
      <c r="V31" s="1" t="s">
        <v>716</v>
      </c>
    </row>
    <row r="32" s="1" customFormat="1" spans="1:22">
      <c r="A32" s="3">
        <v>999228143940129</v>
      </c>
      <c r="B32" s="1" t="s">
        <v>854</v>
      </c>
      <c r="C32" s="1" t="s">
        <v>901</v>
      </c>
      <c r="D32" s="1" t="s">
        <v>902</v>
      </c>
      <c r="E32" s="1" t="s">
        <v>903</v>
      </c>
      <c r="F32" s="1" t="s">
        <v>721</v>
      </c>
      <c r="G32" s="1" t="s">
        <v>704</v>
      </c>
      <c r="H32" s="1" t="s">
        <v>705</v>
      </c>
      <c r="I32" s="1" t="s">
        <v>904</v>
      </c>
      <c r="J32" s="1" t="s">
        <v>30</v>
      </c>
      <c r="K32" s="1" t="s">
        <v>905</v>
      </c>
      <c r="L32" s="1" t="s">
        <v>905</v>
      </c>
      <c r="M32" s="1" t="s">
        <v>708</v>
      </c>
      <c r="N32" s="1" t="s">
        <v>708</v>
      </c>
      <c r="O32" s="1" t="s">
        <v>709</v>
      </c>
      <c r="P32" s="1" t="s">
        <v>710</v>
      </c>
      <c r="Q32" s="1" t="s">
        <v>711</v>
      </c>
      <c r="R32" s="1" t="s">
        <v>906</v>
      </c>
      <c r="S32" s="1" t="s">
        <v>713</v>
      </c>
      <c r="T32" s="1" t="s">
        <v>714</v>
      </c>
      <c r="U32" s="1" t="s">
        <v>715</v>
      </c>
      <c r="V32" s="1" t="s">
        <v>778</v>
      </c>
    </row>
    <row r="33" s="1" customFormat="1" spans="1:22">
      <c r="A33" s="3">
        <v>999228139823896</v>
      </c>
      <c r="B33" s="1" t="s">
        <v>731</v>
      </c>
      <c r="C33" s="1" t="s">
        <v>907</v>
      </c>
      <c r="D33" s="1" t="s">
        <v>908</v>
      </c>
      <c r="E33" s="1" t="s">
        <v>909</v>
      </c>
      <c r="F33" s="1" t="s">
        <v>721</v>
      </c>
      <c r="G33" s="1" t="s">
        <v>704</v>
      </c>
      <c r="H33" s="1" t="s">
        <v>705</v>
      </c>
      <c r="I33" s="1" t="s">
        <v>910</v>
      </c>
      <c r="J33" s="1" t="s">
        <v>30</v>
      </c>
      <c r="K33" s="1" t="s">
        <v>911</v>
      </c>
      <c r="L33" s="1" t="s">
        <v>911</v>
      </c>
      <c r="M33" s="1" t="s">
        <v>708</v>
      </c>
      <c r="N33" s="1" t="s">
        <v>708</v>
      </c>
      <c r="O33" s="1" t="s">
        <v>709</v>
      </c>
      <c r="P33" s="1" t="s">
        <v>710</v>
      </c>
      <c r="Q33" s="1" t="s">
        <v>711</v>
      </c>
      <c r="R33" s="1" t="s">
        <v>912</v>
      </c>
      <c r="S33" s="1" t="s">
        <v>713</v>
      </c>
      <c r="T33" s="1" t="s">
        <v>714</v>
      </c>
      <c r="U33" s="1" t="s">
        <v>715</v>
      </c>
      <c r="V33" s="1" t="s">
        <v>913</v>
      </c>
    </row>
    <row r="34" s="1" customFormat="1" spans="1:22">
      <c r="A34" s="3">
        <v>999228093281298</v>
      </c>
      <c r="B34" s="1" t="s">
        <v>739</v>
      </c>
      <c r="C34" s="1" t="s">
        <v>914</v>
      </c>
      <c r="D34" s="1" t="s">
        <v>915</v>
      </c>
      <c r="E34" s="1" t="s">
        <v>916</v>
      </c>
      <c r="F34" s="1" t="s">
        <v>703</v>
      </c>
      <c r="G34" s="1" t="s">
        <v>704</v>
      </c>
      <c r="H34" s="1" t="s">
        <v>705</v>
      </c>
      <c r="I34" s="1" t="s">
        <v>917</v>
      </c>
      <c r="J34" s="1" t="s">
        <v>30</v>
      </c>
      <c r="K34" s="1" t="s">
        <v>918</v>
      </c>
      <c r="L34" s="1" t="s">
        <v>918</v>
      </c>
      <c r="M34" s="1" t="s">
        <v>708</v>
      </c>
      <c r="N34" s="1" t="s">
        <v>708</v>
      </c>
      <c r="O34" s="1" t="s">
        <v>709</v>
      </c>
      <c r="P34" s="1" t="s">
        <v>710</v>
      </c>
      <c r="Q34" s="1" t="s">
        <v>711</v>
      </c>
      <c r="R34" s="1" t="s">
        <v>919</v>
      </c>
      <c r="S34" s="1" t="s">
        <v>713</v>
      </c>
      <c r="T34" s="1" t="s">
        <v>714</v>
      </c>
      <c r="U34" s="1" t="s">
        <v>715</v>
      </c>
      <c r="V34" s="1" t="s">
        <v>920</v>
      </c>
    </row>
    <row r="35" s="1" customFormat="1" spans="1:22">
      <c r="A35" s="3">
        <v>999227444367285</v>
      </c>
      <c r="B35" s="1" t="s">
        <v>921</v>
      </c>
      <c r="C35" s="1" t="s">
        <v>922</v>
      </c>
      <c r="D35" s="1" t="s">
        <v>923</v>
      </c>
      <c r="E35" s="1" t="s">
        <v>924</v>
      </c>
      <c r="F35" s="1" t="s">
        <v>854</v>
      </c>
      <c r="G35" s="1" t="s">
        <v>704</v>
      </c>
      <c r="H35" s="1" t="s">
        <v>705</v>
      </c>
      <c r="I35" s="1" t="s">
        <v>925</v>
      </c>
      <c r="J35" s="1" t="s">
        <v>30</v>
      </c>
      <c r="K35" s="1" t="s">
        <v>926</v>
      </c>
      <c r="L35" s="1" t="s">
        <v>926</v>
      </c>
      <c r="M35" s="1" t="s">
        <v>708</v>
      </c>
      <c r="N35" s="1" t="s">
        <v>708</v>
      </c>
      <c r="O35" s="1" t="s">
        <v>709</v>
      </c>
      <c r="P35" s="1" t="s">
        <v>710</v>
      </c>
      <c r="Q35" s="1" t="s">
        <v>711</v>
      </c>
      <c r="R35" s="1" t="s">
        <v>927</v>
      </c>
      <c r="S35" s="1" t="s">
        <v>713</v>
      </c>
      <c r="T35" s="1" t="s">
        <v>714</v>
      </c>
      <c r="U35" s="1" t="s">
        <v>715</v>
      </c>
      <c r="V35" s="1" t="s">
        <v>928</v>
      </c>
    </row>
    <row r="36" s="1" customFormat="1" spans="1:22">
      <c r="A36" s="3">
        <v>999228172118941</v>
      </c>
      <c r="B36" s="1" t="s">
        <v>703</v>
      </c>
      <c r="C36" s="1" t="s">
        <v>929</v>
      </c>
      <c r="D36" s="1" t="s">
        <v>930</v>
      </c>
      <c r="E36" s="1" t="s">
        <v>931</v>
      </c>
      <c r="F36" s="1" t="s">
        <v>721</v>
      </c>
      <c r="G36" s="1" t="s">
        <v>704</v>
      </c>
      <c r="H36" s="1" t="s">
        <v>705</v>
      </c>
      <c r="I36" s="1" t="s">
        <v>932</v>
      </c>
      <c r="J36" s="1" t="s">
        <v>30</v>
      </c>
      <c r="K36" s="1" t="s">
        <v>933</v>
      </c>
      <c r="L36" s="1" t="s">
        <v>933</v>
      </c>
      <c r="M36" s="1" t="s">
        <v>708</v>
      </c>
      <c r="N36" s="1" t="s">
        <v>708</v>
      </c>
      <c r="O36" s="1" t="s">
        <v>709</v>
      </c>
      <c r="P36" s="1" t="s">
        <v>710</v>
      </c>
      <c r="Q36" s="1" t="s">
        <v>711</v>
      </c>
      <c r="R36" s="1" t="s">
        <v>934</v>
      </c>
      <c r="S36" s="1" t="s">
        <v>713</v>
      </c>
      <c r="T36" s="1" t="s">
        <v>714</v>
      </c>
      <c r="U36" s="1" t="s">
        <v>715</v>
      </c>
      <c r="V36" s="1" t="s">
        <v>935</v>
      </c>
    </row>
    <row r="37" s="1" customFormat="1" spans="1:22">
      <c r="A37" s="3">
        <v>999228138013697</v>
      </c>
      <c r="B37" s="1" t="s">
        <v>731</v>
      </c>
      <c r="C37" s="1" t="s">
        <v>936</v>
      </c>
      <c r="D37" s="1" t="s">
        <v>937</v>
      </c>
      <c r="E37" s="1" t="s">
        <v>938</v>
      </c>
      <c r="F37" s="1" t="s">
        <v>854</v>
      </c>
      <c r="G37" s="1" t="s">
        <v>704</v>
      </c>
      <c r="H37" s="1" t="s">
        <v>705</v>
      </c>
      <c r="I37" s="1" t="s">
        <v>939</v>
      </c>
      <c r="J37" s="1" t="s">
        <v>30</v>
      </c>
      <c r="K37" s="1" t="s">
        <v>940</v>
      </c>
      <c r="L37" s="1" t="s">
        <v>940</v>
      </c>
      <c r="M37" s="1" t="s">
        <v>708</v>
      </c>
      <c r="N37" s="1" t="s">
        <v>708</v>
      </c>
      <c r="O37" s="1" t="s">
        <v>709</v>
      </c>
      <c r="P37" s="1" t="s">
        <v>710</v>
      </c>
      <c r="Q37" s="1" t="s">
        <v>711</v>
      </c>
      <c r="R37" s="1" t="s">
        <v>941</v>
      </c>
      <c r="S37" s="1" t="s">
        <v>713</v>
      </c>
      <c r="T37" s="1" t="s">
        <v>714</v>
      </c>
      <c r="U37" s="1" t="s">
        <v>715</v>
      </c>
      <c r="V37" s="1" t="s">
        <v>942</v>
      </c>
    </row>
    <row r="38" s="1" customFormat="1" spans="1:22">
      <c r="A38" s="3">
        <v>999228211497845</v>
      </c>
      <c r="B38" s="1" t="s">
        <v>721</v>
      </c>
      <c r="C38" s="1" t="s">
        <v>943</v>
      </c>
      <c r="D38" s="1" t="s">
        <v>944</v>
      </c>
      <c r="E38" s="1" t="s">
        <v>945</v>
      </c>
      <c r="F38" s="1" t="s">
        <v>721</v>
      </c>
      <c r="G38" s="1" t="s">
        <v>704</v>
      </c>
      <c r="H38" s="1" t="s">
        <v>705</v>
      </c>
      <c r="I38" s="1" t="s">
        <v>946</v>
      </c>
      <c r="J38" s="1" t="s">
        <v>30</v>
      </c>
      <c r="K38" s="1" t="s">
        <v>947</v>
      </c>
      <c r="L38" s="1" t="s">
        <v>947</v>
      </c>
      <c r="M38" s="1" t="s">
        <v>708</v>
      </c>
      <c r="N38" s="1" t="s">
        <v>708</v>
      </c>
      <c r="O38" s="1" t="s">
        <v>709</v>
      </c>
      <c r="P38" s="1" t="s">
        <v>710</v>
      </c>
      <c r="Q38" s="1" t="s">
        <v>711</v>
      </c>
      <c r="R38" s="1" t="s">
        <v>948</v>
      </c>
      <c r="S38" s="1" t="s">
        <v>713</v>
      </c>
      <c r="T38" s="1" t="s">
        <v>714</v>
      </c>
      <c r="U38" s="1" t="s">
        <v>715</v>
      </c>
      <c r="V38" s="1" t="s">
        <v>949</v>
      </c>
    </row>
    <row r="39" s="1" customFormat="1" spans="1:22">
      <c r="A39" s="3">
        <v>999228212443389</v>
      </c>
      <c r="B39" s="1" t="s">
        <v>721</v>
      </c>
      <c r="C39" s="1" t="s">
        <v>950</v>
      </c>
      <c r="D39" s="1" t="s">
        <v>951</v>
      </c>
      <c r="E39" s="1" t="s">
        <v>952</v>
      </c>
      <c r="F39" s="1" t="s">
        <v>721</v>
      </c>
      <c r="G39" s="1" t="s">
        <v>704</v>
      </c>
      <c r="H39" s="1" t="s">
        <v>705</v>
      </c>
      <c r="I39" s="1" t="s">
        <v>953</v>
      </c>
      <c r="J39" s="1" t="s">
        <v>30</v>
      </c>
      <c r="K39" s="1" t="s">
        <v>954</v>
      </c>
      <c r="L39" s="1" t="s">
        <v>954</v>
      </c>
      <c r="M39" s="1" t="s">
        <v>708</v>
      </c>
      <c r="N39" s="1" t="s">
        <v>708</v>
      </c>
      <c r="O39" s="1" t="s">
        <v>709</v>
      </c>
      <c r="P39" s="1" t="s">
        <v>710</v>
      </c>
      <c r="Q39" s="1" t="s">
        <v>711</v>
      </c>
      <c r="R39" s="1" t="s">
        <v>955</v>
      </c>
      <c r="S39" s="1" t="s">
        <v>713</v>
      </c>
      <c r="T39" s="1" t="s">
        <v>714</v>
      </c>
      <c r="U39" s="1" t="s">
        <v>715</v>
      </c>
      <c r="V39" s="1" t="s">
        <v>778</v>
      </c>
    </row>
    <row r="40" s="1" customFormat="1" spans="1:22">
      <c r="A40" s="3">
        <v>999228216037138</v>
      </c>
      <c r="B40" s="1" t="s">
        <v>721</v>
      </c>
      <c r="C40" s="1" t="s">
        <v>956</v>
      </c>
      <c r="D40" s="1" t="s">
        <v>951</v>
      </c>
      <c r="E40" s="1" t="s">
        <v>957</v>
      </c>
      <c r="F40" s="1" t="s">
        <v>721</v>
      </c>
      <c r="G40" s="1" t="s">
        <v>704</v>
      </c>
      <c r="H40" s="1" t="s">
        <v>705</v>
      </c>
      <c r="I40" s="1" t="s">
        <v>953</v>
      </c>
      <c r="J40" s="1" t="s">
        <v>30</v>
      </c>
      <c r="K40" s="1" t="s">
        <v>954</v>
      </c>
      <c r="L40" s="1" t="s">
        <v>954</v>
      </c>
      <c r="M40" s="1" t="s">
        <v>708</v>
      </c>
      <c r="N40" s="1" t="s">
        <v>708</v>
      </c>
      <c r="O40" s="1" t="s">
        <v>709</v>
      </c>
      <c r="P40" s="1" t="s">
        <v>710</v>
      </c>
      <c r="Q40" s="1" t="s">
        <v>711</v>
      </c>
      <c r="R40" s="1" t="s">
        <v>958</v>
      </c>
      <c r="S40" s="1" t="s">
        <v>713</v>
      </c>
      <c r="T40" s="1" t="s">
        <v>714</v>
      </c>
      <c r="U40" s="1" t="s">
        <v>715</v>
      </c>
      <c r="V40" s="1" t="s">
        <v>778</v>
      </c>
    </row>
    <row r="41" s="1" customFormat="1" spans="1:22">
      <c r="A41" s="3">
        <v>28210940001</v>
      </c>
      <c r="B41" s="1" t="s">
        <v>721</v>
      </c>
      <c r="C41" s="1" t="s">
        <v>959</v>
      </c>
      <c r="D41" s="1" t="s">
        <v>960</v>
      </c>
      <c r="E41" s="1" t="s">
        <v>961</v>
      </c>
      <c r="F41" s="1" t="s">
        <v>721</v>
      </c>
      <c r="G41" s="1" t="s">
        <v>704</v>
      </c>
      <c r="H41" s="1" t="s">
        <v>705</v>
      </c>
      <c r="I41" s="1" t="s">
        <v>962</v>
      </c>
      <c r="J41" s="1" t="s">
        <v>30</v>
      </c>
      <c r="K41" s="1" t="s">
        <v>963</v>
      </c>
      <c r="L41" s="1" t="s">
        <v>963</v>
      </c>
      <c r="M41" s="1" t="s">
        <v>708</v>
      </c>
      <c r="N41" s="1" t="s">
        <v>708</v>
      </c>
      <c r="O41" s="1" t="s">
        <v>709</v>
      </c>
      <c r="P41" s="1" t="s">
        <v>710</v>
      </c>
      <c r="Q41" s="1" t="s">
        <v>711</v>
      </c>
      <c r="R41" s="1" t="s">
        <v>964</v>
      </c>
      <c r="S41" s="1" t="s">
        <v>713</v>
      </c>
      <c r="T41" s="1" t="s">
        <v>714</v>
      </c>
      <c r="U41" s="1" t="s">
        <v>715</v>
      </c>
      <c r="V41" s="1" t="s">
        <v>872</v>
      </c>
    </row>
    <row r="42" s="1" customFormat="1" spans="1:22">
      <c r="A42" s="3">
        <v>999228211924905</v>
      </c>
      <c r="B42" s="1" t="s">
        <v>721</v>
      </c>
      <c r="C42" s="1" t="s">
        <v>965</v>
      </c>
      <c r="D42" s="1" t="s">
        <v>966</v>
      </c>
      <c r="E42" s="1" t="s">
        <v>967</v>
      </c>
      <c r="F42" s="1" t="s">
        <v>721</v>
      </c>
      <c r="G42" s="1" t="s">
        <v>704</v>
      </c>
      <c r="H42" s="1" t="s">
        <v>705</v>
      </c>
      <c r="I42" s="1" t="s">
        <v>968</v>
      </c>
      <c r="J42" s="1" t="s">
        <v>30</v>
      </c>
      <c r="K42" s="1" t="s">
        <v>969</v>
      </c>
      <c r="L42" s="1" t="s">
        <v>969</v>
      </c>
      <c r="M42" s="1" t="s">
        <v>708</v>
      </c>
      <c r="N42" s="1" t="s">
        <v>708</v>
      </c>
      <c r="O42" s="1" t="s">
        <v>709</v>
      </c>
      <c r="P42" s="1" t="s">
        <v>710</v>
      </c>
      <c r="Q42" s="1" t="s">
        <v>711</v>
      </c>
      <c r="R42" s="1" t="s">
        <v>970</v>
      </c>
      <c r="S42" s="1" t="s">
        <v>713</v>
      </c>
      <c r="T42" s="1" t="s">
        <v>714</v>
      </c>
      <c r="U42" s="1" t="s">
        <v>715</v>
      </c>
      <c r="V42" s="1" t="s">
        <v>971</v>
      </c>
    </row>
    <row r="43" s="1" customFormat="1" spans="1:22">
      <c r="A43" s="3">
        <v>999228169070080</v>
      </c>
      <c r="B43" s="1" t="s">
        <v>703</v>
      </c>
      <c r="C43" s="1" t="s">
        <v>972</v>
      </c>
      <c r="D43" s="1" t="s">
        <v>973</v>
      </c>
      <c r="E43" s="1" t="s">
        <v>974</v>
      </c>
      <c r="F43" s="1" t="s">
        <v>703</v>
      </c>
      <c r="G43" s="1" t="s">
        <v>704</v>
      </c>
      <c r="H43" s="1" t="s">
        <v>705</v>
      </c>
      <c r="I43" s="1" t="s">
        <v>975</v>
      </c>
      <c r="J43" s="1" t="s">
        <v>30</v>
      </c>
      <c r="K43" s="1" t="s">
        <v>976</v>
      </c>
      <c r="L43" s="1" t="s">
        <v>976</v>
      </c>
      <c r="M43" s="1" t="s">
        <v>708</v>
      </c>
      <c r="N43" s="1" t="s">
        <v>708</v>
      </c>
      <c r="O43" s="1" t="s">
        <v>709</v>
      </c>
      <c r="P43" s="1" t="s">
        <v>710</v>
      </c>
      <c r="Q43" s="1" t="s">
        <v>711</v>
      </c>
      <c r="R43" s="1" t="s">
        <v>977</v>
      </c>
      <c r="S43" s="1" t="s">
        <v>713</v>
      </c>
      <c r="T43" s="1" t="s">
        <v>714</v>
      </c>
      <c r="U43" s="1" t="s">
        <v>715</v>
      </c>
      <c r="V43" s="1" t="s">
        <v>949</v>
      </c>
    </row>
    <row r="44" s="1" customFormat="1" spans="1:22">
      <c r="A44" s="3">
        <v>28211999547</v>
      </c>
      <c r="B44" s="1" t="s">
        <v>721</v>
      </c>
      <c r="C44" s="1" t="s">
        <v>978</v>
      </c>
      <c r="D44" s="1" t="s">
        <v>979</v>
      </c>
      <c r="E44" s="1" t="s">
        <v>980</v>
      </c>
      <c r="F44" s="1" t="s">
        <v>721</v>
      </c>
      <c r="G44" s="1" t="s">
        <v>704</v>
      </c>
      <c r="H44" s="1" t="s">
        <v>705</v>
      </c>
      <c r="I44" s="1" t="s">
        <v>981</v>
      </c>
      <c r="J44" s="1" t="s">
        <v>30</v>
      </c>
      <c r="K44" s="1" t="s">
        <v>982</v>
      </c>
      <c r="L44" s="1" t="s">
        <v>982</v>
      </c>
      <c r="M44" s="1" t="s">
        <v>708</v>
      </c>
      <c r="N44" s="1" t="s">
        <v>708</v>
      </c>
      <c r="O44" s="1" t="s">
        <v>709</v>
      </c>
      <c r="P44" s="1" t="s">
        <v>710</v>
      </c>
      <c r="Q44" s="1" t="s">
        <v>711</v>
      </c>
      <c r="R44" s="1" t="s">
        <v>983</v>
      </c>
      <c r="S44" s="1" t="s">
        <v>713</v>
      </c>
      <c r="T44" s="1" t="s">
        <v>714</v>
      </c>
      <c r="U44" s="1" t="s">
        <v>715</v>
      </c>
      <c r="V44" s="1" t="s">
        <v>716</v>
      </c>
    </row>
    <row r="45" s="1" customFormat="1" spans="1:22">
      <c r="A45" s="3">
        <v>999228159118972</v>
      </c>
      <c r="B45" s="1" t="s">
        <v>854</v>
      </c>
      <c r="C45" s="1" t="s">
        <v>984</v>
      </c>
      <c r="D45" s="1" t="s">
        <v>985</v>
      </c>
      <c r="E45" s="1" t="s">
        <v>986</v>
      </c>
      <c r="F45" s="1" t="s">
        <v>721</v>
      </c>
      <c r="G45" s="1" t="s">
        <v>704</v>
      </c>
      <c r="H45" s="1" t="s">
        <v>705</v>
      </c>
      <c r="I45" s="1" t="s">
        <v>987</v>
      </c>
      <c r="J45" s="1" t="s">
        <v>30</v>
      </c>
      <c r="K45" s="1" t="s">
        <v>988</v>
      </c>
      <c r="L45" s="1" t="s">
        <v>988</v>
      </c>
      <c r="M45" s="1" t="s">
        <v>708</v>
      </c>
      <c r="N45" s="1" t="s">
        <v>708</v>
      </c>
      <c r="O45" s="1" t="s">
        <v>709</v>
      </c>
      <c r="P45" s="1" t="s">
        <v>710</v>
      </c>
      <c r="Q45" s="1" t="s">
        <v>711</v>
      </c>
      <c r="R45" s="1" t="s">
        <v>989</v>
      </c>
      <c r="S45" s="1" t="s">
        <v>713</v>
      </c>
      <c r="T45" s="1" t="s">
        <v>714</v>
      </c>
      <c r="U45" s="1" t="s">
        <v>715</v>
      </c>
      <c r="V45" s="1" t="s">
        <v>716</v>
      </c>
    </row>
    <row r="46" s="1" customFormat="1" spans="1:22">
      <c r="A46" s="3">
        <v>999228210315990</v>
      </c>
      <c r="B46" s="1" t="s">
        <v>721</v>
      </c>
      <c r="C46" s="1" t="s">
        <v>990</v>
      </c>
      <c r="D46" s="1" t="s">
        <v>991</v>
      </c>
      <c r="E46" s="1" t="s">
        <v>992</v>
      </c>
      <c r="F46" s="1" t="s">
        <v>721</v>
      </c>
      <c r="G46" s="1" t="s">
        <v>704</v>
      </c>
      <c r="H46" s="1" t="s">
        <v>705</v>
      </c>
      <c r="I46" s="1" t="s">
        <v>993</v>
      </c>
      <c r="J46" s="1" t="s">
        <v>30</v>
      </c>
      <c r="K46" s="1" t="s">
        <v>994</v>
      </c>
      <c r="L46" s="1" t="s">
        <v>994</v>
      </c>
      <c r="M46" s="1" t="s">
        <v>708</v>
      </c>
      <c r="N46" s="1" t="s">
        <v>708</v>
      </c>
      <c r="O46" s="1" t="s">
        <v>709</v>
      </c>
      <c r="P46" s="1" t="s">
        <v>710</v>
      </c>
      <c r="Q46" s="1" t="s">
        <v>711</v>
      </c>
      <c r="R46" s="1" t="s">
        <v>995</v>
      </c>
      <c r="S46" s="1" t="s">
        <v>713</v>
      </c>
      <c r="T46" s="1" t="s">
        <v>714</v>
      </c>
      <c r="U46" s="1" t="s">
        <v>996</v>
      </c>
      <c r="V46" s="1" t="s">
        <v>716</v>
      </c>
    </row>
    <row r="47" s="1" customFormat="1" spans="1:22">
      <c r="A47" s="3">
        <v>999228147302712</v>
      </c>
      <c r="B47" s="1" t="s">
        <v>854</v>
      </c>
      <c r="C47" s="1" t="s">
        <v>997</v>
      </c>
      <c r="D47" s="1" t="s">
        <v>998</v>
      </c>
      <c r="E47" s="1" t="s">
        <v>999</v>
      </c>
      <c r="F47" s="1" t="s">
        <v>721</v>
      </c>
      <c r="G47" s="1" t="s">
        <v>704</v>
      </c>
      <c r="H47" s="1" t="s">
        <v>705</v>
      </c>
      <c r="I47" s="1" t="s">
        <v>1000</v>
      </c>
      <c r="J47" s="1" t="s">
        <v>30</v>
      </c>
      <c r="K47" s="1" t="s">
        <v>1001</v>
      </c>
      <c r="L47" s="1" t="s">
        <v>1001</v>
      </c>
      <c r="M47" s="1" t="s">
        <v>708</v>
      </c>
      <c r="N47" s="1" t="s">
        <v>708</v>
      </c>
      <c r="O47" s="1" t="s">
        <v>709</v>
      </c>
      <c r="P47" s="1" t="s">
        <v>710</v>
      </c>
      <c r="Q47" s="1" t="s">
        <v>711</v>
      </c>
      <c r="R47" s="1" t="s">
        <v>1002</v>
      </c>
      <c r="S47" s="1" t="s">
        <v>713</v>
      </c>
      <c r="T47" s="1" t="s">
        <v>714</v>
      </c>
      <c r="U47" s="1" t="s">
        <v>715</v>
      </c>
      <c r="V47" s="1" t="s">
        <v>716</v>
      </c>
    </row>
    <row r="48" s="1" customFormat="1" spans="1:22">
      <c r="A48" s="3">
        <v>999228143236657</v>
      </c>
      <c r="B48" s="1" t="s">
        <v>854</v>
      </c>
      <c r="C48" s="1" t="s">
        <v>1003</v>
      </c>
      <c r="D48" s="1" t="s">
        <v>1004</v>
      </c>
      <c r="E48" s="1" t="s">
        <v>1005</v>
      </c>
      <c r="F48" s="1" t="s">
        <v>721</v>
      </c>
      <c r="G48" s="1" t="s">
        <v>704</v>
      </c>
      <c r="H48" s="1" t="s">
        <v>705</v>
      </c>
      <c r="I48" s="1" t="s">
        <v>1006</v>
      </c>
      <c r="J48" s="1" t="s">
        <v>30</v>
      </c>
      <c r="K48" s="1" t="s">
        <v>1007</v>
      </c>
      <c r="L48" s="1" t="s">
        <v>1007</v>
      </c>
      <c r="M48" s="1" t="s">
        <v>708</v>
      </c>
      <c r="N48" s="1" t="s">
        <v>708</v>
      </c>
      <c r="O48" s="1" t="s">
        <v>709</v>
      </c>
      <c r="P48" s="1" t="s">
        <v>710</v>
      </c>
      <c r="Q48" s="1" t="s">
        <v>711</v>
      </c>
      <c r="R48" s="1" t="s">
        <v>1008</v>
      </c>
      <c r="S48" s="1" t="s">
        <v>713</v>
      </c>
      <c r="T48" s="1" t="s">
        <v>714</v>
      </c>
      <c r="U48" s="1" t="s">
        <v>715</v>
      </c>
      <c r="V48" s="1" t="s">
        <v>935</v>
      </c>
    </row>
    <row r="49" s="1" customFormat="1" spans="1:22">
      <c r="A49" s="3">
        <v>999228213765057</v>
      </c>
      <c r="B49" s="1" t="s">
        <v>721</v>
      </c>
      <c r="C49" s="1" t="s">
        <v>1009</v>
      </c>
      <c r="D49" s="1" t="s">
        <v>1010</v>
      </c>
      <c r="E49" s="1" t="s">
        <v>1011</v>
      </c>
      <c r="F49" s="1" t="s">
        <v>721</v>
      </c>
      <c r="G49" s="1" t="s">
        <v>704</v>
      </c>
      <c r="H49" s="1" t="s">
        <v>705</v>
      </c>
      <c r="I49" s="1" t="s">
        <v>1012</v>
      </c>
      <c r="J49" s="1" t="s">
        <v>30</v>
      </c>
      <c r="K49" s="1" t="s">
        <v>1013</v>
      </c>
      <c r="L49" s="1" t="s">
        <v>1013</v>
      </c>
      <c r="M49" s="1" t="s">
        <v>708</v>
      </c>
      <c r="N49" s="1" t="s">
        <v>708</v>
      </c>
      <c r="O49" s="1" t="s">
        <v>709</v>
      </c>
      <c r="P49" s="1" t="s">
        <v>710</v>
      </c>
      <c r="Q49" s="1" t="s">
        <v>711</v>
      </c>
      <c r="R49" s="1" t="s">
        <v>1014</v>
      </c>
      <c r="S49" s="1" t="s">
        <v>713</v>
      </c>
      <c r="T49" s="1" t="s">
        <v>714</v>
      </c>
      <c r="U49" s="1" t="s">
        <v>715</v>
      </c>
      <c r="V49" s="1" t="s">
        <v>865</v>
      </c>
    </row>
    <row r="50" s="1" customFormat="1" spans="1:22">
      <c r="A50" s="3">
        <v>999228156349007</v>
      </c>
      <c r="B50" s="1" t="s">
        <v>854</v>
      </c>
      <c r="C50" s="1" t="s">
        <v>1015</v>
      </c>
      <c r="D50" s="1" t="s">
        <v>1016</v>
      </c>
      <c r="E50" s="1" t="s">
        <v>1017</v>
      </c>
      <c r="F50" s="1" t="s">
        <v>703</v>
      </c>
      <c r="G50" s="1" t="s">
        <v>704</v>
      </c>
      <c r="H50" s="1" t="s">
        <v>705</v>
      </c>
      <c r="I50" s="1" t="s">
        <v>1018</v>
      </c>
      <c r="J50" s="1" t="s">
        <v>30</v>
      </c>
      <c r="K50" s="1" t="s">
        <v>1019</v>
      </c>
      <c r="L50" s="1" t="s">
        <v>1019</v>
      </c>
      <c r="M50" s="1" t="s">
        <v>708</v>
      </c>
      <c r="N50" s="1" t="s">
        <v>708</v>
      </c>
      <c r="O50" s="1" t="s">
        <v>709</v>
      </c>
      <c r="P50" s="1" t="s">
        <v>710</v>
      </c>
      <c r="Q50" s="1" t="s">
        <v>711</v>
      </c>
      <c r="R50" s="1" t="s">
        <v>1020</v>
      </c>
      <c r="S50" s="1" t="s">
        <v>713</v>
      </c>
      <c r="T50" s="1" t="s">
        <v>714</v>
      </c>
      <c r="U50" s="1" t="s">
        <v>715</v>
      </c>
      <c r="V50" s="1" t="s">
        <v>716</v>
      </c>
    </row>
    <row r="51" s="1" customFormat="1" spans="1:22">
      <c r="A51" s="3">
        <v>999228217388988</v>
      </c>
      <c r="B51" s="1" t="s">
        <v>721</v>
      </c>
      <c r="C51" s="1" t="s">
        <v>1021</v>
      </c>
      <c r="D51" s="1" t="s">
        <v>1022</v>
      </c>
      <c r="E51" s="1" t="s">
        <v>1023</v>
      </c>
      <c r="F51" s="1" t="s">
        <v>721</v>
      </c>
      <c r="G51" s="1" t="s">
        <v>704</v>
      </c>
      <c r="H51" s="1" t="s">
        <v>705</v>
      </c>
      <c r="I51" s="1" t="s">
        <v>1024</v>
      </c>
      <c r="J51" s="1" t="s">
        <v>30</v>
      </c>
      <c r="K51" s="1" t="s">
        <v>1025</v>
      </c>
      <c r="L51" s="1" t="s">
        <v>1025</v>
      </c>
      <c r="M51" s="1" t="s">
        <v>708</v>
      </c>
      <c r="N51" s="1" t="s">
        <v>708</v>
      </c>
      <c r="O51" s="1" t="s">
        <v>709</v>
      </c>
      <c r="P51" s="1" t="s">
        <v>710</v>
      </c>
      <c r="Q51" s="1" t="s">
        <v>711</v>
      </c>
      <c r="R51" s="1" t="s">
        <v>1026</v>
      </c>
      <c r="S51" s="1" t="s">
        <v>713</v>
      </c>
      <c r="T51" s="1" t="s">
        <v>714</v>
      </c>
      <c r="U51" s="1" t="s">
        <v>715</v>
      </c>
      <c r="V51" s="1" t="s">
        <v>1027</v>
      </c>
    </row>
    <row r="52" s="1" customFormat="1" spans="1:22">
      <c r="A52" s="3">
        <v>999228072313733</v>
      </c>
      <c r="B52" s="1" t="s">
        <v>785</v>
      </c>
      <c r="C52" s="1" t="s">
        <v>1028</v>
      </c>
      <c r="D52" s="1" t="s">
        <v>1029</v>
      </c>
      <c r="E52" s="1" t="s">
        <v>1030</v>
      </c>
      <c r="F52" s="1" t="s">
        <v>721</v>
      </c>
      <c r="G52" s="1" t="s">
        <v>704</v>
      </c>
      <c r="H52" s="1" t="s">
        <v>705</v>
      </c>
      <c r="I52" s="1" t="s">
        <v>1031</v>
      </c>
      <c r="J52" s="1" t="s">
        <v>30</v>
      </c>
      <c r="K52" s="1" t="s">
        <v>1032</v>
      </c>
      <c r="L52" s="1" t="s">
        <v>1032</v>
      </c>
      <c r="M52" s="1" t="s">
        <v>708</v>
      </c>
      <c r="N52" s="1" t="s">
        <v>708</v>
      </c>
      <c r="O52" s="1" t="s">
        <v>709</v>
      </c>
      <c r="P52" s="1" t="s">
        <v>710</v>
      </c>
      <c r="Q52" s="1" t="s">
        <v>711</v>
      </c>
      <c r="R52" s="1" t="s">
        <v>1033</v>
      </c>
      <c r="S52" s="1" t="s">
        <v>713</v>
      </c>
      <c r="T52" s="1" t="s">
        <v>714</v>
      </c>
      <c r="U52" s="1" t="s">
        <v>996</v>
      </c>
      <c r="V52" s="1" t="s">
        <v>778</v>
      </c>
    </row>
    <row r="53" s="1" customFormat="1" spans="1:22">
      <c r="A53" s="3">
        <v>999228208655529</v>
      </c>
      <c r="B53" s="1" t="s">
        <v>703</v>
      </c>
      <c r="C53" s="1" t="s">
        <v>1034</v>
      </c>
      <c r="D53" s="1" t="s">
        <v>1035</v>
      </c>
      <c r="E53" s="1" t="s">
        <v>1036</v>
      </c>
      <c r="F53" s="1" t="s">
        <v>721</v>
      </c>
      <c r="G53" s="1" t="s">
        <v>704</v>
      </c>
      <c r="H53" s="1" t="s">
        <v>705</v>
      </c>
      <c r="I53" s="1" t="s">
        <v>1037</v>
      </c>
      <c r="J53" s="1" t="s">
        <v>30</v>
      </c>
      <c r="K53" s="1" t="s">
        <v>1038</v>
      </c>
      <c r="L53" s="1" t="s">
        <v>1038</v>
      </c>
      <c r="M53" s="1" t="s">
        <v>708</v>
      </c>
      <c r="N53" s="1" t="s">
        <v>708</v>
      </c>
      <c r="O53" s="1" t="s">
        <v>709</v>
      </c>
      <c r="P53" s="1" t="s">
        <v>710</v>
      </c>
      <c r="Q53" s="1" t="s">
        <v>711</v>
      </c>
      <c r="R53" s="1" t="s">
        <v>1039</v>
      </c>
      <c r="S53" s="1" t="s">
        <v>713</v>
      </c>
      <c r="T53" s="1" t="s">
        <v>714</v>
      </c>
      <c r="U53" s="1" t="s">
        <v>715</v>
      </c>
      <c r="V53" s="1" t="s">
        <v>716</v>
      </c>
    </row>
    <row r="54" s="1" customFormat="1" spans="1:22">
      <c r="A54" s="3">
        <v>999228167670087</v>
      </c>
      <c r="B54" s="1" t="s">
        <v>703</v>
      </c>
      <c r="C54" s="1" t="s">
        <v>1040</v>
      </c>
      <c r="D54" s="1" t="s">
        <v>1016</v>
      </c>
      <c r="E54" s="1" t="s">
        <v>1041</v>
      </c>
      <c r="F54" s="1" t="s">
        <v>721</v>
      </c>
      <c r="G54" s="1" t="s">
        <v>704</v>
      </c>
      <c r="H54" s="1" t="s">
        <v>705</v>
      </c>
      <c r="I54" s="1" t="s">
        <v>1042</v>
      </c>
      <c r="J54" s="1" t="s">
        <v>30</v>
      </c>
      <c r="K54" s="1" t="s">
        <v>1043</v>
      </c>
      <c r="L54" s="1" t="s">
        <v>1043</v>
      </c>
      <c r="M54" s="1" t="s">
        <v>708</v>
      </c>
      <c r="N54" s="1" t="s">
        <v>708</v>
      </c>
      <c r="O54" s="1" t="s">
        <v>709</v>
      </c>
      <c r="P54" s="1" t="s">
        <v>710</v>
      </c>
      <c r="Q54" s="1" t="s">
        <v>711</v>
      </c>
      <c r="R54" s="1" t="s">
        <v>1044</v>
      </c>
      <c r="S54" s="1" t="s">
        <v>713</v>
      </c>
      <c r="T54" s="1" t="s">
        <v>714</v>
      </c>
      <c r="U54" s="1" t="s">
        <v>715</v>
      </c>
      <c r="V54" s="1" t="s">
        <v>716</v>
      </c>
    </row>
    <row r="55" s="1" customFormat="1" spans="1:22">
      <c r="A55" s="3">
        <v>999228212628518</v>
      </c>
      <c r="B55" s="1" t="s">
        <v>721</v>
      </c>
      <c r="C55" s="1" t="s">
        <v>1045</v>
      </c>
      <c r="D55" s="1" t="s">
        <v>1046</v>
      </c>
      <c r="E55" s="1" t="s">
        <v>1047</v>
      </c>
      <c r="F55" s="1" t="s">
        <v>721</v>
      </c>
      <c r="G55" s="1" t="s">
        <v>704</v>
      </c>
      <c r="H55" s="1" t="s">
        <v>705</v>
      </c>
      <c r="I55" s="1" t="s">
        <v>1048</v>
      </c>
      <c r="J55" s="1" t="s">
        <v>30</v>
      </c>
      <c r="K55" s="1" t="s">
        <v>1049</v>
      </c>
      <c r="L55" s="1" t="s">
        <v>1049</v>
      </c>
      <c r="M55" s="1" t="s">
        <v>708</v>
      </c>
      <c r="N55" s="1" t="s">
        <v>708</v>
      </c>
      <c r="O55" s="1" t="s">
        <v>709</v>
      </c>
      <c r="P55" s="1" t="s">
        <v>710</v>
      </c>
      <c r="Q55" s="1" t="s">
        <v>711</v>
      </c>
      <c r="R55" s="1" t="s">
        <v>1050</v>
      </c>
      <c r="S55" s="1" t="s">
        <v>713</v>
      </c>
      <c r="T55" s="1" t="s">
        <v>714</v>
      </c>
      <c r="U55" s="1" t="s">
        <v>715</v>
      </c>
      <c r="V55" s="1" t="s">
        <v>716</v>
      </c>
    </row>
    <row r="56" s="1" customFormat="1" spans="1:22">
      <c r="A56" s="3">
        <v>999228211690839</v>
      </c>
      <c r="B56" s="1" t="s">
        <v>721</v>
      </c>
      <c r="C56" s="1" t="s">
        <v>1051</v>
      </c>
      <c r="D56" s="1" t="s">
        <v>1052</v>
      </c>
      <c r="E56" s="1" t="s">
        <v>1053</v>
      </c>
      <c r="F56" s="1" t="s">
        <v>721</v>
      </c>
      <c r="G56" s="1" t="s">
        <v>704</v>
      </c>
      <c r="H56" s="1" t="s">
        <v>705</v>
      </c>
      <c r="I56" s="1" t="s">
        <v>1054</v>
      </c>
      <c r="J56" s="1" t="s">
        <v>30</v>
      </c>
      <c r="K56" s="1" t="s">
        <v>1055</v>
      </c>
      <c r="L56" s="1" t="s">
        <v>1055</v>
      </c>
      <c r="M56" s="1" t="s">
        <v>708</v>
      </c>
      <c r="N56" s="1" t="s">
        <v>708</v>
      </c>
      <c r="O56" s="1" t="s">
        <v>709</v>
      </c>
      <c r="P56" s="1" t="s">
        <v>710</v>
      </c>
      <c r="Q56" s="1" t="s">
        <v>711</v>
      </c>
      <c r="R56" s="1" t="s">
        <v>1056</v>
      </c>
      <c r="S56" s="1" t="s">
        <v>713</v>
      </c>
      <c r="T56" s="1" t="s">
        <v>714</v>
      </c>
      <c r="U56" s="1" t="s">
        <v>715</v>
      </c>
      <c r="V56" s="1" t="s">
        <v>716</v>
      </c>
    </row>
    <row r="57" s="1" customFormat="1" spans="1:22">
      <c r="A57" s="3">
        <v>999228211128125</v>
      </c>
      <c r="B57" s="1" t="s">
        <v>721</v>
      </c>
      <c r="C57" s="1" t="s">
        <v>1057</v>
      </c>
      <c r="D57" s="1" t="s">
        <v>1058</v>
      </c>
      <c r="E57" s="1" t="s">
        <v>1059</v>
      </c>
      <c r="F57" s="1" t="s">
        <v>721</v>
      </c>
      <c r="G57" s="1" t="s">
        <v>704</v>
      </c>
      <c r="H57" s="1" t="s">
        <v>705</v>
      </c>
      <c r="I57" s="1" t="s">
        <v>1060</v>
      </c>
      <c r="J57" s="1" t="s">
        <v>30</v>
      </c>
      <c r="K57" s="1" t="s">
        <v>1061</v>
      </c>
      <c r="L57" s="1" t="s">
        <v>1061</v>
      </c>
      <c r="M57" s="1" t="s">
        <v>708</v>
      </c>
      <c r="N57" s="1" t="s">
        <v>708</v>
      </c>
      <c r="O57" s="1" t="s">
        <v>709</v>
      </c>
      <c r="P57" s="1" t="s">
        <v>710</v>
      </c>
      <c r="Q57" s="1" t="s">
        <v>711</v>
      </c>
      <c r="R57" s="1" t="s">
        <v>1062</v>
      </c>
      <c r="S57" s="1" t="s">
        <v>713</v>
      </c>
      <c r="T57" s="1" t="s">
        <v>714</v>
      </c>
      <c r="U57" s="1" t="s">
        <v>715</v>
      </c>
      <c r="V57" s="1" t="s">
        <v>935</v>
      </c>
    </row>
    <row r="58" s="1" customFormat="1" spans="1:22">
      <c r="A58" s="3">
        <v>999228207132887</v>
      </c>
      <c r="B58" s="1" t="s">
        <v>703</v>
      </c>
      <c r="C58" s="1" t="s">
        <v>1063</v>
      </c>
      <c r="D58" s="1" t="s">
        <v>1064</v>
      </c>
      <c r="E58" s="1" t="s">
        <v>1065</v>
      </c>
      <c r="F58" s="1" t="s">
        <v>721</v>
      </c>
      <c r="G58" s="1" t="s">
        <v>704</v>
      </c>
      <c r="H58" s="1" t="s">
        <v>705</v>
      </c>
      <c r="I58" s="1" t="s">
        <v>1066</v>
      </c>
      <c r="J58" s="1" t="s">
        <v>30</v>
      </c>
      <c r="K58" s="1" t="s">
        <v>1067</v>
      </c>
      <c r="L58" s="1" t="s">
        <v>1067</v>
      </c>
      <c r="M58" s="1" t="s">
        <v>708</v>
      </c>
      <c r="N58" s="1" t="s">
        <v>708</v>
      </c>
      <c r="O58" s="1" t="s">
        <v>709</v>
      </c>
      <c r="P58" s="1" t="s">
        <v>710</v>
      </c>
      <c r="Q58" s="1" t="s">
        <v>711</v>
      </c>
      <c r="R58" s="1" t="s">
        <v>1068</v>
      </c>
      <c r="S58" s="1" t="s">
        <v>713</v>
      </c>
      <c r="T58" s="1" t="s">
        <v>714</v>
      </c>
      <c r="U58" s="1" t="s">
        <v>715</v>
      </c>
      <c r="V58" s="1" t="s">
        <v>716</v>
      </c>
    </row>
    <row r="59" s="1" customFormat="1" spans="1:22">
      <c r="A59" s="3">
        <v>999228216080253</v>
      </c>
      <c r="B59" s="1" t="s">
        <v>721</v>
      </c>
      <c r="C59" s="1" t="s">
        <v>1069</v>
      </c>
      <c r="D59" s="1" t="s">
        <v>1070</v>
      </c>
      <c r="E59" s="1" t="s">
        <v>1071</v>
      </c>
      <c r="F59" s="1" t="s">
        <v>721</v>
      </c>
      <c r="G59" s="1" t="s">
        <v>704</v>
      </c>
      <c r="H59" s="1" t="s">
        <v>705</v>
      </c>
      <c r="I59" s="1" t="s">
        <v>1072</v>
      </c>
      <c r="J59" s="1" t="s">
        <v>30</v>
      </c>
      <c r="K59" s="1" t="s">
        <v>1073</v>
      </c>
      <c r="L59" s="1" t="s">
        <v>1073</v>
      </c>
      <c r="M59" s="1" t="s">
        <v>708</v>
      </c>
      <c r="N59" s="1" t="s">
        <v>708</v>
      </c>
      <c r="O59" s="1" t="s">
        <v>709</v>
      </c>
      <c r="P59" s="1" t="s">
        <v>710</v>
      </c>
      <c r="Q59" s="1" t="s">
        <v>711</v>
      </c>
      <c r="R59" s="1" t="s">
        <v>1074</v>
      </c>
      <c r="S59" s="1" t="s">
        <v>713</v>
      </c>
      <c r="T59" s="1" t="s">
        <v>714</v>
      </c>
      <c r="U59" s="1" t="s">
        <v>715</v>
      </c>
      <c r="V59" s="1" t="s">
        <v>778</v>
      </c>
    </row>
    <row r="60" s="1" customFormat="1" spans="1:22">
      <c r="A60" s="3">
        <v>999228158749289</v>
      </c>
      <c r="B60" s="1" t="s">
        <v>854</v>
      </c>
      <c r="C60" s="1" t="s">
        <v>1075</v>
      </c>
      <c r="D60" s="1" t="s">
        <v>1076</v>
      </c>
      <c r="E60" s="1" t="s">
        <v>1077</v>
      </c>
      <c r="F60" s="1" t="s">
        <v>854</v>
      </c>
      <c r="G60" s="1" t="s">
        <v>704</v>
      </c>
      <c r="H60" s="1" t="s">
        <v>705</v>
      </c>
      <c r="I60" s="1" t="s">
        <v>1078</v>
      </c>
      <c r="J60" s="1" t="s">
        <v>30</v>
      </c>
      <c r="K60" s="1" t="s">
        <v>1079</v>
      </c>
      <c r="L60" s="1" t="s">
        <v>1079</v>
      </c>
      <c r="M60" s="1" t="s">
        <v>708</v>
      </c>
      <c r="N60" s="1" t="s">
        <v>708</v>
      </c>
      <c r="O60" s="1" t="s">
        <v>709</v>
      </c>
      <c r="P60" s="1" t="s">
        <v>710</v>
      </c>
      <c r="Q60" s="1" t="s">
        <v>711</v>
      </c>
      <c r="R60" s="1" t="s">
        <v>1080</v>
      </c>
      <c r="S60" s="1" t="s">
        <v>713</v>
      </c>
      <c r="T60" s="1" t="s">
        <v>714</v>
      </c>
      <c r="U60" s="1" t="s">
        <v>715</v>
      </c>
      <c r="V60" s="1" t="s">
        <v>778</v>
      </c>
    </row>
    <row r="61" s="1" customFormat="1" spans="1:22">
      <c r="A61" s="3">
        <v>999228217279484</v>
      </c>
      <c r="B61" s="1" t="s">
        <v>721</v>
      </c>
      <c r="C61" s="1" t="s">
        <v>1081</v>
      </c>
      <c r="D61" s="1" t="s">
        <v>1082</v>
      </c>
      <c r="E61" s="1" t="s">
        <v>1083</v>
      </c>
      <c r="F61" s="1" t="s">
        <v>721</v>
      </c>
      <c r="G61" s="1" t="s">
        <v>704</v>
      </c>
      <c r="H61" s="1" t="s">
        <v>705</v>
      </c>
      <c r="I61" s="1" t="s">
        <v>1084</v>
      </c>
      <c r="J61" s="1" t="s">
        <v>30</v>
      </c>
      <c r="K61" s="1" t="s">
        <v>1085</v>
      </c>
      <c r="L61" s="1" t="s">
        <v>1085</v>
      </c>
      <c r="M61" s="1" t="s">
        <v>708</v>
      </c>
      <c r="N61" s="1" t="s">
        <v>708</v>
      </c>
      <c r="O61" s="1" t="s">
        <v>709</v>
      </c>
      <c r="P61" s="1" t="s">
        <v>710</v>
      </c>
      <c r="Q61" s="1" t="s">
        <v>711</v>
      </c>
      <c r="R61" s="1" t="s">
        <v>1086</v>
      </c>
      <c r="S61" s="1" t="s">
        <v>713</v>
      </c>
      <c r="T61" s="1" t="s">
        <v>714</v>
      </c>
      <c r="U61" s="1" t="s">
        <v>715</v>
      </c>
      <c r="V61" s="1" t="s">
        <v>1027</v>
      </c>
    </row>
    <row r="62" s="1" customFormat="1" spans="1:22">
      <c r="A62" s="3">
        <v>999228100045494</v>
      </c>
      <c r="B62" s="1" t="s">
        <v>699</v>
      </c>
      <c r="C62" s="1" t="s">
        <v>1087</v>
      </c>
      <c r="D62" s="1" t="s">
        <v>915</v>
      </c>
      <c r="E62" s="1" t="s">
        <v>1088</v>
      </c>
      <c r="F62" s="1" t="s">
        <v>703</v>
      </c>
      <c r="G62" s="1" t="s">
        <v>704</v>
      </c>
      <c r="H62" s="1" t="s">
        <v>705</v>
      </c>
      <c r="I62" s="1" t="s">
        <v>1089</v>
      </c>
      <c r="J62" s="1" t="s">
        <v>30</v>
      </c>
      <c r="K62" s="1" t="s">
        <v>1090</v>
      </c>
      <c r="L62" s="1" t="s">
        <v>1090</v>
      </c>
      <c r="M62" s="1" t="s">
        <v>708</v>
      </c>
      <c r="N62" s="1" t="s">
        <v>708</v>
      </c>
      <c r="O62" s="1" t="s">
        <v>709</v>
      </c>
      <c r="P62" s="1" t="s">
        <v>710</v>
      </c>
      <c r="Q62" s="1" t="s">
        <v>711</v>
      </c>
      <c r="R62" s="1" t="s">
        <v>1091</v>
      </c>
      <c r="S62" s="1" t="s">
        <v>713</v>
      </c>
      <c r="T62" s="1" t="s">
        <v>714</v>
      </c>
      <c r="U62" s="1" t="s">
        <v>715</v>
      </c>
      <c r="V62" s="1" t="s">
        <v>920</v>
      </c>
    </row>
    <row r="63" s="1" customFormat="1" spans="1:22">
      <c r="A63" s="3">
        <v>999228210246405</v>
      </c>
      <c r="B63" s="1" t="s">
        <v>721</v>
      </c>
      <c r="C63" s="1" t="s">
        <v>1092</v>
      </c>
      <c r="D63" s="1" t="s">
        <v>1093</v>
      </c>
      <c r="E63" s="1" t="s">
        <v>1094</v>
      </c>
      <c r="F63" s="1" t="s">
        <v>721</v>
      </c>
      <c r="G63" s="1" t="s">
        <v>704</v>
      </c>
      <c r="H63" s="1" t="s">
        <v>705</v>
      </c>
      <c r="I63" s="1" t="s">
        <v>1095</v>
      </c>
      <c r="J63" s="1" t="s">
        <v>30</v>
      </c>
      <c r="K63" s="1" t="s">
        <v>1096</v>
      </c>
      <c r="L63" s="1" t="s">
        <v>1096</v>
      </c>
      <c r="M63" s="1" t="s">
        <v>708</v>
      </c>
      <c r="N63" s="1" t="s">
        <v>708</v>
      </c>
      <c r="O63" s="1" t="s">
        <v>709</v>
      </c>
      <c r="P63" s="1" t="s">
        <v>710</v>
      </c>
      <c r="Q63" s="1" t="s">
        <v>711</v>
      </c>
      <c r="R63" s="1" t="s">
        <v>1097</v>
      </c>
      <c r="S63" s="1" t="s">
        <v>713</v>
      </c>
      <c r="T63" s="1" t="s">
        <v>714</v>
      </c>
      <c r="U63" s="1" t="s">
        <v>715</v>
      </c>
      <c r="V63" s="1" t="s">
        <v>716</v>
      </c>
    </row>
    <row r="64" s="1" customFormat="1" spans="1:22">
      <c r="A64" s="3">
        <v>999228121636233</v>
      </c>
      <c r="B64" s="1" t="s">
        <v>731</v>
      </c>
      <c r="C64" s="1" t="s">
        <v>1098</v>
      </c>
      <c r="D64" s="1" t="s">
        <v>1099</v>
      </c>
      <c r="E64" s="1" t="s">
        <v>1100</v>
      </c>
      <c r="F64" s="1" t="s">
        <v>703</v>
      </c>
      <c r="G64" s="1" t="s">
        <v>704</v>
      </c>
      <c r="H64" s="1" t="s">
        <v>705</v>
      </c>
      <c r="I64" s="1" t="s">
        <v>1101</v>
      </c>
      <c r="J64" s="1" t="s">
        <v>30</v>
      </c>
      <c r="K64" s="1" t="s">
        <v>1102</v>
      </c>
      <c r="L64" s="1" t="s">
        <v>1102</v>
      </c>
      <c r="M64" s="1" t="s">
        <v>708</v>
      </c>
      <c r="N64" s="1" t="s">
        <v>708</v>
      </c>
      <c r="O64" s="1" t="s">
        <v>709</v>
      </c>
      <c r="P64" s="1" t="s">
        <v>710</v>
      </c>
      <c r="Q64" s="1" t="s">
        <v>711</v>
      </c>
      <c r="R64" s="1" t="s">
        <v>1103</v>
      </c>
      <c r="S64" s="1" t="s">
        <v>713</v>
      </c>
      <c r="T64" s="1" t="s">
        <v>714</v>
      </c>
      <c r="U64" s="1" t="s">
        <v>715</v>
      </c>
      <c r="V64" s="1" t="s">
        <v>1104</v>
      </c>
    </row>
    <row r="65" s="1" customFormat="1" spans="1:22">
      <c r="A65" s="3">
        <v>999228212160637</v>
      </c>
      <c r="B65" s="1" t="s">
        <v>721</v>
      </c>
      <c r="C65" s="1" t="s">
        <v>1105</v>
      </c>
      <c r="D65" s="1" t="s">
        <v>1106</v>
      </c>
      <c r="E65" s="1" t="s">
        <v>1107</v>
      </c>
      <c r="F65" s="1" t="s">
        <v>721</v>
      </c>
      <c r="G65" s="1" t="s">
        <v>704</v>
      </c>
      <c r="H65" s="1" t="s">
        <v>705</v>
      </c>
      <c r="I65" s="1" t="s">
        <v>1108</v>
      </c>
      <c r="J65" s="1" t="s">
        <v>30</v>
      </c>
      <c r="K65" s="1" t="s">
        <v>1109</v>
      </c>
      <c r="L65" s="1" t="s">
        <v>1109</v>
      </c>
      <c r="M65" s="1" t="s">
        <v>708</v>
      </c>
      <c r="N65" s="1" t="s">
        <v>708</v>
      </c>
      <c r="O65" s="1" t="s">
        <v>709</v>
      </c>
      <c r="P65" s="1" t="s">
        <v>710</v>
      </c>
      <c r="Q65" s="1" t="s">
        <v>711</v>
      </c>
      <c r="R65" s="1" t="s">
        <v>1110</v>
      </c>
      <c r="S65" s="1" t="s">
        <v>713</v>
      </c>
      <c r="T65" s="1" t="s">
        <v>714</v>
      </c>
      <c r="U65" s="1" t="s">
        <v>715</v>
      </c>
      <c r="V65" s="1" t="s">
        <v>865</v>
      </c>
    </row>
    <row r="66" s="1" customFormat="1" spans="1:22">
      <c r="A66" s="3">
        <v>999228147239624</v>
      </c>
      <c r="B66" s="1" t="s">
        <v>854</v>
      </c>
      <c r="C66" s="1" t="s">
        <v>1111</v>
      </c>
      <c r="D66" s="1" t="s">
        <v>1112</v>
      </c>
      <c r="E66" s="1" t="s">
        <v>1113</v>
      </c>
      <c r="F66" s="1" t="s">
        <v>703</v>
      </c>
      <c r="G66" s="1" t="s">
        <v>704</v>
      </c>
      <c r="H66" s="1" t="s">
        <v>705</v>
      </c>
      <c r="I66" s="1" t="s">
        <v>1114</v>
      </c>
      <c r="J66" s="1" t="s">
        <v>30</v>
      </c>
      <c r="K66" s="1" t="s">
        <v>1115</v>
      </c>
      <c r="L66" s="1" t="s">
        <v>1115</v>
      </c>
      <c r="M66" s="1" t="s">
        <v>708</v>
      </c>
      <c r="N66" s="1" t="s">
        <v>708</v>
      </c>
      <c r="O66" s="1" t="s">
        <v>709</v>
      </c>
      <c r="P66" s="1" t="s">
        <v>710</v>
      </c>
      <c r="Q66" s="1" t="s">
        <v>711</v>
      </c>
      <c r="R66" s="1" t="s">
        <v>1116</v>
      </c>
      <c r="S66" s="1" t="s">
        <v>713</v>
      </c>
      <c r="T66" s="1" t="s">
        <v>714</v>
      </c>
      <c r="U66" s="1" t="s">
        <v>715</v>
      </c>
      <c r="V66" s="1" t="s">
        <v>716</v>
      </c>
    </row>
    <row r="67" s="1" customFormat="1" spans="1:22">
      <c r="A67" s="3">
        <v>999228075335531</v>
      </c>
      <c r="B67" s="1" t="s">
        <v>739</v>
      </c>
      <c r="C67" s="1" t="s">
        <v>1117</v>
      </c>
      <c r="D67" s="1" t="s">
        <v>1118</v>
      </c>
      <c r="E67" s="1" t="s">
        <v>1119</v>
      </c>
      <c r="F67" s="1" t="s">
        <v>721</v>
      </c>
      <c r="G67" s="1" t="s">
        <v>704</v>
      </c>
      <c r="H67" s="1" t="s">
        <v>705</v>
      </c>
      <c r="I67" s="1" t="s">
        <v>1120</v>
      </c>
      <c r="J67" s="1" t="s">
        <v>30</v>
      </c>
      <c r="K67" s="1" t="s">
        <v>1121</v>
      </c>
      <c r="L67" s="1" t="s">
        <v>1121</v>
      </c>
      <c r="M67" s="1" t="s">
        <v>708</v>
      </c>
      <c r="N67" s="1" t="s">
        <v>708</v>
      </c>
      <c r="O67" s="1" t="s">
        <v>709</v>
      </c>
      <c r="P67" s="1" t="s">
        <v>710</v>
      </c>
      <c r="Q67" s="1" t="s">
        <v>711</v>
      </c>
      <c r="R67" s="1" t="s">
        <v>1122</v>
      </c>
      <c r="S67" s="1" t="s">
        <v>713</v>
      </c>
      <c r="T67" s="1" t="s">
        <v>714</v>
      </c>
      <c r="U67" s="1" t="s">
        <v>715</v>
      </c>
      <c r="V67" s="1" t="s">
        <v>942</v>
      </c>
    </row>
    <row r="68" s="1" customFormat="1" spans="1:22">
      <c r="A68" s="3">
        <v>999228209883827</v>
      </c>
      <c r="B68" s="1" t="s">
        <v>721</v>
      </c>
      <c r="C68" s="1" t="s">
        <v>1123</v>
      </c>
      <c r="D68" s="1" t="s">
        <v>1124</v>
      </c>
      <c r="E68" s="1" t="s">
        <v>1125</v>
      </c>
      <c r="F68" s="1" t="s">
        <v>721</v>
      </c>
      <c r="G68" s="1" t="s">
        <v>704</v>
      </c>
      <c r="H68" s="1" t="s">
        <v>705</v>
      </c>
      <c r="I68" s="1" t="s">
        <v>1126</v>
      </c>
      <c r="J68" s="1" t="s">
        <v>30</v>
      </c>
      <c r="K68" s="1" t="s">
        <v>1127</v>
      </c>
      <c r="L68" s="1" t="s">
        <v>1127</v>
      </c>
      <c r="M68" s="1" t="s">
        <v>708</v>
      </c>
      <c r="N68" s="1" t="s">
        <v>708</v>
      </c>
      <c r="O68" s="1" t="s">
        <v>709</v>
      </c>
      <c r="P68" s="1" t="s">
        <v>710</v>
      </c>
      <c r="Q68" s="1" t="s">
        <v>711</v>
      </c>
      <c r="R68" s="1" t="s">
        <v>1128</v>
      </c>
      <c r="S68" s="1" t="s">
        <v>713</v>
      </c>
      <c r="T68" s="1" t="s">
        <v>714</v>
      </c>
      <c r="U68" s="1" t="s">
        <v>715</v>
      </c>
      <c r="V68" s="1" t="s">
        <v>778</v>
      </c>
    </row>
    <row r="69" s="1" customFormat="1" spans="1:22">
      <c r="A69" s="3">
        <v>999228210638145</v>
      </c>
      <c r="B69" s="1" t="s">
        <v>721</v>
      </c>
      <c r="C69" s="1" t="s">
        <v>1129</v>
      </c>
      <c r="D69" s="1" t="s">
        <v>1130</v>
      </c>
      <c r="E69" s="1" t="s">
        <v>1131</v>
      </c>
      <c r="F69" s="1" t="s">
        <v>721</v>
      </c>
      <c r="G69" s="1" t="s">
        <v>704</v>
      </c>
      <c r="H69" s="1" t="s">
        <v>705</v>
      </c>
      <c r="I69" s="1" t="s">
        <v>1132</v>
      </c>
      <c r="J69" s="1" t="s">
        <v>30</v>
      </c>
      <c r="K69" s="1" t="s">
        <v>1133</v>
      </c>
      <c r="L69" s="1" t="s">
        <v>1133</v>
      </c>
      <c r="M69" s="1" t="s">
        <v>708</v>
      </c>
      <c r="N69" s="1" t="s">
        <v>708</v>
      </c>
      <c r="O69" s="1" t="s">
        <v>709</v>
      </c>
      <c r="P69" s="1" t="s">
        <v>710</v>
      </c>
      <c r="Q69" s="1" t="s">
        <v>711</v>
      </c>
      <c r="R69" s="1" t="s">
        <v>1134</v>
      </c>
      <c r="S69" s="1" t="s">
        <v>713</v>
      </c>
      <c r="T69" s="1" t="s">
        <v>714</v>
      </c>
      <c r="U69" s="1" t="s">
        <v>715</v>
      </c>
      <c r="V69" s="1" t="s">
        <v>716</v>
      </c>
    </row>
    <row r="70" s="1" customFormat="1" spans="1:22">
      <c r="A70" s="3">
        <v>999228211164056</v>
      </c>
      <c r="B70" s="1" t="s">
        <v>721</v>
      </c>
      <c r="C70" s="1" t="s">
        <v>1135</v>
      </c>
      <c r="D70" s="1" t="s">
        <v>1136</v>
      </c>
      <c r="E70" s="1" t="s">
        <v>1137</v>
      </c>
      <c r="F70" s="1" t="s">
        <v>721</v>
      </c>
      <c r="G70" s="1" t="s">
        <v>704</v>
      </c>
      <c r="H70" s="1" t="s">
        <v>705</v>
      </c>
      <c r="I70" s="1" t="s">
        <v>1138</v>
      </c>
      <c r="J70" s="1" t="s">
        <v>30</v>
      </c>
      <c r="K70" s="1" t="s">
        <v>1139</v>
      </c>
      <c r="L70" s="1" t="s">
        <v>1139</v>
      </c>
      <c r="M70" s="1" t="s">
        <v>708</v>
      </c>
      <c r="N70" s="1" t="s">
        <v>708</v>
      </c>
      <c r="O70" s="1" t="s">
        <v>709</v>
      </c>
      <c r="P70" s="1" t="s">
        <v>710</v>
      </c>
      <c r="Q70" s="1" t="s">
        <v>711</v>
      </c>
      <c r="R70" s="1" t="s">
        <v>1140</v>
      </c>
      <c r="S70" s="1" t="s">
        <v>713</v>
      </c>
      <c r="T70" s="1" t="s">
        <v>714</v>
      </c>
      <c r="U70" s="1" t="s">
        <v>715</v>
      </c>
      <c r="V70" s="1" t="s">
        <v>1141</v>
      </c>
    </row>
    <row r="71" s="1" customFormat="1" spans="1:22">
      <c r="A71" s="3">
        <v>999228217845757</v>
      </c>
      <c r="B71" s="1" t="s">
        <v>721</v>
      </c>
      <c r="C71" s="1" t="s">
        <v>1142</v>
      </c>
      <c r="D71" s="1" t="s">
        <v>1143</v>
      </c>
      <c r="E71" s="1" t="s">
        <v>1144</v>
      </c>
      <c r="F71" s="1" t="s">
        <v>721</v>
      </c>
      <c r="G71" s="1" t="s">
        <v>704</v>
      </c>
      <c r="H71" s="1" t="s">
        <v>705</v>
      </c>
      <c r="I71" s="1" t="s">
        <v>1145</v>
      </c>
      <c r="J71" s="1" t="s">
        <v>30</v>
      </c>
      <c r="K71" s="1" t="s">
        <v>1146</v>
      </c>
      <c r="L71" s="1" t="s">
        <v>1146</v>
      </c>
      <c r="M71" s="1" t="s">
        <v>708</v>
      </c>
      <c r="N71" s="1" t="s">
        <v>708</v>
      </c>
      <c r="O71" s="1" t="s">
        <v>709</v>
      </c>
      <c r="P71" s="1" t="s">
        <v>710</v>
      </c>
      <c r="Q71" s="1" t="s">
        <v>711</v>
      </c>
      <c r="R71" s="1" t="s">
        <v>1147</v>
      </c>
      <c r="S71" s="1" t="s">
        <v>713</v>
      </c>
      <c r="T71" s="1" t="s">
        <v>714</v>
      </c>
      <c r="U71" s="1" t="s">
        <v>715</v>
      </c>
      <c r="V71" s="1" t="s">
        <v>817</v>
      </c>
    </row>
    <row r="72" s="1" customFormat="1" spans="1:22">
      <c r="A72" s="3">
        <v>999228216767016</v>
      </c>
      <c r="B72" s="1" t="s">
        <v>721</v>
      </c>
      <c r="C72" s="1" t="s">
        <v>1148</v>
      </c>
      <c r="D72" s="1" t="s">
        <v>1106</v>
      </c>
      <c r="E72" s="1" t="s">
        <v>1149</v>
      </c>
      <c r="F72" s="1" t="s">
        <v>721</v>
      </c>
      <c r="G72" s="1" t="s">
        <v>704</v>
      </c>
      <c r="H72" s="1" t="s">
        <v>705</v>
      </c>
      <c r="I72" s="1" t="s">
        <v>1108</v>
      </c>
      <c r="J72" s="1" t="s">
        <v>30</v>
      </c>
      <c r="K72" s="1" t="s">
        <v>1109</v>
      </c>
      <c r="L72" s="1" t="s">
        <v>1109</v>
      </c>
      <c r="M72" s="1" t="s">
        <v>708</v>
      </c>
      <c r="N72" s="1" t="s">
        <v>708</v>
      </c>
      <c r="O72" s="1" t="s">
        <v>709</v>
      </c>
      <c r="P72" s="1" t="s">
        <v>710</v>
      </c>
      <c r="Q72" s="1" t="s">
        <v>711</v>
      </c>
      <c r="R72" s="1" t="s">
        <v>1150</v>
      </c>
      <c r="S72" s="1" t="s">
        <v>713</v>
      </c>
      <c r="T72" s="1" t="s">
        <v>714</v>
      </c>
      <c r="U72" s="1" t="s">
        <v>715</v>
      </c>
      <c r="V72" s="1" t="s">
        <v>865</v>
      </c>
    </row>
    <row r="73" s="1" customFormat="1" spans="1:22">
      <c r="A73" s="3">
        <v>999228214856672</v>
      </c>
      <c r="B73" s="1" t="s">
        <v>721</v>
      </c>
      <c r="C73" s="1" t="s">
        <v>1151</v>
      </c>
      <c r="D73" s="1" t="s">
        <v>1106</v>
      </c>
      <c r="E73" s="1" t="s">
        <v>1152</v>
      </c>
      <c r="F73" s="1" t="s">
        <v>721</v>
      </c>
      <c r="G73" s="1" t="s">
        <v>704</v>
      </c>
      <c r="H73" s="1" t="s">
        <v>705</v>
      </c>
      <c r="I73" s="1" t="s">
        <v>1108</v>
      </c>
      <c r="J73" s="1" t="s">
        <v>30</v>
      </c>
      <c r="K73" s="1" t="s">
        <v>1109</v>
      </c>
      <c r="L73" s="1" t="s">
        <v>1109</v>
      </c>
      <c r="M73" s="1" t="s">
        <v>708</v>
      </c>
      <c r="N73" s="1" t="s">
        <v>708</v>
      </c>
      <c r="O73" s="1" t="s">
        <v>709</v>
      </c>
      <c r="P73" s="1" t="s">
        <v>710</v>
      </c>
      <c r="Q73" s="1" t="s">
        <v>711</v>
      </c>
      <c r="R73" s="1" t="s">
        <v>1153</v>
      </c>
      <c r="S73" s="1" t="s">
        <v>713</v>
      </c>
      <c r="T73" s="1" t="s">
        <v>714</v>
      </c>
      <c r="U73" s="1" t="s">
        <v>715</v>
      </c>
      <c r="V73" s="1" t="s">
        <v>865</v>
      </c>
    </row>
    <row r="74" s="1" customFormat="1" spans="1:22">
      <c r="A74" s="3">
        <v>28207785900</v>
      </c>
      <c r="B74" s="1" t="s">
        <v>703</v>
      </c>
      <c r="C74" s="1" t="s">
        <v>1154</v>
      </c>
      <c r="D74" s="1" t="s">
        <v>1155</v>
      </c>
      <c r="E74" s="1" t="s">
        <v>1156</v>
      </c>
      <c r="F74" s="1" t="s">
        <v>721</v>
      </c>
      <c r="G74" s="1" t="s">
        <v>704</v>
      </c>
      <c r="H74" s="1" t="s">
        <v>705</v>
      </c>
      <c r="I74" s="1" t="s">
        <v>1157</v>
      </c>
      <c r="J74" s="1" t="s">
        <v>30</v>
      </c>
      <c r="K74" s="1" t="s">
        <v>1158</v>
      </c>
      <c r="L74" s="1" t="s">
        <v>1158</v>
      </c>
      <c r="M74" s="1" t="s">
        <v>708</v>
      </c>
      <c r="N74" s="1" t="s">
        <v>708</v>
      </c>
      <c r="O74" s="1" t="s">
        <v>709</v>
      </c>
      <c r="P74" s="1" t="s">
        <v>710</v>
      </c>
      <c r="Q74" s="1" t="s">
        <v>711</v>
      </c>
      <c r="R74" s="1" t="s">
        <v>1159</v>
      </c>
      <c r="S74" s="1" t="s">
        <v>713</v>
      </c>
      <c r="T74" s="1" t="s">
        <v>714</v>
      </c>
      <c r="U74" s="1" t="s">
        <v>715</v>
      </c>
      <c r="V74" s="1" t="s">
        <v>1160</v>
      </c>
    </row>
    <row r="75" s="1" customFormat="1" spans="1:22">
      <c r="A75" s="3">
        <v>999228209165490</v>
      </c>
      <c r="B75" s="1" t="s">
        <v>703</v>
      </c>
      <c r="C75" s="1" t="s">
        <v>1161</v>
      </c>
      <c r="D75" s="1" t="s">
        <v>1155</v>
      </c>
      <c r="E75" s="1" t="s">
        <v>1162</v>
      </c>
      <c r="F75" s="1" t="s">
        <v>721</v>
      </c>
      <c r="G75" s="1" t="s">
        <v>704</v>
      </c>
      <c r="H75" s="1" t="s">
        <v>705</v>
      </c>
      <c r="I75" s="1" t="s">
        <v>1157</v>
      </c>
      <c r="J75" s="1" t="s">
        <v>30</v>
      </c>
      <c r="K75" s="1" t="s">
        <v>1158</v>
      </c>
      <c r="L75" s="1" t="s">
        <v>1158</v>
      </c>
      <c r="M75" s="1" t="s">
        <v>708</v>
      </c>
      <c r="N75" s="1" t="s">
        <v>708</v>
      </c>
      <c r="O75" s="1" t="s">
        <v>709</v>
      </c>
      <c r="P75" s="1" t="s">
        <v>710</v>
      </c>
      <c r="Q75" s="1" t="s">
        <v>711</v>
      </c>
      <c r="R75" s="1" t="s">
        <v>1163</v>
      </c>
      <c r="S75" s="1" t="s">
        <v>713</v>
      </c>
      <c r="T75" s="1" t="s">
        <v>714</v>
      </c>
      <c r="U75" s="1" t="s">
        <v>715</v>
      </c>
      <c r="V75" s="1" t="s">
        <v>1160</v>
      </c>
    </row>
    <row r="76" s="1" customFormat="1" spans="1:22">
      <c r="A76" s="3">
        <v>999228148508471</v>
      </c>
      <c r="B76" s="1" t="s">
        <v>854</v>
      </c>
      <c r="C76" s="1" t="s">
        <v>1164</v>
      </c>
      <c r="D76" s="1" t="s">
        <v>1165</v>
      </c>
      <c r="E76" s="1" t="s">
        <v>1166</v>
      </c>
      <c r="F76" s="1" t="s">
        <v>721</v>
      </c>
      <c r="G76" s="1" t="s">
        <v>704</v>
      </c>
      <c r="H76" s="1" t="s">
        <v>705</v>
      </c>
      <c r="I76" s="1" t="s">
        <v>1167</v>
      </c>
      <c r="J76" s="1" t="s">
        <v>30</v>
      </c>
      <c r="K76" s="1" t="s">
        <v>1168</v>
      </c>
      <c r="L76" s="1" t="s">
        <v>1168</v>
      </c>
      <c r="M76" s="1" t="s">
        <v>708</v>
      </c>
      <c r="N76" s="1" t="s">
        <v>708</v>
      </c>
      <c r="O76" s="1" t="s">
        <v>709</v>
      </c>
      <c r="P76" s="1" t="s">
        <v>710</v>
      </c>
      <c r="Q76" s="1" t="s">
        <v>711</v>
      </c>
      <c r="R76" s="1" t="s">
        <v>1169</v>
      </c>
      <c r="S76" s="1" t="s">
        <v>713</v>
      </c>
      <c r="T76" s="1" t="s">
        <v>714</v>
      </c>
      <c r="U76" s="1" t="s">
        <v>715</v>
      </c>
      <c r="V76" s="1" t="s">
        <v>716</v>
      </c>
    </row>
    <row r="77" s="1" customFormat="1" spans="1:22">
      <c r="A77" s="3">
        <v>28138804593</v>
      </c>
      <c r="B77" s="1" t="s">
        <v>731</v>
      </c>
      <c r="C77" s="1" t="s">
        <v>1170</v>
      </c>
      <c r="D77" s="1" t="s">
        <v>1165</v>
      </c>
      <c r="E77" s="1" t="s">
        <v>1171</v>
      </c>
      <c r="F77" s="1" t="s">
        <v>721</v>
      </c>
      <c r="G77" s="1" t="s">
        <v>704</v>
      </c>
      <c r="H77" s="1" t="s">
        <v>705</v>
      </c>
      <c r="I77" s="1" t="s">
        <v>1172</v>
      </c>
      <c r="J77" s="1" t="s">
        <v>30</v>
      </c>
      <c r="K77" s="1" t="s">
        <v>1173</v>
      </c>
      <c r="L77" s="1" t="s">
        <v>1173</v>
      </c>
      <c r="M77" s="1" t="s">
        <v>708</v>
      </c>
      <c r="N77" s="1" t="s">
        <v>708</v>
      </c>
      <c r="O77" s="1" t="s">
        <v>709</v>
      </c>
      <c r="P77" s="1" t="s">
        <v>710</v>
      </c>
      <c r="Q77" s="1" t="s">
        <v>711</v>
      </c>
      <c r="R77" s="1" t="s">
        <v>1174</v>
      </c>
      <c r="S77" s="1" t="s">
        <v>713</v>
      </c>
      <c r="T77" s="1" t="s">
        <v>714</v>
      </c>
      <c r="U77" s="1" t="s">
        <v>715</v>
      </c>
      <c r="V77" s="1" t="s">
        <v>716</v>
      </c>
    </row>
    <row r="78" s="1" customFormat="1" spans="1:22">
      <c r="A78" s="3">
        <v>999228211698081</v>
      </c>
      <c r="B78" s="1" t="s">
        <v>721</v>
      </c>
      <c r="C78" s="1" t="s">
        <v>1175</v>
      </c>
      <c r="D78" s="1" t="s">
        <v>1130</v>
      </c>
      <c r="E78" s="1" t="s">
        <v>1176</v>
      </c>
      <c r="F78" s="1" t="s">
        <v>721</v>
      </c>
      <c r="G78" s="1" t="s">
        <v>704</v>
      </c>
      <c r="H78" s="1" t="s">
        <v>705</v>
      </c>
      <c r="I78" s="1" t="s">
        <v>1132</v>
      </c>
      <c r="J78" s="1" t="s">
        <v>30</v>
      </c>
      <c r="K78" s="1" t="s">
        <v>1133</v>
      </c>
      <c r="L78" s="1" t="s">
        <v>1133</v>
      </c>
      <c r="M78" s="1" t="s">
        <v>708</v>
      </c>
      <c r="N78" s="1" t="s">
        <v>708</v>
      </c>
      <c r="O78" s="1" t="s">
        <v>709</v>
      </c>
      <c r="P78" s="1" t="s">
        <v>710</v>
      </c>
      <c r="Q78" s="1" t="s">
        <v>711</v>
      </c>
      <c r="R78" s="1" t="s">
        <v>1177</v>
      </c>
      <c r="S78" s="1" t="s">
        <v>713</v>
      </c>
      <c r="T78" s="1" t="s">
        <v>714</v>
      </c>
      <c r="U78" s="1" t="s">
        <v>715</v>
      </c>
      <c r="V78" s="1" t="s">
        <v>716</v>
      </c>
    </row>
    <row r="79" s="1" customFormat="1" spans="1:22">
      <c r="A79" s="3">
        <v>999228163461704</v>
      </c>
      <c r="B79" s="1" t="s">
        <v>854</v>
      </c>
      <c r="C79" s="1" t="s">
        <v>1178</v>
      </c>
      <c r="D79" s="1" t="s">
        <v>1179</v>
      </c>
      <c r="E79" s="1" t="s">
        <v>1180</v>
      </c>
      <c r="F79" s="1" t="s">
        <v>703</v>
      </c>
      <c r="G79" s="1" t="s">
        <v>704</v>
      </c>
      <c r="H79" s="1" t="s">
        <v>705</v>
      </c>
      <c r="I79" s="1" t="s">
        <v>1181</v>
      </c>
      <c r="J79" s="1" t="s">
        <v>30</v>
      </c>
      <c r="K79" s="1" t="s">
        <v>1182</v>
      </c>
      <c r="L79" s="1" t="s">
        <v>1182</v>
      </c>
      <c r="M79" s="1" t="s">
        <v>708</v>
      </c>
      <c r="N79" s="1" t="s">
        <v>708</v>
      </c>
      <c r="O79" s="1" t="s">
        <v>709</v>
      </c>
      <c r="P79" s="1" t="s">
        <v>710</v>
      </c>
      <c r="Q79" s="1" t="s">
        <v>711</v>
      </c>
      <c r="R79" s="1" t="s">
        <v>1183</v>
      </c>
      <c r="S79" s="1" t="s">
        <v>713</v>
      </c>
      <c r="T79" s="1" t="s">
        <v>714</v>
      </c>
      <c r="U79" s="1" t="s">
        <v>715</v>
      </c>
      <c r="V79" s="1" t="s">
        <v>949</v>
      </c>
    </row>
    <row r="80" s="1" customFormat="1" spans="1:22">
      <c r="A80" s="3">
        <v>999228135936424</v>
      </c>
      <c r="B80" s="1" t="s">
        <v>731</v>
      </c>
      <c r="C80" s="1" t="s">
        <v>1184</v>
      </c>
      <c r="D80" s="1" t="s">
        <v>1185</v>
      </c>
      <c r="E80" s="1" t="s">
        <v>1186</v>
      </c>
      <c r="F80" s="1" t="s">
        <v>721</v>
      </c>
      <c r="G80" s="1" t="s">
        <v>704</v>
      </c>
      <c r="H80" s="1" t="s">
        <v>705</v>
      </c>
      <c r="I80" s="1" t="s">
        <v>1187</v>
      </c>
      <c r="J80" s="1" t="s">
        <v>30</v>
      </c>
      <c r="K80" s="1" t="s">
        <v>1188</v>
      </c>
      <c r="L80" s="1" t="s">
        <v>1188</v>
      </c>
      <c r="M80" s="1" t="s">
        <v>708</v>
      </c>
      <c r="N80" s="1" t="s">
        <v>708</v>
      </c>
      <c r="O80" s="1" t="s">
        <v>709</v>
      </c>
      <c r="P80" s="1" t="s">
        <v>710</v>
      </c>
      <c r="Q80" s="1" t="s">
        <v>711</v>
      </c>
      <c r="R80" s="1" t="s">
        <v>1189</v>
      </c>
      <c r="S80" s="1" t="s">
        <v>713</v>
      </c>
      <c r="T80" s="1" t="s">
        <v>714</v>
      </c>
      <c r="U80" s="1" t="s">
        <v>715</v>
      </c>
      <c r="V80" s="1" t="s">
        <v>1160</v>
      </c>
    </row>
    <row r="81" s="1" customFormat="1" spans="1:22">
      <c r="A81" s="3">
        <v>999228213444179</v>
      </c>
      <c r="B81" s="1" t="s">
        <v>721</v>
      </c>
      <c r="C81" s="1" t="s">
        <v>1190</v>
      </c>
      <c r="D81" s="1" t="s">
        <v>1191</v>
      </c>
      <c r="E81" s="1" t="s">
        <v>1192</v>
      </c>
      <c r="F81" s="1" t="s">
        <v>721</v>
      </c>
      <c r="G81" s="1" t="s">
        <v>704</v>
      </c>
      <c r="H81" s="1" t="s">
        <v>705</v>
      </c>
      <c r="I81" s="1" t="s">
        <v>1193</v>
      </c>
      <c r="J81" s="1" t="s">
        <v>30</v>
      </c>
      <c r="K81" s="1" t="s">
        <v>1194</v>
      </c>
      <c r="L81" s="1" t="s">
        <v>1194</v>
      </c>
      <c r="M81" s="1" t="s">
        <v>708</v>
      </c>
      <c r="N81" s="1" t="s">
        <v>708</v>
      </c>
      <c r="O81" s="1" t="s">
        <v>709</v>
      </c>
      <c r="P81" s="1" t="s">
        <v>710</v>
      </c>
      <c r="Q81" s="1" t="s">
        <v>711</v>
      </c>
      <c r="R81" s="1" t="s">
        <v>1195</v>
      </c>
      <c r="S81" s="1" t="s">
        <v>713</v>
      </c>
      <c r="T81" s="1" t="s">
        <v>714</v>
      </c>
      <c r="U81" s="1" t="s">
        <v>715</v>
      </c>
      <c r="V81" s="1" t="s">
        <v>716</v>
      </c>
    </row>
    <row r="82" s="1" customFormat="1" spans="1:22">
      <c r="A82" s="3">
        <v>999228164837489</v>
      </c>
      <c r="B82" s="1" t="s">
        <v>854</v>
      </c>
      <c r="C82" s="1" t="s">
        <v>1196</v>
      </c>
      <c r="D82" s="1" t="s">
        <v>1197</v>
      </c>
      <c r="E82" s="1" t="s">
        <v>1198</v>
      </c>
      <c r="F82" s="1" t="s">
        <v>721</v>
      </c>
      <c r="G82" s="1" t="s">
        <v>704</v>
      </c>
      <c r="H82" s="1" t="s">
        <v>705</v>
      </c>
      <c r="I82" s="1" t="s">
        <v>1199</v>
      </c>
      <c r="J82" s="1" t="s">
        <v>30</v>
      </c>
      <c r="K82" s="1" t="s">
        <v>1200</v>
      </c>
      <c r="L82" s="1" t="s">
        <v>1200</v>
      </c>
      <c r="M82" s="1" t="s">
        <v>708</v>
      </c>
      <c r="N82" s="1" t="s">
        <v>708</v>
      </c>
      <c r="O82" s="1" t="s">
        <v>709</v>
      </c>
      <c r="P82" s="1" t="s">
        <v>710</v>
      </c>
      <c r="Q82" s="1" t="s">
        <v>711</v>
      </c>
      <c r="R82" s="1" t="s">
        <v>1201</v>
      </c>
      <c r="S82" s="1" t="s">
        <v>713</v>
      </c>
      <c r="T82" s="1" t="s">
        <v>714</v>
      </c>
      <c r="U82" s="1" t="s">
        <v>715</v>
      </c>
      <c r="V82" s="1" t="s">
        <v>716</v>
      </c>
    </row>
    <row r="83" s="1" customFormat="1" spans="1:22">
      <c r="A83" s="3">
        <v>999228212163486</v>
      </c>
      <c r="B83" s="1" t="s">
        <v>721</v>
      </c>
      <c r="C83" s="1" t="s">
        <v>1202</v>
      </c>
      <c r="D83" s="1" t="s">
        <v>1203</v>
      </c>
      <c r="E83" s="1" t="s">
        <v>1204</v>
      </c>
      <c r="F83" s="1" t="s">
        <v>721</v>
      </c>
      <c r="G83" s="1" t="s">
        <v>704</v>
      </c>
      <c r="H83" s="1" t="s">
        <v>705</v>
      </c>
      <c r="I83" s="1" t="s">
        <v>1205</v>
      </c>
      <c r="J83" s="1" t="s">
        <v>30</v>
      </c>
      <c r="K83" s="1" t="s">
        <v>1206</v>
      </c>
      <c r="L83" s="1" t="s">
        <v>1206</v>
      </c>
      <c r="M83" s="1" t="s">
        <v>708</v>
      </c>
      <c r="N83" s="1" t="s">
        <v>708</v>
      </c>
      <c r="O83" s="1" t="s">
        <v>709</v>
      </c>
      <c r="P83" s="1" t="s">
        <v>710</v>
      </c>
      <c r="Q83" s="1" t="s">
        <v>711</v>
      </c>
      <c r="R83" s="1" t="s">
        <v>1207</v>
      </c>
      <c r="S83" s="1" t="s">
        <v>713</v>
      </c>
      <c r="T83" s="1" t="s">
        <v>714</v>
      </c>
      <c r="U83" s="1" t="s">
        <v>715</v>
      </c>
      <c r="V83" s="1" t="s">
        <v>753</v>
      </c>
    </row>
    <row r="84" s="1" customFormat="1" spans="1:22">
      <c r="A84" s="3">
        <v>999228212553801</v>
      </c>
      <c r="B84" s="1" t="s">
        <v>721</v>
      </c>
      <c r="C84" s="1" t="s">
        <v>1208</v>
      </c>
      <c r="D84" s="1" t="s">
        <v>1209</v>
      </c>
      <c r="E84" s="1" t="s">
        <v>1210</v>
      </c>
      <c r="F84" s="1" t="s">
        <v>721</v>
      </c>
      <c r="G84" s="1" t="s">
        <v>704</v>
      </c>
      <c r="H84" s="1" t="s">
        <v>705</v>
      </c>
      <c r="I84" s="1" t="s">
        <v>1211</v>
      </c>
      <c r="J84" s="1" t="s">
        <v>30</v>
      </c>
      <c r="K84" s="1" t="s">
        <v>1212</v>
      </c>
      <c r="L84" s="1" t="s">
        <v>1212</v>
      </c>
      <c r="M84" s="1" t="s">
        <v>708</v>
      </c>
      <c r="N84" s="1" t="s">
        <v>708</v>
      </c>
      <c r="O84" s="1" t="s">
        <v>709</v>
      </c>
      <c r="P84" s="1" t="s">
        <v>710</v>
      </c>
      <c r="Q84" s="1" t="s">
        <v>711</v>
      </c>
      <c r="R84" s="1" t="s">
        <v>1213</v>
      </c>
      <c r="S84" s="1" t="s">
        <v>713</v>
      </c>
      <c r="T84" s="1" t="s">
        <v>714</v>
      </c>
      <c r="U84" s="1" t="s">
        <v>715</v>
      </c>
      <c r="V84" s="1" t="s">
        <v>872</v>
      </c>
    </row>
    <row r="85" s="1" customFormat="1" spans="1:22">
      <c r="A85" s="3">
        <v>999228216211970</v>
      </c>
      <c r="B85" s="1" t="s">
        <v>721</v>
      </c>
      <c r="C85" s="1" t="s">
        <v>1214</v>
      </c>
      <c r="D85" s="1" t="s">
        <v>1215</v>
      </c>
      <c r="E85" s="1" t="s">
        <v>1216</v>
      </c>
      <c r="F85" s="1" t="s">
        <v>721</v>
      </c>
      <c r="G85" s="1" t="s">
        <v>704</v>
      </c>
      <c r="H85" s="1" t="s">
        <v>705</v>
      </c>
      <c r="I85" s="1" t="s">
        <v>1217</v>
      </c>
      <c r="J85" s="1" t="s">
        <v>30</v>
      </c>
      <c r="K85" s="1" t="s">
        <v>1218</v>
      </c>
      <c r="L85" s="1" t="s">
        <v>1218</v>
      </c>
      <c r="M85" s="1" t="s">
        <v>708</v>
      </c>
      <c r="N85" s="1" t="s">
        <v>708</v>
      </c>
      <c r="O85" s="1" t="s">
        <v>709</v>
      </c>
      <c r="P85" s="1" t="s">
        <v>710</v>
      </c>
      <c r="Q85" s="1" t="s">
        <v>711</v>
      </c>
      <c r="R85" s="1" t="s">
        <v>1219</v>
      </c>
      <c r="S85" s="1" t="s">
        <v>713</v>
      </c>
      <c r="T85" s="1" t="s">
        <v>714</v>
      </c>
      <c r="U85" s="1" t="s">
        <v>715</v>
      </c>
      <c r="V85" s="1" t="s">
        <v>1220</v>
      </c>
    </row>
    <row r="86" s="1" customFormat="1" spans="1:22">
      <c r="A86" s="3">
        <v>999228167431010</v>
      </c>
      <c r="B86" s="1" t="s">
        <v>703</v>
      </c>
      <c r="C86" s="1" t="s">
        <v>1221</v>
      </c>
      <c r="D86" s="1" t="s">
        <v>1222</v>
      </c>
      <c r="E86" s="1" t="s">
        <v>1223</v>
      </c>
      <c r="F86" s="1" t="s">
        <v>721</v>
      </c>
      <c r="G86" s="1" t="s">
        <v>704</v>
      </c>
      <c r="H86" s="1" t="s">
        <v>705</v>
      </c>
      <c r="I86" s="1" t="s">
        <v>1224</v>
      </c>
      <c r="J86" s="1" t="s">
        <v>30</v>
      </c>
      <c r="K86" s="1" t="s">
        <v>1225</v>
      </c>
      <c r="L86" s="1" t="s">
        <v>1225</v>
      </c>
      <c r="M86" s="1" t="s">
        <v>708</v>
      </c>
      <c r="N86" s="1" t="s">
        <v>708</v>
      </c>
      <c r="O86" s="1" t="s">
        <v>709</v>
      </c>
      <c r="P86" s="1" t="s">
        <v>710</v>
      </c>
      <c r="Q86" s="1" t="s">
        <v>711</v>
      </c>
      <c r="R86" s="1" t="s">
        <v>1226</v>
      </c>
      <c r="S86" s="1" t="s">
        <v>713</v>
      </c>
      <c r="T86" s="1" t="s">
        <v>714</v>
      </c>
      <c r="U86" s="1" t="s">
        <v>715</v>
      </c>
      <c r="V86" s="1" t="s">
        <v>716</v>
      </c>
    </row>
    <row r="87" s="1" customFormat="1" spans="1:22">
      <c r="A87" s="3">
        <v>999228156938289</v>
      </c>
      <c r="B87" s="1" t="s">
        <v>854</v>
      </c>
      <c r="C87" s="1" t="s">
        <v>1227</v>
      </c>
      <c r="D87" s="1" t="s">
        <v>1228</v>
      </c>
      <c r="E87" s="1" t="s">
        <v>1229</v>
      </c>
      <c r="F87" s="1" t="s">
        <v>721</v>
      </c>
      <c r="G87" s="1" t="s">
        <v>704</v>
      </c>
      <c r="H87" s="1" t="s">
        <v>705</v>
      </c>
      <c r="I87" s="1" t="s">
        <v>1230</v>
      </c>
      <c r="J87" s="1" t="s">
        <v>30</v>
      </c>
      <c r="K87" s="1" t="s">
        <v>883</v>
      </c>
      <c r="L87" s="1" t="s">
        <v>883</v>
      </c>
      <c r="M87" s="1" t="s">
        <v>708</v>
      </c>
      <c r="N87" s="1" t="s">
        <v>708</v>
      </c>
      <c r="O87" s="1" t="s">
        <v>709</v>
      </c>
      <c r="P87" s="1" t="s">
        <v>710</v>
      </c>
      <c r="Q87" s="1" t="s">
        <v>711</v>
      </c>
      <c r="R87" s="1" t="s">
        <v>1231</v>
      </c>
      <c r="S87" s="1" t="s">
        <v>713</v>
      </c>
      <c r="T87" s="1" t="s">
        <v>714</v>
      </c>
      <c r="U87" s="1" t="s">
        <v>715</v>
      </c>
      <c r="V87" s="1" t="s">
        <v>753</v>
      </c>
    </row>
    <row r="88" s="1" customFormat="1" spans="1:22">
      <c r="A88" s="3">
        <v>999228206469142</v>
      </c>
      <c r="B88" s="1" t="s">
        <v>703</v>
      </c>
      <c r="C88" s="1" t="s">
        <v>1232</v>
      </c>
      <c r="D88" s="1" t="s">
        <v>1233</v>
      </c>
      <c r="E88" s="1" t="s">
        <v>1234</v>
      </c>
      <c r="F88" s="1" t="s">
        <v>703</v>
      </c>
      <c r="G88" s="1" t="s">
        <v>704</v>
      </c>
      <c r="H88" s="1" t="s">
        <v>705</v>
      </c>
      <c r="I88" s="1" t="s">
        <v>1235</v>
      </c>
      <c r="J88" s="1" t="s">
        <v>30</v>
      </c>
      <c r="K88" s="1" t="s">
        <v>1236</v>
      </c>
      <c r="L88" s="1" t="s">
        <v>1236</v>
      </c>
      <c r="M88" s="1" t="s">
        <v>708</v>
      </c>
      <c r="N88" s="1" t="s">
        <v>708</v>
      </c>
      <c r="O88" s="1" t="s">
        <v>709</v>
      </c>
      <c r="P88" s="1" t="s">
        <v>710</v>
      </c>
      <c r="Q88" s="1" t="s">
        <v>711</v>
      </c>
      <c r="R88" s="1" t="s">
        <v>1237</v>
      </c>
      <c r="S88" s="1" t="s">
        <v>713</v>
      </c>
      <c r="T88" s="1" t="s">
        <v>714</v>
      </c>
      <c r="U88" s="1" t="s">
        <v>715</v>
      </c>
      <c r="V88" s="1" t="s">
        <v>716</v>
      </c>
    </row>
    <row r="89" s="1" customFormat="1" spans="1:22">
      <c r="A89" s="3">
        <v>999228212245735</v>
      </c>
      <c r="B89" s="1" t="s">
        <v>721</v>
      </c>
      <c r="C89" s="1" t="s">
        <v>1238</v>
      </c>
      <c r="D89" s="1" t="s">
        <v>1046</v>
      </c>
      <c r="E89" s="1" t="s">
        <v>1239</v>
      </c>
      <c r="F89" s="1" t="s">
        <v>721</v>
      </c>
      <c r="G89" s="1" t="s">
        <v>704</v>
      </c>
      <c r="H89" s="1" t="s">
        <v>705</v>
      </c>
      <c r="I89" s="1" t="s">
        <v>1240</v>
      </c>
      <c r="J89" s="1" t="s">
        <v>30</v>
      </c>
      <c r="K89" s="1" t="s">
        <v>1241</v>
      </c>
      <c r="L89" s="1" t="s">
        <v>1241</v>
      </c>
      <c r="M89" s="1" t="s">
        <v>708</v>
      </c>
      <c r="N89" s="1" t="s">
        <v>708</v>
      </c>
      <c r="O89" s="1" t="s">
        <v>709</v>
      </c>
      <c r="P89" s="1" t="s">
        <v>710</v>
      </c>
      <c r="Q89" s="1" t="s">
        <v>711</v>
      </c>
      <c r="R89" s="1" t="s">
        <v>1242</v>
      </c>
      <c r="S89" s="1" t="s">
        <v>713</v>
      </c>
      <c r="T89" s="1" t="s">
        <v>714</v>
      </c>
      <c r="U89" s="1" t="s">
        <v>715</v>
      </c>
      <c r="V89" s="1" t="s">
        <v>716</v>
      </c>
    </row>
    <row r="90" s="1" customFormat="1" spans="1:22">
      <c r="A90" s="3">
        <v>999228210744336</v>
      </c>
      <c r="B90" s="1" t="s">
        <v>721</v>
      </c>
      <c r="C90" s="1" t="s">
        <v>1243</v>
      </c>
      <c r="D90" s="1" t="s">
        <v>1244</v>
      </c>
      <c r="E90" s="1" t="s">
        <v>1245</v>
      </c>
      <c r="F90" s="1" t="s">
        <v>721</v>
      </c>
      <c r="G90" s="1" t="s">
        <v>704</v>
      </c>
      <c r="H90" s="1" t="s">
        <v>705</v>
      </c>
      <c r="I90" s="1" t="s">
        <v>1246</v>
      </c>
      <c r="J90" s="1" t="s">
        <v>30</v>
      </c>
      <c r="K90" s="1" t="s">
        <v>1247</v>
      </c>
      <c r="L90" s="1" t="s">
        <v>1247</v>
      </c>
      <c r="M90" s="1" t="s">
        <v>708</v>
      </c>
      <c r="N90" s="1" t="s">
        <v>708</v>
      </c>
      <c r="O90" s="1" t="s">
        <v>709</v>
      </c>
      <c r="P90" s="1" t="s">
        <v>710</v>
      </c>
      <c r="Q90" s="1" t="s">
        <v>711</v>
      </c>
      <c r="R90" s="1" t="s">
        <v>1248</v>
      </c>
      <c r="S90" s="1" t="s">
        <v>713</v>
      </c>
      <c r="T90" s="1" t="s">
        <v>714</v>
      </c>
      <c r="U90" s="1" t="s">
        <v>715</v>
      </c>
      <c r="V90" s="1" t="s">
        <v>716</v>
      </c>
    </row>
    <row r="91" s="1" customFormat="1" spans="1:22">
      <c r="A91" s="3">
        <v>999228172470696</v>
      </c>
      <c r="B91" s="1" t="s">
        <v>703</v>
      </c>
      <c r="C91" s="1" t="s">
        <v>1249</v>
      </c>
      <c r="D91" s="1" t="s">
        <v>1250</v>
      </c>
      <c r="E91" s="1" t="s">
        <v>1251</v>
      </c>
      <c r="F91" s="1" t="s">
        <v>721</v>
      </c>
      <c r="G91" s="1" t="s">
        <v>704</v>
      </c>
      <c r="H91" s="1" t="s">
        <v>705</v>
      </c>
      <c r="I91" s="1" t="s">
        <v>1252</v>
      </c>
      <c r="J91" s="1" t="s">
        <v>30</v>
      </c>
      <c r="K91" s="1" t="s">
        <v>1253</v>
      </c>
      <c r="L91" s="1" t="s">
        <v>1253</v>
      </c>
      <c r="M91" s="1" t="s">
        <v>708</v>
      </c>
      <c r="N91" s="1" t="s">
        <v>708</v>
      </c>
      <c r="O91" s="1" t="s">
        <v>709</v>
      </c>
      <c r="P91" s="1" t="s">
        <v>710</v>
      </c>
      <c r="Q91" s="1" t="s">
        <v>711</v>
      </c>
      <c r="R91" s="1" t="s">
        <v>1254</v>
      </c>
      <c r="S91" s="1" t="s">
        <v>713</v>
      </c>
      <c r="T91" s="1" t="s">
        <v>714</v>
      </c>
      <c r="U91" s="1" t="s">
        <v>715</v>
      </c>
      <c r="V91" s="1" t="s">
        <v>1104</v>
      </c>
    </row>
    <row r="92" s="1" customFormat="1" spans="1:22">
      <c r="A92" s="3">
        <v>999228115310429</v>
      </c>
      <c r="B92" s="1" t="s">
        <v>699</v>
      </c>
      <c r="C92" s="1" t="s">
        <v>1255</v>
      </c>
      <c r="D92" s="1" t="s">
        <v>1256</v>
      </c>
      <c r="E92" s="1" t="s">
        <v>1257</v>
      </c>
      <c r="F92" s="1" t="s">
        <v>854</v>
      </c>
      <c r="G92" s="1" t="s">
        <v>704</v>
      </c>
      <c r="H92" s="1" t="s">
        <v>705</v>
      </c>
      <c r="I92" s="1" t="s">
        <v>1258</v>
      </c>
      <c r="J92" s="1" t="s">
        <v>30</v>
      </c>
      <c r="K92" s="1" t="s">
        <v>1259</v>
      </c>
      <c r="L92" s="1" t="s">
        <v>1259</v>
      </c>
      <c r="M92" s="1" t="s">
        <v>708</v>
      </c>
      <c r="N92" s="1" t="s">
        <v>708</v>
      </c>
      <c r="O92" s="1" t="s">
        <v>709</v>
      </c>
      <c r="P92" s="1" t="s">
        <v>710</v>
      </c>
      <c r="Q92" s="1" t="s">
        <v>711</v>
      </c>
      <c r="R92" s="1" t="s">
        <v>1260</v>
      </c>
      <c r="S92" s="1" t="s">
        <v>713</v>
      </c>
      <c r="T92" s="1" t="s">
        <v>714</v>
      </c>
      <c r="U92" s="1" t="s">
        <v>715</v>
      </c>
      <c r="V92" s="1" t="s">
        <v>1141</v>
      </c>
    </row>
    <row r="93" s="1" customFormat="1" spans="1:22">
      <c r="A93" s="3">
        <v>999228215119306</v>
      </c>
      <c r="B93" s="1" t="s">
        <v>721</v>
      </c>
      <c r="C93" s="1" t="s">
        <v>1261</v>
      </c>
      <c r="D93" s="1" t="s">
        <v>1256</v>
      </c>
      <c r="E93" s="1" t="s">
        <v>1262</v>
      </c>
      <c r="F93" s="1" t="s">
        <v>721</v>
      </c>
      <c r="G93" s="1" t="s">
        <v>704</v>
      </c>
      <c r="H93" s="1" t="s">
        <v>705</v>
      </c>
      <c r="I93" s="1" t="s">
        <v>1263</v>
      </c>
      <c r="J93" s="1" t="s">
        <v>30</v>
      </c>
      <c r="K93" s="1" t="s">
        <v>1264</v>
      </c>
      <c r="L93" s="1" t="s">
        <v>1264</v>
      </c>
      <c r="M93" s="1" t="s">
        <v>708</v>
      </c>
      <c r="N93" s="1" t="s">
        <v>708</v>
      </c>
      <c r="O93" s="1" t="s">
        <v>709</v>
      </c>
      <c r="P93" s="1" t="s">
        <v>710</v>
      </c>
      <c r="Q93" s="1" t="s">
        <v>711</v>
      </c>
      <c r="R93" s="1" t="s">
        <v>1265</v>
      </c>
      <c r="S93" s="1" t="s">
        <v>713</v>
      </c>
      <c r="T93" s="1" t="s">
        <v>714</v>
      </c>
      <c r="U93" s="1" t="s">
        <v>715</v>
      </c>
      <c r="V93" s="1" t="s">
        <v>1141</v>
      </c>
    </row>
    <row r="94" s="1" customFormat="1" spans="1:22">
      <c r="A94" s="3">
        <v>999228167501596</v>
      </c>
      <c r="B94" s="1" t="s">
        <v>703</v>
      </c>
      <c r="C94" s="1" t="s">
        <v>1266</v>
      </c>
      <c r="D94" s="1" t="s">
        <v>1267</v>
      </c>
      <c r="E94" s="1" t="s">
        <v>1268</v>
      </c>
      <c r="F94" s="1" t="s">
        <v>721</v>
      </c>
      <c r="G94" s="1" t="s">
        <v>704</v>
      </c>
      <c r="H94" s="1" t="s">
        <v>705</v>
      </c>
      <c r="I94" s="1" t="s">
        <v>1269</v>
      </c>
      <c r="J94" s="1" t="s">
        <v>30</v>
      </c>
      <c r="K94" s="1" t="s">
        <v>1270</v>
      </c>
      <c r="L94" s="1" t="s">
        <v>1270</v>
      </c>
      <c r="M94" s="1" t="s">
        <v>708</v>
      </c>
      <c r="N94" s="1" t="s">
        <v>708</v>
      </c>
      <c r="O94" s="1" t="s">
        <v>709</v>
      </c>
      <c r="P94" s="1" t="s">
        <v>710</v>
      </c>
      <c r="Q94" s="1" t="s">
        <v>711</v>
      </c>
      <c r="R94" s="1" t="s">
        <v>1271</v>
      </c>
      <c r="S94" s="1" t="s">
        <v>713</v>
      </c>
      <c r="T94" s="1" t="s">
        <v>714</v>
      </c>
      <c r="U94" s="1" t="s">
        <v>715</v>
      </c>
      <c r="V94" s="1" t="s">
        <v>753</v>
      </c>
    </row>
    <row r="95" s="1" customFormat="1" spans="1:22">
      <c r="A95" s="3">
        <v>999228166182332</v>
      </c>
      <c r="B95" s="1" t="s">
        <v>703</v>
      </c>
      <c r="C95" s="1" t="s">
        <v>1272</v>
      </c>
      <c r="D95" s="1" t="s">
        <v>1273</v>
      </c>
      <c r="E95" s="1" t="s">
        <v>1274</v>
      </c>
      <c r="F95" s="1" t="s">
        <v>703</v>
      </c>
      <c r="G95" s="1" t="s">
        <v>704</v>
      </c>
      <c r="H95" s="1" t="s">
        <v>705</v>
      </c>
      <c r="I95" s="1" t="s">
        <v>1275</v>
      </c>
      <c r="J95" s="1" t="s">
        <v>30</v>
      </c>
      <c r="K95" s="1" t="s">
        <v>1276</v>
      </c>
      <c r="L95" s="1" t="s">
        <v>1276</v>
      </c>
      <c r="M95" s="1" t="s">
        <v>708</v>
      </c>
      <c r="N95" s="1" t="s">
        <v>708</v>
      </c>
      <c r="O95" s="1" t="s">
        <v>709</v>
      </c>
      <c r="P95" s="1" t="s">
        <v>710</v>
      </c>
      <c r="Q95" s="1" t="s">
        <v>711</v>
      </c>
      <c r="R95" s="1" t="s">
        <v>1277</v>
      </c>
      <c r="S95" s="1" t="s">
        <v>713</v>
      </c>
      <c r="T95" s="1" t="s">
        <v>714</v>
      </c>
      <c r="U95" s="1" t="s">
        <v>715</v>
      </c>
      <c r="V95" s="1" t="s">
        <v>753</v>
      </c>
    </row>
    <row r="96" s="1" customFormat="1" spans="1:22">
      <c r="A96" s="3">
        <v>999228214605321</v>
      </c>
      <c r="B96" s="1" t="s">
        <v>721</v>
      </c>
      <c r="C96" s="1" t="s">
        <v>1278</v>
      </c>
      <c r="D96" s="1" t="s">
        <v>1279</v>
      </c>
      <c r="E96" s="1" t="s">
        <v>1280</v>
      </c>
      <c r="F96" s="1" t="s">
        <v>721</v>
      </c>
      <c r="G96" s="1" t="s">
        <v>704</v>
      </c>
      <c r="H96" s="1" t="s">
        <v>705</v>
      </c>
      <c r="I96" s="1" t="s">
        <v>1132</v>
      </c>
      <c r="J96" s="1" t="s">
        <v>30</v>
      </c>
      <c r="K96" s="1" t="s">
        <v>1133</v>
      </c>
      <c r="L96" s="1" t="s">
        <v>1133</v>
      </c>
      <c r="M96" s="1" t="s">
        <v>708</v>
      </c>
      <c r="N96" s="1" t="s">
        <v>708</v>
      </c>
      <c r="O96" s="1" t="s">
        <v>709</v>
      </c>
      <c r="P96" s="1" t="s">
        <v>710</v>
      </c>
      <c r="Q96" s="1" t="s">
        <v>711</v>
      </c>
      <c r="R96" s="1" t="s">
        <v>1281</v>
      </c>
      <c r="S96" s="1" t="s">
        <v>713</v>
      </c>
      <c r="T96" s="1" t="s">
        <v>714</v>
      </c>
      <c r="U96" s="1" t="s">
        <v>715</v>
      </c>
      <c r="V96" s="1" t="s">
        <v>753</v>
      </c>
    </row>
    <row r="97" s="1" customFormat="1" spans="1:22">
      <c r="A97" s="3">
        <v>999228205077897</v>
      </c>
      <c r="B97" s="1" t="s">
        <v>703</v>
      </c>
      <c r="C97" s="1" t="s">
        <v>1282</v>
      </c>
      <c r="D97" s="1" t="s">
        <v>1283</v>
      </c>
      <c r="E97" s="1" t="s">
        <v>1284</v>
      </c>
      <c r="F97" s="1" t="s">
        <v>721</v>
      </c>
      <c r="G97" s="1" t="s">
        <v>704</v>
      </c>
      <c r="H97" s="1" t="s">
        <v>705</v>
      </c>
      <c r="I97" s="1" t="s">
        <v>1285</v>
      </c>
      <c r="J97" s="1" t="s">
        <v>30</v>
      </c>
      <c r="K97" s="1" t="s">
        <v>1286</v>
      </c>
      <c r="L97" s="1" t="s">
        <v>1286</v>
      </c>
      <c r="M97" s="1" t="s">
        <v>708</v>
      </c>
      <c r="N97" s="1" t="s">
        <v>708</v>
      </c>
      <c r="O97" s="1" t="s">
        <v>709</v>
      </c>
      <c r="P97" s="1" t="s">
        <v>710</v>
      </c>
      <c r="Q97" s="1" t="s">
        <v>711</v>
      </c>
      <c r="R97" s="1" t="s">
        <v>1287</v>
      </c>
      <c r="S97" s="1" t="s">
        <v>713</v>
      </c>
      <c r="T97" s="1" t="s">
        <v>714</v>
      </c>
      <c r="U97" s="1" t="s">
        <v>715</v>
      </c>
      <c r="V97" s="1" t="s">
        <v>778</v>
      </c>
    </row>
    <row r="98" s="1" customFormat="1" spans="1:22">
      <c r="A98" s="3">
        <v>999228212579363</v>
      </c>
      <c r="B98" s="1" t="s">
        <v>721</v>
      </c>
      <c r="C98" s="1" t="s">
        <v>1288</v>
      </c>
      <c r="D98" s="1" t="s">
        <v>1289</v>
      </c>
      <c r="E98" s="1" t="s">
        <v>1290</v>
      </c>
      <c r="F98" s="1" t="s">
        <v>721</v>
      </c>
      <c r="G98" s="1" t="s">
        <v>704</v>
      </c>
      <c r="H98" s="1" t="s">
        <v>705</v>
      </c>
      <c r="I98" s="1" t="s">
        <v>1291</v>
      </c>
      <c r="J98" s="1" t="s">
        <v>30</v>
      </c>
      <c r="K98" s="1" t="s">
        <v>1292</v>
      </c>
      <c r="L98" s="1" t="s">
        <v>1292</v>
      </c>
      <c r="M98" s="1" t="s">
        <v>708</v>
      </c>
      <c r="N98" s="1" t="s">
        <v>708</v>
      </c>
      <c r="O98" s="1" t="s">
        <v>709</v>
      </c>
      <c r="P98" s="1" t="s">
        <v>710</v>
      </c>
      <c r="Q98" s="1" t="s">
        <v>711</v>
      </c>
      <c r="R98" s="1" t="s">
        <v>1293</v>
      </c>
      <c r="S98" s="1" t="s">
        <v>713</v>
      </c>
      <c r="T98" s="1" t="s">
        <v>714</v>
      </c>
      <c r="U98" s="1" t="s">
        <v>715</v>
      </c>
      <c r="V98" s="1" t="s">
        <v>746</v>
      </c>
    </row>
    <row r="99" s="1" customFormat="1" spans="1:22">
      <c r="A99" s="3">
        <v>999228147345649</v>
      </c>
      <c r="B99" s="1" t="s">
        <v>854</v>
      </c>
      <c r="C99" s="1" t="s">
        <v>1294</v>
      </c>
      <c r="D99" s="1" t="s">
        <v>1295</v>
      </c>
      <c r="E99" s="1" t="s">
        <v>1296</v>
      </c>
      <c r="F99" s="1" t="s">
        <v>721</v>
      </c>
      <c r="G99" s="1" t="s">
        <v>704</v>
      </c>
      <c r="H99" s="1" t="s">
        <v>705</v>
      </c>
      <c r="I99" s="1" t="s">
        <v>1297</v>
      </c>
      <c r="J99" s="1" t="s">
        <v>30</v>
      </c>
      <c r="K99" s="1" t="s">
        <v>1298</v>
      </c>
      <c r="L99" s="1" t="s">
        <v>1298</v>
      </c>
      <c r="M99" s="1" t="s">
        <v>708</v>
      </c>
      <c r="N99" s="1" t="s">
        <v>708</v>
      </c>
      <c r="O99" s="1" t="s">
        <v>709</v>
      </c>
      <c r="P99" s="1" t="s">
        <v>710</v>
      </c>
      <c r="Q99" s="1" t="s">
        <v>711</v>
      </c>
      <c r="R99" s="1" t="s">
        <v>1299</v>
      </c>
      <c r="S99" s="1" t="s">
        <v>713</v>
      </c>
      <c r="T99" s="1" t="s">
        <v>714</v>
      </c>
      <c r="U99" s="1" t="s">
        <v>715</v>
      </c>
      <c r="V99" s="1" t="s">
        <v>716</v>
      </c>
    </row>
    <row r="100" s="1" customFormat="1" spans="1:22">
      <c r="A100" s="3">
        <v>999228161590867</v>
      </c>
      <c r="B100" s="1" t="s">
        <v>854</v>
      </c>
      <c r="C100" s="1" t="s">
        <v>1300</v>
      </c>
      <c r="D100" s="1" t="s">
        <v>1301</v>
      </c>
      <c r="E100" s="1" t="s">
        <v>1302</v>
      </c>
      <c r="F100" s="1" t="s">
        <v>854</v>
      </c>
      <c r="G100" s="1" t="s">
        <v>704</v>
      </c>
      <c r="H100" s="1" t="s">
        <v>705</v>
      </c>
      <c r="I100" s="1" t="s">
        <v>1303</v>
      </c>
      <c r="J100" s="1" t="s">
        <v>30</v>
      </c>
      <c r="K100" s="1" t="s">
        <v>1304</v>
      </c>
      <c r="L100" s="1" t="s">
        <v>1304</v>
      </c>
      <c r="M100" s="1" t="s">
        <v>708</v>
      </c>
      <c r="N100" s="1" t="s">
        <v>708</v>
      </c>
      <c r="O100" s="1" t="s">
        <v>709</v>
      </c>
      <c r="P100" s="1" t="s">
        <v>710</v>
      </c>
      <c r="Q100" s="1" t="s">
        <v>711</v>
      </c>
      <c r="R100" s="1" t="s">
        <v>1305</v>
      </c>
      <c r="S100" s="1" t="s">
        <v>713</v>
      </c>
      <c r="T100" s="1" t="s">
        <v>714</v>
      </c>
      <c r="U100" s="1" t="s">
        <v>715</v>
      </c>
      <c r="V100" s="1" t="s">
        <v>716</v>
      </c>
    </row>
    <row r="101" s="1" customFormat="1" spans="1:22">
      <c r="A101" s="3">
        <v>28138077930</v>
      </c>
      <c r="B101" s="1" t="s">
        <v>731</v>
      </c>
      <c r="C101" s="1" t="s">
        <v>1306</v>
      </c>
      <c r="D101" s="1" t="s">
        <v>1307</v>
      </c>
      <c r="E101" s="1" t="s">
        <v>1308</v>
      </c>
      <c r="F101" s="1" t="s">
        <v>854</v>
      </c>
      <c r="G101" s="1" t="s">
        <v>704</v>
      </c>
      <c r="H101" s="1" t="s">
        <v>705</v>
      </c>
      <c r="I101" s="1" t="s">
        <v>1309</v>
      </c>
      <c r="J101" s="1" t="s">
        <v>30</v>
      </c>
      <c r="K101" s="1" t="s">
        <v>1310</v>
      </c>
      <c r="L101" s="1" t="s">
        <v>1310</v>
      </c>
      <c r="M101" s="1" t="s">
        <v>708</v>
      </c>
      <c r="N101" s="1" t="s">
        <v>708</v>
      </c>
      <c r="O101" s="1" t="s">
        <v>709</v>
      </c>
      <c r="P101" s="1" t="s">
        <v>710</v>
      </c>
      <c r="Q101" s="1" t="s">
        <v>711</v>
      </c>
      <c r="R101" s="1" t="s">
        <v>1311</v>
      </c>
      <c r="S101" s="1" t="s">
        <v>713</v>
      </c>
      <c r="T101" s="1" t="s">
        <v>714</v>
      </c>
      <c r="U101" s="1" t="s">
        <v>715</v>
      </c>
      <c r="V101" s="1" t="s">
        <v>949</v>
      </c>
    </row>
    <row r="102" s="1" customFormat="1" spans="1:22">
      <c r="A102" s="3">
        <v>999228217081714</v>
      </c>
      <c r="B102" s="1" t="s">
        <v>721</v>
      </c>
      <c r="C102" s="1" t="s">
        <v>1312</v>
      </c>
      <c r="D102" s="1" t="s">
        <v>1313</v>
      </c>
      <c r="E102" s="1" t="s">
        <v>1314</v>
      </c>
      <c r="F102" s="1" t="s">
        <v>721</v>
      </c>
      <c r="G102" s="1" t="s">
        <v>704</v>
      </c>
      <c r="H102" s="1" t="s">
        <v>705</v>
      </c>
      <c r="I102" s="1" t="s">
        <v>1315</v>
      </c>
      <c r="J102" s="1" t="s">
        <v>30</v>
      </c>
      <c r="K102" s="1" t="s">
        <v>1316</v>
      </c>
      <c r="L102" s="1" t="s">
        <v>1316</v>
      </c>
      <c r="M102" s="1" t="s">
        <v>708</v>
      </c>
      <c r="N102" s="1" t="s">
        <v>708</v>
      </c>
      <c r="O102" s="1" t="s">
        <v>709</v>
      </c>
      <c r="P102" s="1" t="s">
        <v>710</v>
      </c>
      <c r="Q102" s="1" t="s">
        <v>711</v>
      </c>
      <c r="R102" s="1" t="s">
        <v>1317</v>
      </c>
      <c r="S102" s="1" t="s">
        <v>713</v>
      </c>
      <c r="T102" s="1" t="s">
        <v>714</v>
      </c>
      <c r="U102" s="1" t="s">
        <v>715</v>
      </c>
      <c r="V102" s="1" t="s">
        <v>716</v>
      </c>
    </row>
    <row r="103" s="1" customFormat="1" spans="1:22">
      <c r="A103" s="3">
        <v>999227955204147</v>
      </c>
      <c r="B103" s="1" t="s">
        <v>1318</v>
      </c>
      <c r="C103" s="1" t="s">
        <v>1319</v>
      </c>
      <c r="D103" s="1" t="s">
        <v>1320</v>
      </c>
      <c r="E103" s="1" t="s">
        <v>1321</v>
      </c>
      <c r="F103" s="1" t="s">
        <v>739</v>
      </c>
      <c r="G103" s="1" t="s">
        <v>704</v>
      </c>
      <c r="H103" s="1" t="s">
        <v>705</v>
      </c>
      <c r="I103" s="1" t="s">
        <v>1322</v>
      </c>
      <c r="J103" s="1" t="s">
        <v>30</v>
      </c>
      <c r="K103" s="1" t="s">
        <v>1323</v>
      </c>
      <c r="L103" s="1" t="s">
        <v>1323</v>
      </c>
      <c r="M103" s="1" t="s">
        <v>708</v>
      </c>
      <c r="N103" s="1" t="s">
        <v>708</v>
      </c>
      <c r="O103" s="1" t="s">
        <v>709</v>
      </c>
      <c r="P103" s="1" t="s">
        <v>710</v>
      </c>
      <c r="Q103" s="1" t="s">
        <v>711</v>
      </c>
      <c r="R103" s="1" t="s">
        <v>1324</v>
      </c>
      <c r="S103" s="1" t="s">
        <v>713</v>
      </c>
      <c r="T103" s="1" t="s">
        <v>714</v>
      </c>
      <c r="U103" s="1" t="s">
        <v>715</v>
      </c>
      <c r="V103" s="1" t="s">
        <v>753</v>
      </c>
    </row>
    <row r="104" s="1" customFormat="1" spans="1:22">
      <c r="A104" s="3">
        <v>999228215343437</v>
      </c>
      <c r="B104" s="1" t="s">
        <v>721</v>
      </c>
      <c r="C104" s="1" t="s">
        <v>1325</v>
      </c>
      <c r="D104" s="1" t="s">
        <v>1326</v>
      </c>
      <c r="E104" s="1" t="s">
        <v>1327</v>
      </c>
      <c r="F104" s="1" t="s">
        <v>721</v>
      </c>
      <c r="G104" s="1" t="s">
        <v>704</v>
      </c>
      <c r="H104" s="1" t="s">
        <v>705</v>
      </c>
      <c r="I104" s="1" t="s">
        <v>1328</v>
      </c>
      <c r="J104" s="1" t="s">
        <v>30</v>
      </c>
      <c r="K104" s="1" t="s">
        <v>1329</v>
      </c>
      <c r="L104" s="1" t="s">
        <v>1329</v>
      </c>
      <c r="M104" s="1" t="s">
        <v>708</v>
      </c>
      <c r="N104" s="1" t="s">
        <v>708</v>
      </c>
      <c r="O104" s="1" t="s">
        <v>709</v>
      </c>
      <c r="P104" s="1" t="s">
        <v>710</v>
      </c>
      <c r="Q104" s="1" t="s">
        <v>711</v>
      </c>
      <c r="R104" s="1" t="s">
        <v>1330</v>
      </c>
      <c r="S104" s="1" t="s">
        <v>713</v>
      </c>
      <c r="T104" s="1" t="s">
        <v>714</v>
      </c>
      <c r="U104" s="1" t="s">
        <v>715</v>
      </c>
      <c r="V104" s="1" t="s">
        <v>1331</v>
      </c>
    </row>
    <row r="105" s="1" customFormat="1" spans="1:22">
      <c r="A105" s="3">
        <v>999228207994265</v>
      </c>
      <c r="B105" s="1" t="s">
        <v>703</v>
      </c>
      <c r="C105" s="1" t="s">
        <v>1332</v>
      </c>
      <c r="D105" s="1" t="s">
        <v>1197</v>
      </c>
      <c r="E105" s="1" t="s">
        <v>1333</v>
      </c>
      <c r="F105" s="1" t="s">
        <v>721</v>
      </c>
      <c r="G105" s="1" t="s">
        <v>704</v>
      </c>
      <c r="H105" s="1" t="s">
        <v>705</v>
      </c>
      <c r="I105" s="1" t="s">
        <v>1334</v>
      </c>
      <c r="J105" s="1" t="s">
        <v>30</v>
      </c>
      <c r="K105" s="1" t="s">
        <v>1335</v>
      </c>
      <c r="L105" s="1" t="s">
        <v>1335</v>
      </c>
      <c r="M105" s="1" t="s">
        <v>708</v>
      </c>
      <c r="N105" s="1" t="s">
        <v>708</v>
      </c>
      <c r="O105" s="1" t="s">
        <v>709</v>
      </c>
      <c r="P105" s="1" t="s">
        <v>710</v>
      </c>
      <c r="Q105" s="1" t="s">
        <v>711</v>
      </c>
      <c r="R105" s="1" t="s">
        <v>1336</v>
      </c>
      <c r="S105" s="1" t="s">
        <v>713</v>
      </c>
      <c r="T105" s="1" t="s">
        <v>714</v>
      </c>
      <c r="U105" s="1" t="s">
        <v>715</v>
      </c>
      <c r="V105" s="1" t="s">
        <v>716</v>
      </c>
    </row>
    <row r="106" s="1" customFormat="1" spans="1:22">
      <c r="A106" s="3">
        <v>999228214943474</v>
      </c>
      <c r="B106" s="1" t="s">
        <v>721</v>
      </c>
      <c r="C106" s="1" t="s">
        <v>1337</v>
      </c>
      <c r="D106" s="1" t="s">
        <v>1197</v>
      </c>
      <c r="E106" s="1" t="s">
        <v>1338</v>
      </c>
      <c r="F106" s="1" t="s">
        <v>721</v>
      </c>
      <c r="G106" s="1" t="s">
        <v>704</v>
      </c>
      <c r="H106" s="1" t="s">
        <v>705</v>
      </c>
      <c r="I106" s="1" t="s">
        <v>1339</v>
      </c>
      <c r="J106" s="1" t="s">
        <v>30</v>
      </c>
      <c r="K106" s="1" t="s">
        <v>1340</v>
      </c>
      <c r="L106" s="1" t="s">
        <v>1340</v>
      </c>
      <c r="M106" s="1" t="s">
        <v>708</v>
      </c>
      <c r="N106" s="1" t="s">
        <v>708</v>
      </c>
      <c r="O106" s="1" t="s">
        <v>709</v>
      </c>
      <c r="P106" s="1" t="s">
        <v>710</v>
      </c>
      <c r="Q106" s="1" t="s">
        <v>711</v>
      </c>
      <c r="R106" s="1" t="s">
        <v>1341</v>
      </c>
      <c r="S106" s="1" t="s">
        <v>713</v>
      </c>
      <c r="T106" s="1" t="s">
        <v>714</v>
      </c>
      <c r="U106" s="1" t="s">
        <v>715</v>
      </c>
      <c r="V106" s="1" t="s">
        <v>716</v>
      </c>
    </row>
    <row r="107" s="1" customFormat="1" spans="1:22">
      <c r="A107" s="3">
        <v>999228027322833</v>
      </c>
      <c r="B107" s="1" t="s">
        <v>1342</v>
      </c>
      <c r="C107" s="1" t="s">
        <v>1343</v>
      </c>
      <c r="D107" s="1" t="s">
        <v>1344</v>
      </c>
      <c r="E107" s="1" t="s">
        <v>1345</v>
      </c>
      <c r="F107" s="1" t="s">
        <v>703</v>
      </c>
      <c r="G107" s="1" t="s">
        <v>704</v>
      </c>
      <c r="H107" s="1" t="s">
        <v>705</v>
      </c>
      <c r="I107" s="1" t="s">
        <v>1346</v>
      </c>
      <c r="J107" s="1" t="s">
        <v>30</v>
      </c>
      <c r="K107" s="1" t="s">
        <v>1347</v>
      </c>
      <c r="L107" s="1" t="s">
        <v>1347</v>
      </c>
      <c r="M107" s="1" t="s">
        <v>708</v>
      </c>
      <c r="N107" s="1" t="s">
        <v>708</v>
      </c>
      <c r="O107" s="1" t="s">
        <v>709</v>
      </c>
      <c r="P107" s="1" t="s">
        <v>710</v>
      </c>
      <c r="Q107" s="1" t="s">
        <v>711</v>
      </c>
      <c r="R107" s="1" t="s">
        <v>1348</v>
      </c>
      <c r="S107" s="1" t="s">
        <v>713</v>
      </c>
      <c r="T107" s="1" t="s">
        <v>714</v>
      </c>
      <c r="U107" s="1" t="s">
        <v>715</v>
      </c>
      <c r="V107" s="1" t="s">
        <v>778</v>
      </c>
    </row>
    <row r="108" s="1" customFormat="1" spans="1:22">
      <c r="A108" s="3">
        <v>999228213828891</v>
      </c>
      <c r="B108" s="1" t="s">
        <v>721</v>
      </c>
      <c r="C108" s="1" t="s">
        <v>1349</v>
      </c>
      <c r="D108" s="1" t="s">
        <v>1350</v>
      </c>
      <c r="E108" s="1" t="s">
        <v>1351</v>
      </c>
      <c r="F108" s="1" t="s">
        <v>721</v>
      </c>
      <c r="G108" s="1" t="s">
        <v>704</v>
      </c>
      <c r="H108" s="1" t="s">
        <v>705</v>
      </c>
      <c r="I108" s="1" t="s">
        <v>1352</v>
      </c>
      <c r="J108" s="1" t="s">
        <v>30</v>
      </c>
      <c r="K108" s="1" t="s">
        <v>1353</v>
      </c>
      <c r="L108" s="1" t="s">
        <v>1353</v>
      </c>
      <c r="M108" s="1" t="s">
        <v>708</v>
      </c>
      <c r="N108" s="1" t="s">
        <v>708</v>
      </c>
      <c r="O108" s="1" t="s">
        <v>709</v>
      </c>
      <c r="P108" s="1" t="s">
        <v>710</v>
      </c>
      <c r="Q108" s="1" t="s">
        <v>711</v>
      </c>
      <c r="R108" s="1" t="s">
        <v>1354</v>
      </c>
      <c r="S108" s="1" t="s">
        <v>713</v>
      </c>
      <c r="T108" s="1" t="s">
        <v>714</v>
      </c>
      <c r="U108" s="1" t="s">
        <v>715</v>
      </c>
      <c r="V108" s="1" t="s">
        <v>716</v>
      </c>
    </row>
    <row r="109" s="1" customFormat="1" spans="1:22">
      <c r="A109" s="3">
        <v>999228204081052</v>
      </c>
      <c r="B109" s="1" t="s">
        <v>703</v>
      </c>
      <c r="C109" s="1" t="s">
        <v>1355</v>
      </c>
      <c r="D109" s="1" t="s">
        <v>1356</v>
      </c>
      <c r="E109" s="1" t="s">
        <v>1357</v>
      </c>
      <c r="F109" s="1" t="s">
        <v>721</v>
      </c>
      <c r="G109" s="1" t="s">
        <v>704</v>
      </c>
      <c r="H109" s="1" t="s">
        <v>705</v>
      </c>
      <c r="I109" s="1" t="s">
        <v>1358</v>
      </c>
      <c r="J109" s="1" t="s">
        <v>30</v>
      </c>
      <c r="K109" s="1" t="s">
        <v>1359</v>
      </c>
      <c r="L109" s="1" t="s">
        <v>1359</v>
      </c>
      <c r="M109" s="1" t="s">
        <v>708</v>
      </c>
      <c r="N109" s="1" t="s">
        <v>708</v>
      </c>
      <c r="O109" s="1" t="s">
        <v>709</v>
      </c>
      <c r="P109" s="1" t="s">
        <v>710</v>
      </c>
      <c r="Q109" s="1" t="s">
        <v>711</v>
      </c>
      <c r="R109" s="1" t="s">
        <v>1360</v>
      </c>
      <c r="S109" s="1" t="s">
        <v>713</v>
      </c>
      <c r="T109" s="1" t="s">
        <v>714</v>
      </c>
      <c r="U109" s="1" t="s">
        <v>715</v>
      </c>
      <c r="V109" s="1" t="s">
        <v>949</v>
      </c>
    </row>
    <row r="110" s="1" customFormat="1" spans="1:22">
      <c r="A110" s="3">
        <v>999228210813519</v>
      </c>
      <c r="B110" s="1" t="s">
        <v>721</v>
      </c>
      <c r="C110" s="1" t="s">
        <v>1361</v>
      </c>
      <c r="D110" s="1" t="s">
        <v>1362</v>
      </c>
      <c r="E110" s="1" t="s">
        <v>1363</v>
      </c>
      <c r="F110" s="1" t="s">
        <v>721</v>
      </c>
      <c r="G110" s="1" t="s">
        <v>704</v>
      </c>
      <c r="H110" s="1" t="s">
        <v>705</v>
      </c>
      <c r="I110" s="1" t="s">
        <v>1364</v>
      </c>
      <c r="J110" s="1" t="s">
        <v>30</v>
      </c>
      <c r="K110" s="1" t="s">
        <v>1365</v>
      </c>
      <c r="L110" s="1" t="s">
        <v>1365</v>
      </c>
      <c r="M110" s="1" t="s">
        <v>708</v>
      </c>
      <c r="N110" s="1" t="s">
        <v>708</v>
      </c>
      <c r="O110" s="1" t="s">
        <v>709</v>
      </c>
      <c r="P110" s="1" t="s">
        <v>710</v>
      </c>
      <c r="Q110" s="1" t="s">
        <v>711</v>
      </c>
      <c r="R110" s="1" t="s">
        <v>1366</v>
      </c>
      <c r="S110" s="1" t="s">
        <v>713</v>
      </c>
      <c r="T110" s="1" t="s">
        <v>714</v>
      </c>
      <c r="U110" s="1" t="s">
        <v>715</v>
      </c>
      <c r="V110" s="1" t="s">
        <v>753</v>
      </c>
    </row>
    <row r="111" s="1" customFormat="1" spans="1:22">
      <c r="A111" s="3">
        <v>999228212743900</v>
      </c>
      <c r="B111" s="1" t="s">
        <v>721</v>
      </c>
      <c r="C111" s="1" t="s">
        <v>1367</v>
      </c>
      <c r="D111" s="1" t="s">
        <v>1368</v>
      </c>
      <c r="E111" s="1" t="s">
        <v>1369</v>
      </c>
      <c r="F111" s="1" t="s">
        <v>721</v>
      </c>
      <c r="G111" s="1" t="s">
        <v>704</v>
      </c>
      <c r="H111" s="1" t="s">
        <v>705</v>
      </c>
      <c r="I111" s="1" t="s">
        <v>993</v>
      </c>
      <c r="J111" s="1" t="s">
        <v>30</v>
      </c>
      <c r="K111" s="1" t="s">
        <v>994</v>
      </c>
      <c r="L111" s="1" t="s">
        <v>994</v>
      </c>
      <c r="M111" s="1" t="s">
        <v>708</v>
      </c>
      <c r="N111" s="1" t="s">
        <v>708</v>
      </c>
      <c r="O111" s="1" t="s">
        <v>709</v>
      </c>
      <c r="P111" s="1" t="s">
        <v>710</v>
      </c>
      <c r="Q111" s="1" t="s">
        <v>711</v>
      </c>
      <c r="R111" s="1" t="s">
        <v>1370</v>
      </c>
      <c r="S111" s="1" t="s">
        <v>713</v>
      </c>
      <c r="T111" s="1" t="s">
        <v>714</v>
      </c>
      <c r="U111" s="1" t="s">
        <v>715</v>
      </c>
      <c r="V111" s="1" t="s">
        <v>949</v>
      </c>
    </row>
    <row r="112" s="1" customFormat="1" spans="1:22">
      <c r="A112" s="3">
        <v>999228213927665</v>
      </c>
      <c r="B112" s="1" t="s">
        <v>721</v>
      </c>
      <c r="C112" s="1" t="s">
        <v>1371</v>
      </c>
      <c r="D112" s="1" t="s">
        <v>1372</v>
      </c>
      <c r="E112" s="1" t="s">
        <v>1373</v>
      </c>
      <c r="F112" s="1" t="s">
        <v>721</v>
      </c>
      <c r="G112" s="1" t="s">
        <v>704</v>
      </c>
      <c r="H112" s="1" t="s">
        <v>705</v>
      </c>
      <c r="I112" s="1" t="s">
        <v>1374</v>
      </c>
      <c r="J112" s="1" t="s">
        <v>30</v>
      </c>
      <c r="K112" s="1" t="s">
        <v>1375</v>
      </c>
      <c r="L112" s="1" t="s">
        <v>1375</v>
      </c>
      <c r="M112" s="1" t="s">
        <v>708</v>
      </c>
      <c r="N112" s="1" t="s">
        <v>708</v>
      </c>
      <c r="O112" s="1" t="s">
        <v>709</v>
      </c>
      <c r="P112" s="1" t="s">
        <v>710</v>
      </c>
      <c r="Q112" s="1" t="s">
        <v>711</v>
      </c>
      <c r="R112" s="1" t="s">
        <v>1376</v>
      </c>
      <c r="S112" s="1" t="s">
        <v>713</v>
      </c>
      <c r="T112" s="1" t="s">
        <v>714</v>
      </c>
      <c r="U112" s="1" t="s">
        <v>715</v>
      </c>
      <c r="V112" s="1" t="s">
        <v>753</v>
      </c>
    </row>
    <row r="113" s="1" customFormat="1" spans="1:22">
      <c r="A113" s="3">
        <v>999228123174958</v>
      </c>
      <c r="B113" s="1" t="s">
        <v>731</v>
      </c>
      <c r="C113" s="1" t="s">
        <v>1377</v>
      </c>
      <c r="D113" s="1" t="s">
        <v>1378</v>
      </c>
      <c r="E113" s="1" t="s">
        <v>1379</v>
      </c>
      <c r="F113" s="1" t="s">
        <v>721</v>
      </c>
      <c r="G113" s="1" t="s">
        <v>704</v>
      </c>
      <c r="H113" s="1" t="s">
        <v>705</v>
      </c>
      <c r="I113" s="1" t="s">
        <v>1380</v>
      </c>
      <c r="J113" s="1" t="s">
        <v>30</v>
      </c>
      <c r="K113" s="1" t="s">
        <v>1381</v>
      </c>
      <c r="L113" s="1" t="s">
        <v>1381</v>
      </c>
      <c r="M113" s="1" t="s">
        <v>708</v>
      </c>
      <c r="N113" s="1" t="s">
        <v>708</v>
      </c>
      <c r="O113" s="1" t="s">
        <v>709</v>
      </c>
      <c r="P113" s="1" t="s">
        <v>710</v>
      </c>
      <c r="Q113" s="1" t="s">
        <v>711</v>
      </c>
      <c r="R113" s="1" t="s">
        <v>1382</v>
      </c>
      <c r="S113" s="1" t="s">
        <v>713</v>
      </c>
      <c r="T113" s="1" t="s">
        <v>714</v>
      </c>
      <c r="U113" s="1" t="s">
        <v>715</v>
      </c>
      <c r="V113" s="1" t="s">
        <v>716</v>
      </c>
    </row>
    <row r="114" s="1" customFormat="1" spans="1:22">
      <c r="A114" s="3">
        <v>999228168533801</v>
      </c>
      <c r="B114" s="1" t="s">
        <v>703</v>
      </c>
      <c r="C114" s="1" t="s">
        <v>1383</v>
      </c>
      <c r="D114" s="1" t="s">
        <v>1384</v>
      </c>
      <c r="E114" s="1" t="s">
        <v>1385</v>
      </c>
      <c r="F114" s="1" t="s">
        <v>703</v>
      </c>
      <c r="G114" s="1" t="s">
        <v>704</v>
      </c>
      <c r="H114" s="1" t="s">
        <v>705</v>
      </c>
      <c r="I114" s="1" t="s">
        <v>1386</v>
      </c>
      <c r="J114" s="1" t="s">
        <v>30</v>
      </c>
      <c r="K114" s="1" t="s">
        <v>1387</v>
      </c>
      <c r="L114" s="1" t="s">
        <v>1387</v>
      </c>
      <c r="M114" s="1" t="s">
        <v>708</v>
      </c>
      <c r="N114" s="1" t="s">
        <v>708</v>
      </c>
      <c r="O114" s="1" t="s">
        <v>709</v>
      </c>
      <c r="P114" s="1" t="s">
        <v>710</v>
      </c>
      <c r="Q114" s="1" t="s">
        <v>711</v>
      </c>
      <c r="R114" s="1" t="s">
        <v>1388</v>
      </c>
      <c r="S114" s="1" t="s">
        <v>713</v>
      </c>
      <c r="T114" s="1" t="s">
        <v>714</v>
      </c>
      <c r="U114" s="1" t="s">
        <v>715</v>
      </c>
      <c r="V114" s="1" t="s">
        <v>778</v>
      </c>
    </row>
    <row r="115" s="1" customFormat="1" spans="1:22">
      <c r="A115" s="3">
        <v>999228143422264</v>
      </c>
      <c r="B115" s="1" t="s">
        <v>854</v>
      </c>
      <c r="C115" s="1" t="s">
        <v>1389</v>
      </c>
      <c r="D115" s="1" t="s">
        <v>1390</v>
      </c>
      <c r="E115" s="1" t="s">
        <v>1391</v>
      </c>
      <c r="F115" s="1" t="s">
        <v>721</v>
      </c>
      <c r="G115" s="1" t="s">
        <v>704</v>
      </c>
      <c r="H115" s="1" t="s">
        <v>705</v>
      </c>
      <c r="I115" s="1" t="s">
        <v>1392</v>
      </c>
      <c r="J115" s="1" t="s">
        <v>30</v>
      </c>
      <c r="K115" s="1" t="s">
        <v>1393</v>
      </c>
      <c r="L115" s="1" t="s">
        <v>1393</v>
      </c>
      <c r="M115" s="1" t="s">
        <v>708</v>
      </c>
      <c r="N115" s="1" t="s">
        <v>708</v>
      </c>
      <c r="O115" s="1" t="s">
        <v>709</v>
      </c>
      <c r="P115" s="1" t="s">
        <v>710</v>
      </c>
      <c r="Q115" s="1" t="s">
        <v>711</v>
      </c>
      <c r="R115" s="1" t="s">
        <v>1394</v>
      </c>
      <c r="S115" s="1" t="s">
        <v>713</v>
      </c>
      <c r="T115" s="1" t="s">
        <v>714</v>
      </c>
      <c r="U115" s="1" t="s">
        <v>715</v>
      </c>
      <c r="V115" s="1" t="s">
        <v>716</v>
      </c>
    </row>
    <row r="116" s="1" customFormat="1" spans="1:22">
      <c r="A116" s="3">
        <v>999228157163617</v>
      </c>
      <c r="B116" s="1" t="s">
        <v>854</v>
      </c>
      <c r="C116" s="1" t="s">
        <v>1395</v>
      </c>
      <c r="D116" s="1" t="s">
        <v>1396</v>
      </c>
      <c r="E116" s="1" t="s">
        <v>1397</v>
      </c>
      <c r="F116" s="1" t="s">
        <v>721</v>
      </c>
      <c r="G116" s="1" t="s">
        <v>704</v>
      </c>
      <c r="H116" s="1" t="s">
        <v>705</v>
      </c>
      <c r="I116" s="1" t="s">
        <v>1398</v>
      </c>
      <c r="J116" s="1" t="s">
        <v>30</v>
      </c>
      <c r="K116" s="1" t="s">
        <v>1399</v>
      </c>
      <c r="L116" s="1" t="s">
        <v>1399</v>
      </c>
      <c r="M116" s="1" t="s">
        <v>708</v>
      </c>
      <c r="N116" s="1" t="s">
        <v>708</v>
      </c>
      <c r="O116" s="1" t="s">
        <v>709</v>
      </c>
      <c r="P116" s="1" t="s">
        <v>710</v>
      </c>
      <c r="Q116" s="1" t="s">
        <v>711</v>
      </c>
      <c r="R116" s="1" t="s">
        <v>1400</v>
      </c>
      <c r="S116" s="1" t="s">
        <v>713</v>
      </c>
      <c r="T116" s="1" t="s">
        <v>714</v>
      </c>
      <c r="U116" s="1" t="s">
        <v>715</v>
      </c>
      <c r="V116" s="1" t="s">
        <v>949</v>
      </c>
    </row>
    <row r="117" s="1" customFormat="1" spans="1:22">
      <c r="A117" s="3">
        <v>999228212079630</v>
      </c>
      <c r="B117" s="1" t="s">
        <v>721</v>
      </c>
      <c r="C117" s="1" t="s">
        <v>1401</v>
      </c>
      <c r="D117" s="1" t="s">
        <v>1402</v>
      </c>
      <c r="E117" s="1" t="s">
        <v>1403</v>
      </c>
      <c r="F117" s="1" t="s">
        <v>721</v>
      </c>
      <c r="G117" s="1" t="s">
        <v>704</v>
      </c>
      <c r="H117" s="1" t="s">
        <v>705</v>
      </c>
      <c r="I117" s="1" t="s">
        <v>1404</v>
      </c>
      <c r="J117" s="1" t="s">
        <v>30</v>
      </c>
      <c r="K117" s="1" t="s">
        <v>1405</v>
      </c>
      <c r="L117" s="1" t="s">
        <v>1405</v>
      </c>
      <c r="M117" s="1" t="s">
        <v>708</v>
      </c>
      <c r="N117" s="1" t="s">
        <v>708</v>
      </c>
      <c r="O117" s="1" t="s">
        <v>709</v>
      </c>
      <c r="P117" s="1" t="s">
        <v>710</v>
      </c>
      <c r="Q117" s="1" t="s">
        <v>711</v>
      </c>
      <c r="R117" s="1" t="s">
        <v>1406</v>
      </c>
      <c r="S117" s="1" t="s">
        <v>713</v>
      </c>
      <c r="T117" s="1" t="s">
        <v>714</v>
      </c>
      <c r="U117" s="1" t="s">
        <v>715</v>
      </c>
      <c r="V117" s="1" t="s">
        <v>971</v>
      </c>
    </row>
    <row r="118" s="1" customFormat="1" spans="1:22">
      <c r="A118" s="3">
        <v>999228213521083</v>
      </c>
      <c r="B118" s="1" t="s">
        <v>721</v>
      </c>
      <c r="C118" s="1" t="s">
        <v>1407</v>
      </c>
      <c r="D118" s="1" t="s">
        <v>1408</v>
      </c>
      <c r="E118" s="1" t="s">
        <v>1409</v>
      </c>
      <c r="F118" s="1" t="s">
        <v>721</v>
      </c>
      <c r="G118" s="1" t="s">
        <v>704</v>
      </c>
      <c r="H118" s="1" t="s">
        <v>705</v>
      </c>
      <c r="I118" s="1" t="s">
        <v>1410</v>
      </c>
      <c r="J118" s="1" t="s">
        <v>30</v>
      </c>
      <c r="K118" s="1" t="s">
        <v>1411</v>
      </c>
      <c r="L118" s="1" t="s">
        <v>1411</v>
      </c>
      <c r="M118" s="1" t="s">
        <v>708</v>
      </c>
      <c r="N118" s="1" t="s">
        <v>708</v>
      </c>
      <c r="O118" s="1" t="s">
        <v>709</v>
      </c>
      <c r="P118" s="1" t="s">
        <v>710</v>
      </c>
      <c r="Q118" s="1" t="s">
        <v>711</v>
      </c>
      <c r="R118" s="1" t="s">
        <v>1412</v>
      </c>
      <c r="S118" s="1" t="s">
        <v>713</v>
      </c>
      <c r="T118" s="1" t="s">
        <v>714</v>
      </c>
      <c r="U118" s="1" t="s">
        <v>715</v>
      </c>
      <c r="V118" s="1" t="s">
        <v>778</v>
      </c>
    </row>
    <row r="119" s="1" customFormat="1" spans="1:22">
      <c r="A119" s="3">
        <v>999228159560614</v>
      </c>
      <c r="B119" s="1" t="s">
        <v>854</v>
      </c>
      <c r="C119" s="1" t="s">
        <v>1413</v>
      </c>
      <c r="D119" s="1" t="s">
        <v>1384</v>
      </c>
      <c r="E119" s="1" t="s">
        <v>1414</v>
      </c>
      <c r="F119" s="1" t="s">
        <v>721</v>
      </c>
      <c r="G119" s="1" t="s">
        <v>704</v>
      </c>
      <c r="H119" s="1" t="s">
        <v>705</v>
      </c>
      <c r="I119" s="1" t="s">
        <v>1415</v>
      </c>
      <c r="J119" s="1" t="s">
        <v>30</v>
      </c>
      <c r="K119" s="1" t="s">
        <v>1416</v>
      </c>
      <c r="L119" s="1" t="s">
        <v>1416</v>
      </c>
      <c r="M119" s="1" t="s">
        <v>708</v>
      </c>
      <c r="N119" s="1" t="s">
        <v>708</v>
      </c>
      <c r="O119" s="1" t="s">
        <v>709</v>
      </c>
      <c r="P119" s="1" t="s">
        <v>710</v>
      </c>
      <c r="Q119" s="1" t="s">
        <v>711</v>
      </c>
      <c r="R119" s="1" t="s">
        <v>1417</v>
      </c>
      <c r="S119" s="1" t="s">
        <v>713</v>
      </c>
      <c r="T119" s="1" t="s">
        <v>714</v>
      </c>
      <c r="U119" s="1" t="s">
        <v>715</v>
      </c>
      <c r="V119" s="1" t="s">
        <v>778</v>
      </c>
    </row>
    <row r="120" s="1" customFormat="1" spans="1:22">
      <c r="A120" s="3">
        <v>999228211968240</v>
      </c>
      <c r="B120" s="1" t="s">
        <v>721</v>
      </c>
      <c r="C120" s="1" t="s">
        <v>1418</v>
      </c>
      <c r="D120" s="1" t="s">
        <v>1390</v>
      </c>
      <c r="E120" s="1" t="s">
        <v>1419</v>
      </c>
      <c r="F120" s="1" t="s">
        <v>721</v>
      </c>
      <c r="G120" s="1" t="s">
        <v>704</v>
      </c>
      <c r="H120" s="1" t="s">
        <v>705</v>
      </c>
      <c r="I120" s="1" t="s">
        <v>1420</v>
      </c>
      <c r="J120" s="1" t="s">
        <v>30</v>
      </c>
      <c r="K120" s="1" t="s">
        <v>1421</v>
      </c>
      <c r="L120" s="1" t="s">
        <v>1421</v>
      </c>
      <c r="M120" s="1" t="s">
        <v>708</v>
      </c>
      <c r="N120" s="1" t="s">
        <v>708</v>
      </c>
      <c r="O120" s="1" t="s">
        <v>709</v>
      </c>
      <c r="P120" s="1" t="s">
        <v>710</v>
      </c>
      <c r="Q120" s="1" t="s">
        <v>711</v>
      </c>
      <c r="R120" s="1" t="s">
        <v>1422</v>
      </c>
      <c r="S120" s="1" t="s">
        <v>713</v>
      </c>
      <c r="T120" s="1" t="s">
        <v>714</v>
      </c>
      <c r="U120" s="1" t="s">
        <v>715</v>
      </c>
      <c r="V120" s="1" t="s">
        <v>716</v>
      </c>
    </row>
    <row r="121" s="1" customFormat="1" spans="1:22">
      <c r="A121" s="3">
        <v>999228215517708</v>
      </c>
      <c r="B121" s="1" t="s">
        <v>721</v>
      </c>
      <c r="C121" s="1" t="s">
        <v>1423</v>
      </c>
      <c r="D121" s="1" t="s">
        <v>1390</v>
      </c>
      <c r="E121" s="1" t="s">
        <v>1424</v>
      </c>
      <c r="F121" s="1" t="s">
        <v>721</v>
      </c>
      <c r="G121" s="1" t="s">
        <v>704</v>
      </c>
      <c r="H121" s="1" t="s">
        <v>705</v>
      </c>
      <c r="I121" s="1" t="s">
        <v>1425</v>
      </c>
      <c r="J121" s="1" t="s">
        <v>30</v>
      </c>
      <c r="K121" s="1" t="s">
        <v>1426</v>
      </c>
      <c r="L121" s="1" t="s">
        <v>1426</v>
      </c>
      <c r="M121" s="1" t="s">
        <v>708</v>
      </c>
      <c r="N121" s="1" t="s">
        <v>708</v>
      </c>
      <c r="O121" s="1" t="s">
        <v>709</v>
      </c>
      <c r="P121" s="1" t="s">
        <v>710</v>
      </c>
      <c r="Q121" s="1" t="s">
        <v>711</v>
      </c>
      <c r="R121" s="1" t="s">
        <v>1427</v>
      </c>
      <c r="S121" s="1" t="s">
        <v>713</v>
      </c>
      <c r="T121" s="1" t="s">
        <v>714</v>
      </c>
      <c r="U121" s="1" t="s">
        <v>715</v>
      </c>
      <c r="V121" s="1" t="s">
        <v>716</v>
      </c>
    </row>
    <row r="122" s="1" customFormat="1" spans="1:22">
      <c r="A122" s="3">
        <v>999228208494393</v>
      </c>
      <c r="B122" s="1" t="s">
        <v>703</v>
      </c>
      <c r="C122" s="1" t="s">
        <v>1428</v>
      </c>
      <c r="D122" s="1" t="s">
        <v>1429</v>
      </c>
      <c r="E122" s="1" t="s">
        <v>1430</v>
      </c>
      <c r="F122" s="1" t="s">
        <v>721</v>
      </c>
      <c r="G122" s="1" t="s">
        <v>704</v>
      </c>
      <c r="H122" s="1" t="s">
        <v>705</v>
      </c>
      <c r="I122" s="1" t="s">
        <v>1431</v>
      </c>
      <c r="J122" s="1" t="s">
        <v>30</v>
      </c>
      <c r="K122" s="1" t="s">
        <v>1432</v>
      </c>
      <c r="L122" s="1" t="s">
        <v>1432</v>
      </c>
      <c r="M122" s="1" t="s">
        <v>708</v>
      </c>
      <c r="N122" s="1" t="s">
        <v>708</v>
      </c>
      <c r="O122" s="1" t="s">
        <v>709</v>
      </c>
      <c r="P122" s="1" t="s">
        <v>710</v>
      </c>
      <c r="Q122" s="1" t="s">
        <v>711</v>
      </c>
      <c r="R122" s="1" t="s">
        <v>1433</v>
      </c>
      <c r="S122" s="1" t="s">
        <v>713</v>
      </c>
      <c r="T122" s="1" t="s">
        <v>714</v>
      </c>
      <c r="U122" s="1" t="s">
        <v>715</v>
      </c>
      <c r="V122" s="1" t="s">
        <v>935</v>
      </c>
    </row>
    <row r="123" s="1" customFormat="1" spans="1:22">
      <c r="A123" s="3">
        <v>999228210827928</v>
      </c>
      <c r="B123" s="1" t="s">
        <v>721</v>
      </c>
      <c r="C123" s="1" t="s">
        <v>1434</v>
      </c>
      <c r="D123" s="1" t="s">
        <v>1402</v>
      </c>
      <c r="E123" s="1" t="s">
        <v>1435</v>
      </c>
      <c r="F123" s="1" t="s">
        <v>721</v>
      </c>
      <c r="G123" s="1" t="s">
        <v>704</v>
      </c>
      <c r="H123" s="1" t="s">
        <v>705</v>
      </c>
      <c r="I123" s="1" t="s">
        <v>1436</v>
      </c>
      <c r="J123" s="1" t="s">
        <v>30</v>
      </c>
      <c r="K123" s="1" t="s">
        <v>1437</v>
      </c>
      <c r="L123" s="1" t="s">
        <v>1437</v>
      </c>
      <c r="M123" s="1" t="s">
        <v>708</v>
      </c>
      <c r="N123" s="1" t="s">
        <v>708</v>
      </c>
      <c r="O123" s="1" t="s">
        <v>709</v>
      </c>
      <c r="P123" s="1" t="s">
        <v>710</v>
      </c>
      <c r="Q123" s="1" t="s">
        <v>711</v>
      </c>
      <c r="R123" s="1" t="s">
        <v>1438</v>
      </c>
      <c r="S123" s="1" t="s">
        <v>713</v>
      </c>
      <c r="T123" s="1" t="s">
        <v>714</v>
      </c>
      <c r="U123" s="1" t="s">
        <v>715</v>
      </c>
      <c r="V123" s="1" t="s">
        <v>971</v>
      </c>
    </row>
    <row r="124" s="1" customFormat="1" spans="1:22">
      <c r="A124" s="3">
        <v>999228214612957</v>
      </c>
      <c r="B124" s="1" t="s">
        <v>721</v>
      </c>
      <c r="C124" s="1" t="s">
        <v>1439</v>
      </c>
      <c r="D124" s="1" t="s">
        <v>1440</v>
      </c>
      <c r="E124" s="1" t="s">
        <v>1441</v>
      </c>
      <c r="F124" s="1" t="s">
        <v>721</v>
      </c>
      <c r="G124" s="1" t="s">
        <v>704</v>
      </c>
      <c r="H124" s="1" t="s">
        <v>705</v>
      </c>
      <c r="I124" s="1" t="s">
        <v>1442</v>
      </c>
      <c r="J124" s="1" t="s">
        <v>30</v>
      </c>
      <c r="K124" s="1" t="s">
        <v>1443</v>
      </c>
      <c r="L124" s="1" t="s">
        <v>1443</v>
      </c>
      <c r="M124" s="1" t="s">
        <v>708</v>
      </c>
      <c r="N124" s="1" t="s">
        <v>708</v>
      </c>
      <c r="O124" s="1" t="s">
        <v>709</v>
      </c>
      <c r="P124" s="1" t="s">
        <v>710</v>
      </c>
      <c r="Q124" s="1" t="s">
        <v>711</v>
      </c>
      <c r="R124" s="1" t="s">
        <v>1444</v>
      </c>
      <c r="S124" s="1" t="s">
        <v>713</v>
      </c>
      <c r="T124" s="1" t="s">
        <v>714</v>
      </c>
      <c r="U124" s="1" t="s">
        <v>715</v>
      </c>
      <c r="V124" s="1" t="s">
        <v>778</v>
      </c>
    </row>
    <row r="125" s="1" customFormat="1" spans="1:22">
      <c r="A125" s="3">
        <v>999228166771264</v>
      </c>
      <c r="B125" s="1" t="s">
        <v>703</v>
      </c>
      <c r="C125" s="1" t="s">
        <v>1445</v>
      </c>
      <c r="D125" s="1" t="s">
        <v>1446</v>
      </c>
      <c r="E125" s="1" t="s">
        <v>1447</v>
      </c>
      <c r="F125" s="1" t="s">
        <v>721</v>
      </c>
      <c r="G125" s="1" t="s">
        <v>704</v>
      </c>
      <c r="H125" s="1" t="s">
        <v>705</v>
      </c>
      <c r="I125" s="1" t="s">
        <v>1448</v>
      </c>
      <c r="J125" s="1" t="s">
        <v>30</v>
      </c>
      <c r="K125" s="1" t="s">
        <v>1449</v>
      </c>
      <c r="L125" s="1" t="s">
        <v>1449</v>
      </c>
      <c r="M125" s="1" t="s">
        <v>708</v>
      </c>
      <c r="N125" s="1" t="s">
        <v>708</v>
      </c>
      <c r="O125" s="1" t="s">
        <v>709</v>
      </c>
      <c r="P125" s="1" t="s">
        <v>710</v>
      </c>
      <c r="Q125" s="1" t="s">
        <v>711</v>
      </c>
      <c r="R125" s="1" t="s">
        <v>1450</v>
      </c>
      <c r="S125" s="1" t="s">
        <v>713</v>
      </c>
      <c r="T125" s="1" t="s">
        <v>714</v>
      </c>
      <c r="U125" s="1" t="s">
        <v>715</v>
      </c>
      <c r="V125" s="1" t="s">
        <v>1160</v>
      </c>
    </row>
    <row r="126" s="1" customFormat="1" spans="1:22">
      <c r="A126" s="3">
        <v>999228216444453</v>
      </c>
      <c r="B126" s="1" t="s">
        <v>721</v>
      </c>
      <c r="C126" s="1" t="s">
        <v>1451</v>
      </c>
      <c r="D126" s="1" t="s">
        <v>1452</v>
      </c>
      <c r="E126" s="1" t="s">
        <v>1453</v>
      </c>
      <c r="F126" s="1" t="s">
        <v>721</v>
      </c>
      <c r="G126" s="1" t="s">
        <v>704</v>
      </c>
      <c r="H126" s="1" t="s">
        <v>705</v>
      </c>
      <c r="I126" s="1" t="s">
        <v>1454</v>
      </c>
      <c r="J126" s="1" t="s">
        <v>30</v>
      </c>
      <c r="K126" s="1" t="s">
        <v>1455</v>
      </c>
      <c r="L126" s="1" t="s">
        <v>1455</v>
      </c>
      <c r="M126" s="1" t="s">
        <v>708</v>
      </c>
      <c r="N126" s="1" t="s">
        <v>708</v>
      </c>
      <c r="O126" s="1" t="s">
        <v>709</v>
      </c>
      <c r="P126" s="1" t="s">
        <v>710</v>
      </c>
      <c r="Q126" s="1" t="s">
        <v>711</v>
      </c>
      <c r="R126" s="1" t="s">
        <v>1456</v>
      </c>
      <c r="S126" s="1" t="s">
        <v>713</v>
      </c>
      <c r="T126" s="1" t="s">
        <v>714</v>
      </c>
      <c r="U126" s="1" t="s">
        <v>715</v>
      </c>
      <c r="V126" s="1" t="s">
        <v>949</v>
      </c>
    </row>
    <row r="127" s="1" customFormat="1" spans="1:22">
      <c r="A127" s="3">
        <v>999228163479267</v>
      </c>
      <c r="B127" s="1" t="s">
        <v>854</v>
      </c>
      <c r="C127" s="1" t="s">
        <v>1457</v>
      </c>
      <c r="D127" s="1" t="s">
        <v>1458</v>
      </c>
      <c r="E127" s="1" t="s">
        <v>1459</v>
      </c>
      <c r="F127" s="1" t="s">
        <v>721</v>
      </c>
      <c r="G127" s="1" t="s">
        <v>704</v>
      </c>
      <c r="H127" s="1" t="s">
        <v>705</v>
      </c>
      <c r="I127" s="1" t="s">
        <v>1460</v>
      </c>
      <c r="J127" s="1" t="s">
        <v>30</v>
      </c>
      <c r="K127" s="1" t="s">
        <v>1461</v>
      </c>
      <c r="L127" s="1" t="s">
        <v>1461</v>
      </c>
      <c r="M127" s="1" t="s">
        <v>708</v>
      </c>
      <c r="N127" s="1" t="s">
        <v>708</v>
      </c>
      <c r="O127" s="1" t="s">
        <v>709</v>
      </c>
      <c r="P127" s="1" t="s">
        <v>710</v>
      </c>
      <c r="Q127" s="1" t="s">
        <v>711</v>
      </c>
      <c r="R127" s="1" t="s">
        <v>1462</v>
      </c>
      <c r="S127" s="1" t="s">
        <v>713</v>
      </c>
      <c r="T127" s="1" t="s">
        <v>714</v>
      </c>
      <c r="U127" s="1" t="s">
        <v>715</v>
      </c>
      <c r="V127" s="1" t="s">
        <v>778</v>
      </c>
    </row>
    <row r="128" s="1" customFormat="1" spans="1:22">
      <c r="A128" s="3">
        <v>999228213465791</v>
      </c>
      <c r="B128" s="1" t="s">
        <v>721</v>
      </c>
      <c r="C128" s="1" t="s">
        <v>1463</v>
      </c>
      <c r="D128" s="1" t="s">
        <v>1458</v>
      </c>
      <c r="E128" s="1" t="s">
        <v>1464</v>
      </c>
      <c r="F128" s="1" t="s">
        <v>721</v>
      </c>
      <c r="G128" s="1" t="s">
        <v>704</v>
      </c>
      <c r="H128" s="1" t="s">
        <v>705</v>
      </c>
      <c r="I128" s="1" t="s">
        <v>1465</v>
      </c>
      <c r="J128" s="1" t="s">
        <v>30</v>
      </c>
      <c r="K128" s="1" t="s">
        <v>1466</v>
      </c>
      <c r="L128" s="1" t="s">
        <v>1466</v>
      </c>
      <c r="M128" s="1" t="s">
        <v>708</v>
      </c>
      <c r="N128" s="1" t="s">
        <v>708</v>
      </c>
      <c r="O128" s="1" t="s">
        <v>709</v>
      </c>
      <c r="P128" s="1" t="s">
        <v>710</v>
      </c>
      <c r="Q128" s="1" t="s">
        <v>711</v>
      </c>
      <c r="R128" s="1" t="s">
        <v>1467</v>
      </c>
      <c r="S128" s="1" t="s">
        <v>713</v>
      </c>
      <c r="T128" s="1" t="s">
        <v>714</v>
      </c>
      <c r="U128" s="1" t="s">
        <v>715</v>
      </c>
      <c r="V128" s="1" t="s">
        <v>778</v>
      </c>
    </row>
    <row r="129" s="1" customFormat="1" spans="1:22">
      <c r="A129" s="3">
        <v>999228215476555</v>
      </c>
      <c r="B129" s="1" t="s">
        <v>721</v>
      </c>
      <c r="C129" s="1" t="s">
        <v>1468</v>
      </c>
      <c r="D129" s="1" t="s">
        <v>1469</v>
      </c>
      <c r="E129" s="1" t="s">
        <v>1470</v>
      </c>
      <c r="F129" s="1" t="s">
        <v>721</v>
      </c>
      <c r="G129" s="1" t="s">
        <v>704</v>
      </c>
      <c r="H129" s="1" t="s">
        <v>705</v>
      </c>
      <c r="I129" s="1" t="s">
        <v>1471</v>
      </c>
      <c r="J129" s="1" t="s">
        <v>30</v>
      </c>
      <c r="K129" s="1" t="s">
        <v>1472</v>
      </c>
      <c r="L129" s="1" t="s">
        <v>1472</v>
      </c>
      <c r="M129" s="1" t="s">
        <v>708</v>
      </c>
      <c r="N129" s="1" t="s">
        <v>708</v>
      </c>
      <c r="O129" s="1" t="s">
        <v>709</v>
      </c>
      <c r="P129" s="1" t="s">
        <v>710</v>
      </c>
      <c r="Q129" s="1" t="s">
        <v>711</v>
      </c>
      <c r="R129" s="1" t="s">
        <v>1473</v>
      </c>
      <c r="S129" s="1" t="s">
        <v>713</v>
      </c>
      <c r="T129" s="1" t="s">
        <v>714</v>
      </c>
      <c r="U129" s="1" t="s">
        <v>715</v>
      </c>
      <c r="V129" s="1" t="s">
        <v>778</v>
      </c>
    </row>
    <row r="130" s="1" customFormat="1" spans="1:22">
      <c r="A130" s="3">
        <v>999228173847326</v>
      </c>
      <c r="B130" s="1" t="s">
        <v>703</v>
      </c>
      <c r="C130" s="1" t="s">
        <v>1474</v>
      </c>
      <c r="D130" s="1" t="s">
        <v>1475</v>
      </c>
      <c r="E130" s="1" t="s">
        <v>1476</v>
      </c>
      <c r="F130" s="1" t="s">
        <v>703</v>
      </c>
      <c r="G130" s="1" t="s">
        <v>704</v>
      </c>
      <c r="H130" s="1" t="s">
        <v>705</v>
      </c>
      <c r="I130" s="1" t="s">
        <v>1477</v>
      </c>
      <c r="J130" s="1" t="s">
        <v>30</v>
      </c>
      <c r="K130" s="1" t="s">
        <v>1478</v>
      </c>
      <c r="L130" s="1" t="s">
        <v>1478</v>
      </c>
      <c r="M130" s="1" t="s">
        <v>708</v>
      </c>
      <c r="N130" s="1" t="s">
        <v>708</v>
      </c>
      <c r="O130" s="1" t="s">
        <v>709</v>
      </c>
      <c r="P130" s="1" t="s">
        <v>710</v>
      </c>
      <c r="Q130" s="1" t="s">
        <v>711</v>
      </c>
      <c r="R130" s="1" t="s">
        <v>1479</v>
      </c>
      <c r="S130" s="1" t="s">
        <v>713</v>
      </c>
      <c r="T130" s="1" t="s">
        <v>714</v>
      </c>
      <c r="U130" s="1" t="s">
        <v>715</v>
      </c>
      <c r="V130" s="1" t="s">
        <v>778</v>
      </c>
    </row>
    <row r="131" s="1" customFormat="1" spans="1:22">
      <c r="A131" s="3">
        <v>999228165132784</v>
      </c>
      <c r="B131" s="1" t="s">
        <v>854</v>
      </c>
      <c r="C131" s="1" t="s">
        <v>1480</v>
      </c>
      <c r="D131" s="1" t="s">
        <v>1481</v>
      </c>
      <c r="E131" s="1" t="s">
        <v>1482</v>
      </c>
      <c r="F131" s="1" t="s">
        <v>721</v>
      </c>
      <c r="G131" s="1" t="s">
        <v>704</v>
      </c>
      <c r="H131" s="1" t="s">
        <v>705</v>
      </c>
      <c r="I131" s="1" t="s">
        <v>1483</v>
      </c>
      <c r="J131" s="1" t="s">
        <v>30</v>
      </c>
      <c r="K131" s="1" t="s">
        <v>1484</v>
      </c>
      <c r="L131" s="1" t="s">
        <v>1484</v>
      </c>
      <c r="M131" s="1" t="s">
        <v>708</v>
      </c>
      <c r="N131" s="1" t="s">
        <v>708</v>
      </c>
      <c r="O131" s="1" t="s">
        <v>709</v>
      </c>
      <c r="P131" s="1" t="s">
        <v>710</v>
      </c>
      <c r="Q131" s="1" t="s">
        <v>711</v>
      </c>
      <c r="R131" s="1" t="s">
        <v>1485</v>
      </c>
      <c r="S131" s="1" t="s">
        <v>713</v>
      </c>
      <c r="T131" s="1" t="s">
        <v>714</v>
      </c>
      <c r="U131" s="1" t="s">
        <v>715</v>
      </c>
      <c r="V131" s="1" t="s">
        <v>716</v>
      </c>
    </row>
    <row r="132" s="1" customFormat="1" spans="1:22">
      <c r="A132" s="3">
        <v>999228211277433</v>
      </c>
      <c r="B132" s="1" t="s">
        <v>721</v>
      </c>
      <c r="C132" s="1" t="s">
        <v>1486</v>
      </c>
      <c r="D132" s="1" t="s">
        <v>1487</v>
      </c>
      <c r="E132" s="1" t="s">
        <v>1488</v>
      </c>
      <c r="F132" s="1" t="s">
        <v>721</v>
      </c>
      <c r="G132" s="1" t="s">
        <v>704</v>
      </c>
      <c r="H132" s="1" t="s">
        <v>705</v>
      </c>
      <c r="I132" s="1" t="s">
        <v>1489</v>
      </c>
      <c r="J132" s="1" t="s">
        <v>30</v>
      </c>
      <c r="K132" s="1" t="s">
        <v>1490</v>
      </c>
      <c r="L132" s="1" t="s">
        <v>1490</v>
      </c>
      <c r="M132" s="1" t="s">
        <v>708</v>
      </c>
      <c r="N132" s="1" t="s">
        <v>708</v>
      </c>
      <c r="O132" s="1" t="s">
        <v>709</v>
      </c>
      <c r="P132" s="1" t="s">
        <v>710</v>
      </c>
      <c r="Q132" s="1" t="s">
        <v>711</v>
      </c>
      <c r="R132" s="1" t="s">
        <v>1491</v>
      </c>
      <c r="S132" s="1" t="s">
        <v>713</v>
      </c>
      <c r="T132" s="1" t="s">
        <v>714</v>
      </c>
      <c r="U132" s="1" t="s">
        <v>715</v>
      </c>
      <c r="V132" s="1" t="s">
        <v>778</v>
      </c>
    </row>
    <row r="133" s="1" customFormat="1" spans="1:22">
      <c r="A133" s="3">
        <v>999228212266467</v>
      </c>
      <c r="B133" s="1" t="s">
        <v>721</v>
      </c>
      <c r="C133" s="1" t="s">
        <v>1492</v>
      </c>
      <c r="D133" s="1" t="s">
        <v>1487</v>
      </c>
      <c r="E133" s="1" t="s">
        <v>1493</v>
      </c>
      <c r="F133" s="1" t="s">
        <v>721</v>
      </c>
      <c r="G133" s="1" t="s">
        <v>704</v>
      </c>
      <c r="H133" s="1" t="s">
        <v>705</v>
      </c>
      <c r="I133" s="1" t="s">
        <v>1494</v>
      </c>
      <c r="J133" s="1" t="s">
        <v>30</v>
      </c>
      <c r="K133" s="1" t="s">
        <v>1495</v>
      </c>
      <c r="L133" s="1" t="s">
        <v>1495</v>
      </c>
      <c r="M133" s="1" t="s">
        <v>708</v>
      </c>
      <c r="N133" s="1" t="s">
        <v>708</v>
      </c>
      <c r="O133" s="1" t="s">
        <v>709</v>
      </c>
      <c r="P133" s="1" t="s">
        <v>710</v>
      </c>
      <c r="Q133" s="1" t="s">
        <v>711</v>
      </c>
      <c r="R133" s="1" t="s">
        <v>1496</v>
      </c>
      <c r="S133" s="1" t="s">
        <v>713</v>
      </c>
      <c r="T133" s="1" t="s">
        <v>714</v>
      </c>
      <c r="U133" s="1" t="s">
        <v>715</v>
      </c>
      <c r="V133" s="1" t="s">
        <v>778</v>
      </c>
    </row>
    <row r="134" s="1" customFormat="1" spans="1:22">
      <c r="A134" s="3">
        <v>999228097208841</v>
      </c>
      <c r="B134" s="1" t="s">
        <v>739</v>
      </c>
      <c r="C134" s="1" t="s">
        <v>1497</v>
      </c>
      <c r="D134" s="1" t="s">
        <v>1498</v>
      </c>
      <c r="E134" s="1" t="s">
        <v>1499</v>
      </c>
      <c r="F134" s="1" t="s">
        <v>699</v>
      </c>
      <c r="G134" s="1" t="s">
        <v>704</v>
      </c>
      <c r="H134" s="1" t="s">
        <v>705</v>
      </c>
      <c r="I134" s="1" t="s">
        <v>1500</v>
      </c>
      <c r="J134" s="1" t="s">
        <v>30</v>
      </c>
      <c r="K134" s="1" t="s">
        <v>1501</v>
      </c>
      <c r="L134" s="1" t="s">
        <v>1501</v>
      </c>
      <c r="M134" s="1" t="s">
        <v>708</v>
      </c>
      <c r="N134" s="1" t="s">
        <v>708</v>
      </c>
      <c r="O134" s="1" t="s">
        <v>709</v>
      </c>
      <c r="P134" s="1" t="s">
        <v>710</v>
      </c>
      <c r="Q134" s="1" t="s">
        <v>711</v>
      </c>
      <c r="R134" s="1" t="s">
        <v>1502</v>
      </c>
      <c r="S134" s="1" t="s">
        <v>713</v>
      </c>
      <c r="T134" s="1" t="s">
        <v>714</v>
      </c>
      <c r="U134" s="1" t="s">
        <v>715</v>
      </c>
      <c r="V134" s="1" t="s">
        <v>949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win11</cp:lastModifiedBy>
  <dcterms:created xsi:type="dcterms:W3CDTF">2023-05-12T11:15:00Z</dcterms:created>
  <dcterms:modified xsi:type="dcterms:W3CDTF">2023-11-02T02:01:26Z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