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<sst xmlns="http://schemas.openxmlformats.org/spreadsheetml/2006/main" count="5004" uniqueCount="1528">
  <si>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</si>
  <si>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</si>
  <si>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</si>
  <si>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</si>
  <si>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</si>
  <si>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</si>
  <si>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</si>
  <si>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</si>
  <si>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</si>
  <si>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</si>
  <si>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</si>
  <si>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</si>
  <si>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</si>
  <si>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</si>
  <si>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</si>
  <si>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</si>
  <si>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</si>
  <si>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</si>
  <si>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</si>
  <si>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</si>
  <si>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</si>
  <si>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</si>
  <si>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</si>
  <si>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</si>
  <si>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</si>
  <si>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999224728101011	</t>
  </si>
  <si>
    <t>Ctrip</t>
  </si>
  <si>
    <t>正常</t>
  </si>
  <si>
    <t>[曼谷]曼谷盛泰澜中央世界商业中心酒店(Centara Grand &amp; Bangkok Convention Centre at CentralWorld)(5527365)</t>
  </si>
  <si>
    <t>豪华好莱坞房&lt;今日特价 &gt;&lt;双人入住&gt;&lt;不适用泰国客人&gt;&lt;无早&gt;</t>
  </si>
  <si>
    <t>CNY</t>
  </si>
  <si>
    <t>CHENG/MINGDI</t>
  </si>
  <si>
    <t>CA2019231103CNY</t>
  </si>
  <si>
    <t>未提现</t>
  </si>
  <si>
    <t>携程开票</t>
  </si>
  <si>
    <t xml:space="preserve">3493405	</t>
  </si>
  <si>
    <t xml:space="preserve">	</t>
  </si>
  <si>
    <t xml:space="preserve">999224827861014	</t>
  </si>
  <si>
    <t>[迪拜]派拉蒙市中心酒店(Paramount Hotel Midtown)(98510651)</t>
  </si>
  <si>
    <t>海岸房(至少提前45天预订)&lt;双人入住&gt;&lt;无早&gt;</t>
  </si>
  <si>
    <t>degryse/jeremy,degryse/jeremy</t>
  </si>
  <si>
    <t xml:space="preserve">3518523	</t>
  </si>
  <si>
    <t xml:space="preserve">6143150	</t>
  </si>
  <si>
    <t xml:space="preserve">999224836644284	</t>
  </si>
  <si>
    <t>ghoul/Letifa,ghoul/Letifa</t>
  </si>
  <si>
    <t xml:space="preserve">3520573	</t>
  </si>
  <si>
    <t xml:space="preserve">6143151	</t>
  </si>
  <si>
    <t xml:space="preserve">999225034748413	</t>
  </si>
  <si>
    <t>[芭堤雅]芭堤雅硬石酒店(Hard Rock Hotel Pattaya)(4399295)</t>
  </si>
  <si>
    <t>城景豪华房&lt;特惠&gt;&lt;双人入住&gt;&lt;不适用泰国客人&gt;&lt;双早&gt;</t>
  </si>
  <si>
    <t>Marapengopie/Wandanadebie,Soekhoe/Sangeeta</t>
  </si>
  <si>
    <t xml:space="preserve">3571299	</t>
  </si>
  <si>
    <t xml:space="preserve">999225247938227	</t>
  </si>
  <si>
    <t>[曼谷]曼谷水门伯克利酒店(The Berkeley Hotel Pratunam Bangkok)(28597407)</t>
  </si>
  <si>
    <t>北塔尊贵家庭房(连住3晚及以上)&lt;三人入住&gt;&lt;不适用泰国客人&gt;&lt;早餐&gt;</t>
  </si>
  <si>
    <t>CHOO/LIANG HONG,YAP/FRANCIS CHONG GUAN,YAP/NATALIE WAN YING</t>
  </si>
  <si>
    <t xml:space="preserve">3618668	</t>
  </si>
  <si>
    <t xml:space="preserve">25398340643	</t>
  </si>
  <si>
    <t>[小长岛]普吉阁遥岛树屋别墅度假村- 限成人(TreeHouse Villas - Adults Only)(24406127)</t>
  </si>
  <si>
    <t>树屋别墅&lt;特惠&gt;&lt;双人入住&gt;&lt;双早&gt;</t>
  </si>
  <si>
    <t>JIA/SHENGYING,WANG/BEIFANG</t>
  </si>
  <si>
    <t xml:space="preserve">3649678	</t>
  </si>
  <si>
    <t xml:space="preserve">21579	</t>
  </si>
  <si>
    <t>取消</t>
  </si>
  <si>
    <t xml:space="preserve">999225760885804	</t>
  </si>
  <si>
    <t>[普吉岛]普吉岛苏林酒店(The Surin Phuket)(4654333)</t>
  </si>
  <si>
    <t>一卧室海景豪华小屋(至少提前60天预订)&lt;双人入住&gt;&lt;双早&gt;</t>
  </si>
  <si>
    <t>ZHU/BINGWEI,XU/YUJI</t>
  </si>
  <si>
    <t xml:space="preserve">3722191	</t>
  </si>
  <si>
    <t xml:space="preserve">177908640	</t>
  </si>
  <si>
    <t xml:space="preserve">999226567641205	</t>
  </si>
  <si>
    <t>[普吉岛]拉查酒店(The Racha)(4814670)</t>
  </si>
  <si>
    <t>豪华别墅&lt;双人入住&gt;&lt;双早&gt;&lt;日历房套餐高价值&gt;&lt;新酒店礼盒&gt;</t>
  </si>
  <si>
    <t>LI/YANPING</t>
  </si>
  <si>
    <t xml:space="preserve">3870018	</t>
  </si>
  <si>
    <t xml:space="preserve">118611	</t>
  </si>
  <si>
    <t xml:space="preserve">999226634425697	</t>
  </si>
  <si>
    <t>[首尔]安达仕首尔江南酒店(Andaz Seoul Gangnam)(110852049)</t>
  </si>
  <si>
    <t>豪华特大床房(至少连住2晚及以上)&lt;今日特价 &gt;&lt;双人入住&gt;&lt;中宾&gt;&lt;无早&gt;</t>
  </si>
  <si>
    <t>Sago/Miss</t>
  </si>
  <si>
    <t xml:space="preserve">3886821	</t>
  </si>
  <si>
    <t xml:space="preserve">999226634553450	</t>
  </si>
  <si>
    <t>Sato/Miwa</t>
  </si>
  <si>
    <t xml:space="preserve">3886841	</t>
  </si>
  <si>
    <t xml:space="preserve">10391385	</t>
  </si>
  <si>
    <t xml:space="preserve">999226655725940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</si>
  <si>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</si>
  <si>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</si>
  <si>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HU/MIAOXIA,CHAU/CHU YING</t>
  </si>
  <si>
    <t xml:space="preserve">3892470	</t>
  </si>
  <si>
    <t xml:space="preserve">192785	</t>
  </si>
  <si>
    <t xml:space="preserve">999226664260178	</t>
  </si>
  <si>
    <t>[芽庄]芽庄洲际酒店(InterContinental Nha Trang, an IHG Hotel)(4398930)</t>
  </si>
  <si>
    <t>海景经典双床房(至少连住2晚及以上)&lt;双人入住&gt;&lt;仅适用于中国和韩国客人&gt;&lt;双早&gt;</t>
  </si>
  <si>
    <t>HSU/CHIA LIN KAREN</t>
  </si>
  <si>
    <t xml:space="preserve">3894904	</t>
  </si>
  <si>
    <t xml:space="preserve">821183	</t>
  </si>
  <si>
    <t xml:space="preserve">999226713619823	</t>
  </si>
  <si>
    <t>[曼谷]宜必思尚品曼谷素坤逸康福酒店(Ibis Styles Bangkok Sukhumvit Phra Khanong)(19680484)</t>
  </si>
  <si>
    <t>标准双人房&lt;双人入住&gt;&lt;不适用泰国客人&gt;&lt;无早&gt;</t>
  </si>
  <si>
    <t>PANG/CHANGHONG,CHIK/TSZYAN</t>
  </si>
  <si>
    <t xml:space="preserve">3902687	</t>
  </si>
  <si>
    <t xml:space="preserve">356411	</t>
  </si>
  <si>
    <t xml:space="preserve">999226727813960	</t>
  </si>
  <si>
    <t>[东京]OMO5 东京大塚 by 星野集团(OMO5 Tokyo Otsuka by Hoshino Resorts)(28557176)</t>
  </si>
  <si>
    <t>YAGURA房(至少提前2天预订)&lt;单人入住&gt;&lt;不适用日本客人&gt;&lt;无早&gt;</t>
  </si>
  <si>
    <t>LIN/YICEN</t>
  </si>
  <si>
    <t xml:space="preserve">3906968	</t>
  </si>
  <si>
    <t xml:space="preserve">1xr1hhhlf2	</t>
  </si>
  <si>
    <t xml:space="preserve">999226770879989	</t>
  </si>
  <si>
    <t>[苏梅岛]苏梅岛思拉瓦迪度假酒店(Silavadee Pool Spa Resort)(2954957)</t>
  </si>
  <si>
    <t>优美海景泳池别墅&lt;特惠&gt;&lt;双人入住&gt;&lt;双早&gt;&lt;白银会员&gt;</t>
  </si>
  <si>
    <t>CHEN/JIAWEN</t>
  </si>
  <si>
    <t xml:space="preserve">3925949	</t>
  </si>
  <si>
    <t xml:space="preserve">82249052-1	</t>
  </si>
  <si>
    <t xml:space="preserve">999226843196850	</t>
  </si>
  <si>
    <t>[曼谷]察殿曼谷大酒店(Chatrium Grand Bangkok)(105593534)</t>
  </si>
  <si>
    <t>豪华特大床房(至少连住2晚及以上)&lt;今日特价 &gt;&lt;双人入住&gt;&lt;不适用泰国客人&gt;&lt;双早&gt;</t>
  </si>
  <si>
    <t>WANG/CHIA HSING,LEE/MI YOUN</t>
  </si>
  <si>
    <t xml:space="preserve">3950350	</t>
  </si>
  <si>
    <t xml:space="preserve">318832538	</t>
  </si>
  <si>
    <t xml:space="preserve">999226907857125	</t>
  </si>
  <si>
    <t>[曼谷]沙吞伊斯汀大酒店(Eastin Grand Hotel Sathorn)(5014959)</t>
  </si>
  <si>
    <t>高级房&lt;今日特价 &gt;&lt;双人入住&gt;&lt;双早&gt;</t>
  </si>
  <si>
    <t>RA/HEESEONG,LEE/GAYUN</t>
  </si>
  <si>
    <t xml:space="preserve">3968055	</t>
  </si>
  <si>
    <t xml:space="preserve">999226911471190	</t>
  </si>
  <si>
    <t>[新加坡]华乐酒店(One Farrer Hotel)(25395215)</t>
  </si>
  <si>
    <t>薄荷房&lt;双人入住&gt;&lt;双早&gt;</t>
  </si>
  <si>
    <t>Ganeshram/Karthick,Ganeshram/Karthick</t>
  </si>
  <si>
    <t xml:space="preserve">3970609	</t>
  </si>
  <si>
    <t xml:space="preserve">141549	</t>
  </si>
  <si>
    <t xml:space="preserve">999226930168580	</t>
  </si>
  <si>
    <t>HE/BISHUAI,WU/TINGTING</t>
  </si>
  <si>
    <t xml:space="preserve">3977038	</t>
  </si>
  <si>
    <t xml:space="preserve">120620	</t>
  </si>
  <si>
    <t xml:space="preserve">999227027875778	</t>
  </si>
  <si>
    <t>[怡保]怡保怡东酒店(Hotel Excelsior Ipoh)(28538294)</t>
  </si>
  <si>
    <t>TSANG/TAI TAI</t>
  </si>
  <si>
    <t xml:space="preserve">3983677	</t>
  </si>
  <si>
    <t xml:space="preserve">119622	</t>
  </si>
  <si>
    <t xml:space="preserve">999227027948258	</t>
  </si>
  <si>
    <t>LAU/SAU LAN,LAU/KWAN TAI,NG/KWOK YIU</t>
  </si>
  <si>
    <t xml:space="preserve">3983701	</t>
  </si>
  <si>
    <t xml:space="preserve">119623	</t>
  </si>
  <si>
    <t xml:space="preserve">999227034342423	</t>
  </si>
  <si>
    <t>[曼谷]曼谷素坤逸丽亭酒店(Park Plaza Sukhumvit Bangkok)(50429265)</t>
  </si>
  <si>
    <t>&lt;双人入住&gt;&lt;不适用泰国客人&gt;&lt;双早&gt;</t>
  </si>
  <si>
    <t>TANG/SZE NEE</t>
  </si>
  <si>
    <t xml:space="preserve">3985626	</t>
  </si>
  <si>
    <t xml:space="preserve">45057097-98	</t>
  </si>
  <si>
    <t xml:space="preserve">999227088507072	</t>
  </si>
  <si>
    <t>高级天空房&lt;今日特价 &gt;&lt;双人入住&gt;&lt;双早&gt;</t>
  </si>
  <si>
    <t>FORTUNATO/ALESSIO,ZECCA/CLEMENTE</t>
  </si>
  <si>
    <t xml:space="preserve">3996913	</t>
  </si>
  <si>
    <t xml:space="preserve">48585	</t>
  </si>
  <si>
    <t xml:space="preserve">999227096930056	</t>
  </si>
  <si>
    <t>[普吉岛]普吉岛西奈奢华酒店(Sinae Phuket Luxury Hotel)(86107074)</t>
  </si>
  <si>
    <t>泳池一室双床别墅(至少连住2晚及以上)&lt;超值特惠&gt;&lt;双人入住&gt;&lt;双早&gt;</t>
  </si>
  <si>
    <t>Alawadhi/Soud</t>
  </si>
  <si>
    <t xml:space="preserve">3999606	</t>
  </si>
  <si>
    <t xml:space="preserve">314761575	</t>
  </si>
  <si>
    <t xml:space="preserve">999227102219380	</t>
  </si>
  <si>
    <t>标准双床房&lt;双人入住&gt;&lt;不适用泰国客人&gt;&lt;无早&gt;</t>
  </si>
  <si>
    <t>KAWAGUCHI/SHINGO</t>
  </si>
  <si>
    <t xml:space="preserve">4003506	</t>
  </si>
  <si>
    <t xml:space="preserve">359237	</t>
  </si>
  <si>
    <t xml:space="preserve">999227110383509	</t>
  </si>
  <si>
    <t>[芭堤雅]芭堤雅盛捷酒店(Somerset Pattaya)(106796888)</t>
  </si>
  <si>
    <t>标准双床房(至少连住2晚及以上)&lt;双人入住&gt;&lt;不适用泰国客人&gt;&lt;双早&gt;</t>
  </si>
  <si>
    <t>Leong/Ion Meng</t>
  </si>
  <si>
    <t xml:space="preserve">4008710	</t>
  </si>
  <si>
    <t xml:space="preserve">10438858	</t>
  </si>
  <si>
    <t xml:space="preserve">999227258629726	</t>
  </si>
  <si>
    <t>[曼谷]曼谷素坤逸奥克伍德华庭工作室酒店(Oakwood Studios Sukhumvit Bangkok)(101528701)</t>
  </si>
  <si>
    <t>高级房&lt;特惠专享&gt;&lt;双人入住&gt;&lt;双早&gt;</t>
  </si>
  <si>
    <t>smith/phachara,smith/phachara</t>
  </si>
  <si>
    <t xml:space="preserve">4029331	</t>
  </si>
  <si>
    <t xml:space="preserve">10478378	</t>
  </si>
  <si>
    <t xml:space="preserve">999227259398676	</t>
  </si>
  <si>
    <t>标准大床房(至少连住2晚及以上)&lt;双人入住&gt;&lt;不适用泰国客人&gt;&lt;双早&gt;</t>
  </si>
  <si>
    <t>SIN/HON FAI ROGER</t>
  </si>
  <si>
    <t xml:space="preserve">4029635	</t>
  </si>
  <si>
    <t xml:space="preserve">197173	</t>
  </si>
  <si>
    <t xml:space="preserve">999227282376114	</t>
  </si>
  <si>
    <t>SASAKI/DAISUKE,HARADA/RYO</t>
  </si>
  <si>
    <t xml:space="preserve">4032007	</t>
  </si>
  <si>
    <t xml:space="preserve">360304	</t>
  </si>
  <si>
    <t xml:space="preserve">999227301705914	</t>
  </si>
  <si>
    <t>[拉普拉普]康斯特白拉热带海滩度假村(Costabella Tropical Beach Hotel)(8235061)</t>
  </si>
  <si>
    <t>首映豪华池畔房(至少提前1天预订)(至少连住2晚及以上)&lt;双人入住&gt;&lt;双早&gt;</t>
  </si>
  <si>
    <t>KIM/EUNJI,KIM/YONGNAM</t>
  </si>
  <si>
    <t xml:space="preserve">4040704	</t>
  </si>
  <si>
    <t xml:space="preserve">155187	</t>
  </si>
  <si>
    <t xml:space="preserve">999227334498426	</t>
  </si>
  <si>
    <t>[新加坡]欧文之家酒店公寓(Owen House by Hmlet)(105712501)</t>
  </si>
  <si>
    <t>豪华大床房&lt;今日特价 &gt;&lt;双人入住&gt;&lt;无早&gt;</t>
  </si>
  <si>
    <t>Yi Xuan/Lee,Yi Xuan/Lee</t>
  </si>
  <si>
    <t xml:space="preserve">4052345	</t>
  </si>
  <si>
    <t xml:space="preserve">ROWEN11191	</t>
  </si>
  <si>
    <t xml:space="preserve">999227382726019	</t>
  </si>
  <si>
    <t>[新加坡]庄家大酒店(Hotel Boss)(4373844)</t>
  </si>
  <si>
    <t>高级大床房&lt;双人入住&gt;&lt;适用于除印度及次大陆国家客人&gt;&lt;无早&gt;</t>
  </si>
  <si>
    <t>MERCADO/SHILLA MARIE SANTIANO</t>
  </si>
  <si>
    <t xml:space="preserve">4066144	</t>
  </si>
  <si>
    <t xml:space="preserve">326871183	</t>
  </si>
  <si>
    <t xml:space="preserve">999227383636842	</t>
  </si>
  <si>
    <t>[阿布扎比]阿布扎比阿提哈德塔康莱德酒店(Conrad Abu Dhabi Etihad Towers)(108608099)</t>
  </si>
  <si>
    <t>海景豪华特大床房 禁烟&lt;双人入住&gt;&lt;不适用阿联酋客人&gt;&lt;特价&gt;&lt;双早&gt;</t>
  </si>
  <si>
    <t>KAEWKA/WEERAPOL,POUGPRALUB/ORAPAN</t>
  </si>
  <si>
    <t xml:space="preserve">4066760	</t>
  </si>
  <si>
    <t xml:space="preserve">3435009425	</t>
  </si>
  <si>
    <t xml:space="preserve">999227400836432	</t>
  </si>
  <si>
    <t>[八打灵再也]皇家朱兰白沙罗酒店(Royale Chulan Damansara)(28528087)</t>
  </si>
  <si>
    <t>高级房&lt;双人入住&gt;&lt;无早&gt;</t>
  </si>
  <si>
    <t>Rafi/Syazwani</t>
  </si>
  <si>
    <t xml:space="preserve">4069553	</t>
  </si>
  <si>
    <t xml:space="preserve">642883	</t>
  </si>
  <si>
    <t xml:space="preserve">999227435529894	</t>
  </si>
  <si>
    <t>[清迈]清迈阿凯拉马诺尔酒店(Akyra Manor Chiang Mai)(4984302)</t>
  </si>
  <si>
    <t>豪华房&lt;特价大促销&gt;&lt;双人入住&gt;&lt;中宾&gt;&lt;双早&gt;</t>
  </si>
  <si>
    <t>LO/WING YEE</t>
  </si>
  <si>
    <t xml:space="preserve">4074771	</t>
  </si>
  <si>
    <t xml:space="preserve">325741886	</t>
  </si>
  <si>
    <t xml:space="preserve">27437363321	</t>
  </si>
  <si>
    <t>超豪华别墅&lt;三人入住&gt;&lt;早餐&gt;&lt;日历房套餐高价值&gt;&lt;新酒店礼盒&gt;</t>
  </si>
  <si>
    <t>LI/MING,ZHANG/LINA,LI/XINYU</t>
  </si>
  <si>
    <t xml:space="preserve">4075392	</t>
  </si>
  <si>
    <t xml:space="preserve">123020	</t>
  </si>
  <si>
    <t xml:space="preserve">999227440164449	</t>
  </si>
  <si>
    <t>[釜山]斯坦福酒店釜山(Stanford Hotel Busan)(28525719)</t>
  </si>
  <si>
    <t>标准双床房&lt;双人入住&gt;&lt;无早&gt;</t>
  </si>
  <si>
    <t>SONG/SEONG HWAN</t>
  </si>
  <si>
    <t xml:space="preserve">4076479	</t>
  </si>
  <si>
    <t xml:space="preserve">23954304	</t>
  </si>
  <si>
    <t xml:space="preserve">999227440456365	</t>
  </si>
  <si>
    <t xml:space="preserve">4076539	</t>
  </si>
  <si>
    <t xml:space="preserve">23954370	</t>
  </si>
  <si>
    <t xml:space="preserve">999227440510941	</t>
  </si>
  <si>
    <t>[曼谷]曼谷湄南河四季酒店(Four Seasons Hotel Bangkok at Chao Phraya River)(57171815)</t>
  </si>
  <si>
    <t>豪华间 - 带2张单人床/单人床&lt;双人入住&gt;&lt;无早&gt;</t>
  </si>
  <si>
    <t>HON/MAN HEI CHRISTINA</t>
  </si>
  <si>
    <t xml:space="preserve">4076723	</t>
  </si>
  <si>
    <t xml:space="preserve">202286	</t>
  </si>
  <si>
    <t xml:space="preserve">999227445389079	</t>
  </si>
  <si>
    <t>[曼谷]曼谷香格里拉大酒店(Shangri-La Bangkok)(3243791)</t>
  </si>
  <si>
    <t>香格里拉楼豪华河景特大床房(至少连住2晚及以上)&lt;特惠&gt;&lt;双人入住&gt;&lt;不适用泰国客人&gt;&lt;双早&gt;</t>
  </si>
  <si>
    <t>ZHANG/BIAO</t>
  </si>
  <si>
    <t xml:space="preserve">4078659	</t>
  </si>
  <si>
    <t xml:space="preserve">11611663	</t>
  </si>
  <si>
    <t xml:space="preserve">999227445466773	</t>
  </si>
  <si>
    <t>香格里拉楼豪华双床房(连住3晚及以上)&lt;特惠专享&gt;&lt;双人入住&gt;&lt;不适用泰国客人&gt;&lt;双早&gt;</t>
  </si>
  <si>
    <t>SHAN/QIYAN</t>
  </si>
  <si>
    <t xml:space="preserve">4078676	</t>
  </si>
  <si>
    <t xml:space="preserve">11611706	</t>
  </si>
  <si>
    <t xml:space="preserve">999227445918319	</t>
  </si>
  <si>
    <t>香格里拉楼豪华特大床房(连住3晚及以上)&lt;特惠专享&gt;&lt;双人入住&gt;&lt;不适用泰国客人&gt;&lt;双早&gt;</t>
  </si>
  <si>
    <t>YAO/SHUNJIA,XIONG/FEI,WANG/AIPING,YE/JIESHENG</t>
  </si>
  <si>
    <t xml:space="preserve">4078885	</t>
  </si>
  <si>
    <t xml:space="preserve">11611716	</t>
  </si>
  <si>
    <t xml:space="preserve">27450606837	</t>
  </si>
  <si>
    <t>[普吉岛]普吉岛佛基拉诺富特城市酒店(Novotel Phuket City Phokeethra)(6103435)</t>
  </si>
  <si>
    <t>高级特大床房(至少连住2晚及以上)&lt;双人入住&gt;&lt;双早&gt;</t>
  </si>
  <si>
    <t>HUANG/QISHAN</t>
  </si>
  <si>
    <t xml:space="preserve">4080657	</t>
  </si>
  <si>
    <t xml:space="preserve">484590	</t>
  </si>
  <si>
    <t xml:space="preserve">999227945748812	</t>
  </si>
  <si>
    <t>[普吉岛]攀瓦布里海滨度假村(Panwaburi Beachfront Resort)(96362785)</t>
  </si>
  <si>
    <t>&lt;三人入住&gt;&lt;无早&gt;</t>
  </si>
  <si>
    <t>M Nagesh/Dheeraj,M Nagesh/Dheeraj,M Nagesh/Dheeraj</t>
  </si>
  <si>
    <t xml:space="preserve">4081436	</t>
  </si>
  <si>
    <t xml:space="preserve">27887	</t>
  </si>
  <si>
    <t xml:space="preserve">999227946055946	</t>
  </si>
  <si>
    <t>三人房(至少连住2晚及以上)&lt;三人入住&gt;&lt;不适用泰国客人&gt;&lt;早餐&gt;</t>
  </si>
  <si>
    <t>Jiang/Hong,Xia/Lin,Chen/Qin</t>
  </si>
  <si>
    <t xml:space="preserve">4081770	</t>
  </si>
  <si>
    <t xml:space="preserve">198658	</t>
  </si>
  <si>
    <t xml:space="preserve">999227946892563	</t>
  </si>
  <si>
    <t>[普吉岛]R马尔温泉度假酒店(R-Mar Resort and Spa)(5736585)</t>
  </si>
  <si>
    <t>豪华间(至少连住2晚及以上)&lt;双人入住&gt;&lt;仅适用亚洲客人&gt;&lt;无早&gt;</t>
  </si>
  <si>
    <t>INOUE/MIHARU</t>
  </si>
  <si>
    <t xml:space="preserve">4082193	</t>
  </si>
  <si>
    <t xml:space="preserve">20705	</t>
  </si>
  <si>
    <t xml:space="preserve">27950643074	</t>
  </si>
  <si>
    <t>[首尔]江南贝斯特韦斯特精品酒店(Best Western Premier Gangnam Hotel)(5918567)</t>
  </si>
  <si>
    <t>豪华双床房&lt;特惠专享&gt;&lt;双人入住&gt;&lt;不适用韩国客人&gt;&lt;双早&gt;</t>
  </si>
  <si>
    <t>WANG/WENYU,DONG/DAN</t>
  </si>
  <si>
    <t xml:space="preserve">4083975	</t>
  </si>
  <si>
    <t xml:space="preserve">23177047	</t>
  </si>
  <si>
    <t xml:space="preserve">27950643073	</t>
  </si>
  <si>
    <t>豪华双床房&lt;特惠专享&gt;&lt;单人入住&gt;&lt;不适用韩国客人&gt;&lt;单早&gt;</t>
  </si>
  <si>
    <t>Tatiana/BRASILEIRO,MO/JIDE</t>
  </si>
  <si>
    <t xml:space="preserve">4083974	</t>
  </si>
  <si>
    <t xml:space="preserve">23177048	</t>
  </si>
  <si>
    <t xml:space="preserve">999227949945543	</t>
  </si>
  <si>
    <t>[普吉岛]安达曼卡纳西尔度假村及水疗中心-SHA高级认证(Andaman Cannacia Resort &amp; Spa Phuket)(4984010)</t>
  </si>
  <si>
    <t>豪华房(至少连住2晚及以上)&lt;双人入住&gt;&lt;双早&gt;</t>
  </si>
  <si>
    <t>Bolleurs/Melanie,Van Der Nest/Joan</t>
  </si>
  <si>
    <t xml:space="preserve">4083610	</t>
  </si>
  <si>
    <t xml:space="preserve">317446	</t>
  </si>
  <si>
    <t xml:space="preserve">999227953413542	</t>
  </si>
  <si>
    <t>[曼谷]曼谷阿尔玛斯酒店(Almas Hotel Bangkok)(112363936)</t>
  </si>
  <si>
    <t>标准双人床房&lt;双人入住&gt;&lt;双早&gt;</t>
  </si>
  <si>
    <t>SANDAR/MYA</t>
  </si>
  <si>
    <t xml:space="preserve">4085250	</t>
  </si>
  <si>
    <t xml:space="preserve">10040	</t>
  </si>
  <si>
    <t xml:space="preserve">999227955948365	</t>
  </si>
  <si>
    <t>[普林塞萨港]坎瓦司精品酒店(Canvas Boutique Hotel)(28364505)</t>
  </si>
  <si>
    <t>豪华双床房&lt;今日特价 &gt;&lt;双人入住&gt;&lt;双早&gt;</t>
  </si>
  <si>
    <t>Malicudio-Monsanto/Shiela</t>
  </si>
  <si>
    <t xml:space="preserve">4086466	</t>
  </si>
  <si>
    <t xml:space="preserve">6747992771360	</t>
  </si>
  <si>
    <t xml:space="preserve">999227962588123	</t>
  </si>
  <si>
    <t>[碧瑶]碧瑶广场小屋(The Plaza Lodge Baguio)(109455867)</t>
  </si>
  <si>
    <t>华丽双人房（1 张双人床）, 2 张双人床&lt;三人入住&gt;</t>
  </si>
  <si>
    <t>damasco/maria cristina,damasco/maria cristina,damasco/maria cristina,damasco/maria cristina,damasco/maria cristina</t>
  </si>
  <si>
    <t xml:space="preserve">4087401	</t>
  </si>
  <si>
    <t xml:space="preserve">151676	</t>
  </si>
  <si>
    <t xml:space="preserve">999227963701415	</t>
  </si>
  <si>
    <t>[曼谷]曼谷新浩凯宾斯基酒店(Sindhorn Kempinski Hotel Bangkok)(92930805)</t>
  </si>
  <si>
    <t>至尊豪华双床房&lt;今日特价 &gt;&lt;双人入住&gt;&lt;仅适用亚洲客人&gt;&lt;双早&gt;</t>
  </si>
  <si>
    <t>KIM/HYOUNGGUK</t>
  </si>
  <si>
    <t xml:space="preserve">4088091	</t>
  </si>
  <si>
    <t xml:space="preserve">10751401	</t>
  </si>
  <si>
    <t xml:space="preserve">999227970722051	</t>
  </si>
  <si>
    <t>豪华棕榈阁房（2 张单人床）(连住4晚及以上)&lt;双人入住&gt;&lt;双早&gt;</t>
  </si>
  <si>
    <t>DING/SHUISHAN</t>
  </si>
  <si>
    <t xml:space="preserve">4091204	</t>
  </si>
  <si>
    <t xml:space="preserve">202699	</t>
  </si>
  <si>
    <t xml:space="preserve">999227979643712	</t>
  </si>
  <si>
    <t>松景豪华房&lt;双人入住&gt;&lt;双早&gt;</t>
  </si>
  <si>
    <t>Montes/Josemaria,Montes/Josemaria</t>
  </si>
  <si>
    <t xml:space="preserve">4093619	</t>
  </si>
  <si>
    <t xml:space="preserve">151719	</t>
  </si>
  <si>
    <t xml:space="preserve">999227986540004	</t>
  </si>
  <si>
    <t>[Ulu Kinta]万雅岚温泉度假村(The Banjaran Hotsprings Retreat)(102558673)</t>
  </si>
  <si>
    <t>湖景别墅&lt;双人入住&gt;&lt;双早&gt;</t>
  </si>
  <si>
    <t>YAP/NIKKI CLAIRE</t>
  </si>
  <si>
    <t xml:space="preserve">4096118	</t>
  </si>
  <si>
    <t xml:space="preserve">327902351 / 327900886	</t>
  </si>
  <si>
    <t xml:space="preserve">999227996225569	</t>
  </si>
  <si>
    <t>[新加坡]黑姆雷兵营酒店(Hmlet Cantonment)(100475068)</t>
  </si>
  <si>
    <t>小型房(连住6晚及以上)&lt;双人入住&gt;&lt;特价&gt;&lt;无早&gt;</t>
  </si>
  <si>
    <t>SHIN/DONGGEUN,SHIN/DONGGEUN</t>
  </si>
  <si>
    <t xml:space="preserve">4099494	</t>
  </si>
  <si>
    <t xml:space="preserve">999228002468686	</t>
  </si>
  <si>
    <t>[吉隆坡]吉隆坡皇家朱兰酒店(Royale Chulan Kuala Lumpur)(5280527)</t>
  </si>
  <si>
    <t>一室公寓&lt;双人入住&gt;&lt;双早&gt;</t>
  </si>
  <si>
    <t>KOH/KENG KHIAN</t>
  </si>
  <si>
    <t xml:space="preserve">4100255	</t>
  </si>
  <si>
    <t xml:space="preserve">10010693543	</t>
  </si>
  <si>
    <t xml:space="preserve">999228003797287	</t>
  </si>
  <si>
    <t>[西归浦市]中文海洋蓝酒店(Ocean Blue Hotel)(94885136)</t>
  </si>
  <si>
    <t>标准海景大床房&lt;双人入住&gt;&lt;无早&gt;</t>
  </si>
  <si>
    <t>KIM/JONGHYUN</t>
  </si>
  <si>
    <t xml:space="preserve">4100645	</t>
  </si>
  <si>
    <t xml:space="preserve">20231101301	</t>
  </si>
  <si>
    <t xml:space="preserve">999228018150269	</t>
  </si>
  <si>
    <t>&lt;双人入住&gt;&lt;无早&gt;</t>
  </si>
  <si>
    <t>Alhashemi/Ahmed</t>
  </si>
  <si>
    <t xml:space="preserve">4105357	</t>
  </si>
  <si>
    <t xml:space="preserve">28209	</t>
  </si>
  <si>
    <t xml:space="preserve">999228034523163	</t>
  </si>
  <si>
    <t>[巴厘岛]土豆头套房和一室公寓(Potato Head Suites &amp; Studios)(100316745)</t>
  </si>
  <si>
    <t>岛屿套房&lt;双人入住&gt;&lt;中宾&gt;&lt;双早&gt;</t>
  </si>
  <si>
    <t>SHEN/RUJIE,Yang/Yun</t>
  </si>
  <si>
    <t xml:space="preserve">4108558	</t>
  </si>
  <si>
    <t xml:space="preserve">155374	</t>
  </si>
  <si>
    <t xml:space="preserve">999228040746806	</t>
  </si>
  <si>
    <t>[曼谷]祝福酒店及公寓(The Bless Hotel and Residence)(23965860)</t>
  </si>
  <si>
    <t>豪华一卧套房(至少连住2晚及以上)&lt;特惠&gt;&lt;双人入住&gt;&lt;双早&gt;</t>
  </si>
  <si>
    <t>HOERMANN/ANDREAS</t>
  </si>
  <si>
    <t xml:space="preserve">4110921	</t>
  </si>
  <si>
    <t xml:space="preserve">999228045504977	</t>
  </si>
  <si>
    <t>松景豪华房&lt;四人入住&gt;</t>
  </si>
  <si>
    <t>Galima/Ruby,Galima/Ruby</t>
  </si>
  <si>
    <t xml:space="preserve">4112462	</t>
  </si>
  <si>
    <t xml:space="preserve">151918	</t>
  </si>
  <si>
    <t xml:space="preserve">999228060545412	</t>
  </si>
  <si>
    <t>[曼谷]曼谷贵都酒店(S Ratchada Hotel Bangkok)(112741203)</t>
  </si>
  <si>
    <t>池边房&lt;双人入住&gt;&lt;双早&gt;</t>
  </si>
  <si>
    <t>Yan/Yo,SHOUT/SAN</t>
  </si>
  <si>
    <t xml:space="preserve">4113567	</t>
  </si>
  <si>
    <t xml:space="preserve">46957324-1	</t>
  </si>
  <si>
    <t xml:space="preserve">28066825145	</t>
  </si>
  <si>
    <t>香格里拉楼豪华阳台特大床房(连住3晚及以上)&lt;双人入住&gt;&lt;不适用泰国客人&gt;&lt;双早&gt;</t>
  </si>
  <si>
    <t>Fu/Jianping</t>
  </si>
  <si>
    <t xml:space="preserve">4116467	</t>
  </si>
  <si>
    <t xml:space="preserve">11615265	</t>
  </si>
  <si>
    <t xml:space="preserve">999228068174778	</t>
  </si>
  <si>
    <t>[拉普拉普]宿雾白沙度假及Spa酒店(Cebu White Sands Resort and Spa)(8235003)</t>
  </si>
  <si>
    <t>至尊奢华房(至少提前3天预订)&lt;特价大促销&gt;&lt;双人入住&gt;&lt;双早&gt;</t>
  </si>
  <si>
    <t>SAKA/KOJI,HOSINO/HEIDI CADION</t>
  </si>
  <si>
    <t xml:space="preserve">4117202	</t>
  </si>
  <si>
    <t xml:space="preserve">80769	</t>
  </si>
  <si>
    <t xml:space="preserve">28070306537	</t>
  </si>
  <si>
    <t>高级大床房&lt;单人入住&gt;&lt;适用于除印度及次大陆国家客人&gt;&lt;单早&gt;</t>
  </si>
  <si>
    <t>Jiang/Zhijuan</t>
  </si>
  <si>
    <t xml:space="preserve">4118074	</t>
  </si>
  <si>
    <t xml:space="preserve">330052819	</t>
  </si>
  <si>
    <t xml:space="preserve">999228070665082	</t>
  </si>
  <si>
    <t>高级双床房&lt;双人入住&gt;&lt;适用于除印度及次大陆国家客人&gt;&lt;双早&gt;</t>
  </si>
  <si>
    <t>SONG/WENQIN,WANG/XIAOHUI,GU/YINGHAI</t>
  </si>
  <si>
    <t xml:space="preserve">4118170	</t>
  </si>
  <si>
    <t xml:space="preserve">329951341	</t>
  </si>
  <si>
    <t xml:space="preserve">999228072658416	</t>
  </si>
  <si>
    <t>Juruena/Mark Kevin,Juruena/Mark Kevin</t>
  </si>
  <si>
    <t xml:space="preserve">4119179	</t>
  </si>
  <si>
    <t xml:space="preserve">151946	</t>
  </si>
  <si>
    <t xml:space="preserve">999228073953328	</t>
  </si>
  <si>
    <t>[普吉岛]帮拉中心一号酒店(Centro One Bangla)(108792397)</t>
  </si>
  <si>
    <t>标准双床房&lt;双人入住&gt;&lt;双早&gt;</t>
  </si>
  <si>
    <t>Binti Maslan/Nur ariani</t>
  </si>
  <si>
    <t xml:space="preserve">4119909	</t>
  </si>
  <si>
    <t xml:space="preserve">2278232965987	</t>
  </si>
  <si>
    <t xml:space="preserve">999228076046987	</t>
  </si>
  <si>
    <t>MCMAHON/KEVIN FIACHRA</t>
  </si>
  <si>
    <t xml:space="preserve">4121141	</t>
  </si>
  <si>
    <t xml:space="preserve">488766	</t>
  </si>
  <si>
    <t xml:space="preserve">999228090911764	</t>
  </si>
  <si>
    <t>[曼谷]素坤逸 6 巷希鲁斯套房 - 康帕斯酒店集团(Citrus Suites Sukhumvit 6 by Compass Hospitality)(28680086)</t>
  </si>
  <si>
    <t>豪华一室双人床房&lt;双人入住&gt;&lt;无早&gt;</t>
  </si>
  <si>
    <t>HO/THI HUYEN</t>
  </si>
  <si>
    <t xml:space="preserve">4123072	</t>
  </si>
  <si>
    <t xml:space="preserve">50279	</t>
  </si>
  <si>
    <t xml:space="preserve">999228093819673	</t>
  </si>
  <si>
    <t>Chantong/John Akio,Chantong/John Akio</t>
  </si>
  <si>
    <t xml:space="preserve">4124105	</t>
  </si>
  <si>
    <t xml:space="preserve">151977	</t>
  </si>
  <si>
    <t>过时取消</t>
  </si>
  <si>
    <t>退单</t>
  </si>
  <si>
    <t>补单</t>
  </si>
  <si>
    <t>[曼谷]曼谷香格里拉大酒店(Shangri-La Bangkok)(1877699)</t>
  </si>
  <si>
    <t xml:space="preserve">999228120098843	</t>
  </si>
  <si>
    <t>[新加坡]亚历山大摩门特斯酒店(Momentus Hotel Alexandra)(107862544)</t>
  </si>
  <si>
    <t>ZENG/ZI,Ren/Yonghong</t>
  </si>
  <si>
    <t xml:space="preserve">4131668	</t>
  </si>
  <si>
    <t xml:space="preserve">323769572	</t>
  </si>
  <si>
    <t xml:space="preserve">999228120115574	</t>
  </si>
  <si>
    <t>[邦劳]阿罗纳海滩赫纳度假村(Henann Resort Alona Beach)(5243777)</t>
  </si>
  <si>
    <t>豪华房&lt;特价大促销&gt;&lt;三人入住&gt;&lt;早餐&gt;</t>
  </si>
  <si>
    <t>ZHANG/YINI</t>
  </si>
  <si>
    <t xml:space="preserve">4131678	</t>
  </si>
  <si>
    <t xml:space="preserve">HRABIBRMA69I	</t>
  </si>
  <si>
    <t xml:space="preserve">999228122381654	</t>
  </si>
  <si>
    <t>[曼谷]曼谷汉萨尔酒店(Hansar Bangkok)(6072014)</t>
  </si>
  <si>
    <t>都市套房&lt;双人入住&gt;&lt;双早&gt;</t>
  </si>
  <si>
    <t>Almutairi/Badah</t>
  </si>
  <si>
    <t xml:space="preserve">4132568	</t>
  </si>
  <si>
    <t xml:space="preserve">202548	</t>
  </si>
  <si>
    <t xml:space="preserve">999228134466652	</t>
  </si>
  <si>
    <t>[曼谷]曼谷素坤逸11号智选假日酒店(Holiday Inn Express Bangkok Sukhumvit 11)(5553237)</t>
  </si>
  <si>
    <t>标准房&lt;双人入住&gt;&lt;不适用泰国客人&gt;&lt;限量特惠&gt;&lt;双早&gt;</t>
  </si>
  <si>
    <t>SHENNO/GENETI DUFERA</t>
  </si>
  <si>
    <t xml:space="preserve">4135003	</t>
  </si>
  <si>
    <t xml:space="preserve">23736331	</t>
  </si>
  <si>
    <t xml:space="preserve">999228135567006	</t>
  </si>
  <si>
    <t>[新加坡]新加坡史各士皇族酒店(Royal Plaza on Scotts)(2497030)</t>
  </si>
  <si>
    <t>豪华大床房&lt;特惠&gt;&lt;双人入住&gt;&lt;适用于非文莱客人&gt;&lt;双早&gt;</t>
  </si>
  <si>
    <t>wan/fang</t>
  </si>
  <si>
    <t xml:space="preserve">4135436	</t>
  </si>
  <si>
    <t xml:space="preserve">331824943	</t>
  </si>
  <si>
    <t xml:space="preserve">999228137370310	</t>
  </si>
  <si>
    <t>[吉隆坡]菲斯时尚酒店(The Face Style)(112268920)</t>
  </si>
  <si>
    <t>豪华双床间&lt;双人入住&gt;&lt;无早&gt;</t>
  </si>
  <si>
    <t>LI/MINGYUE</t>
  </si>
  <si>
    <t xml:space="preserve">4136163	</t>
  </si>
  <si>
    <t xml:space="preserve">128575	</t>
  </si>
  <si>
    <t xml:space="preserve">999228140040507	</t>
  </si>
  <si>
    <t>CHEN/YICHIEH,HO/CHIAYU</t>
  </si>
  <si>
    <t xml:space="preserve">4137423	</t>
  </si>
  <si>
    <t xml:space="preserve">9705995416258	</t>
  </si>
  <si>
    <t xml:space="preserve">999228143852300	</t>
  </si>
  <si>
    <t>[乔治市]槟城皇家朱兰酒店(Royale Chulan Penang)(12046718)</t>
  </si>
  <si>
    <t>&lt;双人入住&gt;&lt;双早&gt;</t>
  </si>
  <si>
    <t>RAMLI/NORAZAMAN</t>
  </si>
  <si>
    <t xml:space="preserve">4138862	</t>
  </si>
  <si>
    <t xml:space="preserve">9078934	</t>
  </si>
  <si>
    <t xml:space="preserve">999228157733233	</t>
  </si>
  <si>
    <t>[济州市]亚洲酒店-济州(Asia Hotel)(102526226)</t>
  </si>
  <si>
    <t>豪华三人房&lt;三人入住&gt;&lt;无早&gt;</t>
  </si>
  <si>
    <t>WANG/NINA,JIN/FANGFANG</t>
  </si>
  <si>
    <t xml:space="preserve">4141531	</t>
  </si>
  <si>
    <t xml:space="preserve">23205894	</t>
  </si>
  <si>
    <t xml:space="preserve">999228159352032	</t>
  </si>
  <si>
    <t>[曼谷]曼谷萨通JC凯文酒店(JC Kevin Sathorn Bangkok Hotel)(4401628)</t>
  </si>
  <si>
    <t>一卧室套房(连住3晚及以上)&lt;特惠专享&gt;&lt;双人入住&gt;&lt;双早&gt;</t>
  </si>
  <si>
    <t>WOODY/CHRISTOPHER</t>
  </si>
  <si>
    <t xml:space="preserve">4142019	</t>
  </si>
  <si>
    <t xml:space="preserve">332527541	</t>
  </si>
  <si>
    <t xml:space="preserve">999228160500996	</t>
  </si>
  <si>
    <t>[是拉差]Go! Hotel Si Racha at Central Si Racha(112530648)</t>
  </si>
  <si>
    <t>标准双人间&lt;双人入住&gt;&lt;无早&gt;</t>
  </si>
  <si>
    <t>Niamhom/Wanida</t>
  </si>
  <si>
    <t xml:space="preserve">4142485	</t>
  </si>
  <si>
    <t xml:space="preserve">999228161979969	</t>
  </si>
  <si>
    <t>[迪拜]迪拜朱美拉棕榈岛万豪度假酒店(Marriott Resort Palm Jumeirah, Dubai)(112774982)</t>
  </si>
  <si>
    <t>棕榈海景特大床房&lt;双人入住&gt;&lt;中宾&gt;&lt;双早&gt;</t>
  </si>
  <si>
    <t>EREN/ALI EMIR,EREN/FATMA BETUL</t>
  </si>
  <si>
    <t xml:space="preserve">4143210	</t>
  </si>
  <si>
    <t xml:space="preserve">999228167783449	</t>
  </si>
  <si>
    <t>[济州市]Index 济州岛梦幻酒店(Index Hotel J Dream)(112490694)</t>
  </si>
  <si>
    <t>标准双床房&lt;今日特价 &gt;&lt;双人入住&gt;&lt;不适用韩国客人&gt;&lt;无早&gt;</t>
  </si>
  <si>
    <t>WANG/HONG,LEI/PING</t>
  </si>
  <si>
    <t xml:space="preserve">4144880	</t>
  </si>
  <si>
    <t xml:space="preserve">16934627	</t>
  </si>
  <si>
    <t xml:space="preserve">999228209652416	</t>
  </si>
  <si>
    <t>[吉隆坡]铂尔曼吉隆坡城市中心大酒店(Pullman Kuala Lumpur City Centre Hotel &amp; Residences)(5073220)</t>
  </si>
  <si>
    <t>两卧室公寓&lt;特惠促销&gt;&lt;四人入住&gt;</t>
  </si>
  <si>
    <t>NAZAR/AHMAD FAIZE</t>
  </si>
  <si>
    <t xml:space="preserve">4149611	</t>
  </si>
  <si>
    <t xml:space="preserve">997937	</t>
  </si>
  <si>
    <t xml:space="preserve">999228210477905	</t>
  </si>
  <si>
    <t>Bradley/Normita,Bradley/Normita,Bradley/Normita,Bradley/Normita</t>
  </si>
  <si>
    <t xml:space="preserve">4150054	</t>
  </si>
  <si>
    <t xml:space="preserve">152283	</t>
  </si>
  <si>
    <t xml:space="preserve">999228211072700	</t>
  </si>
  <si>
    <t>[曼谷]阿维曼谷河滨凯恩酒店(Away Bangkok Riverside Kene)(104265254)</t>
  </si>
  <si>
    <t>寒房(至少连住2晚及以上)&lt;双人入住&gt;&lt;中宾&gt;&lt;双早&gt;</t>
  </si>
  <si>
    <t>CHEN/JIANCHUN,HUANG/SHAOXIN</t>
  </si>
  <si>
    <t xml:space="preserve">4150370	</t>
  </si>
  <si>
    <t xml:space="preserve">21856	</t>
  </si>
  <si>
    <t xml:space="preserve">999228214638116	</t>
  </si>
  <si>
    <t>[曼谷]曼谷金普顿玫兰酒店(Kimpton Maa-Lai Bangkok, an IHG Hotel)(96323531)</t>
  </si>
  <si>
    <t>一卧室公寓(至少连住2晚及以上)&lt;特惠专享&gt;&lt;双人入住&gt;&lt;仅适用亚洲客人&gt;&lt;双早&gt;</t>
  </si>
  <si>
    <t>SEE/CHONG SENG</t>
  </si>
  <si>
    <t xml:space="preserve">4152570	</t>
  </si>
  <si>
    <t xml:space="preserve">25156900	</t>
  </si>
  <si>
    <t xml:space="preserve">999228226893286	</t>
  </si>
  <si>
    <t>俱乐部套房&lt;今日特价 &gt;&lt;双人入住&gt;&lt;不适用泰国客人&gt;&lt;双早&gt;</t>
  </si>
  <si>
    <t>SIV/KIENG,LU/XIAOFENG</t>
  </si>
  <si>
    <t xml:space="preserve">4155420	</t>
  </si>
  <si>
    <t xml:space="preserve">333759674	</t>
  </si>
  <si>
    <t xml:space="preserve">999228216058572	</t>
  </si>
  <si>
    <t>NG/ANDY NG HEOK SHENG,QUEK/DORISA QUEK LISHA</t>
  </si>
  <si>
    <t xml:space="preserve">4153344	</t>
  </si>
  <si>
    <t xml:space="preserve">489418	</t>
  </si>
  <si>
    <t xml:space="preserve">999228229687436	</t>
  </si>
  <si>
    <t>华丽双人房（1 张双人床）, 2 张双人床&lt;双人入住&gt;&lt;双早&gt;</t>
  </si>
  <si>
    <t>De Guzman/Sherielyn,De Guzman/Sherielyn</t>
  </si>
  <si>
    <t xml:space="preserve">4156276	</t>
  </si>
  <si>
    <t xml:space="preserve">152330	</t>
  </si>
  <si>
    <t xml:space="preserve">999228229726692	</t>
  </si>
  <si>
    <t>[邦帕利]曼谷素旺那普机场诺富特酒店(Novotel Bangkok Suvarnabhumi Airport)(28554892)</t>
  </si>
  <si>
    <t>高级双床房&lt;今日特价 &gt;&lt;双人入住&gt;&lt;双早&gt;</t>
  </si>
  <si>
    <t>LIU/Qiaoqiao,YUAN/WENJUN</t>
  </si>
  <si>
    <t xml:space="preserve">4156284	</t>
  </si>
  <si>
    <t xml:space="preserve">3403360	</t>
  </si>
  <si>
    <t xml:space="preserve">999228231910394	</t>
  </si>
  <si>
    <t>[曼谷]曼谷拉查丹利中心酒店(Grande Centre Point Hotel Ratchadamri Bangkok)(2497052)</t>
  </si>
  <si>
    <t>两卧室行政套房&lt;四人入住&gt;&lt;无早&gt;</t>
  </si>
  <si>
    <t>LAU/CHINGO</t>
  </si>
  <si>
    <t xml:space="preserve">4157325	</t>
  </si>
  <si>
    <t xml:space="preserve">401216	</t>
  </si>
  <si>
    <t xml:space="preserve">999228233318690	</t>
  </si>
  <si>
    <t>[芭堤雅]达拉角度假村(Cape Dara Resort)(5470678)</t>
  </si>
  <si>
    <t>豪华房&lt;促销&gt;&lt;双人入住&gt;&lt;不适用泰国/印度次大陆客人&gt;&lt;双早&gt;</t>
  </si>
  <si>
    <t>SU/YUE,PENG/XUEMEI</t>
  </si>
  <si>
    <t xml:space="preserve">4158239	</t>
  </si>
  <si>
    <t xml:space="preserve">533479	</t>
  </si>
  <si>
    <t xml:space="preserve">999228235412569	</t>
  </si>
  <si>
    <t>Estenar/Lance,Estenar/Lance</t>
  </si>
  <si>
    <t xml:space="preserve">4159408	</t>
  </si>
  <si>
    <t xml:space="preserve">152355	</t>
  </si>
  <si>
    <t xml:space="preserve">999228236054576	</t>
  </si>
  <si>
    <t>标准大床房&lt;今日特价 &gt;&lt;单人入住&gt;&lt;不适用韩国客人&gt;&lt;无早&gt;</t>
  </si>
  <si>
    <t>ZOU/LINGLING</t>
  </si>
  <si>
    <t xml:space="preserve">4159845	</t>
  </si>
  <si>
    <t xml:space="preserve">16968642	</t>
  </si>
  <si>
    <t xml:space="preserve">999228237285605	</t>
  </si>
  <si>
    <t>NUGUID/GREGG,NUGUID/GREGG,NUGUID/GREGG,NUGUID/GREGG</t>
  </si>
  <si>
    <t xml:space="preserve">4160628	</t>
  </si>
  <si>
    <t xml:space="preserve">152400	</t>
  </si>
  <si>
    <t xml:space="preserve">999228237956323	</t>
  </si>
  <si>
    <t>[曼谷]曼谷野餐酒店 - 兰南(Picnic Hotel Bangkok - Rang Nam)(28597427)</t>
  </si>
  <si>
    <t>标准双人床房&lt;今日特价 &gt;&lt;双人入住&gt;&lt;双早&gt;</t>
  </si>
  <si>
    <t>Chumpalee/Duanpen,Chumpalee/Duanpen</t>
  </si>
  <si>
    <t xml:space="preserve">4160924	</t>
  </si>
  <si>
    <t xml:space="preserve">245463	</t>
  </si>
  <si>
    <t xml:space="preserve">999228238018894	</t>
  </si>
  <si>
    <t>DUERAHING/FIRADOW</t>
  </si>
  <si>
    <t xml:space="preserve">4160946	</t>
  </si>
  <si>
    <t xml:space="preserve">10617	</t>
  </si>
  <si>
    <t xml:space="preserve">999228238760232	</t>
  </si>
  <si>
    <t>[首尔]明洞大使宜必思酒店(Ibis Ambassador Myeongdong)(5015823)</t>
  </si>
  <si>
    <t>标准双床房&lt;超值特惠&gt;&lt;双人入住&gt;&lt;不适用韩国客人&gt;&lt;无早&gt;</t>
  </si>
  <si>
    <t>WANG/XUE,Ye/Aiying</t>
  </si>
  <si>
    <t xml:space="preserve">4161428	</t>
  </si>
  <si>
    <t xml:space="preserve">1263022	</t>
  </si>
  <si>
    <t xml:space="preserve">999228240587757	</t>
  </si>
  <si>
    <t>[Hung Dinh]平阳中央馨乐庭酒店(Citadines Central Binh Duong)(112893361)</t>
  </si>
  <si>
    <t>至尊一室房&lt;单人入住&gt;&lt;单早&gt;</t>
  </si>
  <si>
    <t>WANG/ZHENPENG,WANG/FUSHENG,LI/BIAONONG,LIANG/FENG,WANG/MEIFU,HE/JIEZHEN</t>
  </si>
  <si>
    <t xml:space="preserve">4162399	</t>
  </si>
  <si>
    <t xml:space="preserve">999228240675893	</t>
  </si>
  <si>
    <t>[仁川]百乐达斯城(Paradise City)(28523875)</t>
  </si>
  <si>
    <t>豪华双人床房&lt;今日特惠&gt;&lt;双人入住&gt;&lt;不适用韩国客人&gt;&lt;无早&gt;</t>
  </si>
  <si>
    <t>cui/yongchun</t>
  </si>
  <si>
    <t xml:space="preserve">4162591	</t>
  </si>
  <si>
    <t xml:space="preserve">1603352	</t>
  </si>
  <si>
    <t xml:space="preserve">999228240930591	</t>
  </si>
  <si>
    <t>[曼谷]曼谷麦卡桑美居酒店(Mercure Bangkok Makkasan)(28680497)</t>
  </si>
  <si>
    <t>高级双人房&lt;双人入住&gt;&lt;双早&gt;</t>
  </si>
  <si>
    <t>TSYREMPILOV/CHINGIZ</t>
  </si>
  <si>
    <t xml:space="preserve">4162675	</t>
  </si>
  <si>
    <t xml:space="preserve">126149750	</t>
  </si>
  <si>
    <t xml:space="preserve">999228241040367	</t>
  </si>
  <si>
    <t>[曼谷]曼谷维伊 - 美憬阁酒店(VIE Hotel Bangkok, MGallery Hotel Collection)(3906021)</t>
  </si>
  <si>
    <t>行政套房(至少连住2晚及以上)&lt;双人入住&gt;&lt;适用于除泰国的亚洲客人&gt;&lt;双早&gt;</t>
  </si>
  <si>
    <t>MENG/HAILING</t>
  </si>
  <si>
    <t xml:space="preserve">4162708	</t>
  </si>
  <si>
    <t xml:space="preserve">8019353	</t>
  </si>
  <si>
    <t xml:space="preserve">999228241051349	</t>
  </si>
  <si>
    <t>ZHUANG/PENGJU</t>
  </si>
  <si>
    <t xml:space="preserve">4162710	</t>
  </si>
  <si>
    <t xml:space="preserve">533548	</t>
  </si>
  <si>
    <t xml:space="preserve">999228241079179	</t>
  </si>
  <si>
    <t>[金边]金界综合度假酒店(NagaWorld Hotel &amp; Entertainment Complex)(28762786)</t>
  </si>
  <si>
    <t>高级房&lt;单人入住&gt;&lt;中宾&gt;&lt;单早&gt;</t>
  </si>
  <si>
    <t>ZHENG/ZEQUN</t>
  </si>
  <si>
    <t xml:space="preserve">4162722	</t>
  </si>
  <si>
    <t xml:space="preserve">949405	</t>
  </si>
  <si>
    <t xml:space="preserve">999228256301552	</t>
  </si>
  <si>
    <t>[芭堤雅]芭堤雅花园海景大酒店(Garden Cliff Resort &amp; Spa Pattaya)(51725609)</t>
  </si>
  <si>
    <t>豪华房&lt;今日特价 &gt;&lt;双人入住&gt;&lt;无早&gt;</t>
  </si>
  <si>
    <t>BOSSO/VINCENZO,BOSSO/VINCENZO</t>
  </si>
  <si>
    <t xml:space="preserve">4163789	</t>
  </si>
  <si>
    <t xml:space="preserve">46936	</t>
  </si>
  <si>
    <t xml:space="preserve">999228261035986	</t>
  </si>
  <si>
    <t>一卧室套房&lt;今日特价 &gt;&lt;双人入住&gt;&lt;双早&gt;</t>
  </si>
  <si>
    <t>Darachay/Alongkorn,Darachay/Alongkorn</t>
  </si>
  <si>
    <t xml:space="preserve">4165807	</t>
  </si>
  <si>
    <t xml:space="preserve">335583893	</t>
  </si>
  <si>
    <t xml:space="preserve">999228261487965	</t>
  </si>
  <si>
    <t>[普吉岛]海顿里拉瓦迪酒店(Leelavadee HuaTing Holiday Inn)(4037115)</t>
  </si>
  <si>
    <t>园景高级房&lt;双人入住&gt;&lt;不适用泰国客人&gt;&lt;无早&gt;</t>
  </si>
  <si>
    <t>WU/MENGYUN,CAI/JUNXIN,WU/JIAQI</t>
  </si>
  <si>
    <t xml:space="preserve">4166069	</t>
  </si>
  <si>
    <t xml:space="preserve">1343	</t>
  </si>
  <si>
    <t xml:space="preserve">28262128096	</t>
  </si>
  <si>
    <t>Yang/Guang</t>
  </si>
  <si>
    <t xml:space="preserve">4166320	</t>
  </si>
  <si>
    <t xml:space="preserve">10719361	</t>
  </si>
  <si>
    <t xml:space="preserve">999228262204158	</t>
  </si>
  <si>
    <t>松景豪华房&lt;三人入住&gt;</t>
  </si>
  <si>
    <t>gomez/ronavie,gomez/ronavie</t>
  </si>
  <si>
    <t xml:space="preserve">4166347	</t>
  </si>
  <si>
    <t xml:space="preserve">152432	</t>
  </si>
  <si>
    <t xml:space="preserve">999228262825162	</t>
  </si>
  <si>
    <t>高级特大床房&lt;今日特价 &gt;&lt;单人入住&gt;&lt;单早&gt;</t>
  </si>
  <si>
    <t>NIELSEN/ALLAN RIBER</t>
  </si>
  <si>
    <t xml:space="preserve">4166604	</t>
  </si>
  <si>
    <t xml:space="preserve">3404270	</t>
  </si>
  <si>
    <t xml:space="preserve">999228263136200	</t>
  </si>
  <si>
    <t>Wayne Castro/John,Wayne Castro/John,Wayne Castro/John,Wayne Castro/John</t>
  </si>
  <si>
    <t xml:space="preserve">4166735	</t>
  </si>
  <si>
    <t xml:space="preserve">152439	</t>
  </si>
  <si>
    <t xml:space="preserve">999228263167519	</t>
  </si>
  <si>
    <t>Wayne Castro/John,Wayne Castro/John</t>
  </si>
  <si>
    <t xml:space="preserve">4166742	</t>
  </si>
  <si>
    <t xml:space="preserve">152440	</t>
  </si>
  <si>
    <t xml:space="preserve">999228263954968	</t>
  </si>
  <si>
    <t>Thanakulweranun/Punchita,Thanakulweranun/Punchita</t>
  </si>
  <si>
    <t xml:space="preserve">4167132	</t>
  </si>
  <si>
    <t xml:space="preserve">999228264094007	</t>
  </si>
  <si>
    <t>Tan/Zelda,Tan/Zelda</t>
  </si>
  <si>
    <t xml:space="preserve">4167254	</t>
  </si>
  <si>
    <t xml:space="preserve">152442	</t>
  </si>
  <si>
    <t xml:space="preserve">999228264173365	</t>
  </si>
  <si>
    <t>Ann Alarcon/George,Ann Alarcon/George</t>
  </si>
  <si>
    <t xml:space="preserve">4167326	</t>
  </si>
  <si>
    <t xml:space="preserve">152445	</t>
  </si>
  <si>
    <t xml:space="preserve">999228264196254	</t>
  </si>
  <si>
    <t>Jimenez/Gabriel Vincent,Jimenez/Gabriel Vincent,Jimenez/Gabriel Vincent,Jimenez/Gabriel Vincent</t>
  </si>
  <si>
    <t xml:space="preserve">4167343	</t>
  </si>
  <si>
    <t xml:space="preserve">152446	</t>
  </si>
  <si>
    <t xml:space="preserve">999228264335798	</t>
  </si>
  <si>
    <t>[芙蓉]芙蓉皇家朱兰酒店(Royale Chulan Seremban)(91100866)</t>
  </si>
  <si>
    <t>高级双床房&lt;双人入住&gt;&lt;无早&gt;</t>
  </si>
  <si>
    <t>MUHAMMAD/MASIAH</t>
  </si>
  <si>
    <t xml:space="preserve">4167461	</t>
  </si>
  <si>
    <t xml:space="preserve">100945	</t>
  </si>
  <si>
    <t xml:space="preserve">999228264540476	</t>
  </si>
  <si>
    <t>[芭堤雅]芭堤雅勒瓦纳酒店(Levana Pattaya Hotel)(112420111)</t>
  </si>
  <si>
    <t>高级房&lt;双人入住&gt;&lt;不适用泰国客人&gt;&lt;无早&gt;</t>
  </si>
  <si>
    <t>KOU/YONG</t>
  </si>
  <si>
    <t xml:space="preserve">4167599	</t>
  </si>
  <si>
    <t xml:space="preserve">39934	</t>
  </si>
  <si>
    <t xml:space="preserve">999228264662625	</t>
  </si>
  <si>
    <t>WEN/LIUQING</t>
  </si>
  <si>
    <t xml:space="preserve">4167656	</t>
  </si>
  <si>
    <t xml:space="preserve">949661	</t>
  </si>
  <si>
    <t xml:space="preserve">999228264786191	</t>
  </si>
  <si>
    <t>高级好莱坞房&lt;今日特价 &gt;&lt;双人入住&gt;&lt;不适用泰国客人&gt;&lt;双早&gt;</t>
  </si>
  <si>
    <t>YANG/WEI</t>
  </si>
  <si>
    <t xml:space="preserve">4167767	</t>
  </si>
  <si>
    <t xml:space="preserve">335629348	</t>
  </si>
  <si>
    <t xml:space="preserve">999228264795825	</t>
  </si>
  <si>
    <t>Halim Mohd Yaacob/Abd,Halim Mohd Yaacob/Abd</t>
  </si>
  <si>
    <t xml:space="preserve">4167771	</t>
  </si>
  <si>
    <t xml:space="preserve">10656	</t>
  </si>
  <si>
    <t xml:space="preserve">999228260264833	</t>
  </si>
  <si>
    <t>CHAN/SIK KWAN</t>
  </si>
  <si>
    <t xml:space="preserve">4165363	</t>
  </si>
  <si>
    <t xml:space="preserve">3404272	</t>
  </si>
  <si>
    <t xml:space="preserve">999228262536890	</t>
  </si>
  <si>
    <t>Munning /Syanon</t>
  </si>
  <si>
    <t xml:space="preserve">4166484	</t>
  </si>
  <si>
    <t xml:space="preserve">121226	</t>
  </si>
  <si>
    <t xml:space="preserve">999228265872502	</t>
  </si>
  <si>
    <t>BOSU/SUFIAN,CHAKA/LOOKMAN</t>
  </si>
  <si>
    <t xml:space="preserve">4168357	</t>
  </si>
  <si>
    <t xml:space="preserve">10667	</t>
  </si>
  <si>
    <t xml:space="preserve">999228265978005	</t>
  </si>
  <si>
    <t>[吉隆坡]吉隆坡武吉免登瑞士花园 酒店(Swiss-Garden Hotel Bukit Bintang Kuala Lumpur)(24422053)</t>
  </si>
  <si>
    <t>家庭房&lt;特惠&gt;&lt;四人入住&gt;&lt;早餐&gt;</t>
  </si>
  <si>
    <t>ABDUL AZIZ/MOHD SAKIRIN BIN</t>
  </si>
  <si>
    <t xml:space="preserve">4168388	</t>
  </si>
  <si>
    <t xml:space="preserve">166462	</t>
  </si>
  <si>
    <t xml:space="preserve">28265990215	</t>
  </si>
  <si>
    <t>[曼谷]贝斯特韦斯特乍都乍酒店(Best Western Chatuchak)(105299013)</t>
  </si>
  <si>
    <t>高级特大床房&lt;双人入住&gt;&lt;双早&gt;</t>
  </si>
  <si>
    <t>ZHOU/MENGYA,LI/KEYUN</t>
  </si>
  <si>
    <t xml:space="preserve">4168394	</t>
  </si>
  <si>
    <t xml:space="preserve">BK017809	</t>
  </si>
  <si>
    <t xml:space="preserve">999228266061897	</t>
  </si>
  <si>
    <t>[曼谷]曼谷彩虹云宵酒店(Baiyoke Sky Hotel Bangkok)(28538718)</t>
  </si>
  <si>
    <t>高级房(标准区)&lt;双人入住&gt;&lt;不适用泰国客人&gt;&lt;双早&gt;</t>
  </si>
  <si>
    <t>SUI/JIAN</t>
  </si>
  <si>
    <t xml:space="preserve">4168422	</t>
  </si>
  <si>
    <t xml:space="preserve">1498340	</t>
  </si>
  <si>
    <t xml:space="preserve">999228267078924	</t>
  </si>
  <si>
    <t>GUI/WENJING</t>
  </si>
  <si>
    <t xml:space="preserve">4169091	</t>
  </si>
  <si>
    <t xml:space="preserve">949742	</t>
  </si>
  <si>
    <t xml:space="preserve">999228267347579	</t>
  </si>
  <si>
    <t>高级豪华房&lt;特惠促销&gt;&lt;三人入住&gt;&lt;早餐&gt;</t>
  </si>
  <si>
    <t>RWEH/MAR</t>
  </si>
  <si>
    <t xml:space="preserve">4169175	</t>
  </si>
  <si>
    <t xml:space="preserve">401604	</t>
  </si>
  <si>
    <t xml:space="preserve">999228268338195	</t>
  </si>
  <si>
    <t>LIANG/JIMING</t>
  </si>
  <si>
    <t xml:space="preserve">4169778	</t>
  </si>
  <si>
    <t xml:space="preserve">949775	</t>
  </si>
  <si>
    <t xml:space="preserve">999228268495521	</t>
  </si>
  <si>
    <t>Domingo/Lawrence,Domingo/Lawrence</t>
  </si>
  <si>
    <t xml:space="preserve">4169850	</t>
  </si>
  <si>
    <t xml:space="preserve">152473	</t>
  </si>
  <si>
    <t xml:space="preserve">999228268893579	</t>
  </si>
  <si>
    <t>高级房&lt;双人入住&gt;&lt;中宾&gt;&lt;双早&gt;</t>
  </si>
  <si>
    <t>ZHANG/YUMING</t>
  </si>
  <si>
    <t xml:space="preserve">4169987	</t>
  </si>
  <si>
    <t xml:space="preserve">949799	</t>
  </si>
  <si>
    <t xml:space="preserve">999228269366475	</t>
  </si>
  <si>
    <t>YAN/SONGQING</t>
  </si>
  <si>
    <t xml:space="preserve">4170500	</t>
  </si>
  <si>
    <t xml:space="preserve">949807	</t>
  </si>
  <si>
    <t xml:space="preserve">999228269598795	</t>
  </si>
  <si>
    <t>ZHANG/JIANGTAO</t>
  </si>
  <si>
    <t xml:space="preserve">4170733	</t>
  </si>
  <si>
    <t xml:space="preserve">949814	</t>
  </si>
  <si>
    <t xml:space="preserve">999228269626167	</t>
  </si>
  <si>
    <t>Palma/Bernadette,Palma/Bernadette,Palma/Bernadette,Palma/Bernadette,Palma/Bernadette,Palma/Bernadette</t>
  </si>
  <si>
    <t xml:space="preserve">4170740	</t>
  </si>
  <si>
    <t xml:space="preserve">152480	</t>
  </si>
  <si>
    <t xml:space="preserve">999228269778605	</t>
  </si>
  <si>
    <t>[邦劳]保和省BE豪华度假酒店(BE Grand Resort, Bohol)(25321763)</t>
  </si>
  <si>
    <t>森林景豪华房&lt;今日特价 &gt;&lt;双人入住&gt;&lt;双早&gt;</t>
  </si>
  <si>
    <t>JEONG/JONGGYU</t>
  </si>
  <si>
    <t xml:space="preserve">4170783	</t>
  </si>
  <si>
    <t xml:space="preserve">999228270119025	</t>
  </si>
  <si>
    <t>[普吉岛]Travelodge 普吉城镇酒店(Travelodge Phuket Town)(83852850)</t>
  </si>
  <si>
    <t>标准房&lt;双人入住&gt;&lt;无早&gt;</t>
  </si>
  <si>
    <t>CHEUKRUNGTHEP/JIRAWATTANA</t>
  </si>
  <si>
    <t xml:space="preserve">4170886	</t>
  </si>
  <si>
    <t xml:space="preserve">20929	</t>
  </si>
  <si>
    <t xml:space="preserve">999228272526776	</t>
  </si>
  <si>
    <t>reichl/Merie alpha,reichl/Merie alpha,reichl/Merie alpha,reichl/Merie alpha</t>
  </si>
  <si>
    <t xml:space="preserve">4172525	</t>
  </si>
  <si>
    <t xml:space="preserve">152494	</t>
  </si>
  <si>
    <t xml:space="preserve">999226502182999	</t>
  </si>
  <si>
    <t>调整</t>
  </si>
  <si>
    <t>[芭堤雅]格拉斯服务式套房酒店(The Grass Serviced Suites)(26533821)</t>
  </si>
  <si>
    <t>一卧室格拉斯套房(至少连住2晚及以上)&lt;双人入住&gt;&lt;双早&gt;</t>
  </si>
  <si>
    <t>PHICHITCHANACHAI/SAWRASHA</t>
  </si>
  <si>
    <t xml:space="preserve">3866220	</t>
  </si>
  <si>
    <t xml:space="preserve">157487	</t>
  </si>
  <si>
    <t>，</t>
  </si>
  <si>
    <t>直采</t>
  </si>
  <si>
    <t>A231103091425481</t>
  </si>
  <si>
    <t>A231103091520481</t>
  </si>
  <si>
    <t>A231103091630481</t>
  </si>
  <si>
    <t>CNY / HKD 当前参考汇率: 1.067794257</t>
  </si>
  <si>
    <t>总计：280032.1 CNY/
299016.67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</si>
  <si>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</si>
  <si>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</si>
  <si>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</si>
  <si>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</si>
  <si>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</si>
  <si>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</si>
  <si>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</si>
  <si>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</si>
  <si>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</si>
  <si>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</si>
  <si>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</si>
  <si>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</si>
  <si>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</si>
  <si>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</si>
  <si>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</si>
  <si>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</si>
  <si>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</si>
  <si>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</si>
  <si>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</si>
  <si>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2023-11-01</t>
  </si>
  <si>
    <t>4172525</t>
  </si>
  <si>
    <t>碧瑶广场小屋</t>
  </si>
  <si>
    <t>reichl Merie alpha,reichl Merie alpha,reichl Merie alpha,reichl Merie alpha</t>
  </si>
  <si>
    <t>2023-11-02</t>
  </si>
  <si>
    <t>退房日周结</t>
  </si>
  <si>
    <t>1776.00</t>
  </si>
  <si>
    <t>RMB</t>
  </si>
  <si>
    <t>0</t>
  </si>
  <si>
    <t>0.00</t>
  </si>
  <si>
    <t>携程国际直连(DD)</t>
  </si>
  <si>
    <t>01.011174</t>
  </si>
  <si>
    <t>2023-11-01 21:24:22</t>
  </si>
  <si>
    <t>否</t>
  </si>
  <si>
    <t>汇智国际旅游发展有限公司</t>
  </si>
  <si>
    <t>菲律宾</t>
  </si>
  <si>
    <t>4170886</t>
  </si>
  <si>
    <t>Travelodge Phuket Town</t>
  </si>
  <si>
    <t>CHEUKRUNGTHEP JIRAWATTANA</t>
  </si>
  <si>
    <t>227.00</t>
  </si>
  <si>
    <t>2023-11-01 17:46:29</t>
  </si>
  <si>
    <t>泰国</t>
  </si>
  <si>
    <t>4170740</t>
  </si>
  <si>
    <t>Palma Bernadette,Palma Bernadette,Palma Bernadette,Palma Bernadette,Palma Bernadette,Palma Bernadette</t>
  </si>
  <si>
    <t>2265.00</t>
  </si>
  <si>
    <t>2023-11-01 17:04:00</t>
  </si>
  <si>
    <t>4170733</t>
  </si>
  <si>
    <t>金边娱乐综合大楼酒店</t>
  </si>
  <si>
    <t>ZHANG JIANGTAO</t>
  </si>
  <si>
    <t>515.00</t>
  </si>
  <si>
    <t>2023-11-01 17:15:35</t>
  </si>
  <si>
    <t>柬埔寨</t>
  </si>
  <si>
    <t>4170500</t>
  </si>
  <si>
    <t>YAN SONGQING</t>
  </si>
  <si>
    <t>2023-11-01 16:53:32</t>
  </si>
  <si>
    <t>4169987</t>
  </si>
  <si>
    <t>ZHANG YUMING</t>
  </si>
  <si>
    <t>516.00</t>
  </si>
  <si>
    <t>2023-11-01 16:17:13</t>
  </si>
  <si>
    <t>4169850</t>
  </si>
  <si>
    <t>Domingo Lawrence,Domingo Lawrence</t>
  </si>
  <si>
    <t>666.00</t>
  </si>
  <si>
    <t>2023-11-01 15:20:14</t>
  </si>
  <si>
    <t>4169778</t>
  </si>
  <si>
    <t>LIANG JIMING</t>
  </si>
  <si>
    <t>2023-11-01 15:52:43</t>
  </si>
  <si>
    <t>4169175</t>
  </si>
  <si>
    <t>曼谷拉查丹利中心酒店  (SHA Plus+)</t>
  </si>
  <si>
    <t>RWEH MAR</t>
  </si>
  <si>
    <t>1182.00</t>
  </si>
  <si>
    <t>2023-11-01 13:41:20</t>
  </si>
  <si>
    <t>4169091</t>
  </si>
  <si>
    <t>GUI WENJING</t>
  </si>
  <si>
    <t>2023-11-01 13:26:01</t>
  </si>
  <si>
    <t>4168422</t>
  </si>
  <si>
    <t>曼谷彩虹云宵酒店</t>
  </si>
  <si>
    <t>SUI JIAN</t>
  </si>
  <si>
    <t>491.00</t>
  </si>
  <si>
    <t>2023-11-01 12:18:30</t>
  </si>
  <si>
    <t>4168394</t>
  </si>
  <si>
    <t>贝斯特韦斯特乍都乍酒店</t>
  </si>
  <si>
    <t>ZHOU MENGYA,LI KEYUN</t>
  </si>
  <si>
    <t>352.00</t>
  </si>
  <si>
    <t>2023-11-01 12:11:10</t>
  </si>
  <si>
    <t>4168388</t>
  </si>
  <si>
    <t>吉隆坡武吉免登瑞士花园 酒店</t>
  </si>
  <si>
    <t>ABDUL AZIZ MOHD SAKIRIN BIN</t>
  </si>
  <si>
    <t>1215.00</t>
  </si>
  <si>
    <t>2023-11-01 12:23:48</t>
  </si>
  <si>
    <t>马来西亚</t>
  </si>
  <si>
    <t>4168357</t>
  </si>
  <si>
    <t>曼谷阿尔玛斯酒店</t>
  </si>
  <si>
    <t>BOSU SUFIAN,CHAKA LOOKMAN</t>
  </si>
  <si>
    <t>161.00</t>
  </si>
  <si>
    <t>2023-11-01 11:47:17</t>
  </si>
  <si>
    <t>4167771</t>
  </si>
  <si>
    <t>Halim Mohd Yaacob Abd,Halim Mohd Yaacob Abd</t>
  </si>
  <si>
    <t>2023-11-01 09:20:35</t>
  </si>
  <si>
    <t>4167767</t>
  </si>
  <si>
    <t>曼谷盛泰澜中央世界商业中心酒店</t>
  </si>
  <si>
    <t>YANG WEI</t>
  </si>
  <si>
    <t>1235.00</t>
  </si>
  <si>
    <t>2023-11-01 11:07:52</t>
  </si>
  <si>
    <t>4167656</t>
  </si>
  <si>
    <t>WEN LIUQING</t>
  </si>
  <si>
    <t>2023-11-01 09:36:26</t>
  </si>
  <si>
    <t>4167599</t>
  </si>
  <si>
    <t>芭堤雅勒瓦纳酒店</t>
  </si>
  <si>
    <t>KOU YONG</t>
  </si>
  <si>
    <t>204.00</t>
  </si>
  <si>
    <t>2023-11-01 09:18:23</t>
  </si>
  <si>
    <t>4167461</t>
  </si>
  <si>
    <t>芙蓉皇家朱兰酒店</t>
  </si>
  <si>
    <t>MUHAMMAD MASIAH</t>
  </si>
  <si>
    <t>329.00</t>
  </si>
  <si>
    <t>2023-11-01 11:25:13</t>
  </si>
  <si>
    <t>4167343</t>
  </si>
  <si>
    <t>Jimenez Gabriel Vincent,Jimenez Gabriel Vincent,Jimenez Gabriel Vincent,Jimenez Gabriel Vincent</t>
  </si>
  <si>
    <t>1059.00</t>
  </si>
  <si>
    <t>2023-11-01 06:52:22</t>
  </si>
  <si>
    <t>4167326</t>
  </si>
  <si>
    <t>Ann Alarcon George,Ann Alarcon George</t>
  </si>
  <si>
    <t>546.00</t>
  </si>
  <si>
    <t>2023-11-01 06:38:56</t>
  </si>
  <si>
    <t>4167254</t>
  </si>
  <si>
    <t>Tan Zelda,Tan Zelda</t>
  </si>
  <si>
    <t>2023-11-01 05:32:00</t>
  </si>
  <si>
    <t>2023-10-31</t>
  </si>
  <si>
    <t>4166742</t>
  </si>
  <si>
    <t>Wayne Castro John,Wayne Castro John</t>
  </si>
  <si>
    <t>2023-10-31 23:54:34</t>
  </si>
  <si>
    <t>4166735</t>
  </si>
  <si>
    <t>Wayne Castro John,Wayne Castro John,Wayne Castro John,Wayne Castro John</t>
  </si>
  <si>
    <t>2023-10-31 23:50:13</t>
  </si>
  <si>
    <t>4166604</t>
  </si>
  <si>
    <t>曼谷素旺那普机场诺富特酒店</t>
  </si>
  <si>
    <t>NIELSEN ALLAN RIBER</t>
  </si>
  <si>
    <t>1229.00</t>
  </si>
  <si>
    <t>2023-11-01 09:51:03</t>
  </si>
  <si>
    <t>4166484</t>
  </si>
  <si>
    <t>怡保怡东酒店</t>
  </si>
  <si>
    <t>Munning Syanon</t>
  </si>
  <si>
    <t>2023-11-01 12:09:49</t>
  </si>
  <si>
    <t>4166347</t>
  </si>
  <si>
    <t>gomez ronavie,gomez ronavie</t>
  </si>
  <si>
    <t>741.00</t>
  </si>
  <si>
    <t>2023-10-31 22:08:22</t>
  </si>
  <si>
    <t>4166320</t>
  </si>
  <si>
    <t>平阳中央馨乐庭酒店</t>
  </si>
  <si>
    <t>Yang Guang</t>
  </si>
  <si>
    <t>357.00</t>
  </si>
  <si>
    <t>2023-10-31 22:33:38</t>
  </si>
  <si>
    <t>越南</t>
  </si>
  <si>
    <t>4166069</t>
  </si>
  <si>
    <t>普吉岛华庭假日酒店</t>
  </si>
  <si>
    <t>WU MENGYUN,CAI JUNXIN,WU JIAQI</t>
  </si>
  <si>
    <t>624.00</t>
  </si>
  <si>
    <t>2023-10-31 21:55:00</t>
  </si>
  <si>
    <t>4165807</t>
  </si>
  <si>
    <t>曼谷萨通JC凯文酒店</t>
  </si>
  <si>
    <t>Darachay Alongkorn,Darachay Alongkorn</t>
  </si>
  <si>
    <t>505.00</t>
  </si>
  <si>
    <t>2023-11-01 10:48:04</t>
  </si>
  <si>
    <t>4165363</t>
  </si>
  <si>
    <t>CHAN SIK KWAN</t>
  </si>
  <si>
    <t>2023-11-01 09:56:48</t>
  </si>
  <si>
    <t>4163789</t>
  </si>
  <si>
    <t>芭堤雅花园海景大酒店</t>
  </si>
  <si>
    <t>BOSSO VINCENZO,BOSSO VINCENZO</t>
  </si>
  <si>
    <t>283.00</t>
  </si>
  <si>
    <t>2023-10-31 18:16:56</t>
  </si>
  <si>
    <t>4162722</t>
  </si>
  <si>
    <t>ZHENG ZEQUN</t>
  </si>
  <si>
    <t>1030.00</t>
  </si>
  <si>
    <t>2023-10-31 12:58:07</t>
  </si>
  <si>
    <t>4162710</t>
  </si>
  <si>
    <t>达拉海角度假酒店</t>
  </si>
  <si>
    <t>ZHUANG PENGJU</t>
  </si>
  <si>
    <t>1593.00</t>
  </si>
  <si>
    <t>2023-10-31 12:48:43</t>
  </si>
  <si>
    <t>4162708</t>
  </si>
  <si>
    <t>曼谷维伊 - 美憬阁酒店</t>
  </si>
  <si>
    <t>MENG HAILING</t>
  </si>
  <si>
    <t>2498.00</t>
  </si>
  <si>
    <t>2023-10-31 12:48:05</t>
  </si>
  <si>
    <t>4162675</t>
  </si>
  <si>
    <t>曼谷麦卡桑美居酒店</t>
  </si>
  <si>
    <t>TSYREMPILOV CHINGIZ</t>
  </si>
  <si>
    <t>895.00</t>
  </si>
  <si>
    <t>2023-10-31 12:56:19</t>
  </si>
  <si>
    <t>4162591</t>
  </si>
  <si>
    <t>百乐达斯城</t>
  </si>
  <si>
    <t>cui yongchun</t>
  </si>
  <si>
    <t>1952.00</t>
  </si>
  <si>
    <t>2023-10-31 12:55:02</t>
  </si>
  <si>
    <t>韩国</t>
  </si>
  <si>
    <t>4162399</t>
  </si>
  <si>
    <t>WANG ZHENPENG,WANG FUSHENG,LI BIAONONG,LIANG FENG,WANG MEIFU,HE JIEZHEN</t>
  </si>
  <si>
    <t>2100.00</t>
  </si>
  <si>
    <t>2023-10-31 12:19:56</t>
  </si>
  <si>
    <t>4161428</t>
  </si>
  <si>
    <t>明洞大使宜必思酒店</t>
  </si>
  <si>
    <t>WANG XUE,Ye Aiying</t>
  </si>
  <si>
    <t>1554.00</t>
  </si>
  <si>
    <t>2023-10-31 09:49:02</t>
  </si>
  <si>
    <t>4160946</t>
  </si>
  <si>
    <t>DUERAHING FIRADOW</t>
  </si>
  <si>
    <t>324.00</t>
  </si>
  <si>
    <t>2023-10-31 08:30:41</t>
  </si>
  <si>
    <t>4160924</t>
  </si>
  <si>
    <t>曼谷野餐酒店曼谷</t>
  </si>
  <si>
    <t>Chumpalee Duanpen,Chumpalee Duanpen</t>
  </si>
  <si>
    <t>586.00</t>
  </si>
  <si>
    <t>2023-10-31 11:28:02</t>
  </si>
  <si>
    <t>2023-10-30</t>
  </si>
  <si>
    <t>4160628</t>
  </si>
  <si>
    <t>NUGUID GREGG,NUGUID GREGG,NUGUID GREGG,NUGUID GREGG</t>
  </si>
  <si>
    <t>1092.00</t>
  </si>
  <si>
    <t>2023-10-31 08:04:29</t>
  </si>
  <si>
    <t>4159845</t>
  </si>
  <si>
    <t>Index济州岛梦幻酒店</t>
  </si>
  <si>
    <t>ZOU LINGLING</t>
  </si>
  <si>
    <t>280.00</t>
  </si>
  <si>
    <t>2023-10-31 08:28:31</t>
  </si>
  <si>
    <t>4159408</t>
  </si>
  <si>
    <t>Estenar Lance,Estenar Lance</t>
  </si>
  <si>
    <t>2023-10-30 20:46:58</t>
  </si>
  <si>
    <t>4158239</t>
  </si>
  <si>
    <t>SU YUE,PENG XUEMEI</t>
  </si>
  <si>
    <t>3186.00</t>
  </si>
  <si>
    <t>2023-10-30 17:09:02</t>
  </si>
  <si>
    <t>4157325</t>
  </si>
  <si>
    <t>LAU CHINGO</t>
  </si>
  <si>
    <t>3731.00</t>
  </si>
  <si>
    <t>2023-10-30 14:52:11</t>
  </si>
  <si>
    <t>4156284</t>
  </si>
  <si>
    <t>LIU Qiaoqiao,YUAN WENJUN</t>
  </si>
  <si>
    <t>1307.00</t>
  </si>
  <si>
    <t>2023-10-30 13:43:55</t>
  </si>
  <si>
    <t>4156276</t>
  </si>
  <si>
    <t>De Guzman Sherielyn,De Guzman Sherielyn</t>
  </si>
  <si>
    <t>2023-10-30 11:15:01</t>
  </si>
  <si>
    <t>4155420</t>
  </si>
  <si>
    <t>SIV KIENG,LU XIAOFENG</t>
  </si>
  <si>
    <t>4983.00</t>
  </si>
  <si>
    <t>2023-10-30 10:36:06</t>
  </si>
  <si>
    <t>2023-10-29</t>
  </si>
  <si>
    <t>4153344</t>
  </si>
  <si>
    <t>沙通易思婷大酒店</t>
  </si>
  <si>
    <t>NG ANDY NG HEOK SHENG,QUEK DORISA QUEK LISHA</t>
  </si>
  <si>
    <t>1503.00</t>
  </si>
  <si>
    <t>2023-10-30 11:51:10</t>
  </si>
  <si>
    <t>4152570</t>
  </si>
  <si>
    <t>曼谷金普顿马濑酒店 (SHA Extra Plus)</t>
  </si>
  <si>
    <t>SEE CHONG SENG</t>
  </si>
  <si>
    <t>4500.00</t>
  </si>
  <si>
    <t>2023-10-29 17:14:37</t>
  </si>
  <si>
    <t>4150370</t>
  </si>
  <si>
    <t>安维河滨凯恩曼谷酒店</t>
  </si>
  <si>
    <t>CHEN JIANCHUN,HUANG SHAOXIN</t>
  </si>
  <si>
    <t>644.00</t>
  </si>
  <si>
    <t>2023-10-29 11:09:28</t>
  </si>
  <si>
    <t>4150054</t>
  </si>
  <si>
    <t>Bradley Normita,Bradley Normita,Bradley Normita,Bradley Normita</t>
  </si>
  <si>
    <t>2168.00</t>
  </si>
  <si>
    <t>2023-10-29 07:44:17</t>
  </si>
  <si>
    <t>4149611</t>
  </si>
  <si>
    <t>铂尔曼吉隆坡城市中心大酒店</t>
  </si>
  <si>
    <t>NAZAR AHMAD FAIZE</t>
  </si>
  <si>
    <t>1108.00</t>
  </si>
  <si>
    <t>2023-10-29 09:56:49</t>
  </si>
  <si>
    <t>2023-10-28</t>
  </si>
  <si>
    <t>4144880</t>
  </si>
  <si>
    <t>WANG HONG,LEI PING</t>
  </si>
  <si>
    <t>602.00</t>
  </si>
  <si>
    <t>2023-10-28 10:12:21</t>
  </si>
  <si>
    <t>2023-10-27</t>
  </si>
  <si>
    <t>4142019</t>
  </si>
  <si>
    <t>WOODY CHRISTOPHER</t>
  </si>
  <si>
    <t>1777.00</t>
  </si>
  <si>
    <t>2023-10-28 12:35:21</t>
  </si>
  <si>
    <t>4141531</t>
  </si>
  <si>
    <t>济州亚洲酒店</t>
  </si>
  <si>
    <t>WANG NINA,JIN FANGFANG</t>
  </si>
  <si>
    <t>621.00</t>
  </si>
  <si>
    <t>2023-10-27 16:21:57</t>
  </si>
  <si>
    <t>4138862</t>
  </si>
  <si>
    <t>槟城皇家朱兰酒店</t>
  </si>
  <si>
    <t>RAMLI NORAZAMAN</t>
  </si>
  <si>
    <t>385.00</t>
  </si>
  <si>
    <t>2023-10-27 11:39:58</t>
  </si>
  <si>
    <t>2023-10-26</t>
  </si>
  <si>
    <t>4137423</t>
  </si>
  <si>
    <t>坎瓦司精品酒店</t>
  </si>
  <si>
    <t>CHEN YICHIEH,HO CHIAYU</t>
  </si>
  <si>
    <t>940.00</t>
  </si>
  <si>
    <t>2023-10-27 15:14:31</t>
  </si>
  <si>
    <t>4136163</t>
  </si>
  <si>
    <t>菲斯时尚酒店</t>
  </si>
  <si>
    <t>LI MINGYUE</t>
  </si>
  <si>
    <t>416.00</t>
  </si>
  <si>
    <t>2023-10-26 18:54:36</t>
  </si>
  <si>
    <t>直连</t>
  </si>
  <si>
    <t>4135436</t>
  </si>
  <si>
    <t>新加坡史各士皇族酒店</t>
  </si>
  <si>
    <t>wan fang</t>
  </si>
  <si>
    <t>4650.00</t>
  </si>
  <si>
    <t>2023-10-26 18:28:55</t>
  </si>
  <si>
    <t>新加坡</t>
  </si>
  <si>
    <t>4135003</t>
  </si>
  <si>
    <t>曼谷素坤逸11号智选假日酒店</t>
  </si>
  <si>
    <t>SHENNO GENETI DUFERA</t>
  </si>
  <si>
    <t>450.00</t>
  </si>
  <si>
    <t>2023-10-26 15:54:21</t>
  </si>
  <si>
    <t>4133205</t>
  </si>
  <si>
    <t>阿罗纳海滩赫纳度假村</t>
  </si>
  <si>
    <t>ZHANG YINI</t>
  </si>
  <si>
    <t>2023-10-30 10:38:25</t>
  </si>
  <si>
    <t>4132568</t>
  </si>
  <si>
    <t>曼谷汉萨尔酒店</t>
  </si>
  <si>
    <t>Almutairi Badah</t>
  </si>
  <si>
    <t>2173.00</t>
  </si>
  <si>
    <t>2023-10-26 10:20:55</t>
  </si>
  <si>
    <t>2023-10-25</t>
  </si>
  <si>
    <t>4131678</t>
  </si>
  <si>
    <t>1600.00</t>
  </si>
  <si>
    <t>2023-10-30 10:38:51</t>
  </si>
  <si>
    <t>4131668</t>
  </si>
  <si>
    <t>历山德拉动力酒店</t>
  </si>
  <si>
    <t>ZENG ZI,Ren Yonghong</t>
  </si>
  <si>
    <t>6942.00</t>
  </si>
  <si>
    <t>2023-10-26 12:40:30</t>
  </si>
  <si>
    <t>2023-10-24</t>
  </si>
  <si>
    <t>4124105</t>
  </si>
  <si>
    <t>Chantong John Akio,Chantong John Akio</t>
  </si>
  <si>
    <t>1628.00</t>
  </si>
  <si>
    <t>2023-10-24 19:06:56</t>
  </si>
  <si>
    <t>4123072</t>
  </si>
  <si>
    <t>坎帕斯好客集团素坤逸6号柑橘套房酒店</t>
  </si>
  <si>
    <t>HO THI HUYEN</t>
  </si>
  <si>
    <t>2023-10-24 16:39:38</t>
  </si>
  <si>
    <t>4121271</t>
  </si>
  <si>
    <t>曼谷素坤逸奥克伍德华庭工作室酒店</t>
  </si>
  <si>
    <t>Narul Ifteakher</t>
  </si>
  <si>
    <t>2023-11-01 11:18:35</t>
  </si>
  <si>
    <t>4121141</t>
  </si>
  <si>
    <t>MCMAHON KEVIN FIACHRA</t>
  </si>
  <si>
    <t>3950.00</t>
  </si>
  <si>
    <t>2023-10-25 08:26:51</t>
  </si>
  <si>
    <t>2023-10-23</t>
  </si>
  <si>
    <t>4119909</t>
  </si>
  <si>
    <t>帮拉中心一号酒店</t>
  </si>
  <si>
    <t>Binti Maslan Nur ariani</t>
  </si>
  <si>
    <t>591.00</t>
  </si>
  <si>
    <t>2023-10-23 22:00:22</t>
  </si>
  <si>
    <t>4119179</t>
  </si>
  <si>
    <t>Juruena Mark Kevin,Juruena Mark Kevin</t>
  </si>
  <si>
    <t>2023-10-23 19:48:27</t>
  </si>
  <si>
    <t>4118170</t>
  </si>
  <si>
    <t>新加坡庄家大酒店</t>
  </si>
  <si>
    <t>SONG WENQIN,WANG XIAOHUI,GU YINGHAI</t>
  </si>
  <si>
    <t>10725.00</t>
  </si>
  <si>
    <t>2023-10-24 16:53:27</t>
  </si>
  <si>
    <t>4118074</t>
  </si>
  <si>
    <t>Jiang Zhijuan</t>
  </si>
  <si>
    <t>3365.00</t>
  </si>
  <si>
    <t>2023-10-24 15:54:54</t>
  </si>
  <si>
    <t>4117202</t>
  </si>
  <si>
    <t>宿务白沙滩度假村及水疗中心</t>
  </si>
  <si>
    <t>SAKA KOJI,HOSINO HEIDI CADION</t>
  </si>
  <si>
    <t>4050.00</t>
  </si>
  <si>
    <t>2023-10-23 13:17:58</t>
  </si>
  <si>
    <t>4116467</t>
  </si>
  <si>
    <t>曼谷香格里拉大酒店</t>
  </si>
  <si>
    <t>Fu Jianping</t>
  </si>
  <si>
    <t>4960.00</t>
  </si>
  <si>
    <t>2023-10-24 16:34:04</t>
  </si>
  <si>
    <t>2023-10-22</t>
  </si>
  <si>
    <t>4113567</t>
  </si>
  <si>
    <t>曼谷贵都酒店</t>
  </si>
  <si>
    <t>Yan Yo,SHOUT SAN</t>
  </si>
  <si>
    <t>994.00</t>
  </si>
  <si>
    <t>2023-10-23 14:44:08</t>
  </si>
  <si>
    <t>4112462</t>
  </si>
  <si>
    <t>Galima Ruby,Galima Ruby</t>
  </si>
  <si>
    <t>2110.00</t>
  </si>
  <si>
    <t>2023-10-22 16:46:54</t>
  </si>
  <si>
    <t>4110921</t>
  </si>
  <si>
    <t>曼谷百丽思酒店</t>
  </si>
  <si>
    <t>HOERMANN ANDREAS</t>
  </si>
  <si>
    <t>1612.00</t>
  </si>
  <si>
    <t>2023-10-23 15:31:30</t>
  </si>
  <si>
    <t>2023-10-21</t>
  </si>
  <si>
    <t>4108558</t>
  </si>
  <si>
    <t>土豆头套房和一室公寓</t>
  </si>
  <si>
    <t>SHEN RUJIE,Yang Yun</t>
  </si>
  <si>
    <t>2279.00</t>
  </si>
  <si>
    <t>2023-10-22 14:06:31</t>
  </si>
  <si>
    <t>印度尼西亚</t>
  </si>
  <si>
    <t>4105357</t>
  </si>
  <si>
    <t>攀瓦布里海滨度假村(SHA Extra Plus)</t>
  </si>
  <si>
    <t>Alhashemi Ahmed</t>
  </si>
  <si>
    <t>460.00</t>
  </si>
  <si>
    <t>2023-10-21 12:31:24</t>
  </si>
  <si>
    <t>2023-10-20</t>
  </si>
  <si>
    <t>4100645</t>
  </si>
  <si>
    <t>中文海洋蓝酒店</t>
  </si>
  <si>
    <t>KIM JONGHYUN</t>
  </si>
  <si>
    <t>303.00</t>
  </si>
  <si>
    <t>2023-10-20 11:09:54</t>
  </si>
  <si>
    <t>4100255</t>
  </si>
  <si>
    <t>吉隆坡皇家朱兰酒店</t>
  </si>
  <si>
    <t>KOH KENG KHIAN</t>
  </si>
  <si>
    <t>750.00</t>
  </si>
  <si>
    <t>2023-10-22 15:20:04</t>
  </si>
  <si>
    <t>2023-10-19</t>
  </si>
  <si>
    <t>4096118</t>
  </si>
  <si>
    <t>万雅岚温泉度假村</t>
  </si>
  <si>
    <t>YAP NIKKI CLAIRE</t>
  </si>
  <si>
    <t>5034.00</t>
  </si>
  <si>
    <t>2023-10-19 15:00:23</t>
  </si>
  <si>
    <t>2023-10-18</t>
  </si>
  <si>
    <t>4093619</t>
  </si>
  <si>
    <t>Montes Josemaria,Montes Josemaria</t>
  </si>
  <si>
    <t>1089.00</t>
  </si>
  <si>
    <t>2023-10-18 22:22:52</t>
  </si>
  <si>
    <t>4091204</t>
  </si>
  <si>
    <t>曼谷湄南河四季酒店</t>
  </si>
  <si>
    <t>DING SHUISHAN</t>
  </si>
  <si>
    <t>16456.00</t>
  </si>
  <si>
    <t>2023-10-18 20:59:47</t>
  </si>
  <si>
    <t>2023-10-17</t>
  </si>
  <si>
    <t>4088091</t>
  </si>
  <si>
    <t>曼谷新浩凯宾斯基酒店</t>
  </si>
  <si>
    <t>KIM HYOUNGGUK</t>
  </si>
  <si>
    <t>5812.00</t>
  </si>
  <si>
    <t>2023-10-18 13:20:05</t>
  </si>
  <si>
    <t>4087401</t>
  </si>
  <si>
    <t>damasco maria cristina,damasco maria cristina,damasco maria cristina,damasco maria cristina,damasco maria cristina</t>
  </si>
  <si>
    <t>2956.00</t>
  </si>
  <si>
    <t>2023-10-17 19:58:28</t>
  </si>
  <si>
    <t>4086466</t>
  </si>
  <si>
    <t>Malicudio-Monsanto Shiela</t>
  </si>
  <si>
    <t>470.00</t>
  </si>
  <si>
    <t>2023-10-18 15:31:38</t>
  </si>
  <si>
    <t>4085250</t>
  </si>
  <si>
    <t>SANDAR MYA</t>
  </si>
  <si>
    <t>574.00</t>
  </si>
  <si>
    <t>2023-10-18 20:10:26</t>
  </si>
  <si>
    <t>4083975</t>
  </si>
  <si>
    <t>江南贝斯特韦斯特精品酒店</t>
  </si>
  <si>
    <t>WANG WENYU,DONG DAN</t>
  </si>
  <si>
    <t>4175.00</t>
  </si>
  <si>
    <t>2023-10-17 09:15:07</t>
  </si>
  <si>
    <t>4083974</t>
  </si>
  <si>
    <t>Tatiana BRASILEIRO,MO JIDE</t>
  </si>
  <si>
    <t>7574.00</t>
  </si>
  <si>
    <t>2023-10-17 09:20:02</t>
  </si>
  <si>
    <t>4083610</t>
  </si>
  <si>
    <t>普吉岛安达曼卡纳西尔度假村</t>
  </si>
  <si>
    <t>Bolleurs Melanie,Van Der Nest Joan</t>
  </si>
  <si>
    <t>3780.00</t>
  </si>
  <si>
    <t>2023-10-17 14:00:12</t>
  </si>
  <si>
    <t>2023-10-16</t>
  </si>
  <si>
    <t>4082193</t>
  </si>
  <si>
    <t>R马尔温泉度假酒店</t>
  </si>
  <si>
    <t>INOUE MIHARU</t>
  </si>
  <si>
    <t>716.00</t>
  </si>
  <si>
    <t>2023-10-17 10:32:26</t>
  </si>
  <si>
    <t>4081770</t>
  </si>
  <si>
    <t>曼谷拉差达宜必思尚品酒店</t>
  </si>
  <si>
    <t>Jiang Hong,Xia Lin,Chen Qin</t>
  </si>
  <si>
    <t>1280.00</t>
  </si>
  <si>
    <t>2023-10-17 09:20:34</t>
  </si>
  <si>
    <t>4081436</t>
  </si>
  <si>
    <t>M Nagesh Dheeraj,M Nagesh Dheeraj,M Nagesh Dheeraj</t>
  </si>
  <si>
    <t>860.00</t>
  </si>
  <si>
    <t>2023-10-17 12:48:09</t>
  </si>
  <si>
    <t>4080657</t>
  </si>
  <si>
    <t>普吉岛佛基拉诺富特城市酒店(SHA Extra Plus)</t>
  </si>
  <si>
    <t>HUANG QISHAN</t>
  </si>
  <si>
    <t>1033.00</t>
  </si>
  <si>
    <t>2023-10-16 17:29:02</t>
  </si>
  <si>
    <t>4078885</t>
  </si>
  <si>
    <t>YAO SHUNJIA,XIONG FEI,WANG AIPING,YE JIESHENG</t>
  </si>
  <si>
    <t>16520.00</t>
  </si>
  <si>
    <t>2478.00</t>
  </si>
  <si>
    <t>-14042</t>
  </si>
  <si>
    <t>2023-10-16 17:58:39</t>
  </si>
  <si>
    <t>4078676</t>
  </si>
  <si>
    <t>SHAN QIYAN</t>
  </si>
  <si>
    <t>4130.00</t>
  </si>
  <si>
    <t>619.50</t>
  </si>
  <si>
    <t>-3510</t>
  </si>
  <si>
    <t>2023-10-16 18:04:03</t>
  </si>
  <si>
    <t>4078659</t>
  </si>
  <si>
    <t>ZHANG BIAO</t>
  </si>
  <si>
    <t>675.00</t>
  </si>
  <si>
    <t>-3825</t>
  </si>
  <si>
    <t>2023-10-16 15:59:08</t>
  </si>
  <si>
    <t>2023-10-15</t>
  </si>
  <si>
    <t>4076723</t>
  </si>
  <si>
    <t>HON MAN HEI CHRISTINA</t>
  </si>
  <si>
    <t>4041.00</t>
  </si>
  <si>
    <t>2023-10-16 12:28:01</t>
  </si>
  <si>
    <t>4076539</t>
  </si>
  <si>
    <t>釜山斯坦福酒店</t>
  </si>
  <si>
    <t>SONG SEONG HWAN</t>
  </si>
  <si>
    <t>558.00</t>
  </si>
  <si>
    <t>2023-10-16 01:35:11</t>
  </si>
  <si>
    <t>4076479</t>
  </si>
  <si>
    <t>1116.00</t>
  </si>
  <si>
    <t>2023-10-15 20:46:27</t>
  </si>
  <si>
    <t>4075392</t>
  </si>
  <si>
    <t>拉查酒店</t>
  </si>
  <si>
    <t>LI MING,ZHANG LINA,LI XINYU</t>
  </si>
  <si>
    <t>3982.00</t>
  </si>
  <si>
    <t>2023-10-16 18:12:49</t>
  </si>
  <si>
    <t>4074771</t>
  </si>
  <si>
    <t>清迈阿基拉马诺尔酒店</t>
  </si>
  <si>
    <t>LO WING YEE</t>
  </si>
  <si>
    <t>3006.00</t>
  </si>
  <si>
    <t>2023-10-15 16:41:49</t>
  </si>
  <si>
    <t>2023-10-14</t>
  </si>
  <si>
    <t>4069553</t>
  </si>
  <si>
    <t>皇家朱兰白沙罗酒店</t>
  </si>
  <si>
    <t>Rafi Syazwani</t>
  </si>
  <si>
    <t>331.00</t>
  </si>
  <si>
    <t>2023-10-16 09:39:56</t>
  </si>
  <si>
    <t>2023-10-13</t>
  </si>
  <si>
    <t>4066760</t>
  </si>
  <si>
    <t>阿布扎比康莱德阿提哈德塔楼酒店</t>
  </si>
  <si>
    <t>KAEWKA WEERAPOL,POUGPRALUB ORAPAN</t>
  </si>
  <si>
    <t>3887.00</t>
  </si>
  <si>
    <t>2023-10-14 15:10:02</t>
  </si>
  <si>
    <t>阿拉伯联合酋长国</t>
  </si>
  <si>
    <t>4066144</t>
  </si>
  <si>
    <t>MERCADO SHILLA MARIE SANTIANO</t>
  </si>
  <si>
    <t>3768.00</t>
  </si>
  <si>
    <t>2023-10-13 22:24:12</t>
  </si>
  <si>
    <t>2023-10-11</t>
  </si>
  <si>
    <t>4052345</t>
  </si>
  <si>
    <t>欧文之家酒店公寓</t>
  </si>
  <si>
    <t>Yi Xuan Lee,Yi Xuan Lee</t>
  </si>
  <si>
    <t>714.00</t>
  </si>
  <si>
    <t>2023-10-11 09:48:29</t>
  </si>
  <si>
    <t>2023-10-08</t>
  </si>
  <si>
    <t>4040704</t>
  </si>
  <si>
    <t>康斯特白拉热带海滩度假村</t>
  </si>
  <si>
    <t>KIM EUNJI,KIM YONGNAM</t>
  </si>
  <si>
    <t>4990.00</t>
  </si>
  <si>
    <t>2023-10-09 10:52:43</t>
  </si>
  <si>
    <t>2023-10-06</t>
  </si>
  <si>
    <t>4032007</t>
  </si>
  <si>
    <t>宜必思尚品曼谷素坤逸康福酒店</t>
  </si>
  <si>
    <t>SASAKI DAISUKE,HARADA RYO</t>
  </si>
  <si>
    <t>1170.00</t>
  </si>
  <si>
    <t>2023-10-07 10:58:15</t>
  </si>
  <si>
    <t>4029635</t>
  </si>
  <si>
    <t>SIN HON FAI ROGER</t>
  </si>
  <si>
    <t>1460.00</t>
  </si>
  <si>
    <t>2023-10-06 12:20:18</t>
  </si>
  <si>
    <t>4029331</t>
  </si>
  <si>
    <t>smith phachara,smith phachara</t>
  </si>
  <si>
    <t>950.00</t>
  </si>
  <si>
    <t>2023-10-06 11:34:10</t>
  </si>
  <si>
    <t>2023-10-01</t>
  </si>
  <si>
    <t>4008710</t>
  </si>
  <si>
    <t>芭堤雅盛捷酒店</t>
  </si>
  <si>
    <t>Leong Ion Meng</t>
  </si>
  <si>
    <t>8370.00</t>
  </si>
  <si>
    <t>2023-10-02 14:00:12</t>
  </si>
  <si>
    <t>2023-09-30</t>
  </si>
  <si>
    <t>4003506</t>
  </si>
  <si>
    <t>KAWAGUCHI SHINGO</t>
  </si>
  <si>
    <t>600.00</t>
  </si>
  <si>
    <t>2023-09-30 10:49:23</t>
  </si>
  <si>
    <t>2023-09-29</t>
  </si>
  <si>
    <t>3999606</t>
  </si>
  <si>
    <t>普吉岛西奈奢华酒店(SHA Extra Plus)</t>
  </si>
  <si>
    <t>Alawadhi Soud</t>
  </si>
  <si>
    <t>4436.00</t>
  </si>
  <si>
    <t>2023-09-29 10:03:09</t>
  </si>
  <si>
    <t>2023-09-28</t>
  </si>
  <si>
    <t>3996913</t>
  </si>
  <si>
    <t>FORTUNATO ALESSIO,ZECCA CLEMENTE</t>
  </si>
  <si>
    <t>3260.00</t>
  </si>
  <si>
    <t>-3260</t>
  </si>
  <si>
    <t>2023-09-28 18:10:33</t>
  </si>
  <si>
    <t>2023-09-25</t>
  </si>
  <si>
    <t>3985626</t>
  </si>
  <si>
    <t>曼谷素坤逸丽亭酒店</t>
  </si>
  <si>
    <t>TANG SZE NEE</t>
  </si>
  <si>
    <t>2360.00</t>
  </si>
  <si>
    <t>2023-09-26 10:14:46</t>
  </si>
  <si>
    <t>3983701</t>
  </si>
  <si>
    <t>LAU SAU LAN,LAU KWAN TAI,NG KWOK YIU</t>
  </si>
  <si>
    <t>930.00</t>
  </si>
  <si>
    <t>2023-09-25 18:42:47</t>
  </si>
  <si>
    <t>3983677</t>
  </si>
  <si>
    <t>TSANG TAI TAI</t>
  </si>
  <si>
    <t>310.00</t>
  </si>
  <si>
    <t>2023-09-25 17:52:34</t>
  </si>
  <si>
    <t>2023-09-23</t>
  </si>
  <si>
    <t>3977038</t>
  </si>
  <si>
    <t>HE BISHUAI,WU TINGTING</t>
  </si>
  <si>
    <t>1415.00</t>
  </si>
  <si>
    <t>2023-09-24 17:37:05</t>
  </si>
  <si>
    <t>2023-09-22</t>
  </si>
  <si>
    <t>3970609</t>
  </si>
  <si>
    <t>华乐酒店</t>
  </si>
  <si>
    <t>Ganeshram Karthick,Ganeshram Karthick</t>
  </si>
  <si>
    <t>4584.00</t>
  </si>
  <si>
    <t>2023-09-22 17:01:13</t>
  </si>
  <si>
    <t>2023-09-18</t>
  </si>
  <si>
    <t>3950350</t>
  </si>
  <si>
    <t>曼谷恰特里亚姆大酒店</t>
  </si>
  <si>
    <t>WANG CHIA HSING,LEE MI YOUN</t>
  </si>
  <si>
    <t>6519.00</t>
  </si>
  <si>
    <t>2023-09-18 18:45:22</t>
  </si>
  <si>
    <t>2023-09-13</t>
  </si>
  <si>
    <t>3925949</t>
  </si>
  <si>
    <t>苏梅岛思拉瓦迪度假酒店(政府卫生认证)</t>
  </si>
  <si>
    <t>CHEN JIAWEN</t>
  </si>
  <si>
    <t>4944.00</t>
  </si>
  <si>
    <t>2023-09-14 10:56:59</t>
  </si>
  <si>
    <t>新媒体</t>
  </si>
  <si>
    <t>2023-09-09</t>
  </si>
  <si>
    <t>3906968</t>
  </si>
  <si>
    <t>OMO5 东京大塚 by 星野集团</t>
  </si>
  <si>
    <t>LIN YICEN</t>
  </si>
  <si>
    <t>3056.00</t>
  </si>
  <si>
    <t>2023-09-09 21:46:22</t>
  </si>
  <si>
    <t>日本</t>
  </si>
  <si>
    <t>2023-09-08</t>
  </si>
  <si>
    <t>3902687</t>
  </si>
  <si>
    <t>PANG CHANGHONG,CHIK TSZYAN</t>
  </si>
  <si>
    <t>1185.00</t>
  </si>
  <si>
    <t>2023-09-14 16:38:35</t>
  </si>
  <si>
    <t>2023-09-07</t>
  </si>
  <si>
    <t>3894904</t>
  </si>
  <si>
    <t>芽庄洲际酒店</t>
  </si>
  <si>
    <t>HSU CHIA LIN KAREN</t>
  </si>
  <si>
    <t>4324.00</t>
  </si>
  <si>
    <t>2023-09-07 14:10:53</t>
  </si>
  <si>
    <t>2023-09-06</t>
  </si>
  <si>
    <t>3892470</t>
  </si>
  <si>
    <t>HU MIAOXIA,CHAU CHU YING</t>
  </si>
  <si>
    <t>1450.00</t>
  </si>
  <si>
    <t>2023-09-07 11:07:06</t>
  </si>
  <si>
    <t>2023-09-05</t>
  </si>
  <si>
    <t>3886841</t>
  </si>
  <si>
    <t>安达仕首尔江南酒店</t>
  </si>
  <si>
    <t>Sato Miwa</t>
  </si>
  <si>
    <t>4270.00</t>
  </si>
  <si>
    <t>2023-09-06 09:33:07</t>
  </si>
  <si>
    <t>2023-09-01</t>
  </si>
  <si>
    <t>3870018</t>
  </si>
  <si>
    <t>LI YANPING</t>
  </si>
  <si>
    <t>2615.00</t>
  </si>
  <si>
    <t>2023-09-03 09:29:32</t>
  </si>
  <si>
    <t>999228235206724-</t>
  </si>
  <si>
    <t>3868351</t>
  </si>
  <si>
    <t>贝尔福度假酒店</t>
  </si>
  <si>
    <t>PELAYO MARY CLAIRE</t>
  </si>
  <si>
    <t>2023-09-04 13:03:51</t>
  </si>
  <si>
    <t>999228062406148,</t>
  </si>
  <si>
    <t>2023-08-17</t>
  </si>
  <si>
    <t>3795075</t>
  </si>
  <si>
    <t>普吉岛苏林酒店</t>
  </si>
  <si>
    <t>YANG RAN</t>
  </si>
  <si>
    <t>2023-10-23 11:17:59</t>
  </si>
  <si>
    <t>2023-08-03</t>
  </si>
  <si>
    <t>3726032</t>
  </si>
  <si>
    <t>JUNG JIEUN</t>
  </si>
  <si>
    <t>3354.00</t>
  </si>
  <si>
    <t>2023-08-03 15:36:36</t>
  </si>
  <si>
    <t>是</t>
  </si>
  <si>
    <t>2023-08-02</t>
  </si>
  <si>
    <t>3722191</t>
  </si>
  <si>
    <t>ZHU BINGWEI,XU YUJI</t>
  </si>
  <si>
    <t>3654.00</t>
  </si>
  <si>
    <t>2023-08-02 15:38:16</t>
  </si>
  <si>
    <t>2023-07-31</t>
  </si>
  <si>
    <t>3710772</t>
  </si>
  <si>
    <t>WONG HON MAN,CHEN SAU YEE,CHOW HIU TUNG,CHEUNG TAK MAN</t>
  </si>
  <si>
    <t>8086.00</t>
  </si>
  <si>
    <t>2023-07-31 14:36:25</t>
  </si>
  <si>
    <t>2023-07-30</t>
  </si>
  <si>
    <t>3707724</t>
  </si>
  <si>
    <t>曼谷瑞享 BDMS 健康度假村</t>
  </si>
  <si>
    <t>WONG LINUS</t>
  </si>
  <si>
    <t>4080.00</t>
  </si>
  <si>
    <t>2023-07-30 17:31:37</t>
  </si>
  <si>
    <t>2023-07-28</t>
  </si>
  <si>
    <t>3696677</t>
  </si>
  <si>
    <t>LO SIUFUNG</t>
  </si>
  <si>
    <t>1320.00</t>
  </si>
  <si>
    <t>2023-07-31 11:33:02</t>
  </si>
  <si>
    <t>2023-07-18</t>
  </si>
  <si>
    <t>3652839</t>
  </si>
  <si>
    <t>CHANG LICHIAO</t>
  </si>
  <si>
    <t>371.00</t>
  </si>
  <si>
    <t>2023-07-18 19:10:14</t>
  </si>
  <si>
    <t>2023-07-10</t>
  </si>
  <si>
    <t>3618668</t>
  </si>
  <si>
    <t>曼谷水门伯克利酒店</t>
  </si>
  <si>
    <t>CHOO LIANG HONG,YAP FRANCIS CHONG GUAN,YAP NATALIE WAN YING</t>
  </si>
  <si>
    <t>3470.00</t>
  </si>
  <si>
    <t>2023-07-11 10:31:56</t>
  </si>
  <si>
    <t>2023-06-30</t>
  </si>
  <si>
    <t>3571299</t>
  </si>
  <si>
    <t>芭堤雅硬石酒店</t>
  </si>
  <si>
    <t>Marapengopie Wandanadebie,Soekhoe Sangeeta</t>
  </si>
  <si>
    <t>3680.00</t>
  </si>
  <si>
    <t>2023-06-30 16:40:03</t>
  </si>
  <si>
    <t>2023-06-18</t>
  </si>
  <si>
    <t>3520573</t>
  </si>
  <si>
    <t>迪拜中城派拉蒙酒店</t>
  </si>
  <si>
    <t>ghoul Letifa,ghoul Letifa</t>
  </si>
  <si>
    <t>3537.00</t>
  </si>
  <si>
    <t>2023-06-18 21:28:30</t>
  </si>
  <si>
    <t>3518523</t>
  </si>
  <si>
    <t>degryse jeremy,degryse jeremy</t>
  </si>
  <si>
    <t>2023-06-18 21:48:05</t>
  </si>
  <si>
    <t>2023-06-12</t>
  </si>
  <si>
    <t>3493405</t>
  </si>
  <si>
    <t>CHENG MINGDI</t>
  </si>
  <si>
    <t>4192.00</t>
  </si>
  <si>
    <t>2023-06-12 12:47:56</t>
  </si>
  <si>
    <t>2023-06-06</t>
  </si>
  <si>
    <t>3468011</t>
  </si>
  <si>
    <t>TSO WAH HIN</t>
  </si>
  <si>
    <t>1500.00</t>
  </si>
  <si>
    <t>2023-06-06 13:37:41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</si>
</sst>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156</xdr:row>
      <xdr:rowOff>0</xdr:rowOff>
    </xdr:from>
    <xdr:to>
      <xdr:col>14</xdr:col>
      <xdr:colOff>285750</xdr:colOff>
      <xdr:row>186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222200"/>
          <a:ext cx="10648950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61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45226</v>
      </c>
      <c r="G2" s="7">
        <v>45230</v>
      </c>
      <c r="H2" s="5">
        <v>1</v>
      </c>
      <c r="I2" s="5">
        <v>4</v>
      </c>
      <c r="J2" s="5">
        <v>4</v>
      </c>
      <c r="K2" s="5" t="s">
        <v>30</v>
      </c>
      <c r="L2" s="5">
        <v>4192</v>
      </c>
      <c r="M2" s="5">
        <v>4192</v>
      </c>
      <c r="N2" s="5" t="s">
        <v>31</v>
      </c>
      <c r="O2" s="5" t="s">
        <v>32</v>
      </c>
      <c r="P2" s="5" t="s">
        <v>33</v>
      </c>
      <c r="Q2" s="5">
        <v>0</v>
      </c>
      <c r="R2" s="8">
        <v>45089.0000115741</v>
      </c>
      <c r="S2" s="7">
        <v>45233</v>
      </c>
      <c r="T2" s="5" t="s">
        <v>34</v>
      </c>
      <c r="U2" s="5">
        <v>4192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45227</v>
      </c>
      <c r="G3" s="7">
        <v>45230</v>
      </c>
      <c r="H3" s="5">
        <v>1</v>
      </c>
      <c r="I3" s="5">
        <v>3</v>
      </c>
      <c r="J3" s="5">
        <v>3</v>
      </c>
      <c r="K3" s="5" t="s">
        <v>30</v>
      </c>
      <c r="L3" s="5">
        <v>3537</v>
      </c>
      <c r="M3" s="5">
        <v>3537</v>
      </c>
      <c r="N3" s="5" t="s">
        <v>40</v>
      </c>
      <c r="O3" s="5" t="s">
        <v>32</v>
      </c>
      <c r="P3" s="5" t="s">
        <v>33</v>
      </c>
      <c r="Q3" s="5">
        <v>0</v>
      </c>
      <c r="R3" s="8">
        <v>45095.0000115741</v>
      </c>
      <c r="S3" s="7">
        <v>45233</v>
      </c>
      <c r="T3" s="5" t="s">
        <v>34</v>
      </c>
      <c r="U3" s="5">
        <v>3537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38</v>
      </c>
      <c r="E4" s="5" t="s">
        <v>39</v>
      </c>
      <c r="F4" s="7">
        <v>45227</v>
      </c>
      <c r="G4" s="7">
        <v>45230</v>
      </c>
      <c r="H4" s="5">
        <v>1</v>
      </c>
      <c r="I4" s="5">
        <v>3</v>
      </c>
      <c r="J4" s="5">
        <v>3</v>
      </c>
      <c r="K4" s="5" t="s">
        <v>30</v>
      </c>
      <c r="L4" s="5">
        <v>3537</v>
      </c>
      <c r="M4" s="5">
        <v>3537</v>
      </c>
      <c r="N4" s="5" t="s">
        <v>44</v>
      </c>
      <c r="O4" s="5" t="s">
        <v>32</v>
      </c>
      <c r="P4" s="5" t="s">
        <v>33</v>
      </c>
      <c r="Q4" s="5">
        <v>0</v>
      </c>
      <c r="R4" s="8">
        <v>45095</v>
      </c>
      <c r="S4" s="7">
        <v>45233</v>
      </c>
      <c r="T4" s="5" t="s">
        <v>34</v>
      </c>
      <c r="U4" s="5">
        <v>3537</v>
      </c>
      <c r="V4" s="5">
        <v>0</v>
      </c>
      <c r="W4" s="5">
        <v>0</v>
      </c>
      <c r="X4" s="5" t="s">
        <v>45</v>
      </c>
      <c r="Y4" s="5" t="s">
        <v>46</v>
      </c>
    </row>
    <row r="5" s="5" customFormat="1" spans="1:25">
      <c r="A5" s="5" t="s">
        <v>47</v>
      </c>
      <c r="B5" s="5" t="s">
        <v>26</v>
      </c>
      <c r="C5" s="5" t="s">
        <v>27</v>
      </c>
      <c r="D5" s="5" t="s">
        <v>48</v>
      </c>
      <c r="E5" s="5" t="s">
        <v>49</v>
      </c>
      <c r="F5" s="7">
        <v>45226</v>
      </c>
      <c r="G5" s="7">
        <v>45230</v>
      </c>
      <c r="H5" s="5">
        <v>2</v>
      </c>
      <c r="I5" s="5">
        <v>4</v>
      </c>
      <c r="J5" s="5">
        <v>8</v>
      </c>
      <c r="K5" s="5" t="s">
        <v>30</v>
      </c>
      <c r="L5" s="5">
        <v>3680</v>
      </c>
      <c r="M5" s="5">
        <v>3680</v>
      </c>
      <c r="N5" s="5" t="s">
        <v>50</v>
      </c>
      <c r="O5" s="5" t="s">
        <v>32</v>
      </c>
      <c r="P5" s="5" t="s">
        <v>33</v>
      </c>
      <c r="Q5" s="5">
        <v>0</v>
      </c>
      <c r="R5" s="8">
        <v>45107.0000115741</v>
      </c>
      <c r="S5" s="7">
        <v>45233</v>
      </c>
      <c r="T5" s="5" t="s">
        <v>34</v>
      </c>
      <c r="U5" s="5">
        <v>3680</v>
      </c>
      <c r="V5" s="5">
        <v>0</v>
      </c>
      <c r="W5" s="5">
        <v>0</v>
      </c>
      <c r="X5" s="5" t="s">
        <v>51</v>
      </c>
      <c r="Y5" s="5" t="s">
        <v>36</v>
      </c>
    </row>
    <row r="6" s="5" customFormat="1" spans="1:25">
      <c r="A6" s="5" t="s">
        <v>52</v>
      </c>
      <c r="B6" s="5" t="s">
        <v>26</v>
      </c>
      <c r="C6" s="5" t="s">
        <v>27</v>
      </c>
      <c r="D6" s="5" t="s">
        <v>53</v>
      </c>
      <c r="E6" s="5" t="s">
        <v>54</v>
      </c>
      <c r="F6" s="7">
        <v>45225</v>
      </c>
      <c r="G6" s="7">
        <v>45230</v>
      </c>
      <c r="H6" s="5">
        <v>1</v>
      </c>
      <c r="I6" s="5">
        <v>5</v>
      </c>
      <c r="J6" s="5">
        <v>5</v>
      </c>
      <c r="K6" s="5" t="s">
        <v>30</v>
      </c>
      <c r="L6" s="5">
        <v>3470</v>
      </c>
      <c r="M6" s="5">
        <v>3470</v>
      </c>
      <c r="N6" s="5" t="s">
        <v>55</v>
      </c>
      <c r="O6" s="5" t="s">
        <v>32</v>
      </c>
      <c r="P6" s="5" t="s">
        <v>33</v>
      </c>
      <c r="Q6" s="5">
        <v>0</v>
      </c>
      <c r="R6" s="8">
        <v>45117.0000115741</v>
      </c>
      <c r="S6" s="7">
        <v>45233</v>
      </c>
      <c r="T6" s="5" t="s">
        <v>34</v>
      </c>
      <c r="U6" s="5">
        <v>3470</v>
      </c>
      <c r="V6" s="5">
        <v>0</v>
      </c>
      <c r="W6" s="5">
        <v>0</v>
      </c>
      <c r="X6" s="5" t="s">
        <v>56</v>
      </c>
      <c r="Y6" s="5" t="s">
        <v>36</v>
      </c>
    </row>
    <row r="7" s="5" customFormat="1" spans="1:25">
      <c r="A7" s="5" t="s">
        <v>57</v>
      </c>
      <c r="B7" s="5" t="s">
        <v>26</v>
      </c>
      <c r="C7" s="5" t="s">
        <v>27</v>
      </c>
      <c r="D7" s="5" t="s">
        <v>58</v>
      </c>
      <c r="E7" s="5" t="s">
        <v>59</v>
      </c>
      <c r="F7" s="7">
        <v>45229</v>
      </c>
      <c r="G7" s="7">
        <v>45230</v>
      </c>
      <c r="H7" s="5">
        <v>1</v>
      </c>
      <c r="I7" s="5">
        <v>1</v>
      </c>
      <c r="J7" s="5">
        <v>1</v>
      </c>
      <c r="K7" s="5" t="s">
        <v>30</v>
      </c>
      <c r="L7" s="5">
        <v>2036</v>
      </c>
      <c r="M7" s="5">
        <v>2036</v>
      </c>
      <c r="N7" s="5" t="s">
        <v>60</v>
      </c>
      <c r="O7" s="5" t="s">
        <v>32</v>
      </c>
      <c r="P7" s="5" t="s">
        <v>33</v>
      </c>
      <c r="Q7" s="5">
        <v>0</v>
      </c>
      <c r="R7" s="8">
        <v>45124</v>
      </c>
      <c r="S7" s="7">
        <v>45233</v>
      </c>
      <c r="T7" s="5" t="s">
        <v>34</v>
      </c>
      <c r="U7" s="5">
        <v>2036</v>
      </c>
      <c r="V7" s="5">
        <v>0</v>
      </c>
      <c r="W7" s="5">
        <v>0</v>
      </c>
      <c r="X7" s="5" t="s">
        <v>61</v>
      </c>
      <c r="Y7" s="5" t="s">
        <v>62</v>
      </c>
    </row>
    <row r="8" s="5" customFormat="1" spans="1:25">
      <c r="A8" s="5" t="s">
        <v>57</v>
      </c>
      <c r="B8" s="5" t="s">
        <v>26</v>
      </c>
      <c r="C8" s="5" t="s">
        <v>63</v>
      </c>
      <c r="D8" s="5" t="s">
        <v>58</v>
      </c>
      <c r="E8" s="5" t="s">
        <v>59</v>
      </c>
      <c r="F8" s="7">
        <v>45229</v>
      </c>
      <c r="G8" s="7">
        <v>45230</v>
      </c>
      <c r="H8" s="5">
        <v>1</v>
      </c>
      <c r="I8" s="5">
        <v>1</v>
      </c>
      <c r="J8" s="5">
        <v>1</v>
      </c>
      <c r="K8" s="5" t="s">
        <v>30</v>
      </c>
      <c r="L8" s="5">
        <v>-2036</v>
      </c>
      <c r="M8" s="5">
        <v>-2036</v>
      </c>
      <c r="N8" s="5" t="s">
        <v>60</v>
      </c>
      <c r="O8" s="5" t="s">
        <v>32</v>
      </c>
      <c r="P8" s="5" t="s">
        <v>33</v>
      </c>
      <c r="Q8" s="5">
        <v>0</v>
      </c>
      <c r="R8" s="8">
        <v>45124</v>
      </c>
      <c r="S8" s="7">
        <v>45233</v>
      </c>
      <c r="T8" s="5" t="s">
        <v>34</v>
      </c>
      <c r="U8" s="5">
        <v>-2036</v>
      </c>
      <c r="V8" s="5">
        <v>0</v>
      </c>
      <c r="W8" s="5">
        <v>0</v>
      </c>
      <c r="X8" s="5" t="s">
        <v>61</v>
      </c>
      <c r="Y8" s="5" t="s">
        <v>62</v>
      </c>
    </row>
    <row r="9" s="5" customFormat="1" spans="1:25">
      <c r="A9" s="5" t="s">
        <v>64</v>
      </c>
      <c r="B9" s="5" t="s">
        <v>26</v>
      </c>
      <c r="C9" s="5" t="s">
        <v>27</v>
      </c>
      <c r="D9" s="5" t="s">
        <v>65</v>
      </c>
      <c r="E9" s="5" t="s">
        <v>66</v>
      </c>
      <c r="F9" s="7">
        <v>45228</v>
      </c>
      <c r="G9" s="7">
        <v>45230</v>
      </c>
      <c r="H9" s="5">
        <v>1</v>
      </c>
      <c r="I9" s="5">
        <v>2</v>
      </c>
      <c r="J9" s="5">
        <v>2</v>
      </c>
      <c r="K9" s="5" t="s">
        <v>30</v>
      </c>
      <c r="L9" s="5">
        <v>3654</v>
      </c>
      <c r="M9" s="5">
        <v>3654</v>
      </c>
      <c r="N9" s="5" t="s">
        <v>67</v>
      </c>
      <c r="O9" s="5" t="s">
        <v>32</v>
      </c>
      <c r="P9" s="5" t="s">
        <v>33</v>
      </c>
      <c r="Q9" s="5">
        <v>0</v>
      </c>
      <c r="R9" s="8">
        <v>45140.0000115741</v>
      </c>
      <c r="S9" s="7">
        <v>45233</v>
      </c>
      <c r="T9" s="5" t="s">
        <v>34</v>
      </c>
      <c r="U9" s="5">
        <v>3654</v>
      </c>
      <c r="V9" s="5">
        <v>0</v>
      </c>
      <c r="W9" s="5">
        <v>0</v>
      </c>
      <c r="X9" s="5" t="s">
        <v>68</v>
      </c>
      <c r="Y9" s="5" t="s">
        <v>69</v>
      </c>
    </row>
    <row r="10" s="5" customFormat="1" spans="1:25">
      <c r="A10" s="5" t="s">
        <v>70</v>
      </c>
      <c r="B10" s="5" t="s">
        <v>26</v>
      </c>
      <c r="C10" s="5" t="s">
        <v>27</v>
      </c>
      <c r="D10" s="5" t="s">
        <v>71</v>
      </c>
      <c r="E10" s="5" t="s">
        <v>72</v>
      </c>
      <c r="F10" s="7">
        <v>45230</v>
      </c>
      <c r="G10" s="7">
        <v>45232</v>
      </c>
      <c r="H10" s="5">
        <v>1</v>
      </c>
      <c r="I10" s="5">
        <v>2</v>
      </c>
      <c r="J10" s="5">
        <v>2</v>
      </c>
      <c r="K10" s="5" t="s">
        <v>30</v>
      </c>
      <c r="L10" s="5">
        <v>2615</v>
      </c>
      <c r="M10" s="5">
        <v>2615</v>
      </c>
      <c r="N10" s="5" t="s">
        <v>73</v>
      </c>
      <c r="O10" s="5" t="s">
        <v>32</v>
      </c>
      <c r="P10" s="5" t="s">
        <v>33</v>
      </c>
      <c r="Q10" s="5">
        <v>0</v>
      </c>
      <c r="R10" s="8">
        <v>45170.0000115741</v>
      </c>
      <c r="S10" s="7">
        <v>45233</v>
      </c>
      <c r="T10" s="5" t="s">
        <v>34</v>
      </c>
      <c r="U10" s="5">
        <v>2615</v>
      </c>
      <c r="V10" s="5">
        <v>0</v>
      </c>
      <c r="W10" s="5">
        <v>0</v>
      </c>
      <c r="X10" s="5" t="s">
        <v>74</v>
      </c>
      <c r="Y10" s="5" t="s">
        <v>75</v>
      </c>
    </row>
    <row r="11" s="5" customFormat="1" spans="1:25">
      <c r="A11" s="5" t="s">
        <v>76</v>
      </c>
      <c r="B11" s="5" t="s">
        <v>26</v>
      </c>
      <c r="C11" s="5" t="s">
        <v>27</v>
      </c>
      <c r="D11" s="5" t="s">
        <v>77</v>
      </c>
      <c r="E11" s="5" t="s">
        <v>78</v>
      </c>
      <c r="F11" s="7">
        <v>45230</v>
      </c>
      <c r="G11" s="7">
        <v>45232</v>
      </c>
      <c r="H11" s="5">
        <v>1</v>
      </c>
      <c r="I11" s="5">
        <v>2</v>
      </c>
      <c r="J11" s="5">
        <v>2</v>
      </c>
      <c r="K11" s="5" t="s">
        <v>30</v>
      </c>
      <c r="L11" s="5">
        <v>4270</v>
      </c>
      <c r="M11" s="5">
        <v>4270</v>
      </c>
      <c r="N11" s="5" t="s">
        <v>79</v>
      </c>
      <c r="O11" s="5" t="s">
        <v>32</v>
      </c>
      <c r="P11" s="5" t="s">
        <v>33</v>
      </c>
      <c r="Q11" s="5">
        <v>0</v>
      </c>
      <c r="R11" s="8">
        <v>45174</v>
      </c>
      <c r="S11" s="7">
        <v>45233</v>
      </c>
      <c r="T11" s="5" t="s">
        <v>34</v>
      </c>
      <c r="U11" s="5">
        <v>4270</v>
      </c>
      <c r="V11" s="5">
        <v>0</v>
      </c>
      <c r="W11" s="5">
        <v>0</v>
      </c>
      <c r="X11" s="5" t="s">
        <v>80</v>
      </c>
      <c r="Y11" s="5" t="s">
        <v>36</v>
      </c>
    </row>
    <row r="12" s="5" customFormat="1" spans="1:25">
      <c r="A12" s="5" t="s">
        <v>76</v>
      </c>
      <c r="B12" s="5" t="s">
        <v>26</v>
      </c>
      <c r="C12" s="5" t="s">
        <v>63</v>
      </c>
      <c r="D12" s="5" t="s">
        <v>77</v>
      </c>
      <c r="E12" s="5" t="s">
        <v>78</v>
      </c>
      <c r="F12" s="7">
        <v>45230</v>
      </c>
      <c r="G12" s="7">
        <v>45232</v>
      </c>
      <c r="H12" s="5">
        <v>1</v>
      </c>
      <c r="I12" s="5">
        <v>2</v>
      </c>
      <c r="J12" s="5">
        <v>2</v>
      </c>
      <c r="K12" s="5" t="s">
        <v>30</v>
      </c>
      <c r="L12" s="5">
        <v>-4270</v>
      </c>
      <c r="M12" s="5">
        <v>-4270</v>
      </c>
      <c r="N12" s="5" t="s">
        <v>79</v>
      </c>
      <c r="O12" s="5" t="s">
        <v>32</v>
      </c>
      <c r="P12" s="5" t="s">
        <v>33</v>
      </c>
      <c r="Q12" s="5">
        <v>0</v>
      </c>
      <c r="R12" s="8">
        <v>45174</v>
      </c>
      <c r="S12" s="7">
        <v>45233</v>
      </c>
      <c r="T12" s="5" t="s">
        <v>34</v>
      </c>
      <c r="U12" s="5">
        <v>-4270</v>
      </c>
      <c r="V12" s="5">
        <v>0</v>
      </c>
      <c r="W12" s="5">
        <v>0</v>
      </c>
      <c r="X12" s="5" t="s">
        <v>80</v>
      </c>
      <c r="Y12" s="5" t="s">
        <v>36</v>
      </c>
    </row>
    <row r="13" s="5" customFormat="1" spans="1:25">
      <c r="A13" s="5" t="s">
        <v>81</v>
      </c>
      <c r="B13" s="5" t="s">
        <v>26</v>
      </c>
      <c r="C13" s="5" t="s">
        <v>27</v>
      </c>
      <c r="D13" s="5" t="s">
        <v>77</v>
      </c>
      <c r="E13" s="5" t="s">
        <v>78</v>
      </c>
      <c r="F13" s="7">
        <v>45230</v>
      </c>
      <c r="G13" s="7">
        <v>45232</v>
      </c>
      <c r="H13" s="5">
        <v>1</v>
      </c>
      <c r="I13" s="5">
        <v>2</v>
      </c>
      <c r="J13" s="5">
        <v>2</v>
      </c>
      <c r="K13" s="5" t="s">
        <v>30</v>
      </c>
      <c r="L13" s="5">
        <v>4270</v>
      </c>
      <c r="M13" s="5">
        <v>4270</v>
      </c>
      <c r="N13" s="5" t="s">
        <v>82</v>
      </c>
      <c r="O13" s="5" t="s">
        <v>32</v>
      </c>
      <c r="P13" s="5" t="s">
        <v>33</v>
      </c>
      <c r="Q13" s="5">
        <v>0</v>
      </c>
      <c r="R13" s="8">
        <v>45174.0000115741</v>
      </c>
      <c r="S13" s="7">
        <v>45233</v>
      </c>
      <c r="T13" s="5" t="s">
        <v>34</v>
      </c>
      <c r="U13" s="5">
        <v>4270</v>
      </c>
      <c r="V13" s="5">
        <v>0</v>
      </c>
      <c r="W13" s="5">
        <v>0</v>
      </c>
      <c r="X13" s="5" t="s">
        <v>83</v>
      </c>
      <c r="Y13" s="5" t="s">
        <v>84</v>
      </c>
    </row>
    <row r="14" s="5" customFormat="1" spans="1:25">
      <c r="A14" s="5" t="s">
        <v>85</v>
      </c>
      <c r="B14" s="5" t="s">
        <v>26</v>
      </c>
      <c r="C14" s="5" t="s">
        <v>27</v>
      </c>
      <c r="D14" s="5" t="s">
        <v>86</v>
      </c>
      <c r="E14" s="5" t="s">
        <v>87</v>
      </c>
      <c r="F14" s="7">
        <v>45228</v>
      </c>
      <c r="G14" s="7">
        <v>45232</v>
      </c>
      <c r="H14" s="5">
        <v>1</v>
      </c>
      <c r="I14" s="5">
        <v>4</v>
      </c>
      <c r="J14" s="5">
        <v>4</v>
      </c>
      <c r="K14" s="5" t="s">
        <v>30</v>
      </c>
      <c r="L14" s="5">
        <v>1450</v>
      </c>
      <c r="M14" s="5">
        <v>1450</v>
      </c>
      <c r="N14" s="5" t="s">
        <v>88</v>
      </c>
      <c r="O14" s="5" t="s">
        <v>32</v>
      </c>
      <c r="P14" s="5" t="s">
        <v>33</v>
      </c>
      <c r="Q14" s="5">
        <v>0</v>
      </c>
      <c r="R14" s="8">
        <v>45175</v>
      </c>
      <c r="S14" s="7">
        <v>45233</v>
      </c>
      <c r="T14" s="5" t="s">
        <v>34</v>
      </c>
      <c r="U14" s="5">
        <v>1450</v>
      </c>
      <c r="V14" s="5">
        <v>0</v>
      </c>
      <c r="W14" s="5">
        <v>0</v>
      </c>
      <c r="X14" s="5" t="s">
        <v>89</v>
      </c>
      <c r="Y14" s="5" t="s">
        <v>90</v>
      </c>
    </row>
    <row r="15" s="5" customFormat="1" spans="1:25">
      <c r="A15" s="5" t="s">
        <v>91</v>
      </c>
      <c r="B15" s="5" t="s">
        <v>26</v>
      </c>
      <c r="C15" s="5" t="s">
        <v>27</v>
      </c>
      <c r="D15" s="5" t="s">
        <v>92</v>
      </c>
      <c r="E15" s="5" t="s">
        <v>93</v>
      </c>
      <c r="F15" s="7">
        <v>45228</v>
      </c>
      <c r="G15" s="7">
        <v>45232</v>
      </c>
      <c r="H15" s="5">
        <v>1</v>
      </c>
      <c r="I15" s="5">
        <v>4</v>
      </c>
      <c r="J15" s="5">
        <v>4</v>
      </c>
      <c r="K15" s="5" t="s">
        <v>30</v>
      </c>
      <c r="L15" s="5">
        <v>4324</v>
      </c>
      <c r="M15" s="5">
        <v>4324</v>
      </c>
      <c r="N15" s="5" t="s">
        <v>94</v>
      </c>
      <c r="O15" s="5" t="s">
        <v>32</v>
      </c>
      <c r="P15" s="5" t="s">
        <v>33</v>
      </c>
      <c r="Q15" s="5">
        <v>0</v>
      </c>
      <c r="R15" s="8">
        <v>45176</v>
      </c>
      <c r="S15" s="7">
        <v>45233</v>
      </c>
      <c r="T15" s="5" t="s">
        <v>34</v>
      </c>
      <c r="U15" s="5">
        <v>4324</v>
      </c>
      <c r="V15" s="5">
        <v>0</v>
      </c>
      <c r="W15" s="5">
        <v>0</v>
      </c>
      <c r="X15" s="5" t="s">
        <v>95</v>
      </c>
      <c r="Y15" s="5" t="s">
        <v>96</v>
      </c>
    </row>
    <row r="16" s="5" customFormat="1" spans="1:25">
      <c r="A16" s="5" t="s">
        <v>97</v>
      </c>
      <c r="B16" s="5" t="s">
        <v>26</v>
      </c>
      <c r="C16" s="5" t="s">
        <v>27</v>
      </c>
      <c r="D16" s="5" t="s">
        <v>98</v>
      </c>
      <c r="E16" s="5" t="s">
        <v>99</v>
      </c>
      <c r="F16" s="7">
        <v>45228</v>
      </c>
      <c r="G16" s="7">
        <v>45232</v>
      </c>
      <c r="H16" s="5">
        <v>1</v>
      </c>
      <c r="I16" s="5">
        <v>4</v>
      </c>
      <c r="J16" s="5">
        <v>4</v>
      </c>
      <c r="K16" s="5" t="s">
        <v>30</v>
      </c>
      <c r="L16" s="5">
        <v>1185</v>
      </c>
      <c r="M16" s="5">
        <v>1185</v>
      </c>
      <c r="N16" s="5" t="s">
        <v>100</v>
      </c>
      <c r="O16" s="5" t="s">
        <v>32</v>
      </c>
      <c r="P16" s="5" t="s">
        <v>33</v>
      </c>
      <c r="Q16" s="5">
        <v>0</v>
      </c>
      <c r="R16" s="8">
        <v>45177.0000115741</v>
      </c>
      <c r="S16" s="7">
        <v>45233</v>
      </c>
      <c r="T16" s="5" t="s">
        <v>34</v>
      </c>
      <c r="U16" s="5">
        <v>1185</v>
      </c>
      <c r="V16" s="5">
        <v>0</v>
      </c>
      <c r="W16" s="5">
        <v>0</v>
      </c>
      <c r="X16" s="5" t="s">
        <v>101</v>
      </c>
      <c r="Y16" s="5" t="s">
        <v>102</v>
      </c>
    </row>
    <row r="17" s="5" customFormat="1" spans="1:25">
      <c r="A17" s="5" t="s">
        <v>103</v>
      </c>
      <c r="B17" s="5" t="s">
        <v>26</v>
      </c>
      <c r="C17" s="5" t="s">
        <v>27</v>
      </c>
      <c r="D17" s="5" t="s">
        <v>104</v>
      </c>
      <c r="E17" s="5" t="s">
        <v>105</v>
      </c>
      <c r="F17" s="7">
        <v>45228</v>
      </c>
      <c r="G17" s="7">
        <v>45232</v>
      </c>
      <c r="H17" s="5">
        <v>1</v>
      </c>
      <c r="I17" s="5">
        <v>4</v>
      </c>
      <c r="J17" s="5">
        <v>4</v>
      </c>
      <c r="K17" s="5" t="s">
        <v>30</v>
      </c>
      <c r="L17" s="5">
        <v>3056</v>
      </c>
      <c r="M17" s="5">
        <v>3056</v>
      </c>
      <c r="N17" s="5" t="s">
        <v>106</v>
      </c>
      <c r="O17" s="5" t="s">
        <v>32</v>
      </c>
      <c r="P17" s="5" t="s">
        <v>33</v>
      </c>
      <c r="Q17" s="5">
        <v>0</v>
      </c>
      <c r="R17" s="8">
        <v>45178</v>
      </c>
      <c r="S17" s="7">
        <v>45233</v>
      </c>
      <c r="T17" s="5" t="s">
        <v>34</v>
      </c>
      <c r="U17" s="5">
        <v>3056</v>
      </c>
      <c r="V17" s="5">
        <v>0</v>
      </c>
      <c r="W17" s="5">
        <v>0</v>
      </c>
      <c r="X17" s="5" t="s">
        <v>107</v>
      </c>
      <c r="Y17" s="5" t="s">
        <v>108</v>
      </c>
    </row>
    <row r="18" s="5" customFormat="1" spans="1:25">
      <c r="A18" s="5" t="s">
        <v>109</v>
      </c>
      <c r="B18" s="5" t="s">
        <v>26</v>
      </c>
      <c r="C18" s="5" t="s">
        <v>27</v>
      </c>
      <c r="D18" s="5" t="s">
        <v>110</v>
      </c>
      <c r="E18" s="5" t="s">
        <v>111</v>
      </c>
      <c r="F18" s="7">
        <v>45230</v>
      </c>
      <c r="G18" s="7">
        <v>45232</v>
      </c>
      <c r="H18" s="5">
        <v>1</v>
      </c>
      <c r="I18" s="5">
        <v>2</v>
      </c>
      <c r="J18" s="5">
        <v>2</v>
      </c>
      <c r="K18" s="5" t="s">
        <v>30</v>
      </c>
      <c r="L18" s="5">
        <v>4944</v>
      </c>
      <c r="M18" s="5">
        <v>4944</v>
      </c>
      <c r="N18" s="5" t="s">
        <v>112</v>
      </c>
      <c r="O18" s="5" t="s">
        <v>32</v>
      </c>
      <c r="P18" s="5" t="s">
        <v>33</v>
      </c>
      <c r="Q18" s="5">
        <v>0</v>
      </c>
      <c r="R18" s="8">
        <v>45182.0000115741</v>
      </c>
      <c r="S18" s="7">
        <v>45233</v>
      </c>
      <c r="T18" s="5" t="s">
        <v>34</v>
      </c>
      <c r="U18" s="5">
        <v>4944</v>
      </c>
      <c r="V18" s="5">
        <v>0</v>
      </c>
      <c r="W18" s="5">
        <v>0</v>
      </c>
      <c r="X18" s="5" t="s">
        <v>113</v>
      </c>
      <c r="Y18" s="5" t="s">
        <v>114</v>
      </c>
    </row>
    <row r="19" s="5" customFormat="1" spans="1:25">
      <c r="A19" s="5" t="s">
        <v>115</v>
      </c>
      <c r="B19" s="5" t="s">
        <v>26</v>
      </c>
      <c r="C19" s="5" t="s">
        <v>27</v>
      </c>
      <c r="D19" s="5" t="s">
        <v>116</v>
      </c>
      <c r="E19" s="5" t="s">
        <v>117</v>
      </c>
      <c r="F19" s="7">
        <v>45227</v>
      </c>
      <c r="G19" s="7">
        <v>45232</v>
      </c>
      <c r="H19" s="5">
        <v>1</v>
      </c>
      <c r="I19" s="5">
        <v>5</v>
      </c>
      <c r="J19" s="5">
        <v>5</v>
      </c>
      <c r="K19" s="5" t="s">
        <v>30</v>
      </c>
      <c r="L19" s="5">
        <v>6519</v>
      </c>
      <c r="M19" s="5">
        <v>6519</v>
      </c>
      <c r="N19" s="5" t="s">
        <v>118</v>
      </c>
      <c r="O19" s="5" t="s">
        <v>32</v>
      </c>
      <c r="P19" s="5" t="s">
        <v>33</v>
      </c>
      <c r="Q19" s="5">
        <v>0</v>
      </c>
      <c r="R19" s="8">
        <v>45187.0000115741</v>
      </c>
      <c r="S19" s="7">
        <v>45233</v>
      </c>
      <c r="T19" s="5" t="s">
        <v>34</v>
      </c>
      <c r="U19" s="5">
        <v>6519</v>
      </c>
      <c r="V19" s="5">
        <v>0</v>
      </c>
      <c r="W19" s="5">
        <v>0</v>
      </c>
      <c r="X19" s="5" t="s">
        <v>119</v>
      </c>
      <c r="Y19" s="5" t="s">
        <v>120</v>
      </c>
    </row>
    <row r="20" s="5" customFormat="1" spans="1:25">
      <c r="A20" s="5" t="s">
        <v>121</v>
      </c>
      <c r="B20" s="5" t="s">
        <v>26</v>
      </c>
      <c r="C20" s="5" t="s">
        <v>27</v>
      </c>
      <c r="D20" s="5" t="s">
        <v>122</v>
      </c>
      <c r="E20" s="5" t="s">
        <v>123</v>
      </c>
      <c r="F20" s="7">
        <v>45228</v>
      </c>
      <c r="G20" s="7">
        <v>45232</v>
      </c>
      <c r="H20" s="5">
        <v>1</v>
      </c>
      <c r="I20" s="5">
        <v>4</v>
      </c>
      <c r="J20" s="5">
        <v>4</v>
      </c>
      <c r="K20" s="5" t="s">
        <v>30</v>
      </c>
      <c r="L20" s="5">
        <v>3036</v>
      </c>
      <c r="M20" s="5">
        <v>3036</v>
      </c>
      <c r="N20" s="5" t="s">
        <v>124</v>
      </c>
      <c r="O20" s="5" t="s">
        <v>32</v>
      </c>
      <c r="P20" s="5" t="s">
        <v>33</v>
      </c>
      <c r="Q20" s="5">
        <v>0</v>
      </c>
      <c r="R20" s="8">
        <v>45190</v>
      </c>
      <c r="S20" s="7">
        <v>45233</v>
      </c>
      <c r="T20" s="5" t="s">
        <v>34</v>
      </c>
      <c r="U20" s="5">
        <v>3036</v>
      </c>
      <c r="V20" s="5">
        <v>0</v>
      </c>
      <c r="W20" s="5">
        <v>0</v>
      </c>
      <c r="X20" s="5" t="s">
        <v>125</v>
      </c>
      <c r="Y20" s="5" t="s">
        <v>36</v>
      </c>
    </row>
    <row r="21" s="5" customFormat="1" spans="1:25">
      <c r="A21" s="5" t="s">
        <v>121</v>
      </c>
      <c r="B21" s="5" t="s">
        <v>26</v>
      </c>
      <c r="C21" s="5" t="s">
        <v>63</v>
      </c>
      <c r="D21" s="5" t="s">
        <v>122</v>
      </c>
      <c r="E21" s="5" t="s">
        <v>123</v>
      </c>
      <c r="F21" s="7">
        <v>45228</v>
      </c>
      <c r="G21" s="7">
        <v>45232</v>
      </c>
      <c r="H21" s="5">
        <v>1</v>
      </c>
      <c r="I21" s="5">
        <v>4</v>
      </c>
      <c r="J21" s="5">
        <v>4</v>
      </c>
      <c r="K21" s="5" t="s">
        <v>30</v>
      </c>
      <c r="L21" s="5">
        <v>-3036</v>
      </c>
      <c r="M21" s="5">
        <v>-3036</v>
      </c>
      <c r="N21" s="5" t="s">
        <v>124</v>
      </c>
      <c r="O21" s="5" t="s">
        <v>32</v>
      </c>
      <c r="P21" s="5" t="s">
        <v>33</v>
      </c>
      <c r="Q21" s="5">
        <v>0</v>
      </c>
      <c r="R21" s="8">
        <v>45190</v>
      </c>
      <c r="S21" s="7">
        <v>45233</v>
      </c>
      <c r="T21" s="5" t="s">
        <v>34</v>
      </c>
      <c r="U21" s="5">
        <v>-3036</v>
      </c>
      <c r="V21" s="5">
        <v>0</v>
      </c>
      <c r="W21" s="5">
        <v>0</v>
      </c>
      <c r="X21" s="5" t="s">
        <v>125</v>
      </c>
      <c r="Y21" s="5" t="s">
        <v>36</v>
      </c>
    </row>
    <row r="22" s="5" customFormat="1" spans="1:25">
      <c r="A22" s="5" t="s">
        <v>126</v>
      </c>
      <c r="B22" s="5" t="s">
        <v>26</v>
      </c>
      <c r="C22" s="5" t="s">
        <v>27</v>
      </c>
      <c r="D22" s="5" t="s">
        <v>127</v>
      </c>
      <c r="E22" s="5" t="s">
        <v>128</v>
      </c>
      <c r="F22" s="7">
        <v>45229</v>
      </c>
      <c r="G22" s="7">
        <v>45232</v>
      </c>
      <c r="H22" s="5">
        <v>1</v>
      </c>
      <c r="I22" s="5">
        <v>3</v>
      </c>
      <c r="J22" s="5">
        <v>3</v>
      </c>
      <c r="K22" s="5" t="s">
        <v>30</v>
      </c>
      <c r="L22" s="5">
        <v>4584</v>
      </c>
      <c r="M22" s="5">
        <v>4584</v>
      </c>
      <c r="N22" s="5" t="s">
        <v>129</v>
      </c>
      <c r="O22" s="5" t="s">
        <v>32</v>
      </c>
      <c r="P22" s="5" t="s">
        <v>33</v>
      </c>
      <c r="Q22" s="5">
        <v>0</v>
      </c>
      <c r="R22" s="8">
        <v>45191</v>
      </c>
      <c r="S22" s="7">
        <v>45233</v>
      </c>
      <c r="T22" s="5" t="s">
        <v>34</v>
      </c>
      <c r="U22" s="5">
        <v>4584</v>
      </c>
      <c r="V22" s="5">
        <v>0</v>
      </c>
      <c r="W22" s="5">
        <v>0</v>
      </c>
      <c r="X22" s="5" t="s">
        <v>130</v>
      </c>
      <c r="Y22" s="5" t="s">
        <v>131</v>
      </c>
    </row>
    <row r="23" s="5" customFormat="1" spans="1:25">
      <c r="A23" s="5" t="s">
        <v>132</v>
      </c>
      <c r="B23" s="5" t="s">
        <v>26</v>
      </c>
      <c r="C23" s="5" t="s">
        <v>27</v>
      </c>
      <c r="D23" s="5" t="s">
        <v>71</v>
      </c>
      <c r="E23" s="5" t="s">
        <v>72</v>
      </c>
      <c r="F23" s="7">
        <v>45231</v>
      </c>
      <c r="G23" s="7">
        <v>45232</v>
      </c>
      <c r="H23" s="5">
        <v>1</v>
      </c>
      <c r="I23" s="5">
        <v>1</v>
      </c>
      <c r="J23" s="5">
        <v>1</v>
      </c>
      <c r="K23" s="5" t="s">
        <v>30</v>
      </c>
      <c r="L23" s="5">
        <v>1415</v>
      </c>
      <c r="M23" s="5">
        <v>1415</v>
      </c>
      <c r="N23" s="5" t="s">
        <v>133</v>
      </c>
      <c r="O23" s="5" t="s">
        <v>32</v>
      </c>
      <c r="P23" s="5" t="s">
        <v>33</v>
      </c>
      <c r="Q23" s="5">
        <v>0</v>
      </c>
      <c r="R23" s="8">
        <v>45192.0000115741</v>
      </c>
      <c r="S23" s="7">
        <v>45233</v>
      </c>
      <c r="T23" s="5" t="s">
        <v>34</v>
      </c>
      <c r="U23" s="5">
        <v>1415</v>
      </c>
      <c r="V23" s="5">
        <v>0</v>
      </c>
      <c r="W23" s="5">
        <v>0</v>
      </c>
      <c r="X23" s="5" t="s">
        <v>134</v>
      </c>
      <c r="Y23" s="5" t="s">
        <v>135</v>
      </c>
    </row>
    <row r="24" s="5" customFormat="1" spans="1:25">
      <c r="A24" s="5" t="s">
        <v>136</v>
      </c>
      <c r="B24" s="5" t="s">
        <v>26</v>
      </c>
      <c r="C24" s="5" t="s">
        <v>27</v>
      </c>
      <c r="D24" s="5" t="s">
        <v>137</v>
      </c>
      <c r="E24" s="5" t="s">
        <v>123</v>
      </c>
      <c r="F24" s="7">
        <v>45231</v>
      </c>
      <c r="G24" s="7">
        <v>45232</v>
      </c>
      <c r="H24" s="5">
        <v>1</v>
      </c>
      <c r="I24" s="5">
        <v>1</v>
      </c>
      <c r="J24" s="5">
        <v>1</v>
      </c>
      <c r="K24" s="5" t="s">
        <v>30</v>
      </c>
      <c r="L24" s="5">
        <v>310</v>
      </c>
      <c r="M24" s="5">
        <v>310</v>
      </c>
      <c r="N24" s="5" t="s">
        <v>138</v>
      </c>
      <c r="O24" s="5" t="s">
        <v>32</v>
      </c>
      <c r="P24" s="5" t="s">
        <v>33</v>
      </c>
      <c r="Q24" s="5">
        <v>0</v>
      </c>
      <c r="R24" s="8">
        <v>45194</v>
      </c>
      <c r="S24" s="7">
        <v>45233</v>
      </c>
      <c r="T24" s="5" t="s">
        <v>34</v>
      </c>
      <c r="U24" s="5">
        <v>310</v>
      </c>
      <c r="V24" s="5">
        <v>0</v>
      </c>
      <c r="W24" s="5">
        <v>0</v>
      </c>
      <c r="X24" s="5" t="s">
        <v>139</v>
      </c>
      <c r="Y24" s="5" t="s">
        <v>140</v>
      </c>
    </row>
    <row r="25" s="5" customFormat="1" spans="1:25">
      <c r="A25" s="5" t="s">
        <v>141</v>
      </c>
      <c r="B25" s="5" t="s">
        <v>26</v>
      </c>
      <c r="C25" s="5" t="s">
        <v>27</v>
      </c>
      <c r="D25" s="5" t="s">
        <v>137</v>
      </c>
      <c r="E25" s="5" t="s">
        <v>123</v>
      </c>
      <c r="F25" s="7">
        <v>45231</v>
      </c>
      <c r="G25" s="7">
        <v>45232</v>
      </c>
      <c r="H25" s="5">
        <v>3</v>
      </c>
      <c r="I25" s="5">
        <v>1</v>
      </c>
      <c r="J25" s="5">
        <v>3</v>
      </c>
      <c r="K25" s="5" t="s">
        <v>30</v>
      </c>
      <c r="L25" s="5">
        <v>930</v>
      </c>
      <c r="M25" s="5">
        <v>930</v>
      </c>
      <c r="N25" s="5" t="s">
        <v>142</v>
      </c>
      <c r="O25" s="5" t="s">
        <v>32</v>
      </c>
      <c r="P25" s="5" t="s">
        <v>33</v>
      </c>
      <c r="Q25" s="5">
        <v>0</v>
      </c>
      <c r="R25" s="8">
        <v>45194</v>
      </c>
      <c r="S25" s="7">
        <v>45233</v>
      </c>
      <c r="T25" s="5" t="s">
        <v>34</v>
      </c>
      <c r="U25" s="5">
        <v>930</v>
      </c>
      <c r="V25" s="5">
        <v>0</v>
      </c>
      <c r="W25" s="5">
        <v>0</v>
      </c>
      <c r="X25" s="5" t="s">
        <v>143</v>
      </c>
      <c r="Y25" s="5" t="s">
        <v>144</v>
      </c>
    </row>
    <row r="26" s="5" customFormat="1" spans="1:25">
      <c r="A26" s="5" t="s">
        <v>145</v>
      </c>
      <c r="B26" s="5" t="s">
        <v>26</v>
      </c>
      <c r="C26" s="5" t="s">
        <v>27</v>
      </c>
      <c r="D26" s="5" t="s">
        <v>146</v>
      </c>
      <c r="E26" s="5" t="s">
        <v>147</v>
      </c>
      <c r="F26" s="7">
        <v>45229</v>
      </c>
      <c r="G26" s="7">
        <v>45232</v>
      </c>
      <c r="H26" s="5">
        <v>2</v>
      </c>
      <c r="I26" s="5">
        <v>3</v>
      </c>
      <c r="J26" s="5">
        <v>6</v>
      </c>
      <c r="K26" s="5" t="s">
        <v>30</v>
      </c>
      <c r="L26" s="5">
        <v>2360</v>
      </c>
      <c r="M26" s="5">
        <v>2360</v>
      </c>
      <c r="N26" s="5" t="s">
        <v>148</v>
      </c>
      <c r="O26" s="5" t="s">
        <v>32</v>
      </c>
      <c r="P26" s="5" t="s">
        <v>33</v>
      </c>
      <c r="Q26" s="5">
        <v>0</v>
      </c>
      <c r="R26" s="8">
        <v>45194</v>
      </c>
      <c r="S26" s="7">
        <v>45233</v>
      </c>
      <c r="T26" s="5" t="s">
        <v>34</v>
      </c>
      <c r="U26" s="5">
        <v>2360</v>
      </c>
      <c r="V26" s="5">
        <v>0</v>
      </c>
      <c r="W26" s="5">
        <v>0</v>
      </c>
      <c r="X26" s="5" t="s">
        <v>149</v>
      </c>
      <c r="Y26" s="5" t="s">
        <v>150</v>
      </c>
    </row>
    <row r="27" s="5" customFormat="1" spans="1:25">
      <c r="A27" s="5" t="s">
        <v>151</v>
      </c>
      <c r="B27" s="5" t="s">
        <v>26</v>
      </c>
      <c r="C27" s="5" t="s">
        <v>27</v>
      </c>
      <c r="D27" s="5" t="s">
        <v>122</v>
      </c>
      <c r="E27" s="5" t="s">
        <v>152</v>
      </c>
      <c r="F27" s="7">
        <v>45230</v>
      </c>
      <c r="G27" s="7">
        <v>45232</v>
      </c>
      <c r="H27" s="5">
        <v>2</v>
      </c>
      <c r="I27" s="5">
        <v>2</v>
      </c>
      <c r="J27" s="5">
        <v>4</v>
      </c>
      <c r="K27" s="5" t="s">
        <v>30</v>
      </c>
      <c r="L27" s="5">
        <v>3260</v>
      </c>
      <c r="M27" s="5">
        <v>3260</v>
      </c>
      <c r="N27" s="5" t="s">
        <v>153</v>
      </c>
      <c r="O27" s="5" t="s">
        <v>32</v>
      </c>
      <c r="P27" s="5" t="s">
        <v>33</v>
      </c>
      <c r="Q27" s="5">
        <v>0</v>
      </c>
      <c r="R27" s="8">
        <v>45197.0000115741</v>
      </c>
      <c r="S27" s="7">
        <v>45233</v>
      </c>
      <c r="T27" s="5" t="s">
        <v>34</v>
      </c>
      <c r="U27" s="5">
        <v>3260</v>
      </c>
      <c r="V27" s="5">
        <v>0</v>
      </c>
      <c r="W27" s="5">
        <v>0</v>
      </c>
      <c r="X27" s="5" t="s">
        <v>154</v>
      </c>
      <c r="Y27" s="5" t="s">
        <v>155</v>
      </c>
    </row>
    <row r="28" s="5" customFormat="1" spans="1:25">
      <c r="A28" s="5" t="s">
        <v>156</v>
      </c>
      <c r="B28" s="5" t="s">
        <v>26</v>
      </c>
      <c r="C28" s="5" t="s">
        <v>27</v>
      </c>
      <c r="D28" s="5" t="s">
        <v>157</v>
      </c>
      <c r="E28" s="5" t="s">
        <v>158</v>
      </c>
      <c r="F28" s="7">
        <v>45228</v>
      </c>
      <c r="G28" s="7">
        <v>45232</v>
      </c>
      <c r="H28" s="5">
        <v>1</v>
      </c>
      <c r="I28" s="5">
        <v>4</v>
      </c>
      <c r="J28" s="5">
        <v>4</v>
      </c>
      <c r="K28" s="5" t="s">
        <v>30</v>
      </c>
      <c r="L28" s="5">
        <v>4436</v>
      </c>
      <c r="M28" s="5">
        <v>4436</v>
      </c>
      <c r="N28" s="5" t="s">
        <v>159</v>
      </c>
      <c r="O28" s="5" t="s">
        <v>32</v>
      </c>
      <c r="P28" s="5" t="s">
        <v>33</v>
      </c>
      <c r="Q28" s="5">
        <v>0</v>
      </c>
      <c r="R28" s="8">
        <v>45198</v>
      </c>
      <c r="S28" s="7">
        <v>45233</v>
      </c>
      <c r="T28" s="5" t="s">
        <v>34</v>
      </c>
      <c r="U28" s="5">
        <v>4436</v>
      </c>
      <c r="V28" s="5">
        <v>0</v>
      </c>
      <c r="W28" s="5">
        <v>0</v>
      </c>
      <c r="X28" s="5" t="s">
        <v>160</v>
      </c>
      <c r="Y28" s="5" t="s">
        <v>161</v>
      </c>
    </row>
    <row r="29" s="5" customFormat="1" spans="1:25">
      <c r="A29" s="5" t="s">
        <v>162</v>
      </c>
      <c r="B29" s="5" t="s">
        <v>26</v>
      </c>
      <c r="C29" s="5" t="s">
        <v>27</v>
      </c>
      <c r="D29" s="5" t="s">
        <v>98</v>
      </c>
      <c r="E29" s="5" t="s">
        <v>163</v>
      </c>
      <c r="F29" s="7">
        <v>45230</v>
      </c>
      <c r="G29" s="7">
        <v>45232</v>
      </c>
      <c r="H29" s="5">
        <v>1</v>
      </c>
      <c r="I29" s="5">
        <v>2</v>
      </c>
      <c r="J29" s="5">
        <v>2</v>
      </c>
      <c r="K29" s="5" t="s">
        <v>30</v>
      </c>
      <c r="L29" s="5">
        <v>600</v>
      </c>
      <c r="M29" s="5">
        <v>600</v>
      </c>
      <c r="N29" s="5" t="s">
        <v>164</v>
      </c>
      <c r="O29" s="5" t="s">
        <v>32</v>
      </c>
      <c r="P29" s="5" t="s">
        <v>33</v>
      </c>
      <c r="Q29" s="5">
        <v>0</v>
      </c>
      <c r="R29" s="8">
        <v>45199.0000115741</v>
      </c>
      <c r="S29" s="7">
        <v>45233</v>
      </c>
      <c r="T29" s="5" t="s">
        <v>34</v>
      </c>
      <c r="U29" s="5">
        <v>600</v>
      </c>
      <c r="V29" s="5">
        <v>0</v>
      </c>
      <c r="W29" s="5">
        <v>0</v>
      </c>
      <c r="X29" s="5" t="s">
        <v>165</v>
      </c>
      <c r="Y29" s="5" t="s">
        <v>166</v>
      </c>
    </row>
    <row r="30" s="5" customFormat="1" spans="1:25">
      <c r="A30" s="5" t="s">
        <v>151</v>
      </c>
      <c r="B30" s="5" t="s">
        <v>26</v>
      </c>
      <c r="C30" s="5" t="s">
        <v>63</v>
      </c>
      <c r="D30" s="5" t="s">
        <v>122</v>
      </c>
      <c r="E30" s="5" t="s">
        <v>152</v>
      </c>
      <c r="F30" s="7">
        <v>45230</v>
      </c>
      <c r="G30" s="7">
        <v>45232</v>
      </c>
      <c r="H30" s="5">
        <v>2</v>
      </c>
      <c r="I30" s="5">
        <v>2</v>
      </c>
      <c r="J30" s="5">
        <v>4</v>
      </c>
      <c r="K30" s="5" t="s">
        <v>30</v>
      </c>
      <c r="L30" s="5">
        <v>-3260</v>
      </c>
      <c r="M30" s="5">
        <v>-3260</v>
      </c>
      <c r="N30" s="5" t="s">
        <v>153</v>
      </c>
      <c r="O30" s="5" t="s">
        <v>32</v>
      </c>
      <c r="P30" s="5" t="s">
        <v>33</v>
      </c>
      <c r="Q30" s="5">
        <v>0</v>
      </c>
      <c r="R30" s="8">
        <v>45197.0000115741</v>
      </c>
      <c r="S30" s="7">
        <v>45233</v>
      </c>
      <c r="T30" s="5" t="s">
        <v>34</v>
      </c>
      <c r="U30" s="5">
        <v>-3260</v>
      </c>
      <c r="V30" s="5">
        <v>0</v>
      </c>
      <c r="W30" s="5">
        <v>0</v>
      </c>
      <c r="X30" s="5" t="s">
        <v>154</v>
      </c>
      <c r="Y30" s="5" t="s">
        <v>155</v>
      </c>
    </row>
    <row r="31" s="5" customFormat="1" spans="1:25">
      <c r="A31" s="5" t="s">
        <v>167</v>
      </c>
      <c r="B31" s="5" t="s">
        <v>26</v>
      </c>
      <c r="C31" s="5" t="s">
        <v>27</v>
      </c>
      <c r="D31" s="5" t="s">
        <v>168</v>
      </c>
      <c r="E31" s="5" t="s">
        <v>169</v>
      </c>
      <c r="F31" s="7">
        <v>45230</v>
      </c>
      <c r="G31" s="7">
        <v>45232</v>
      </c>
      <c r="H31" s="5">
        <v>5</v>
      </c>
      <c r="I31" s="5">
        <v>2</v>
      </c>
      <c r="J31" s="5">
        <v>10</v>
      </c>
      <c r="K31" s="5" t="s">
        <v>30</v>
      </c>
      <c r="L31" s="5">
        <v>8370</v>
      </c>
      <c r="M31" s="5">
        <v>8370</v>
      </c>
      <c r="N31" s="5" t="s">
        <v>170</v>
      </c>
      <c r="O31" s="5" t="s">
        <v>32</v>
      </c>
      <c r="P31" s="5" t="s">
        <v>33</v>
      </c>
      <c r="Q31" s="5">
        <v>0</v>
      </c>
      <c r="R31" s="8">
        <v>45200</v>
      </c>
      <c r="S31" s="7">
        <v>45233</v>
      </c>
      <c r="T31" s="5" t="s">
        <v>34</v>
      </c>
      <c r="U31" s="5">
        <v>8370</v>
      </c>
      <c r="V31" s="5">
        <v>0</v>
      </c>
      <c r="W31" s="5">
        <v>0</v>
      </c>
      <c r="X31" s="5" t="s">
        <v>171</v>
      </c>
      <c r="Y31" s="5" t="s">
        <v>172</v>
      </c>
    </row>
    <row r="32" s="5" customFormat="1" spans="1:25">
      <c r="A32" s="5" t="s">
        <v>173</v>
      </c>
      <c r="B32" s="5" t="s">
        <v>26</v>
      </c>
      <c r="C32" s="5" t="s">
        <v>27</v>
      </c>
      <c r="D32" s="5" t="s">
        <v>174</v>
      </c>
      <c r="E32" s="5" t="s">
        <v>175</v>
      </c>
      <c r="F32" s="7">
        <v>45230</v>
      </c>
      <c r="G32" s="7">
        <v>45232</v>
      </c>
      <c r="H32" s="5">
        <v>1</v>
      </c>
      <c r="I32" s="5">
        <v>2</v>
      </c>
      <c r="J32" s="5">
        <v>2</v>
      </c>
      <c r="K32" s="5" t="s">
        <v>30</v>
      </c>
      <c r="L32" s="5">
        <v>950</v>
      </c>
      <c r="M32" s="5">
        <v>950</v>
      </c>
      <c r="N32" s="5" t="s">
        <v>176</v>
      </c>
      <c r="O32" s="5" t="s">
        <v>32</v>
      </c>
      <c r="P32" s="5" t="s">
        <v>33</v>
      </c>
      <c r="Q32" s="5">
        <v>0</v>
      </c>
      <c r="R32" s="8">
        <v>45205</v>
      </c>
      <c r="S32" s="7">
        <v>45233</v>
      </c>
      <c r="T32" s="5" t="s">
        <v>34</v>
      </c>
      <c r="U32" s="5">
        <v>950</v>
      </c>
      <c r="V32" s="5">
        <v>0</v>
      </c>
      <c r="W32" s="5">
        <v>0</v>
      </c>
      <c r="X32" s="5" t="s">
        <v>177</v>
      </c>
      <c r="Y32" s="5" t="s">
        <v>178</v>
      </c>
    </row>
    <row r="33" s="5" customFormat="1" spans="1:25">
      <c r="A33" s="5" t="s">
        <v>179</v>
      </c>
      <c r="B33" s="5" t="s">
        <v>26</v>
      </c>
      <c r="C33" s="5" t="s">
        <v>27</v>
      </c>
      <c r="D33" s="5" t="s">
        <v>86</v>
      </c>
      <c r="E33" s="5" t="s">
        <v>180</v>
      </c>
      <c r="F33" s="7">
        <v>45228</v>
      </c>
      <c r="G33" s="7">
        <v>45232</v>
      </c>
      <c r="H33" s="5">
        <v>1</v>
      </c>
      <c r="I33" s="5">
        <v>4</v>
      </c>
      <c r="J33" s="5">
        <v>4</v>
      </c>
      <c r="K33" s="5" t="s">
        <v>30</v>
      </c>
      <c r="L33" s="5">
        <v>1460</v>
      </c>
      <c r="M33" s="5">
        <v>1460</v>
      </c>
      <c r="N33" s="5" t="s">
        <v>181</v>
      </c>
      <c r="O33" s="5" t="s">
        <v>32</v>
      </c>
      <c r="P33" s="5" t="s">
        <v>33</v>
      </c>
      <c r="Q33" s="5">
        <v>0</v>
      </c>
      <c r="R33" s="8">
        <v>45205.0000115741</v>
      </c>
      <c r="S33" s="7">
        <v>45233</v>
      </c>
      <c r="T33" s="5" t="s">
        <v>34</v>
      </c>
      <c r="U33" s="5">
        <v>1460</v>
      </c>
      <c r="V33" s="5">
        <v>0</v>
      </c>
      <c r="W33" s="5">
        <v>0</v>
      </c>
      <c r="X33" s="5" t="s">
        <v>182</v>
      </c>
      <c r="Y33" s="5" t="s">
        <v>183</v>
      </c>
    </row>
    <row r="34" s="5" customFormat="1" spans="1:26">
      <c r="A34" s="5" t="s">
        <v>184</v>
      </c>
      <c r="B34" s="5" t="s">
        <v>26</v>
      </c>
      <c r="C34" s="5" t="s">
        <v>27</v>
      </c>
      <c r="D34" s="5" t="s">
        <v>98</v>
      </c>
      <c r="E34" s="5" t="s">
        <v>163</v>
      </c>
      <c r="F34" s="7">
        <v>45230</v>
      </c>
      <c r="G34" s="7">
        <v>45232</v>
      </c>
      <c r="H34" s="5">
        <v>2</v>
      </c>
      <c r="I34" s="5">
        <v>2</v>
      </c>
      <c r="J34" s="5">
        <v>4</v>
      </c>
      <c r="K34" s="5" t="s">
        <v>30</v>
      </c>
      <c r="L34" s="5">
        <v>1170</v>
      </c>
      <c r="M34" s="5">
        <v>1170</v>
      </c>
      <c r="N34" s="5" t="s">
        <v>185</v>
      </c>
      <c r="O34" s="5" t="s">
        <v>32</v>
      </c>
      <c r="P34" s="5" t="s">
        <v>33</v>
      </c>
      <c r="Q34" s="5">
        <v>0</v>
      </c>
      <c r="R34" s="8">
        <v>45205.0000115741</v>
      </c>
      <c r="S34" s="7">
        <v>45233</v>
      </c>
      <c r="T34" s="5" t="s">
        <v>34</v>
      </c>
      <c r="U34" s="5">
        <v>1170</v>
      </c>
      <c r="V34" s="5">
        <v>0</v>
      </c>
      <c r="W34" s="5">
        <v>0</v>
      </c>
      <c r="X34" s="5" t="s">
        <v>186</v>
      </c>
      <c r="Y34" s="5">
        <v>360303</v>
      </c>
      <c r="Z34" s="5" t="s">
        <v>187</v>
      </c>
    </row>
    <row r="35" s="5" customFormat="1" spans="1:25">
      <c r="A35" s="5" t="s">
        <v>188</v>
      </c>
      <c r="B35" s="5" t="s">
        <v>26</v>
      </c>
      <c r="C35" s="5" t="s">
        <v>27</v>
      </c>
      <c r="D35" s="5" t="s">
        <v>189</v>
      </c>
      <c r="E35" s="5" t="s">
        <v>190</v>
      </c>
      <c r="F35" s="7">
        <v>45229</v>
      </c>
      <c r="G35" s="7">
        <v>45232</v>
      </c>
      <c r="H35" s="5">
        <v>2</v>
      </c>
      <c r="I35" s="5">
        <v>3</v>
      </c>
      <c r="J35" s="5">
        <v>6</v>
      </c>
      <c r="K35" s="5" t="s">
        <v>30</v>
      </c>
      <c r="L35" s="5">
        <v>4990</v>
      </c>
      <c r="M35" s="5">
        <v>4990</v>
      </c>
      <c r="N35" s="5" t="s">
        <v>191</v>
      </c>
      <c r="O35" s="5" t="s">
        <v>32</v>
      </c>
      <c r="P35" s="5" t="s">
        <v>33</v>
      </c>
      <c r="Q35" s="5">
        <v>0</v>
      </c>
      <c r="R35" s="8">
        <v>45207</v>
      </c>
      <c r="S35" s="7">
        <v>45233</v>
      </c>
      <c r="T35" s="5" t="s">
        <v>34</v>
      </c>
      <c r="U35" s="5">
        <v>4990</v>
      </c>
      <c r="V35" s="5">
        <v>0</v>
      </c>
      <c r="W35" s="5">
        <v>0</v>
      </c>
      <c r="X35" s="5" t="s">
        <v>192</v>
      </c>
      <c r="Y35" s="5" t="s">
        <v>193</v>
      </c>
    </row>
    <row r="36" s="5" customFormat="1" spans="1:25">
      <c r="A36" s="5" t="s">
        <v>194</v>
      </c>
      <c r="B36" s="5" t="s">
        <v>26</v>
      </c>
      <c r="C36" s="5" t="s">
        <v>27</v>
      </c>
      <c r="D36" s="5" t="s">
        <v>195</v>
      </c>
      <c r="E36" s="5" t="s">
        <v>196</v>
      </c>
      <c r="F36" s="7">
        <v>45231</v>
      </c>
      <c r="G36" s="7">
        <v>45232</v>
      </c>
      <c r="H36" s="5">
        <v>1</v>
      </c>
      <c r="I36" s="5">
        <v>1</v>
      </c>
      <c r="J36" s="5">
        <v>1</v>
      </c>
      <c r="K36" s="5" t="s">
        <v>30</v>
      </c>
      <c r="L36" s="5">
        <v>714</v>
      </c>
      <c r="M36" s="5">
        <v>714</v>
      </c>
      <c r="N36" s="5" t="s">
        <v>197</v>
      </c>
      <c r="O36" s="5" t="s">
        <v>32</v>
      </c>
      <c r="P36" s="5" t="s">
        <v>33</v>
      </c>
      <c r="Q36" s="5">
        <v>0</v>
      </c>
      <c r="R36" s="8">
        <v>45210</v>
      </c>
      <c r="S36" s="7">
        <v>45233</v>
      </c>
      <c r="T36" s="5" t="s">
        <v>34</v>
      </c>
      <c r="U36" s="5">
        <v>714</v>
      </c>
      <c r="V36" s="5">
        <v>0</v>
      </c>
      <c r="W36" s="5">
        <v>0</v>
      </c>
      <c r="X36" s="5" t="s">
        <v>198</v>
      </c>
      <c r="Y36" s="5" t="s">
        <v>199</v>
      </c>
    </row>
    <row r="37" s="5" customFormat="1" spans="1:25">
      <c r="A37" s="5" t="s">
        <v>200</v>
      </c>
      <c r="B37" s="5" t="s">
        <v>26</v>
      </c>
      <c r="C37" s="5" t="s">
        <v>27</v>
      </c>
      <c r="D37" s="5" t="s">
        <v>201</v>
      </c>
      <c r="E37" s="5" t="s">
        <v>202</v>
      </c>
      <c r="F37" s="7">
        <v>45227</v>
      </c>
      <c r="G37" s="7">
        <v>45232</v>
      </c>
      <c r="H37" s="5">
        <v>1</v>
      </c>
      <c r="I37" s="5">
        <v>5</v>
      </c>
      <c r="J37" s="5">
        <v>5</v>
      </c>
      <c r="K37" s="5" t="s">
        <v>30</v>
      </c>
      <c r="L37" s="5">
        <v>3768</v>
      </c>
      <c r="M37" s="5">
        <v>3768</v>
      </c>
      <c r="N37" s="5" t="s">
        <v>203</v>
      </c>
      <c r="O37" s="5" t="s">
        <v>32</v>
      </c>
      <c r="P37" s="5" t="s">
        <v>33</v>
      </c>
      <c r="Q37" s="5">
        <v>0</v>
      </c>
      <c r="R37" s="8">
        <v>45212</v>
      </c>
      <c r="S37" s="7">
        <v>45233</v>
      </c>
      <c r="T37" s="5" t="s">
        <v>34</v>
      </c>
      <c r="U37" s="5">
        <v>3768</v>
      </c>
      <c r="V37" s="5">
        <v>0</v>
      </c>
      <c r="W37" s="5">
        <v>0</v>
      </c>
      <c r="X37" s="5" t="s">
        <v>204</v>
      </c>
      <c r="Y37" s="5" t="s">
        <v>205</v>
      </c>
    </row>
    <row r="38" s="5" customFormat="1" spans="1:25">
      <c r="A38" s="5" t="s">
        <v>206</v>
      </c>
      <c r="B38" s="5" t="s">
        <v>26</v>
      </c>
      <c r="C38" s="5" t="s">
        <v>27</v>
      </c>
      <c r="D38" s="5" t="s">
        <v>207</v>
      </c>
      <c r="E38" s="5" t="s">
        <v>208</v>
      </c>
      <c r="F38" s="7">
        <v>45230</v>
      </c>
      <c r="G38" s="7">
        <v>45232</v>
      </c>
      <c r="H38" s="5">
        <v>1</v>
      </c>
      <c r="I38" s="5">
        <v>2</v>
      </c>
      <c r="J38" s="5">
        <v>2</v>
      </c>
      <c r="K38" s="5" t="s">
        <v>30</v>
      </c>
      <c r="L38" s="5">
        <v>3887</v>
      </c>
      <c r="M38" s="5">
        <v>3887</v>
      </c>
      <c r="N38" s="5" t="s">
        <v>209</v>
      </c>
      <c r="O38" s="5" t="s">
        <v>32</v>
      </c>
      <c r="P38" s="5" t="s">
        <v>33</v>
      </c>
      <c r="Q38" s="5">
        <v>0</v>
      </c>
      <c r="R38" s="8">
        <v>45212</v>
      </c>
      <c r="S38" s="7">
        <v>45233</v>
      </c>
      <c r="T38" s="5" t="s">
        <v>34</v>
      </c>
      <c r="U38" s="5">
        <v>3887</v>
      </c>
      <c r="V38" s="5">
        <v>0</v>
      </c>
      <c r="W38" s="5">
        <v>0</v>
      </c>
      <c r="X38" s="5" t="s">
        <v>210</v>
      </c>
      <c r="Y38" s="5" t="s">
        <v>211</v>
      </c>
    </row>
    <row r="39" s="5" customFormat="1" spans="1:25">
      <c r="A39" s="5" t="s">
        <v>212</v>
      </c>
      <c r="B39" s="5" t="s">
        <v>26</v>
      </c>
      <c r="C39" s="5" t="s">
        <v>27</v>
      </c>
      <c r="D39" s="5" t="s">
        <v>213</v>
      </c>
      <c r="E39" s="5" t="s">
        <v>214</v>
      </c>
      <c r="F39" s="7">
        <v>45231</v>
      </c>
      <c r="G39" s="7">
        <v>45232</v>
      </c>
      <c r="H39" s="5">
        <v>1</v>
      </c>
      <c r="I39" s="5">
        <v>1</v>
      </c>
      <c r="J39" s="5">
        <v>1</v>
      </c>
      <c r="K39" s="5" t="s">
        <v>30</v>
      </c>
      <c r="L39" s="5">
        <v>331</v>
      </c>
      <c r="M39" s="5">
        <v>331</v>
      </c>
      <c r="N39" s="5" t="s">
        <v>215</v>
      </c>
      <c r="O39" s="5" t="s">
        <v>32</v>
      </c>
      <c r="P39" s="5" t="s">
        <v>33</v>
      </c>
      <c r="Q39" s="5">
        <v>0</v>
      </c>
      <c r="R39" s="8">
        <v>45213</v>
      </c>
      <c r="S39" s="7">
        <v>45233</v>
      </c>
      <c r="T39" s="5" t="s">
        <v>34</v>
      </c>
      <c r="U39" s="5">
        <v>331</v>
      </c>
      <c r="V39" s="5">
        <v>0</v>
      </c>
      <c r="W39" s="5">
        <v>0</v>
      </c>
      <c r="X39" s="5" t="s">
        <v>216</v>
      </c>
      <c r="Y39" s="5" t="s">
        <v>217</v>
      </c>
    </row>
    <row r="40" s="5" customFormat="1" spans="1:25">
      <c r="A40" s="5" t="s">
        <v>218</v>
      </c>
      <c r="B40" s="5" t="s">
        <v>26</v>
      </c>
      <c r="C40" s="5" t="s">
        <v>27</v>
      </c>
      <c r="D40" s="5" t="s">
        <v>219</v>
      </c>
      <c r="E40" s="5" t="s">
        <v>220</v>
      </c>
      <c r="F40" s="7">
        <v>45228</v>
      </c>
      <c r="G40" s="7">
        <v>45232</v>
      </c>
      <c r="H40" s="5">
        <v>1</v>
      </c>
      <c r="I40" s="5">
        <v>4</v>
      </c>
      <c r="J40" s="5">
        <v>4</v>
      </c>
      <c r="K40" s="5" t="s">
        <v>30</v>
      </c>
      <c r="L40" s="5">
        <v>3006</v>
      </c>
      <c r="M40" s="5">
        <v>3006</v>
      </c>
      <c r="N40" s="5" t="s">
        <v>221</v>
      </c>
      <c r="O40" s="5" t="s">
        <v>32</v>
      </c>
      <c r="P40" s="5" t="s">
        <v>33</v>
      </c>
      <c r="Q40" s="5">
        <v>0</v>
      </c>
      <c r="R40" s="8">
        <v>45214.0000115741</v>
      </c>
      <c r="S40" s="7">
        <v>45233</v>
      </c>
      <c r="T40" s="5" t="s">
        <v>34</v>
      </c>
      <c r="U40" s="5">
        <v>3006</v>
      </c>
      <c r="V40" s="5">
        <v>0</v>
      </c>
      <c r="W40" s="5">
        <v>0</v>
      </c>
      <c r="X40" s="5" t="s">
        <v>222</v>
      </c>
      <c r="Y40" s="5" t="s">
        <v>223</v>
      </c>
    </row>
    <row r="41" s="5" customFormat="1" spans="1:25">
      <c r="A41" s="5" t="s">
        <v>224</v>
      </c>
      <c r="B41" s="5" t="s">
        <v>26</v>
      </c>
      <c r="C41" s="5" t="s">
        <v>27</v>
      </c>
      <c r="D41" s="5" t="s">
        <v>71</v>
      </c>
      <c r="E41" s="5" t="s">
        <v>225</v>
      </c>
      <c r="F41" s="7">
        <v>45230</v>
      </c>
      <c r="G41" s="7">
        <v>45232</v>
      </c>
      <c r="H41" s="5">
        <v>1</v>
      </c>
      <c r="I41" s="5">
        <v>2</v>
      </c>
      <c r="J41" s="5">
        <v>2</v>
      </c>
      <c r="K41" s="5" t="s">
        <v>30</v>
      </c>
      <c r="L41" s="5">
        <v>3982</v>
      </c>
      <c r="M41" s="5">
        <v>3982</v>
      </c>
      <c r="N41" s="5" t="s">
        <v>226</v>
      </c>
      <c r="O41" s="5" t="s">
        <v>32</v>
      </c>
      <c r="P41" s="5" t="s">
        <v>33</v>
      </c>
      <c r="Q41" s="5">
        <v>0</v>
      </c>
      <c r="R41" s="8">
        <v>45214.0000115741</v>
      </c>
      <c r="S41" s="7">
        <v>45233</v>
      </c>
      <c r="T41" s="5" t="s">
        <v>34</v>
      </c>
      <c r="U41" s="5">
        <v>3982</v>
      </c>
      <c r="V41" s="5">
        <v>0</v>
      </c>
      <c r="W41" s="5">
        <v>0</v>
      </c>
      <c r="X41" s="5" t="s">
        <v>227</v>
      </c>
      <c r="Y41" s="5" t="s">
        <v>228</v>
      </c>
    </row>
    <row r="42" s="5" customFormat="1" spans="1:25">
      <c r="A42" s="5" t="s">
        <v>229</v>
      </c>
      <c r="B42" s="5" t="s">
        <v>26</v>
      </c>
      <c r="C42" s="5" t="s">
        <v>27</v>
      </c>
      <c r="D42" s="5" t="s">
        <v>230</v>
      </c>
      <c r="E42" s="5" t="s">
        <v>231</v>
      </c>
      <c r="F42" s="7">
        <v>45231</v>
      </c>
      <c r="G42" s="7">
        <v>45232</v>
      </c>
      <c r="H42" s="5">
        <v>2</v>
      </c>
      <c r="I42" s="5">
        <v>1</v>
      </c>
      <c r="J42" s="5">
        <v>2</v>
      </c>
      <c r="K42" s="5" t="s">
        <v>30</v>
      </c>
      <c r="L42" s="5">
        <v>1116</v>
      </c>
      <c r="M42" s="5">
        <v>1116</v>
      </c>
      <c r="N42" s="5" t="s">
        <v>232</v>
      </c>
      <c r="O42" s="5" t="s">
        <v>32</v>
      </c>
      <c r="P42" s="5" t="s">
        <v>33</v>
      </c>
      <c r="Q42" s="5">
        <v>0</v>
      </c>
      <c r="R42" s="8">
        <v>45214</v>
      </c>
      <c r="S42" s="7">
        <v>45233</v>
      </c>
      <c r="T42" s="5" t="s">
        <v>34</v>
      </c>
      <c r="U42" s="5">
        <v>1116</v>
      </c>
      <c r="V42" s="5">
        <v>0</v>
      </c>
      <c r="W42" s="5">
        <v>0</v>
      </c>
      <c r="X42" s="5" t="s">
        <v>233</v>
      </c>
      <c r="Y42" s="5" t="s">
        <v>234</v>
      </c>
    </row>
    <row r="43" s="5" customFormat="1" spans="1:25">
      <c r="A43" s="5" t="s">
        <v>235</v>
      </c>
      <c r="B43" s="5" t="s">
        <v>26</v>
      </c>
      <c r="C43" s="5" t="s">
        <v>27</v>
      </c>
      <c r="D43" s="5" t="s">
        <v>230</v>
      </c>
      <c r="E43" s="5" t="s">
        <v>231</v>
      </c>
      <c r="F43" s="7">
        <v>45231</v>
      </c>
      <c r="G43" s="7">
        <v>45232</v>
      </c>
      <c r="H43" s="5">
        <v>1</v>
      </c>
      <c r="I43" s="5">
        <v>1</v>
      </c>
      <c r="J43" s="5">
        <v>1</v>
      </c>
      <c r="K43" s="5" t="s">
        <v>30</v>
      </c>
      <c r="L43" s="5">
        <v>558</v>
      </c>
      <c r="M43" s="5">
        <v>558</v>
      </c>
      <c r="N43" s="5" t="s">
        <v>232</v>
      </c>
      <c r="O43" s="5" t="s">
        <v>32</v>
      </c>
      <c r="P43" s="5" t="s">
        <v>33</v>
      </c>
      <c r="Q43" s="5">
        <v>0</v>
      </c>
      <c r="R43" s="8">
        <v>45214.0000115741</v>
      </c>
      <c r="S43" s="7">
        <v>45233</v>
      </c>
      <c r="T43" s="5" t="s">
        <v>34</v>
      </c>
      <c r="U43" s="5">
        <v>558</v>
      </c>
      <c r="V43" s="5">
        <v>0</v>
      </c>
      <c r="W43" s="5">
        <v>0</v>
      </c>
      <c r="X43" s="5" t="s">
        <v>236</v>
      </c>
      <c r="Y43" s="5" t="s">
        <v>237</v>
      </c>
    </row>
    <row r="44" s="5" customFormat="1" spans="1:25">
      <c r="A44" s="5" t="s">
        <v>238</v>
      </c>
      <c r="B44" s="5" t="s">
        <v>26</v>
      </c>
      <c r="C44" s="5" t="s">
        <v>27</v>
      </c>
      <c r="D44" s="5" t="s">
        <v>239</v>
      </c>
      <c r="E44" s="5" t="s">
        <v>240</v>
      </c>
      <c r="F44" s="7">
        <v>45231</v>
      </c>
      <c r="G44" s="7">
        <v>45232</v>
      </c>
      <c r="H44" s="5">
        <v>1</v>
      </c>
      <c r="I44" s="5">
        <v>1</v>
      </c>
      <c r="J44" s="5">
        <v>1</v>
      </c>
      <c r="K44" s="5" t="s">
        <v>30</v>
      </c>
      <c r="L44" s="5">
        <v>4041</v>
      </c>
      <c r="M44" s="5">
        <v>4041</v>
      </c>
      <c r="N44" s="5" t="s">
        <v>241</v>
      </c>
      <c r="O44" s="5" t="s">
        <v>32</v>
      </c>
      <c r="P44" s="5" t="s">
        <v>33</v>
      </c>
      <c r="Q44" s="5">
        <v>0</v>
      </c>
      <c r="R44" s="8">
        <v>45214</v>
      </c>
      <c r="S44" s="7">
        <v>45233</v>
      </c>
      <c r="T44" s="5" t="s">
        <v>34</v>
      </c>
      <c r="U44" s="5">
        <v>4041</v>
      </c>
      <c r="V44" s="5">
        <v>0</v>
      </c>
      <c r="W44" s="5">
        <v>0</v>
      </c>
      <c r="X44" s="5" t="s">
        <v>242</v>
      </c>
      <c r="Y44" s="5" t="s">
        <v>243</v>
      </c>
    </row>
    <row r="45" s="5" customFormat="1" spans="1:25">
      <c r="A45" s="5" t="s">
        <v>244</v>
      </c>
      <c r="B45" s="5" t="s">
        <v>26</v>
      </c>
      <c r="C45" s="5" t="s">
        <v>27</v>
      </c>
      <c r="D45" s="5" t="s">
        <v>245</v>
      </c>
      <c r="E45" s="5" t="s">
        <v>246</v>
      </c>
      <c r="F45" s="7">
        <v>45229</v>
      </c>
      <c r="G45" s="7">
        <v>45232</v>
      </c>
      <c r="H45" s="5">
        <v>1</v>
      </c>
      <c r="I45" s="5">
        <v>3</v>
      </c>
      <c r="J45" s="5">
        <v>3</v>
      </c>
      <c r="K45" s="5" t="s">
        <v>30</v>
      </c>
      <c r="L45" s="5">
        <v>4500</v>
      </c>
      <c r="M45" s="5">
        <v>4500</v>
      </c>
      <c r="N45" s="5" t="s">
        <v>247</v>
      </c>
      <c r="O45" s="5" t="s">
        <v>32</v>
      </c>
      <c r="P45" s="5" t="s">
        <v>33</v>
      </c>
      <c r="Q45" s="5">
        <v>0</v>
      </c>
      <c r="R45" s="8">
        <v>45215.0000115741</v>
      </c>
      <c r="S45" s="7">
        <v>45233</v>
      </c>
      <c r="T45" s="5" t="s">
        <v>34</v>
      </c>
      <c r="U45" s="5">
        <v>4500</v>
      </c>
      <c r="V45" s="5">
        <v>0</v>
      </c>
      <c r="W45" s="5">
        <v>0</v>
      </c>
      <c r="X45" s="5" t="s">
        <v>248</v>
      </c>
      <c r="Y45" s="5" t="s">
        <v>249</v>
      </c>
    </row>
    <row r="46" s="5" customFormat="1" spans="1:25">
      <c r="A46" s="5" t="s">
        <v>250</v>
      </c>
      <c r="B46" s="5" t="s">
        <v>26</v>
      </c>
      <c r="C46" s="5" t="s">
        <v>27</v>
      </c>
      <c r="D46" s="5" t="s">
        <v>245</v>
      </c>
      <c r="E46" s="5" t="s">
        <v>251</v>
      </c>
      <c r="F46" s="7">
        <v>45229</v>
      </c>
      <c r="G46" s="7">
        <v>45232</v>
      </c>
      <c r="H46" s="5">
        <v>1</v>
      </c>
      <c r="I46" s="5">
        <v>3</v>
      </c>
      <c r="J46" s="5">
        <v>3</v>
      </c>
      <c r="K46" s="5" t="s">
        <v>30</v>
      </c>
      <c r="L46" s="5">
        <v>4130</v>
      </c>
      <c r="M46" s="5">
        <v>4130</v>
      </c>
      <c r="N46" s="5" t="s">
        <v>252</v>
      </c>
      <c r="O46" s="5" t="s">
        <v>32</v>
      </c>
      <c r="P46" s="5" t="s">
        <v>33</v>
      </c>
      <c r="Q46" s="5">
        <v>0</v>
      </c>
      <c r="R46" s="8">
        <v>45215</v>
      </c>
      <c r="S46" s="7">
        <v>45233</v>
      </c>
      <c r="T46" s="5" t="s">
        <v>34</v>
      </c>
      <c r="U46" s="5">
        <v>4130</v>
      </c>
      <c r="V46" s="5">
        <v>0</v>
      </c>
      <c r="W46" s="5">
        <v>0</v>
      </c>
      <c r="X46" s="5" t="s">
        <v>253</v>
      </c>
      <c r="Y46" s="5" t="s">
        <v>254</v>
      </c>
    </row>
    <row r="47" s="5" customFormat="1" spans="1:28">
      <c r="A47" s="5" t="s">
        <v>255</v>
      </c>
      <c r="B47" s="5" t="s">
        <v>26</v>
      </c>
      <c r="C47" s="5" t="s">
        <v>27</v>
      </c>
      <c r="D47" s="5" t="s">
        <v>245</v>
      </c>
      <c r="E47" s="5" t="s">
        <v>256</v>
      </c>
      <c r="F47" s="7">
        <v>45229</v>
      </c>
      <c r="G47" s="7">
        <v>45232</v>
      </c>
      <c r="H47" s="5">
        <v>4</v>
      </c>
      <c r="I47" s="5">
        <v>3</v>
      </c>
      <c r="J47" s="5">
        <v>12</v>
      </c>
      <c r="K47" s="5" t="s">
        <v>30</v>
      </c>
      <c r="L47" s="5">
        <v>16520</v>
      </c>
      <c r="M47" s="5">
        <v>16520</v>
      </c>
      <c r="N47" s="5" t="s">
        <v>257</v>
      </c>
      <c r="O47" s="5" t="s">
        <v>32</v>
      </c>
      <c r="P47" s="5" t="s">
        <v>33</v>
      </c>
      <c r="Q47" s="5">
        <v>0</v>
      </c>
      <c r="R47" s="8">
        <v>45215</v>
      </c>
      <c r="S47" s="7">
        <v>45233</v>
      </c>
      <c r="T47" s="5" t="s">
        <v>34</v>
      </c>
      <c r="U47" s="5">
        <v>16520</v>
      </c>
      <c r="V47" s="5">
        <v>0</v>
      </c>
      <c r="W47" s="5">
        <v>0</v>
      </c>
      <c r="X47" s="5" t="s">
        <v>258</v>
      </c>
      <c r="Y47" s="5">
        <v>11611713</v>
      </c>
      <c r="Z47" s="5">
        <v>11611714</v>
      </c>
      <c r="AA47" s="5">
        <v>11611715</v>
      </c>
      <c r="AB47" s="5" t="s">
        <v>259</v>
      </c>
    </row>
    <row r="48" s="5" customFormat="1" spans="1:25">
      <c r="A48" s="5" t="s">
        <v>260</v>
      </c>
      <c r="B48" s="5" t="s">
        <v>26</v>
      </c>
      <c r="C48" s="5" t="s">
        <v>27</v>
      </c>
      <c r="D48" s="5" t="s">
        <v>261</v>
      </c>
      <c r="E48" s="5" t="s">
        <v>262</v>
      </c>
      <c r="F48" s="7">
        <v>45230</v>
      </c>
      <c r="G48" s="7">
        <v>45232</v>
      </c>
      <c r="H48" s="5">
        <v>1</v>
      </c>
      <c r="I48" s="5">
        <v>2</v>
      </c>
      <c r="J48" s="5">
        <v>2</v>
      </c>
      <c r="K48" s="5" t="s">
        <v>30</v>
      </c>
      <c r="L48" s="5">
        <v>1033</v>
      </c>
      <c r="M48" s="5">
        <v>1033</v>
      </c>
      <c r="N48" s="5" t="s">
        <v>263</v>
      </c>
      <c r="O48" s="5" t="s">
        <v>32</v>
      </c>
      <c r="P48" s="5" t="s">
        <v>33</v>
      </c>
      <c r="Q48" s="5">
        <v>0</v>
      </c>
      <c r="R48" s="8">
        <v>45215</v>
      </c>
      <c r="S48" s="7">
        <v>45233</v>
      </c>
      <c r="T48" s="5" t="s">
        <v>34</v>
      </c>
      <c r="U48" s="5">
        <v>1033</v>
      </c>
      <c r="V48" s="5">
        <v>0</v>
      </c>
      <c r="W48" s="5">
        <v>0</v>
      </c>
      <c r="X48" s="5" t="s">
        <v>264</v>
      </c>
      <c r="Y48" s="5" t="s">
        <v>265</v>
      </c>
    </row>
    <row r="49" s="5" customFormat="1" spans="1:25">
      <c r="A49" s="5" t="s">
        <v>266</v>
      </c>
      <c r="B49" s="5" t="s">
        <v>26</v>
      </c>
      <c r="C49" s="5" t="s">
        <v>27</v>
      </c>
      <c r="D49" s="5" t="s">
        <v>267</v>
      </c>
      <c r="E49" s="5" t="s">
        <v>268</v>
      </c>
      <c r="F49" s="7">
        <v>45231</v>
      </c>
      <c r="G49" s="7">
        <v>45232</v>
      </c>
      <c r="H49" s="5">
        <v>1</v>
      </c>
      <c r="I49" s="5">
        <v>1</v>
      </c>
      <c r="J49" s="5">
        <v>1</v>
      </c>
      <c r="K49" s="5" t="s">
        <v>30</v>
      </c>
      <c r="L49" s="5">
        <v>860</v>
      </c>
      <c r="M49" s="5">
        <v>860</v>
      </c>
      <c r="N49" s="5" t="s">
        <v>269</v>
      </c>
      <c r="O49" s="5" t="s">
        <v>32</v>
      </c>
      <c r="P49" s="5" t="s">
        <v>33</v>
      </c>
      <c r="Q49" s="5">
        <v>0</v>
      </c>
      <c r="R49" s="8">
        <v>45215</v>
      </c>
      <c r="S49" s="7">
        <v>45233</v>
      </c>
      <c r="T49" s="5" t="s">
        <v>34</v>
      </c>
      <c r="U49" s="5">
        <v>860</v>
      </c>
      <c r="V49" s="5">
        <v>0</v>
      </c>
      <c r="W49" s="5">
        <v>0</v>
      </c>
      <c r="X49" s="5" t="s">
        <v>270</v>
      </c>
      <c r="Y49" s="5" t="s">
        <v>271</v>
      </c>
    </row>
    <row r="50" s="5" customFormat="1" spans="1:25">
      <c r="A50" s="5" t="s">
        <v>272</v>
      </c>
      <c r="B50" s="5" t="s">
        <v>26</v>
      </c>
      <c r="C50" s="5" t="s">
        <v>27</v>
      </c>
      <c r="D50" s="5" t="s">
        <v>86</v>
      </c>
      <c r="E50" s="5" t="s">
        <v>273</v>
      </c>
      <c r="F50" s="7">
        <v>45230</v>
      </c>
      <c r="G50" s="7">
        <v>45232</v>
      </c>
      <c r="H50" s="5">
        <v>1</v>
      </c>
      <c r="I50" s="5">
        <v>2</v>
      </c>
      <c r="J50" s="5">
        <v>2</v>
      </c>
      <c r="K50" s="5" t="s">
        <v>30</v>
      </c>
      <c r="L50" s="5">
        <v>1280</v>
      </c>
      <c r="M50" s="5">
        <v>1280</v>
      </c>
      <c r="N50" s="5" t="s">
        <v>274</v>
      </c>
      <c r="O50" s="5" t="s">
        <v>32</v>
      </c>
      <c r="P50" s="5" t="s">
        <v>33</v>
      </c>
      <c r="Q50" s="5">
        <v>0</v>
      </c>
      <c r="R50" s="8">
        <v>45215</v>
      </c>
      <c r="S50" s="7">
        <v>45233</v>
      </c>
      <c r="T50" s="5" t="s">
        <v>34</v>
      </c>
      <c r="U50" s="5">
        <v>1280</v>
      </c>
      <c r="V50" s="5">
        <v>0</v>
      </c>
      <c r="W50" s="5">
        <v>0</v>
      </c>
      <c r="X50" s="5" t="s">
        <v>275</v>
      </c>
      <c r="Y50" s="5" t="s">
        <v>276</v>
      </c>
    </row>
    <row r="51" s="5" customFormat="1" spans="1:25">
      <c r="A51" s="5" t="s">
        <v>277</v>
      </c>
      <c r="B51" s="5" t="s">
        <v>26</v>
      </c>
      <c r="C51" s="5" t="s">
        <v>27</v>
      </c>
      <c r="D51" s="5" t="s">
        <v>278</v>
      </c>
      <c r="E51" s="5" t="s">
        <v>279</v>
      </c>
      <c r="F51" s="7">
        <v>45230</v>
      </c>
      <c r="G51" s="7">
        <v>45232</v>
      </c>
      <c r="H51" s="5">
        <v>1</v>
      </c>
      <c r="I51" s="5">
        <v>2</v>
      </c>
      <c r="J51" s="5">
        <v>2</v>
      </c>
      <c r="K51" s="5" t="s">
        <v>30</v>
      </c>
      <c r="L51" s="5">
        <v>716</v>
      </c>
      <c r="M51" s="5">
        <v>716</v>
      </c>
      <c r="N51" s="5" t="s">
        <v>280</v>
      </c>
      <c r="O51" s="5" t="s">
        <v>32</v>
      </c>
      <c r="P51" s="5" t="s">
        <v>33</v>
      </c>
      <c r="Q51" s="5">
        <v>0</v>
      </c>
      <c r="R51" s="8">
        <v>45215</v>
      </c>
      <c r="S51" s="7">
        <v>45233</v>
      </c>
      <c r="T51" s="5" t="s">
        <v>34</v>
      </c>
      <c r="U51" s="5">
        <v>716</v>
      </c>
      <c r="V51" s="5">
        <v>0</v>
      </c>
      <c r="W51" s="5">
        <v>0</v>
      </c>
      <c r="X51" s="5" t="s">
        <v>281</v>
      </c>
      <c r="Y51" s="5" t="s">
        <v>282</v>
      </c>
    </row>
    <row r="52" s="5" customFormat="1" spans="1:25">
      <c r="A52" s="5" t="s">
        <v>283</v>
      </c>
      <c r="B52" s="5" t="s">
        <v>26</v>
      </c>
      <c r="C52" s="5" t="s">
        <v>27</v>
      </c>
      <c r="D52" s="5" t="s">
        <v>284</v>
      </c>
      <c r="E52" s="5" t="s">
        <v>285</v>
      </c>
      <c r="F52" s="7">
        <v>45228</v>
      </c>
      <c r="G52" s="7">
        <v>45232</v>
      </c>
      <c r="H52" s="5">
        <v>1</v>
      </c>
      <c r="I52" s="5">
        <v>4</v>
      </c>
      <c r="J52" s="5">
        <v>4</v>
      </c>
      <c r="K52" s="5" t="s">
        <v>30</v>
      </c>
      <c r="L52" s="5">
        <v>4175</v>
      </c>
      <c r="M52" s="5">
        <v>4175</v>
      </c>
      <c r="N52" s="5" t="s">
        <v>286</v>
      </c>
      <c r="O52" s="5" t="s">
        <v>32</v>
      </c>
      <c r="P52" s="5" t="s">
        <v>33</v>
      </c>
      <c r="Q52" s="5">
        <v>0</v>
      </c>
      <c r="R52" s="8">
        <v>45216</v>
      </c>
      <c r="S52" s="7">
        <v>45233</v>
      </c>
      <c r="T52" s="5" t="s">
        <v>34</v>
      </c>
      <c r="U52" s="5">
        <v>4175</v>
      </c>
      <c r="V52" s="5">
        <v>0</v>
      </c>
      <c r="W52" s="5">
        <v>0</v>
      </c>
      <c r="X52" s="5" t="s">
        <v>287</v>
      </c>
      <c r="Y52" s="5" t="s">
        <v>288</v>
      </c>
    </row>
    <row r="53" s="5" customFormat="1" spans="1:25">
      <c r="A53" s="5" t="s">
        <v>289</v>
      </c>
      <c r="B53" s="5" t="s">
        <v>26</v>
      </c>
      <c r="C53" s="5" t="s">
        <v>27</v>
      </c>
      <c r="D53" s="5" t="s">
        <v>284</v>
      </c>
      <c r="E53" s="5" t="s">
        <v>290</v>
      </c>
      <c r="F53" s="7">
        <v>45228</v>
      </c>
      <c r="G53" s="7">
        <v>45232</v>
      </c>
      <c r="H53" s="5">
        <v>2</v>
      </c>
      <c r="I53" s="5">
        <v>4</v>
      </c>
      <c r="J53" s="5">
        <v>8</v>
      </c>
      <c r="K53" s="5" t="s">
        <v>30</v>
      </c>
      <c r="L53" s="5">
        <v>7574</v>
      </c>
      <c r="M53" s="5">
        <v>7574</v>
      </c>
      <c r="N53" s="5" t="s">
        <v>291</v>
      </c>
      <c r="O53" s="5" t="s">
        <v>32</v>
      </c>
      <c r="P53" s="5" t="s">
        <v>33</v>
      </c>
      <c r="Q53" s="5">
        <v>0</v>
      </c>
      <c r="R53" s="8">
        <v>45216.0000115741</v>
      </c>
      <c r="S53" s="7">
        <v>45233</v>
      </c>
      <c r="T53" s="5" t="s">
        <v>34</v>
      </c>
      <c r="U53" s="5">
        <v>7574</v>
      </c>
      <c r="V53" s="5">
        <v>0</v>
      </c>
      <c r="W53" s="5">
        <v>0</v>
      </c>
      <c r="X53" s="5" t="s">
        <v>292</v>
      </c>
      <c r="Y53" s="5" t="s">
        <v>293</v>
      </c>
    </row>
    <row r="54" s="5" customFormat="1" spans="1:25">
      <c r="A54" s="5" t="s">
        <v>294</v>
      </c>
      <c r="B54" s="5" t="s">
        <v>26</v>
      </c>
      <c r="C54" s="5" t="s">
        <v>27</v>
      </c>
      <c r="D54" s="5" t="s">
        <v>295</v>
      </c>
      <c r="E54" s="5" t="s">
        <v>296</v>
      </c>
      <c r="F54" s="7">
        <v>45227</v>
      </c>
      <c r="G54" s="7">
        <v>45232</v>
      </c>
      <c r="H54" s="5">
        <v>2</v>
      </c>
      <c r="I54" s="5">
        <v>5</v>
      </c>
      <c r="J54" s="5">
        <v>10</v>
      </c>
      <c r="K54" s="5" t="s">
        <v>30</v>
      </c>
      <c r="L54" s="5">
        <v>3780</v>
      </c>
      <c r="M54" s="5">
        <v>3780</v>
      </c>
      <c r="N54" s="5" t="s">
        <v>297</v>
      </c>
      <c r="O54" s="5" t="s">
        <v>32</v>
      </c>
      <c r="P54" s="5" t="s">
        <v>33</v>
      </c>
      <c r="Q54" s="5">
        <v>0</v>
      </c>
      <c r="R54" s="8">
        <v>45216.0000115741</v>
      </c>
      <c r="S54" s="7">
        <v>45233</v>
      </c>
      <c r="T54" s="5" t="s">
        <v>34</v>
      </c>
      <c r="U54" s="5">
        <v>3780</v>
      </c>
      <c r="V54" s="5">
        <v>0</v>
      </c>
      <c r="W54" s="5">
        <v>0</v>
      </c>
      <c r="X54" s="5" t="s">
        <v>298</v>
      </c>
      <c r="Y54" s="5" t="s">
        <v>299</v>
      </c>
    </row>
    <row r="55" s="5" customFormat="1" spans="1:25">
      <c r="A55" s="5" t="s">
        <v>300</v>
      </c>
      <c r="B55" s="5" t="s">
        <v>26</v>
      </c>
      <c r="C55" s="5" t="s">
        <v>27</v>
      </c>
      <c r="D55" s="5" t="s">
        <v>301</v>
      </c>
      <c r="E55" s="5" t="s">
        <v>302</v>
      </c>
      <c r="F55" s="7">
        <v>45229</v>
      </c>
      <c r="G55" s="7">
        <v>45232</v>
      </c>
      <c r="H55" s="5">
        <v>1</v>
      </c>
      <c r="I55" s="5">
        <v>3</v>
      </c>
      <c r="J55" s="5">
        <v>3</v>
      </c>
      <c r="K55" s="5" t="s">
        <v>30</v>
      </c>
      <c r="L55" s="5">
        <v>574</v>
      </c>
      <c r="M55" s="5">
        <v>574</v>
      </c>
      <c r="N55" s="5" t="s">
        <v>303</v>
      </c>
      <c r="O55" s="5" t="s">
        <v>32</v>
      </c>
      <c r="P55" s="5" t="s">
        <v>33</v>
      </c>
      <c r="Q55" s="5">
        <v>0</v>
      </c>
      <c r="R55" s="8">
        <v>45216.0000115741</v>
      </c>
      <c r="S55" s="7">
        <v>45233</v>
      </c>
      <c r="T55" s="5" t="s">
        <v>34</v>
      </c>
      <c r="U55" s="5">
        <v>574</v>
      </c>
      <c r="V55" s="5">
        <v>0</v>
      </c>
      <c r="W55" s="5">
        <v>0</v>
      </c>
      <c r="X55" s="5" t="s">
        <v>304</v>
      </c>
      <c r="Y55" s="5" t="s">
        <v>305</v>
      </c>
    </row>
    <row r="56" s="5" customFormat="1" spans="1:25">
      <c r="A56" s="5" t="s">
        <v>306</v>
      </c>
      <c r="B56" s="5" t="s">
        <v>26</v>
      </c>
      <c r="C56" s="5" t="s">
        <v>27</v>
      </c>
      <c r="D56" s="5" t="s">
        <v>307</v>
      </c>
      <c r="E56" s="5" t="s">
        <v>308</v>
      </c>
      <c r="F56" s="7">
        <v>45231</v>
      </c>
      <c r="G56" s="7">
        <v>45232</v>
      </c>
      <c r="H56" s="5">
        <v>1</v>
      </c>
      <c r="I56" s="5">
        <v>1</v>
      </c>
      <c r="J56" s="5">
        <v>1</v>
      </c>
      <c r="K56" s="5" t="s">
        <v>30</v>
      </c>
      <c r="L56" s="5">
        <v>470</v>
      </c>
      <c r="M56" s="5">
        <v>470</v>
      </c>
      <c r="N56" s="5" t="s">
        <v>309</v>
      </c>
      <c r="O56" s="5" t="s">
        <v>32</v>
      </c>
      <c r="P56" s="5" t="s">
        <v>33</v>
      </c>
      <c r="Q56" s="5">
        <v>0</v>
      </c>
      <c r="R56" s="8">
        <v>45216</v>
      </c>
      <c r="S56" s="7">
        <v>45233</v>
      </c>
      <c r="T56" s="5" t="s">
        <v>34</v>
      </c>
      <c r="U56" s="5">
        <v>470</v>
      </c>
      <c r="V56" s="5">
        <v>0</v>
      </c>
      <c r="W56" s="5">
        <v>0</v>
      </c>
      <c r="X56" s="5" t="s">
        <v>310</v>
      </c>
      <c r="Y56" s="5" t="s">
        <v>311</v>
      </c>
    </row>
    <row r="57" s="5" customFormat="1" spans="1:25">
      <c r="A57" s="5" t="s">
        <v>312</v>
      </c>
      <c r="B57" s="5" t="s">
        <v>26</v>
      </c>
      <c r="C57" s="5" t="s">
        <v>27</v>
      </c>
      <c r="D57" s="5" t="s">
        <v>313</v>
      </c>
      <c r="E57" s="5" t="s">
        <v>314</v>
      </c>
      <c r="F57" s="7">
        <v>45230</v>
      </c>
      <c r="G57" s="7">
        <v>45232</v>
      </c>
      <c r="H57" s="5">
        <v>2</v>
      </c>
      <c r="I57" s="5">
        <v>2</v>
      </c>
      <c r="J57" s="5">
        <v>4</v>
      </c>
      <c r="K57" s="5" t="s">
        <v>30</v>
      </c>
      <c r="L57" s="5">
        <v>2956</v>
      </c>
      <c r="M57" s="5">
        <v>2956</v>
      </c>
      <c r="N57" s="5" t="s">
        <v>315</v>
      </c>
      <c r="O57" s="5" t="s">
        <v>32</v>
      </c>
      <c r="P57" s="5" t="s">
        <v>33</v>
      </c>
      <c r="Q57" s="5">
        <v>0</v>
      </c>
      <c r="R57" s="8">
        <v>45216</v>
      </c>
      <c r="S57" s="7">
        <v>45233</v>
      </c>
      <c r="T57" s="5" t="s">
        <v>34</v>
      </c>
      <c r="U57" s="5">
        <v>2956</v>
      </c>
      <c r="V57" s="5">
        <v>0</v>
      </c>
      <c r="W57" s="5">
        <v>0</v>
      </c>
      <c r="X57" s="5" t="s">
        <v>316</v>
      </c>
      <c r="Y57" s="5" t="s">
        <v>317</v>
      </c>
    </row>
    <row r="58" s="5" customFormat="1" spans="1:25">
      <c r="A58" s="5" t="s">
        <v>318</v>
      </c>
      <c r="B58" s="5" t="s">
        <v>26</v>
      </c>
      <c r="C58" s="5" t="s">
        <v>27</v>
      </c>
      <c r="D58" s="5" t="s">
        <v>319</v>
      </c>
      <c r="E58" s="5" t="s">
        <v>320</v>
      </c>
      <c r="F58" s="7">
        <v>45229</v>
      </c>
      <c r="G58" s="7">
        <v>45232</v>
      </c>
      <c r="H58" s="5">
        <v>1</v>
      </c>
      <c r="I58" s="5">
        <v>3</v>
      </c>
      <c r="J58" s="5">
        <v>3</v>
      </c>
      <c r="K58" s="5" t="s">
        <v>30</v>
      </c>
      <c r="L58" s="5">
        <v>5812</v>
      </c>
      <c r="M58" s="5">
        <v>5812</v>
      </c>
      <c r="N58" s="5" t="s">
        <v>321</v>
      </c>
      <c r="O58" s="5" t="s">
        <v>32</v>
      </c>
      <c r="P58" s="5" t="s">
        <v>33</v>
      </c>
      <c r="Q58" s="5">
        <v>0</v>
      </c>
      <c r="R58" s="8">
        <v>45216</v>
      </c>
      <c r="S58" s="7">
        <v>45233</v>
      </c>
      <c r="T58" s="5" t="s">
        <v>34</v>
      </c>
      <c r="U58" s="5">
        <v>5812</v>
      </c>
      <c r="V58" s="5">
        <v>0</v>
      </c>
      <c r="W58" s="5">
        <v>0</v>
      </c>
      <c r="X58" s="5" t="s">
        <v>322</v>
      </c>
      <c r="Y58" s="5" t="s">
        <v>323</v>
      </c>
    </row>
    <row r="59" s="5" customFormat="1" spans="1:25">
      <c r="A59" s="5" t="s">
        <v>324</v>
      </c>
      <c r="B59" s="5" t="s">
        <v>26</v>
      </c>
      <c r="C59" s="5" t="s">
        <v>27</v>
      </c>
      <c r="D59" s="5" t="s">
        <v>239</v>
      </c>
      <c r="E59" s="5" t="s">
        <v>325</v>
      </c>
      <c r="F59" s="7">
        <v>45228</v>
      </c>
      <c r="G59" s="7">
        <v>45232</v>
      </c>
      <c r="H59" s="5">
        <v>1</v>
      </c>
      <c r="I59" s="5">
        <v>4</v>
      </c>
      <c r="J59" s="5">
        <v>4</v>
      </c>
      <c r="K59" s="5" t="s">
        <v>30</v>
      </c>
      <c r="L59" s="5">
        <v>16456</v>
      </c>
      <c r="M59" s="5">
        <v>16456</v>
      </c>
      <c r="N59" s="5" t="s">
        <v>326</v>
      </c>
      <c r="O59" s="5" t="s">
        <v>32</v>
      </c>
      <c r="P59" s="5" t="s">
        <v>33</v>
      </c>
      <c r="Q59" s="5">
        <v>0</v>
      </c>
      <c r="R59" s="8">
        <v>45217.0000115741</v>
      </c>
      <c r="S59" s="7">
        <v>45233</v>
      </c>
      <c r="T59" s="5" t="s">
        <v>34</v>
      </c>
      <c r="U59" s="5">
        <v>16456</v>
      </c>
      <c r="V59" s="5">
        <v>0</v>
      </c>
      <c r="W59" s="5">
        <v>0</v>
      </c>
      <c r="X59" s="5" t="s">
        <v>327</v>
      </c>
      <c r="Y59" s="5" t="s">
        <v>328</v>
      </c>
    </row>
    <row r="60" s="5" customFormat="1" spans="1:25">
      <c r="A60" s="5" t="s">
        <v>329</v>
      </c>
      <c r="B60" s="5" t="s">
        <v>26</v>
      </c>
      <c r="C60" s="5" t="s">
        <v>27</v>
      </c>
      <c r="D60" s="5" t="s">
        <v>313</v>
      </c>
      <c r="E60" s="5" t="s">
        <v>330</v>
      </c>
      <c r="F60" s="7">
        <v>45230</v>
      </c>
      <c r="G60" s="7">
        <v>45232</v>
      </c>
      <c r="H60" s="5">
        <v>1</v>
      </c>
      <c r="I60" s="5">
        <v>2</v>
      </c>
      <c r="J60" s="5">
        <v>2</v>
      </c>
      <c r="K60" s="5" t="s">
        <v>30</v>
      </c>
      <c r="L60" s="5">
        <v>1089</v>
      </c>
      <c r="M60" s="5">
        <v>1089</v>
      </c>
      <c r="N60" s="5" t="s">
        <v>331</v>
      </c>
      <c r="O60" s="5" t="s">
        <v>32</v>
      </c>
      <c r="P60" s="5" t="s">
        <v>33</v>
      </c>
      <c r="Q60" s="5">
        <v>0</v>
      </c>
      <c r="R60" s="8">
        <v>45217.0000115741</v>
      </c>
      <c r="S60" s="7">
        <v>45233</v>
      </c>
      <c r="T60" s="5" t="s">
        <v>34</v>
      </c>
      <c r="U60" s="5">
        <v>1089</v>
      </c>
      <c r="V60" s="5">
        <v>0</v>
      </c>
      <c r="W60" s="5">
        <v>0</v>
      </c>
      <c r="X60" s="5" t="s">
        <v>332</v>
      </c>
      <c r="Y60" s="5" t="s">
        <v>333</v>
      </c>
    </row>
    <row r="61" s="5" customFormat="1" spans="1:25">
      <c r="A61" s="5" t="s">
        <v>334</v>
      </c>
      <c r="B61" s="5" t="s">
        <v>26</v>
      </c>
      <c r="C61" s="5" t="s">
        <v>27</v>
      </c>
      <c r="D61" s="5" t="s">
        <v>335</v>
      </c>
      <c r="E61" s="5" t="s">
        <v>336</v>
      </c>
      <c r="F61" s="7">
        <v>45231</v>
      </c>
      <c r="G61" s="7">
        <v>45232</v>
      </c>
      <c r="H61" s="5">
        <v>2</v>
      </c>
      <c r="I61" s="5">
        <v>1</v>
      </c>
      <c r="J61" s="5">
        <v>2</v>
      </c>
      <c r="K61" s="5" t="s">
        <v>30</v>
      </c>
      <c r="L61" s="5">
        <v>5034</v>
      </c>
      <c r="M61" s="5">
        <v>5034</v>
      </c>
      <c r="N61" s="5" t="s">
        <v>337</v>
      </c>
      <c r="O61" s="5" t="s">
        <v>32</v>
      </c>
      <c r="P61" s="5" t="s">
        <v>33</v>
      </c>
      <c r="Q61" s="5">
        <v>0</v>
      </c>
      <c r="R61" s="8">
        <v>45218</v>
      </c>
      <c r="S61" s="7">
        <v>45233</v>
      </c>
      <c r="T61" s="5" t="s">
        <v>34</v>
      </c>
      <c r="U61" s="5">
        <v>5034</v>
      </c>
      <c r="V61" s="5">
        <v>0</v>
      </c>
      <c r="W61" s="5">
        <v>0</v>
      </c>
      <c r="X61" s="5" t="s">
        <v>338</v>
      </c>
      <c r="Y61" s="5" t="s">
        <v>339</v>
      </c>
    </row>
    <row r="62" s="5" customFormat="1" spans="1:25">
      <c r="A62" s="5" t="s">
        <v>340</v>
      </c>
      <c r="B62" s="5" t="s">
        <v>26</v>
      </c>
      <c r="C62" s="5" t="s">
        <v>27</v>
      </c>
      <c r="D62" s="5" t="s">
        <v>341</v>
      </c>
      <c r="E62" s="5" t="s">
        <v>342</v>
      </c>
      <c r="F62" s="7">
        <v>45223</v>
      </c>
      <c r="G62" s="7">
        <v>45232</v>
      </c>
      <c r="H62" s="5">
        <v>1</v>
      </c>
      <c r="I62" s="5">
        <v>9</v>
      </c>
      <c r="J62" s="5">
        <v>9</v>
      </c>
      <c r="K62" s="5" t="s">
        <v>30</v>
      </c>
      <c r="L62" s="5">
        <v>6471</v>
      </c>
      <c r="M62" s="5">
        <v>6471</v>
      </c>
      <c r="N62" s="5" t="s">
        <v>343</v>
      </c>
      <c r="O62" s="5" t="s">
        <v>32</v>
      </c>
      <c r="P62" s="5" t="s">
        <v>33</v>
      </c>
      <c r="Q62" s="5">
        <v>0</v>
      </c>
      <c r="R62" s="8">
        <v>45219</v>
      </c>
      <c r="S62" s="7">
        <v>45233</v>
      </c>
      <c r="T62" s="5" t="s">
        <v>34</v>
      </c>
      <c r="U62" s="5">
        <v>6471</v>
      </c>
      <c r="V62" s="5">
        <v>0</v>
      </c>
      <c r="W62" s="5">
        <v>0</v>
      </c>
      <c r="X62" s="5" t="s">
        <v>344</v>
      </c>
      <c r="Y62" s="5" t="s">
        <v>36</v>
      </c>
    </row>
    <row r="63" s="5" customFormat="1" spans="1:25">
      <c r="A63" s="5" t="s">
        <v>340</v>
      </c>
      <c r="B63" s="5" t="s">
        <v>26</v>
      </c>
      <c r="C63" s="5" t="s">
        <v>63</v>
      </c>
      <c r="D63" s="5" t="s">
        <v>341</v>
      </c>
      <c r="E63" s="5" t="s">
        <v>342</v>
      </c>
      <c r="F63" s="7">
        <v>45223</v>
      </c>
      <c r="G63" s="7">
        <v>45232</v>
      </c>
      <c r="H63" s="5">
        <v>1</v>
      </c>
      <c r="I63" s="5">
        <v>9</v>
      </c>
      <c r="J63" s="5">
        <v>9</v>
      </c>
      <c r="K63" s="5" t="s">
        <v>30</v>
      </c>
      <c r="L63" s="5">
        <v>-6471</v>
      </c>
      <c r="M63" s="5">
        <v>-6471</v>
      </c>
      <c r="N63" s="5" t="s">
        <v>343</v>
      </c>
      <c r="O63" s="5" t="s">
        <v>32</v>
      </c>
      <c r="P63" s="5" t="s">
        <v>33</v>
      </c>
      <c r="Q63" s="5">
        <v>0</v>
      </c>
      <c r="R63" s="8">
        <v>45219</v>
      </c>
      <c r="S63" s="7">
        <v>45233</v>
      </c>
      <c r="T63" s="5" t="s">
        <v>34</v>
      </c>
      <c r="U63" s="5">
        <v>-6471</v>
      </c>
      <c r="V63" s="5">
        <v>0</v>
      </c>
      <c r="W63" s="5">
        <v>0</v>
      </c>
      <c r="X63" s="5" t="s">
        <v>344</v>
      </c>
      <c r="Y63" s="5" t="s">
        <v>36</v>
      </c>
    </row>
    <row r="64" s="5" customFormat="1" spans="1:25">
      <c r="A64" s="5" t="s">
        <v>345</v>
      </c>
      <c r="B64" s="5" t="s">
        <v>26</v>
      </c>
      <c r="C64" s="5" t="s">
        <v>27</v>
      </c>
      <c r="D64" s="5" t="s">
        <v>346</v>
      </c>
      <c r="E64" s="5" t="s">
        <v>347</v>
      </c>
      <c r="F64" s="7">
        <v>45231</v>
      </c>
      <c r="G64" s="7">
        <v>45232</v>
      </c>
      <c r="H64" s="5">
        <v>2</v>
      </c>
      <c r="I64" s="5">
        <v>1</v>
      </c>
      <c r="J64" s="5">
        <v>2</v>
      </c>
      <c r="K64" s="5" t="s">
        <v>30</v>
      </c>
      <c r="L64" s="5">
        <v>750</v>
      </c>
      <c r="M64" s="5">
        <v>750</v>
      </c>
      <c r="N64" s="5" t="s">
        <v>348</v>
      </c>
      <c r="O64" s="5" t="s">
        <v>32</v>
      </c>
      <c r="P64" s="5" t="s">
        <v>33</v>
      </c>
      <c r="Q64" s="5">
        <v>0</v>
      </c>
      <c r="R64" s="8">
        <v>45219</v>
      </c>
      <c r="S64" s="7">
        <v>45233</v>
      </c>
      <c r="T64" s="5" t="s">
        <v>34</v>
      </c>
      <c r="U64" s="5">
        <v>750</v>
      </c>
      <c r="V64" s="5">
        <v>0</v>
      </c>
      <c r="W64" s="5">
        <v>0</v>
      </c>
      <c r="X64" s="5" t="s">
        <v>349</v>
      </c>
      <c r="Y64" s="5" t="s">
        <v>350</v>
      </c>
    </row>
    <row r="65" s="5" customFormat="1" spans="1:25">
      <c r="A65" s="5" t="s">
        <v>351</v>
      </c>
      <c r="B65" s="5" t="s">
        <v>26</v>
      </c>
      <c r="C65" s="5" t="s">
        <v>27</v>
      </c>
      <c r="D65" s="5" t="s">
        <v>352</v>
      </c>
      <c r="E65" s="5" t="s">
        <v>353</v>
      </c>
      <c r="F65" s="7">
        <v>45231</v>
      </c>
      <c r="G65" s="7">
        <v>45232</v>
      </c>
      <c r="H65" s="5">
        <v>1</v>
      </c>
      <c r="I65" s="5">
        <v>1</v>
      </c>
      <c r="J65" s="5">
        <v>1</v>
      </c>
      <c r="K65" s="5" t="s">
        <v>30</v>
      </c>
      <c r="L65" s="5">
        <v>303</v>
      </c>
      <c r="M65" s="5">
        <v>303</v>
      </c>
      <c r="N65" s="5" t="s">
        <v>354</v>
      </c>
      <c r="O65" s="5" t="s">
        <v>32</v>
      </c>
      <c r="P65" s="5" t="s">
        <v>33</v>
      </c>
      <c r="Q65" s="5">
        <v>0</v>
      </c>
      <c r="R65" s="8">
        <v>45219</v>
      </c>
      <c r="S65" s="7">
        <v>45233</v>
      </c>
      <c r="T65" s="5" t="s">
        <v>34</v>
      </c>
      <c r="U65" s="5">
        <v>303</v>
      </c>
      <c r="V65" s="5">
        <v>0</v>
      </c>
      <c r="W65" s="5">
        <v>0</v>
      </c>
      <c r="X65" s="5" t="s">
        <v>355</v>
      </c>
      <c r="Y65" s="5" t="s">
        <v>356</v>
      </c>
    </row>
    <row r="66" s="5" customFormat="1" spans="1:25">
      <c r="A66" s="5" t="s">
        <v>357</v>
      </c>
      <c r="B66" s="5" t="s">
        <v>26</v>
      </c>
      <c r="C66" s="5" t="s">
        <v>27</v>
      </c>
      <c r="D66" s="5" t="s">
        <v>267</v>
      </c>
      <c r="E66" s="5" t="s">
        <v>358</v>
      </c>
      <c r="F66" s="7">
        <v>45231</v>
      </c>
      <c r="G66" s="7">
        <v>45232</v>
      </c>
      <c r="H66" s="5">
        <v>1</v>
      </c>
      <c r="I66" s="5">
        <v>1</v>
      </c>
      <c r="J66" s="5">
        <v>1</v>
      </c>
      <c r="K66" s="5" t="s">
        <v>30</v>
      </c>
      <c r="L66" s="5">
        <v>460</v>
      </c>
      <c r="M66" s="5">
        <v>460</v>
      </c>
      <c r="N66" s="5" t="s">
        <v>359</v>
      </c>
      <c r="O66" s="5" t="s">
        <v>32</v>
      </c>
      <c r="P66" s="5" t="s">
        <v>33</v>
      </c>
      <c r="Q66" s="5">
        <v>0</v>
      </c>
      <c r="R66" s="8">
        <v>45220</v>
      </c>
      <c r="S66" s="7">
        <v>45233</v>
      </c>
      <c r="T66" s="5" t="s">
        <v>34</v>
      </c>
      <c r="U66" s="5">
        <v>460</v>
      </c>
      <c r="V66" s="5">
        <v>0</v>
      </c>
      <c r="W66" s="5">
        <v>0</v>
      </c>
      <c r="X66" s="5" t="s">
        <v>360</v>
      </c>
      <c r="Y66" s="5" t="s">
        <v>361</v>
      </c>
    </row>
    <row r="67" s="5" customFormat="1" spans="1:25">
      <c r="A67" s="5" t="s">
        <v>362</v>
      </c>
      <c r="B67" s="5" t="s">
        <v>26</v>
      </c>
      <c r="C67" s="5" t="s">
        <v>27</v>
      </c>
      <c r="D67" s="5" t="s">
        <v>363</v>
      </c>
      <c r="E67" s="5" t="s">
        <v>364</v>
      </c>
      <c r="F67" s="7">
        <v>45231</v>
      </c>
      <c r="G67" s="7">
        <v>45232</v>
      </c>
      <c r="H67" s="5">
        <v>1</v>
      </c>
      <c r="I67" s="5">
        <v>1</v>
      </c>
      <c r="J67" s="5">
        <v>1</v>
      </c>
      <c r="K67" s="5" t="s">
        <v>30</v>
      </c>
      <c r="L67" s="5">
        <v>2279</v>
      </c>
      <c r="M67" s="5">
        <v>2279</v>
      </c>
      <c r="N67" s="5" t="s">
        <v>365</v>
      </c>
      <c r="O67" s="5" t="s">
        <v>32</v>
      </c>
      <c r="P67" s="5" t="s">
        <v>33</v>
      </c>
      <c r="Q67" s="5">
        <v>0</v>
      </c>
      <c r="R67" s="8">
        <v>45220.0000115741</v>
      </c>
      <c r="S67" s="7">
        <v>45233</v>
      </c>
      <c r="T67" s="5" t="s">
        <v>34</v>
      </c>
      <c r="U67" s="5">
        <v>2279</v>
      </c>
      <c r="V67" s="5">
        <v>0</v>
      </c>
      <c r="W67" s="5">
        <v>0</v>
      </c>
      <c r="X67" s="5" t="s">
        <v>366</v>
      </c>
      <c r="Y67" s="5" t="s">
        <v>367</v>
      </c>
    </row>
    <row r="68" s="5" customFormat="1" spans="1:25">
      <c r="A68" s="5" t="s">
        <v>368</v>
      </c>
      <c r="B68" s="5" t="s">
        <v>26</v>
      </c>
      <c r="C68" s="5" t="s">
        <v>27</v>
      </c>
      <c r="D68" s="5" t="s">
        <v>369</v>
      </c>
      <c r="E68" s="5" t="s">
        <v>370</v>
      </c>
      <c r="F68" s="7">
        <v>45228</v>
      </c>
      <c r="G68" s="7">
        <v>45232</v>
      </c>
      <c r="H68" s="5">
        <v>1</v>
      </c>
      <c r="I68" s="5">
        <v>4</v>
      </c>
      <c r="J68" s="5">
        <v>4</v>
      </c>
      <c r="K68" s="5" t="s">
        <v>30</v>
      </c>
      <c r="L68" s="5">
        <v>1612</v>
      </c>
      <c r="M68" s="5">
        <v>1612</v>
      </c>
      <c r="N68" s="5" t="s">
        <v>371</v>
      </c>
      <c r="O68" s="5" t="s">
        <v>32</v>
      </c>
      <c r="P68" s="5" t="s">
        <v>33</v>
      </c>
      <c r="Q68" s="5">
        <v>0</v>
      </c>
      <c r="R68" s="8">
        <v>45221</v>
      </c>
      <c r="S68" s="7">
        <v>45233</v>
      </c>
      <c r="T68" s="5" t="s">
        <v>34</v>
      </c>
      <c r="U68" s="5">
        <v>1612</v>
      </c>
      <c r="V68" s="5">
        <v>0</v>
      </c>
      <c r="W68" s="5">
        <v>0</v>
      </c>
      <c r="X68" s="5" t="s">
        <v>372</v>
      </c>
      <c r="Y68" s="5" t="s">
        <v>372</v>
      </c>
    </row>
    <row r="69" s="5" customFormat="1" spans="1:25">
      <c r="A69" s="5" t="s">
        <v>373</v>
      </c>
      <c r="B69" s="5" t="s">
        <v>26</v>
      </c>
      <c r="C69" s="5" t="s">
        <v>27</v>
      </c>
      <c r="D69" s="5" t="s">
        <v>313</v>
      </c>
      <c r="E69" s="5" t="s">
        <v>374</v>
      </c>
      <c r="F69" s="7">
        <v>45230</v>
      </c>
      <c r="G69" s="7">
        <v>45232</v>
      </c>
      <c r="H69" s="5">
        <v>1</v>
      </c>
      <c r="I69" s="5">
        <v>2</v>
      </c>
      <c r="J69" s="5">
        <v>2</v>
      </c>
      <c r="K69" s="5" t="s">
        <v>30</v>
      </c>
      <c r="L69" s="5">
        <v>2110</v>
      </c>
      <c r="M69" s="5">
        <v>2110</v>
      </c>
      <c r="N69" s="5" t="s">
        <v>375</v>
      </c>
      <c r="O69" s="5" t="s">
        <v>32</v>
      </c>
      <c r="P69" s="5" t="s">
        <v>33</v>
      </c>
      <c r="Q69" s="5">
        <v>0</v>
      </c>
      <c r="R69" s="8">
        <v>45221.0000115741</v>
      </c>
      <c r="S69" s="7">
        <v>45233</v>
      </c>
      <c r="T69" s="5" t="s">
        <v>34</v>
      </c>
      <c r="U69" s="5">
        <v>2110</v>
      </c>
      <c r="V69" s="5">
        <v>0</v>
      </c>
      <c r="W69" s="5">
        <v>0</v>
      </c>
      <c r="X69" s="5" t="s">
        <v>376</v>
      </c>
      <c r="Y69" s="5" t="s">
        <v>377</v>
      </c>
    </row>
    <row r="70" s="5" customFormat="1" spans="1:25">
      <c r="A70" s="5" t="s">
        <v>378</v>
      </c>
      <c r="B70" s="5" t="s">
        <v>26</v>
      </c>
      <c r="C70" s="5" t="s">
        <v>27</v>
      </c>
      <c r="D70" s="5" t="s">
        <v>379</v>
      </c>
      <c r="E70" s="5" t="s">
        <v>380</v>
      </c>
      <c r="F70" s="7">
        <v>45230</v>
      </c>
      <c r="G70" s="7">
        <v>45232</v>
      </c>
      <c r="H70" s="5">
        <v>1</v>
      </c>
      <c r="I70" s="5">
        <v>2</v>
      </c>
      <c r="J70" s="5">
        <v>2</v>
      </c>
      <c r="K70" s="5" t="s">
        <v>30</v>
      </c>
      <c r="L70" s="5">
        <v>994</v>
      </c>
      <c r="M70" s="5">
        <v>994</v>
      </c>
      <c r="N70" s="5" t="s">
        <v>381</v>
      </c>
      <c r="O70" s="5" t="s">
        <v>32</v>
      </c>
      <c r="P70" s="5" t="s">
        <v>33</v>
      </c>
      <c r="Q70" s="5">
        <v>0</v>
      </c>
      <c r="R70" s="8">
        <v>45221.0000115741</v>
      </c>
      <c r="S70" s="7">
        <v>45233</v>
      </c>
      <c r="T70" s="5" t="s">
        <v>34</v>
      </c>
      <c r="U70" s="5">
        <v>994</v>
      </c>
      <c r="V70" s="5">
        <v>0</v>
      </c>
      <c r="W70" s="5">
        <v>0</v>
      </c>
      <c r="X70" s="5" t="s">
        <v>382</v>
      </c>
      <c r="Y70" s="5" t="s">
        <v>383</v>
      </c>
    </row>
    <row r="71" s="5" customFormat="1" spans="1:25">
      <c r="A71" s="5" t="s">
        <v>384</v>
      </c>
      <c r="B71" s="5" t="s">
        <v>26</v>
      </c>
      <c r="C71" s="5" t="s">
        <v>27</v>
      </c>
      <c r="D71" s="5" t="s">
        <v>245</v>
      </c>
      <c r="E71" s="5" t="s">
        <v>385</v>
      </c>
      <c r="F71" s="7">
        <v>45229</v>
      </c>
      <c r="G71" s="7">
        <v>45232</v>
      </c>
      <c r="H71" s="5">
        <v>1</v>
      </c>
      <c r="I71" s="5">
        <v>3</v>
      </c>
      <c r="J71" s="5">
        <v>3</v>
      </c>
      <c r="K71" s="5" t="s">
        <v>30</v>
      </c>
      <c r="L71" s="5">
        <v>4960</v>
      </c>
      <c r="M71" s="5">
        <v>4960</v>
      </c>
      <c r="N71" s="5" t="s">
        <v>386</v>
      </c>
      <c r="O71" s="5" t="s">
        <v>32</v>
      </c>
      <c r="P71" s="5" t="s">
        <v>33</v>
      </c>
      <c r="Q71" s="5">
        <v>0</v>
      </c>
      <c r="R71" s="8">
        <v>45222</v>
      </c>
      <c r="S71" s="7">
        <v>45233</v>
      </c>
      <c r="T71" s="5" t="s">
        <v>34</v>
      </c>
      <c r="U71" s="5">
        <v>4960</v>
      </c>
      <c r="V71" s="5">
        <v>0</v>
      </c>
      <c r="W71" s="5">
        <v>0</v>
      </c>
      <c r="X71" s="5" t="s">
        <v>387</v>
      </c>
      <c r="Y71" s="5" t="s">
        <v>388</v>
      </c>
    </row>
    <row r="72" s="5" customFormat="1" spans="1:25">
      <c r="A72" s="5" t="s">
        <v>389</v>
      </c>
      <c r="B72" s="5" t="s">
        <v>26</v>
      </c>
      <c r="C72" s="5" t="s">
        <v>27</v>
      </c>
      <c r="D72" s="5" t="s">
        <v>390</v>
      </c>
      <c r="E72" s="5" t="s">
        <v>391</v>
      </c>
      <c r="F72" s="7">
        <v>45227</v>
      </c>
      <c r="G72" s="7">
        <v>45232</v>
      </c>
      <c r="H72" s="5">
        <v>1</v>
      </c>
      <c r="I72" s="5">
        <v>5</v>
      </c>
      <c r="J72" s="5">
        <v>5</v>
      </c>
      <c r="K72" s="5" t="s">
        <v>30</v>
      </c>
      <c r="L72" s="5">
        <v>4050</v>
      </c>
      <c r="M72" s="5">
        <v>4050</v>
      </c>
      <c r="N72" s="5" t="s">
        <v>392</v>
      </c>
      <c r="O72" s="5" t="s">
        <v>32</v>
      </c>
      <c r="P72" s="5" t="s">
        <v>33</v>
      </c>
      <c r="Q72" s="5">
        <v>0</v>
      </c>
      <c r="R72" s="8">
        <v>45222</v>
      </c>
      <c r="S72" s="7">
        <v>45233</v>
      </c>
      <c r="T72" s="5" t="s">
        <v>34</v>
      </c>
      <c r="U72" s="5">
        <v>4050</v>
      </c>
      <c r="V72" s="5">
        <v>0</v>
      </c>
      <c r="W72" s="5">
        <v>0</v>
      </c>
      <c r="X72" s="5" t="s">
        <v>393</v>
      </c>
      <c r="Y72" s="5" t="s">
        <v>394</v>
      </c>
    </row>
    <row r="73" s="5" customFormat="1" spans="1:25">
      <c r="A73" s="5" t="s">
        <v>395</v>
      </c>
      <c r="B73" s="5" t="s">
        <v>26</v>
      </c>
      <c r="C73" s="5" t="s">
        <v>27</v>
      </c>
      <c r="D73" s="5" t="s">
        <v>201</v>
      </c>
      <c r="E73" s="5" t="s">
        <v>396</v>
      </c>
      <c r="F73" s="7">
        <v>45228</v>
      </c>
      <c r="G73" s="7">
        <v>45232</v>
      </c>
      <c r="H73" s="5">
        <v>1</v>
      </c>
      <c r="I73" s="5">
        <v>4</v>
      </c>
      <c r="J73" s="5">
        <v>4</v>
      </c>
      <c r="K73" s="5" t="s">
        <v>30</v>
      </c>
      <c r="L73" s="5">
        <v>3365</v>
      </c>
      <c r="M73" s="5">
        <v>3365</v>
      </c>
      <c r="N73" s="5" t="s">
        <v>397</v>
      </c>
      <c r="O73" s="5" t="s">
        <v>32</v>
      </c>
      <c r="P73" s="5" t="s">
        <v>33</v>
      </c>
      <c r="Q73" s="5">
        <v>0</v>
      </c>
      <c r="R73" s="8">
        <v>45222</v>
      </c>
      <c r="S73" s="7">
        <v>45233</v>
      </c>
      <c r="T73" s="5" t="s">
        <v>34</v>
      </c>
      <c r="U73" s="5">
        <v>3365</v>
      </c>
      <c r="V73" s="5">
        <v>0</v>
      </c>
      <c r="W73" s="5">
        <v>0</v>
      </c>
      <c r="X73" s="5" t="s">
        <v>398</v>
      </c>
      <c r="Y73" s="5" t="s">
        <v>399</v>
      </c>
    </row>
    <row r="74" s="5" customFormat="1" spans="1:25">
      <c r="A74" s="5" t="s">
        <v>400</v>
      </c>
      <c r="B74" s="5" t="s">
        <v>26</v>
      </c>
      <c r="C74" s="5" t="s">
        <v>27</v>
      </c>
      <c r="D74" s="5" t="s">
        <v>201</v>
      </c>
      <c r="E74" s="5" t="s">
        <v>401</v>
      </c>
      <c r="F74" s="7">
        <v>45228</v>
      </c>
      <c r="G74" s="7">
        <v>45232</v>
      </c>
      <c r="H74" s="5">
        <v>3</v>
      </c>
      <c r="I74" s="5">
        <v>4</v>
      </c>
      <c r="J74" s="5">
        <v>12</v>
      </c>
      <c r="K74" s="5" t="s">
        <v>30</v>
      </c>
      <c r="L74" s="5">
        <v>10725</v>
      </c>
      <c r="M74" s="5">
        <v>10725</v>
      </c>
      <c r="N74" s="5" t="s">
        <v>402</v>
      </c>
      <c r="O74" s="5" t="s">
        <v>32</v>
      </c>
      <c r="P74" s="5" t="s">
        <v>33</v>
      </c>
      <c r="Q74" s="5">
        <v>0</v>
      </c>
      <c r="R74" s="8">
        <v>45222.0000115741</v>
      </c>
      <c r="S74" s="7">
        <v>45233</v>
      </c>
      <c r="T74" s="5" t="s">
        <v>34</v>
      </c>
      <c r="U74" s="5">
        <v>10725</v>
      </c>
      <c r="V74" s="5">
        <v>0</v>
      </c>
      <c r="W74" s="5">
        <v>0</v>
      </c>
      <c r="X74" s="5" t="s">
        <v>403</v>
      </c>
      <c r="Y74" s="5" t="s">
        <v>404</v>
      </c>
    </row>
    <row r="75" s="5" customFormat="1" spans="1:25">
      <c r="A75" s="5" t="s">
        <v>405</v>
      </c>
      <c r="B75" s="5" t="s">
        <v>26</v>
      </c>
      <c r="C75" s="5" t="s">
        <v>27</v>
      </c>
      <c r="D75" s="5" t="s">
        <v>313</v>
      </c>
      <c r="E75" s="5" t="s">
        <v>330</v>
      </c>
      <c r="F75" s="7">
        <v>45229</v>
      </c>
      <c r="G75" s="7">
        <v>45232</v>
      </c>
      <c r="H75" s="5">
        <v>1</v>
      </c>
      <c r="I75" s="5">
        <v>3</v>
      </c>
      <c r="J75" s="5">
        <v>3</v>
      </c>
      <c r="K75" s="5" t="s">
        <v>30</v>
      </c>
      <c r="L75" s="5">
        <v>1628</v>
      </c>
      <c r="M75" s="5">
        <v>1628</v>
      </c>
      <c r="N75" s="5" t="s">
        <v>406</v>
      </c>
      <c r="O75" s="5" t="s">
        <v>32</v>
      </c>
      <c r="P75" s="5" t="s">
        <v>33</v>
      </c>
      <c r="Q75" s="5">
        <v>0</v>
      </c>
      <c r="R75" s="8">
        <v>45222</v>
      </c>
      <c r="S75" s="7">
        <v>45233</v>
      </c>
      <c r="T75" s="5" t="s">
        <v>34</v>
      </c>
      <c r="U75" s="5">
        <v>1628</v>
      </c>
      <c r="V75" s="5">
        <v>0</v>
      </c>
      <c r="W75" s="5">
        <v>0</v>
      </c>
      <c r="X75" s="5" t="s">
        <v>407</v>
      </c>
      <c r="Y75" s="5" t="s">
        <v>408</v>
      </c>
    </row>
    <row r="76" s="5" customFormat="1" spans="1:25">
      <c r="A76" s="5" t="s">
        <v>409</v>
      </c>
      <c r="B76" s="5" t="s">
        <v>26</v>
      </c>
      <c r="C76" s="5" t="s">
        <v>27</v>
      </c>
      <c r="D76" s="5" t="s">
        <v>410</v>
      </c>
      <c r="E76" s="5" t="s">
        <v>411</v>
      </c>
      <c r="F76" s="7">
        <v>45228</v>
      </c>
      <c r="G76" s="7">
        <v>45232</v>
      </c>
      <c r="H76" s="5">
        <v>1</v>
      </c>
      <c r="I76" s="5">
        <v>4</v>
      </c>
      <c r="J76" s="5">
        <v>4</v>
      </c>
      <c r="K76" s="5" t="s">
        <v>30</v>
      </c>
      <c r="L76" s="5">
        <v>591</v>
      </c>
      <c r="M76" s="5">
        <v>591</v>
      </c>
      <c r="N76" s="5" t="s">
        <v>412</v>
      </c>
      <c r="O76" s="5" t="s">
        <v>32</v>
      </c>
      <c r="P76" s="5" t="s">
        <v>33</v>
      </c>
      <c r="Q76" s="5">
        <v>0</v>
      </c>
      <c r="R76" s="8">
        <v>45222</v>
      </c>
      <c r="S76" s="7">
        <v>45233</v>
      </c>
      <c r="T76" s="5" t="s">
        <v>34</v>
      </c>
      <c r="U76" s="5">
        <v>591</v>
      </c>
      <c r="V76" s="5">
        <v>0</v>
      </c>
      <c r="W76" s="5">
        <v>0</v>
      </c>
      <c r="X76" s="5" t="s">
        <v>413</v>
      </c>
      <c r="Y76" s="5" t="s">
        <v>414</v>
      </c>
    </row>
    <row r="77" s="5" customFormat="1" spans="1:25">
      <c r="A77" s="5" t="s">
        <v>415</v>
      </c>
      <c r="B77" s="5" t="s">
        <v>26</v>
      </c>
      <c r="C77" s="5" t="s">
        <v>27</v>
      </c>
      <c r="D77" s="5" t="s">
        <v>122</v>
      </c>
      <c r="E77" s="5" t="s">
        <v>152</v>
      </c>
      <c r="F77" s="7">
        <v>45227</v>
      </c>
      <c r="G77" s="7">
        <v>45232</v>
      </c>
      <c r="H77" s="5">
        <v>1</v>
      </c>
      <c r="I77" s="5">
        <v>5</v>
      </c>
      <c r="J77" s="5">
        <v>5</v>
      </c>
      <c r="K77" s="5" t="s">
        <v>30</v>
      </c>
      <c r="L77" s="5">
        <v>3950</v>
      </c>
      <c r="M77" s="5">
        <v>3950</v>
      </c>
      <c r="N77" s="5" t="s">
        <v>416</v>
      </c>
      <c r="O77" s="5" t="s">
        <v>32</v>
      </c>
      <c r="P77" s="5" t="s">
        <v>33</v>
      </c>
      <c r="Q77" s="5">
        <v>0</v>
      </c>
      <c r="R77" s="8">
        <v>45223.0000115741</v>
      </c>
      <c r="S77" s="7">
        <v>45233</v>
      </c>
      <c r="T77" s="5" t="s">
        <v>34</v>
      </c>
      <c r="U77" s="5">
        <v>3950</v>
      </c>
      <c r="V77" s="5">
        <v>0</v>
      </c>
      <c r="W77" s="5">
        <v>0</v>
      </c>
      <c r="X77" s="5" t="s">
        <v>417</v>
      </c>
      <c r="Y77" s="5" t="s">
        <v>418</v>
      </c>
    </row>
    <row r="78" s="5" customFormat="1" spans="1:25">
      <c r="A78" s="5" t="s">
        <v>419</v>
      </c>
      <c r="B78" s="5" t="s">
        <v>26</v>
      </c>
      <c r="C78" s="5" t="s">
        <v>27</v>
      </c>
      <c r="D78" s="5" t="s">
        <v>420</v>
      </c>
      <c r="E78" s="5" t="s">
        <v>421</v>
      </c>
      <c r="F78" s="7">
        <v>45231</v>
      </c>
      <c r="G78" s="7">
        <v>45232</v>
      </c>
      <c r="H78" s="5">
        <v>1</v>
      </c>
      <c r="I78" s="5">
        <v>1</v>
      </c>
      <c r="J78" s="5">
        <v>1</v>
      </c>
      <c r="K78" s="5" t="s">
        <v>30</v>
      </c>
      <c r="L78" s="5">
        <v>450</v>
      </c>
      <c r="M78" s="5">
        <v>450</v>
      </c>
      <c r="N78" s="5" t="s">
        <v>422</v>
      </c>
      <c r="O78" s="5" t="s">
        <v>32</v>
      </c>
      <c r="P78" s="5" t="s">
        <v>33</v>
      </c>
      <c r="Q78" s="5">
        <v>0</v>
      </c>
      <c r="R78" s="8">
        <v>45223</v>
      </c>
      <c r="S78" s="7">
        <v>45233</v>
      </c>
      <c r="T78" s="5" t="s">
        <v>34</v>
      </c>
      <c r="U78" s="5">
        <v>450</v>
      </c>
      <c r="V78" s="5">
        <v>0</v>
      </c>
      <c r="W78" s="5">
        <v>0</v>
      </c>
      <c r="X78" s="5" t="s">
        <v>423</v>
      </c>
      <c r="Y78" s="5" t="s">
        <v>424</v>
      </c>
    </row>
    <row r="79" s="5" customFormat="1" spans="1:25">
      <c r="A79" s="5" t="s">
        <v>425</v>
      </c>
      <c r="B79" s="5" t="s">
        <v>26</v>
      </c>
      <c r="C79" s="5" t="s">
        <v>27</v>
      </c>
      <c r="D79" s="5" t="s">
        <v>313</v>
      </c>
      <c r="E79" s="5" t="s">
        <v>330</v>
      </c>
      <c r="F79" s="7">
        <v>45229</v>
      </c>
      <c r="G79" s="7">
        <v>45232</v>
      </c>
      <c r="H79" s="5">
        <v>1</v>
      </c>
      <c r="I79" s="5">
        <v>3</v>
      </c>
      <c r="J79" s="5">
        <v>3</v>
      </c>
      <c r="K79" s="5" t="s">
        <v>30</v>
      </c>
      <c r="L79" s="5">
        <v>1628</v>
      </c>
      <c r="M79" s="5">
        <v>1628</v>
      </c>
      <c r="N79" s="5" t="s">
        <v>426</v>
      </c>
      <c r="O79" s="5" t="s">
        <v>32</v>
      </c>
      <c r="P79" s="5" t="s">
        <v>33</v>
      </c>
      <c r="Q79" s="5">
        <v>0</v>
      </c>
      <c r="R79" s="8">
        <v>45223.0000115741</v>
      </c>
      <c r="S79" s="7">
        <v>45233</v>
      </c>
      <c r="T79" s="5" t="s">
        <v>34</v>
      </c>
      <c r="U79" s="5">
        <v>1628</v>
      </c>
      <c r="V79" s="5">
        <v>0</v>
      </c>
      <c r="W79" s="5">
        <v>0</v>
      </c>
      <c r="X79" s="5" t="s">
        <v>427</v>
      </c>
      <c r="Y79" s="5" t="s">
        <v>428</v>
      </c>
    </row>
    <row r="80" s="5" customFormat="1" spans="1:28">
      <c r="A80" s="5" t="s">
        <v>255</v>
      </c>
      <c r="B80" s="5" t="s">
        <v>26</v>
      </c>
      <c r="C80" s="5" t="s">
        <v>63</v>
      </c>
      <c r="D80" s="5" t="s">
        <v>245</v>
      </c>
      <c r="E80" s="5" t="s">
        <v>256</v>
      </c>
      <c r="F80" s="7">
        <v>45229</v>
      </c>
      <c r="G80" s="7">
        <v>45232</v>
      </c>
      <c r="H80" s="5">
        <v>4</v>
      </c>
      <c r="I80" s="5">
        <v>3</v>
      </c>
      <c r="J80" s="5">
        <v>12</v>
      </c>
      <c r="K80" s="5" t="s">
        <v>30</v>
      </c>
      <c r="L80" s="5">
        <v>-16520</v>
      </c>
      <c r="M80" s="5">
        <v>-16520</v>
      </c>
      <c r="N80" s="5" t="s">
        <v>257</v>
      </c>
      <c r="O80" s="5" t="s">
        <v>32</v>
      </c>
      <c r="P80" s="5" t="s">
        <v>33</v>
      </c>
      <c r="Q80" s="5">
        <v>0</v>
      </c>
      <c r="R80" s="8">
        <v>45215</v>
      </c>
      <c r="S80" s="7">
        <v>45233</v>
      </c>
      <c r="T80" s="5" t="s">
        <v>34</v>
      </c>
      <c r="U80" s="5">
        <v>-16520</v>
      </c>
      <c r="V80" s="5">
        <v>0</v>
      </c>
      <c r="W80" s="5">
        <v>0</v>
      </c>
      <c r="X80" s="5" t="s">
        <v>258</v>
      </c>
      <c r="Y80" s="5">
        <v>11611713</v>
      </c>
      <c r="Z80" s="5">
        <v>11611714</v>
      </c>
      <c r="AA80" s="5">
        <v>11611715</v>
      </c>
      <c r="AB80" s="5" t="s">
        <v>259</v>
      </c>
    </row>
    <row r="81" s="5" customFormat="1" spans="1:28">
      <c r="A81" s="5" t="s">
        <v>255</v>
      </c>
      <c r="B81" s="5" t="s">
        <v>26</v>
      </c>
      <c r="C81" s="5" t="s">
        <v>429</v>
      </c>
      <c r="D81" s="5" t="s">
        <v>245</v>
      </c>
      <c r="E81" s="5" t="s">
        <v>256</v>
      </c>
      <c r="F81" s="7">
        <v>45229</v>
      </c>
      <c r="G81" s="7">
        <v>45232</v>
      </c>
      <c r="H81" s="5">
        <v>4</v>
      </c>
      <c r="I81" s="5">
        <v>3</v>
      </c>
      <c r="J81" s="5">
        <v>12</v>
      </c>
      <c r="K81" s="5" t="s">
        <v>30</v>
      </c>
      <c r="L81" s="5">
        <v>2478</v>
      </c>
      <c r="M81" s="5">
        <v>2478</v>
      </c>
      <c r="N81" s="5" t="s">
        <v>257</v>
      </c>
      <c r="O81" s="5" t="s">
        <v>32</v>
      </c>
      <c r="P81" s="5" t="s">
        <v>33</v>
      </c>
      <c r="Q81" s="5">
        <v>0</v>
      </c>
      <c r="R81" s="8">
        <v>45215.4678703704</v>
      </c>
      <c r="S81" s="7">
        <v>45233</v>
      </c>
      <c r="T81" s="5" t="s">
        <v>34</v>
      </c>
      <c r="U81" s="5">
        <v>2478</v>
      </c>
      <c r="V81" s="5">
        <v>0</v>
      </c>
      <c r="W81" s="5">
        <v>0</v>
      </c>
      <c r="X81" s="5" t="s">
        <v>258</v>
      </c>
      <c r="Y81" s="5">
        <v>11611713</v>
      </c>
      <c r="Z81" s="5">
        <v>11611714</v>
      </c>
      <c r="AA81" s="5">
        <v>11611715</v>
      </c>
      <c r="AB81" s="5" t="s">
        <v>259</v>
      </c>
    </row>
    <row r="82" s="5" customFormat="1" spans="1:28">
      <c r="A82" s="5" t="s">
        <v>255</v>
      </c>
      <c r="B82" s="5" t="s">
        <v>26</v>
      </c>
      <c r="C82" s="5" t="s">
        <v>430</v>
      </c>
      <c r="D82" s="5" t="s">
        <v>245</v>
      </c>
      <c r="E82" s="5" t="s">
        <v>256</v>
      </c>
      <c r="F82" s="7">
        <v>45229</v>
      </c>
      <c r="G82" s="7">
        <v>45232</v>
      </c>
      <c r="H82" s="5">
        <v>4</v>
      </c>
      <c r="I82" s="5">
        <v>3</v>
      </c>
      <c r="J82" s="5">
        <v>12</v>
      </c>
      <c r="K82" s="5" t="s">
        <v>30</v>
      </c>
      <c r="L82" s="5">
        <v>-14042</v>
      </c>
      <c r="M82" s="5">
        <v>-14042</v>
      </c>
      <c r="N82" s="5" t="s">
        <v>257</v>
      </c>
      <c r="O82" s="5" t="s">
        <v>32</v>
      </c>
      <c r="P82" s="5" t="s">
        <v>33</v>
      </c>
      <c r="Q82" s="5">
        <v>0</v>
      </c>
      <c r="R82" s="8">
        <v>45215.4678703704</v>
      </c>
      <c r="S82" s="7">
        <v>45233</v>
      </c>
      <c r="T82" s="5" t="s">
        <v>34</v>
      </c>
      <c r="U82" s="5">
        <v>-14042</v>
      </c>
      <c r="V82" s="5">
        <v>0</v>
      </c>
      <c r="W82" s="5">
        <v>0</v>
      </c>
      <c r="X82" s="5" t="s">
        <v>258</v>
      </c>
      <c r="Y82" s="5">
        <v>11611713</v>
      </c>
      <c r="Z82" s="5">
        <v>11611714</v>
      </c>
      <c r="AA82" s="5">
        <v>11611715</v>
      </c>
      <c r="AB82" s="5" t="s">
        <v>259</v>
      </c>
    </row>
    <row r="83" s="5" customFormat="1" spans="1:25">
      <c r="A83" s="5" t="s">
        <v>244</v>
      </c>
      <c r="B83" s="5" t="s">
        <v>26</v>
      </c>
      <c r="C83" s="5" t="s">
        <v>63</v>
      </c>
      <c r="D83" s="5" t="s">
        <v>245</v>
      </c>
      <c r="E83" s="5" t="s">
        <v>246</v>
      </c>
      <c r="F83" s="7">
        <v>45229</v>
      </c>
      <c r="G83" s="7">
        <v>45232</v>
      </c>
      <c r="H83" s="5">
        <v>1</v>
      </c>
      <c r="I83" s="5">
        <v>3</v>
      </c>
      <c r="J83" s="5">
        <v>3</v>
      </c>
      <c r="K83" s="5" t="s">
        <v>30</v>
      </c>
      <c r="L83" s="5">
        <v>-4500</v>
      </c>
      <c r="M83" s="5">
        <v>-4500</v>
      </c>
      <c r="N83" s="5" t="s">
        <v>247</v>
      </c>
      <c r="O83" s="5" t="s">
        <v>32</v>
      </c>
      <c r="P83" s="5" t="s">
        <v>33</v>
      </c>
      <c r="Q83" s="5">
        <v>0</v>
      </c>
      <c r="R83" s="8">
        <v>45215.0000115741</v>
      </c>
      <c r="S83" s="7">
        <v>45233</v>
      </c>
      <c r="T83" s="5" t="s">
        <v>34</v>
      </c>
      <c r="U83" s="5">
        <v>-4500</v>
      </c>
      <c r="V83" s="5">
        <v>0</v>
      </c>
      <c r="W83" s="5">
        <v>0</v>
      </c>
      <c r="X83" s="5" t="s">
        <v>248</v>
      </c>
      <c r="Y83" s="5" t="s">
        <v>249</v>
      </c>
    </row>
    <row r="84" s="5" customFormat="1" spans="1:25">
      <c r="A84" s="5" t="s">
        <v>250</v>
      </c>
      <c r="B84" s="5" t="s">
        <v>26</v>
      </c>
      <c r="C84" s="5" t="s">
        <v>63</v>
      </c>
      <c r="D84" s="5" t="s">
        <v>245</v>
      </c>
      <c r="E84" s="5" t="s">
        <v>251</v>
      </c>
      <c r="F84" s="7">
        <v>45229</v>
      </c>
      <c r="G84" s="7">
        <v>45232</v>
      </c>
      <c r="H84" s="5">
        <v>1</v>
      </c>
      <c r="I84" s="5">
        <v>3</v>
      </c>
      <c r="J84" s="5">
        <v>3</v>
      </c>
      <c r="K84" s="5" t="s">
        <v>30</v>
      </c>
      <c r="L84" s="5">
        <v>-4130</v>
      </c>
      <c r="M84" s="5">
        <v>-4130</v>
      </c>
      <c r="N84" s="5" t="s">
        <v>252</v>
      </c>
      <c r="O84" s="5" t="s">
        <v>32</v>
      </c>
      <c r="P84" s="5" t="s">
        <v>33</v>
      </c>
      <c r="Q84" s="5">
        <v>0</v>
      </c>
      <c r="R84" s="8">
        <v>45215</v>
      </c>
      <c r="S84" s="7">
        <v>45233</v>
      </c>
      <c r="T84" s="5" t="s">
        <v>34</v>
      </c>
      <c r="U84" s="5">
        <v>-4130</v>
      </c>
      <c r="V84" s="5">
        <v>0</v>
      </c>
      <c r="W84" s="5">
        <v>0</v>
      </c>
      <c r="X84" s="5" t="s">
        <v>253</v>
      </c>
      <c r="Y84" s="5" t="s">
        <v>254</v>
      </c>
    </row>
    <row r="85" s="5" customFormat="1" spans="1:25">
      <c r="A85" s="5" t="s">
        <v>244</v>
      </c>
      <c r="B85" s="5" t="s">
        <v>26</v>
      </c>
      <c r="C85" s="5" t="s">
        <v>429</v>
      </c>
      <c r="D85" s="5" t="s">
        <v>245</v>
      </c>
      <c r="E85" s="5" t="s">
        <v>246</v>
      </c>
      <c r="F85" s="7">
        <v>45229</v>
      </c>
      <c r="G85" s="7">
        <v>45232</v>
      </c>
      <c r="H85" s="5">
        <v>1</v>
      </c>
      <c r="I85" s="5">
        <v>3</v>
      </c>
      <c r="J85" s="5">
        <v>3</v>
      </c>
      <c r="K85" s="5" t="s">
        <v>30</v>
      </c>
      <c r="L85" s="5">
        <v>675</v>
      </c>
      <c r="M85" s="5">
        <v>675</v>
      </c>
      <c r="N85" s="5" t="s">
        <v>247</v>
      </c>
      <c r="O85" s="5" t="s">
        <v>32</v>
      </c>
      <c r="P85" s="5" t="s">
        <v>33</v>
      </c>
      <c r="Q85" s="5">
        <v>0</v>
      </c>
      <c r="R85" s="8">
        <v>45215.4417592593</v>
      </c>
      <c r="S85" s="7">
        <v>45233</v>
      </c>
      <c r="T85" s="5" t="s">
        <v>34</v>
      </c>
      <c r="U85" s="5">
        <v>675</v>
      </c>
      <c r="V85" s="5">
        <v>0</v>
      </c>
      <c r="W85" s="5">
        <v>0</v>
      </c>
      <c r="X85" s="5" t="s">
        <v>248</v>
      </c>
      <c r="Y85" s="5" t="s">
        <v>249</v>
      </c>
    </row>
    <row r="86" s="5" customFormat="1" spans="1:25">
      <c r="A86" s="5" t="s">
        <v>250</v>
      </c>
      <c r="B86" s="5" t="s">
        <v>26</v>
      </c>
      <c r="C86" s="5" t="s">
        <v>429</v>
      </c>
      <c r="D86" s="5" t="s">
        <v>245</v>
      </c>
      <c r="E86" s="5" t="s">
        <v>251</v>
      </c>
      <c r="F86" s="7">
        <v>45229</v>
      </c>
      <c r="G86" s="7">
        <v>45232</v>
      </c>
      <c r="H86" s="5">
        <v>1</v>
      </c>
      <c r="I86" s="5">
        <v>3</v>
      </c>
      <c r="J86" s="5">
        <v>3</v>
      </c>
      <c r="K86" s="5" t="s">
        <v>30</v>
      </c>
      <c r="L86" s="5">
        <v>619.5</v>
      </c>
      <c r="M86" s="5">
        <v>619.5</v>
      </c>
      <c r="N86" s="5" t="s">
        <v>252</v>
      </c>
      <c r="O86" s="5" t="s">
        <v>32</v>
      </c>
      <c r="P86" s="5" t="s">
        <v>33</v>
      </c>
      <c r="Q86" s="5">
        <v>0</v>
      </c>
      <c r="R86" s="8">
        <v>45215.4457523148</v>
      </c>
      <c r="S86" s="7">
        <v>45233</v>
      </c>
      <c r="T86" s="5" t="s">
        <v>34</v>
      </c>
      <c r="U86" s="5">
        <v>619.5</v>
      </c>
      <c r="V86" s="5">
        <v>0</v>
      </c>
      <c r="W86" s="5">
        <v>0</v>
      </c>
      <c r="X86" s="5" t="s">
        <v>253</v>
      </c>
      <c r="Y86" s="5" t="s">
        <v>254</v>
      </c>
    </row>
    <row r="87" s="5" customFormat="1" spans="1:28">
      <c r="A87" s="5" t="s">
        <v>255</v>
      </c>
      <c r="B87" s="5" t="s">
        <v>26</v>
      </c>
      <c r="C87" s="5" t="s">
        <v>431</v>
      </c>
      <c r="D87" s="5" t="s">
        <v>432</v>
      </c>
      <c r="E87" s="5" t="s">
        <v>256</v>
      </c>
      <c r="F87" s="7">
        <v>45229</v>
      </c>
      <c r="G87" s="7">
        <v>45232</v>
      </c>
      <c r="H87" s="5">
        <v>4</v>
      </c>
      <c r="I87" s="5">
        <v>3</v>
      </c>
      <c r="J87" s="5">
        <v>12</v>
      </c>
      <c r="K87" s="5" t="s">
        <v>30</v>
      </c>
      <c r="L87" s="5">
        <v>14042</v>
      </c>
      <c r="M87" s="5">
        <v>14042</v>
      </c>
      <c r="N87" s="5" t="s">
        <v>257</v>
      </c>
      <c r="O87" s="5" t="s">
        <v>32</v>
      </c>
      <c r="P87" s="5" t="s">
        <v>33</v>
      </c>
      <c r="Q87" s="5">
        <v>0</v>
      </c>
      <c r="R87" s="8">
        <v>45215.4678703704</v>
      </c>
      <c r="S87" s="7">
        <v>45233</v>
      </c>
      <c r="T87" s="5" t="s">
        <v>34</v>
      </c>
      <c r="U87" s="5">
        <v>14042</v>
      </c>
      <c r="V87" s="5">
        <v>0</v>
      </c>
      <c r="W87" s="5">
        <v>0</v>
      </c>
      <c r="X87" s="5" t="s">
        <v>258</v>
      </c>
      <c r="Y87" s="5">
        <v>11611713</v>
      </c>
      <c r="Z87" s="5">
        <v>11611714</v>
      </c>
      <c r="AA87" s="5">
        <v>11611715</v>
      </c>
      <c r="AB87" s="5" t="s">
        <v>259</v>
      </c>
    </row>
    <row r="88" s="5" customFormat="1" spans="1:26">
      <c r="A88" s="5" t="s">
        <v>433</v>
      </c>
      <c r="B88" s="5" t="s">
        <v>26</v>
      </c>
      <c r="C88" s="5" t="s">
        <v>27</v>
      </c>
      <c r="D88" s="5" t="s">
        <v>434</v>
      </c>
      <c r="E88" s="5" t="s">
        <v>175</v>
      </c>
      <c r="F88" s="7">
        <v>45229</v>
      </c>
      <c r="G88" s="7">
        <v>45232</v>
      </c>
      <c r="H88" s="5">
        <v>2</v>
      </c>
      <c r="I88" s="5">
        <v>3</v>
      </c>
      <c r="J88" s="5">
        <v>6</v>
      </c>
      <c r="K88" s="5" t="s">
        <v>30</v>
      </c>
      <c r="L88" s="5">
        <v>6942</v>
      </c>
      <c r="M88" s="5">
        <v>6942</v>
      </c>
      <c r="N88" s="5" t="s">
        <v>435</v>
      </c>
      <c r="O88" s="5" t="s">
        <v>32</v>
      </c>
      <c r="P88" s="5" t="s">
        <v>33</v>
      </c>
      <c r="Q88" s="5">
        <v>0</v>
      </c>
      <c r="R88" s="8">
        <v>45224</v>
      </c>
      <c r="S88" s="7">
        <v>45233</v>
      </c>
      <c r="T88" s="5" t="s">
        <v>34</v>
      </c>
      <c r="U88" s="5">
        <v>6942</v>
      </c>
      <c r="V88" s="5">
        <v>0</v>
      </c>
      <c r="W88" s="5">
        <v>0</v>
      </c>
      <c r="X88" s="5" t="s">
        <v>436</v>
      </c>
      <c r="Y88" s="5">
        <v>323767113</v>
      </c>
      <c r="Z88" s="5" t="s">
        <v>437</v>
      </c>
    </row>
    <row r="89" s="5" customFormat="1" spans="1:25">
      <c r="A89" s="5" t="s">
        <v>438</v>
      </c>
      <c r="B89" s="5" t="s">
        <v>26</v>
      </c>
      <c r="C89" s="5" t="s">
        <v>27</v>
      </c>
      <c r="D89" s="5" t="s">
        <v>439</v>
      </c>
      <c r="E89" s="5" t="s">
        <v>440</v>
      </c>
      <c r="F89" s="7">
        <v>45231</v>
      </c>
      <c r="G89" s="7">
        <v>45232</v>
      </c>
      <c r="H89" s="5">
        <v>1</v>
      </c>
      <c r="I89" s="5">
        <v>1</v>
      </c>
      <c r="J89" s="5">
        <v>1</v>
      </c>
      <c r="K89" s="5" t="s">
        <v>30</v>
      </c>
      <c r="L89" s="5">
        <v>1600</v>
      </c>
      <c r="M89" s="5">
        <v>1600</v>
      </c>
      <c r="N89" s="5" t="s">
        <v>441</v>
      </c>
      <c r="O89" s="5" t="s">
        <v>32</v>
      </c>
      <c r="P89" s="5" t="s">
        <v>33</v>
      </c>
      <c r="Q89" s="5">
        <v>0</v>
      </c>
      <c r="R89" s="8">
        <v>45224</v>
      </c>
      <c r="S89" s="7">
        <v>45233</v>
      </c>
      <c r="T89" s="5" t="s">
        <v>34</v>
      </c>
      <c r="U89" s="5">
        <v>1600</v>
      </c>
      <c r="V89" s="5">
        <v>0</v>
      </c>
      <c r="W89" s="5">
        <v>0</v>
      </c>
      <c r="X89" s="5" t="s">
        <v>442</v>
      </c>
      <c r="Y89" s="5" t="s">
        <v>443</v>
      </c>
    </row>
    <row r="90" s="5" customFormat="1" spans="1:25">
      <c r="A90" s="5" t="s">
        <v>444</v>
      </c>
      <c r="B90" s="5" t="s">
        <v>26</v>
      </c>
      <c r="C90" s="5" t="s">
        <v>27</v>
      </c>
      <c r="D90" s="5" t="s">
        <v>445</v>
      </c>
      <c r="E90" s="5" t="s">
        <v>446</v>
      </c>
      <c r="F90" s="7">
        <v>45230</v>
      </c>
      <c r="G90" s="7">
        <v>45232</v>
      </c>
      <c r="H90" s="5">
        <v>1</v>
      </c>
      <c r="I90" s="5">
        <v>2</v>
      </c>
      <c r="J90" s="5">
        <v>2</v>
      </c>
      <c r="K90" s="5" t="s">
        <v>30</v>
      </c>
      <c r="L90" s="5">
        <v>2173</v>
      </c>
      <c r="M90" s="5">
        <v>2173</v>
      </c>
      <c r="N90" s="5" t="s">
        <v>447</v>
      </c>
      <c r="O90" s="5" t="s">
        <v>32</v>
      </c>
      <c r="P90" s="5" t="s">
        <v>33</v>
      </c>
      <c r="Q90" s="5">
        <v>0</v>
      </c>
      <c r="R90" s="8">
        <v>45225.0000115741</v>
      </c>
      <c r="S90" s="7">
        <v>45233</v>
      </c>
      <c r="T90" s="5" t="s">
        <v>34</v>
      </c>
      <c r="U90" s="5">
        <v>2173</v>
      </c>
      <c r="V90" s="5">
        <v>0</v>
      </c>
      <c r="W90" s="5">
        <v>0</v>
      </c>
      <c r="X90" s="5" t="s">
        <v>448</v>
      </c>
      <c r="Y90" s="5" t="s">
        <v>449</v>
      </c>
    </row>
    <row r="91" s="5" customFormat="1" spans="1:25">
      <c r="A91" s="5" t="s">
        <v>450</v>
      </c>
      <c r="B91" s="5" t="s">
        <v>26</v>
      </c>
      <c r="C91" s="5" t="s">
        <v>27</v>
      </c>
      <c r="D91" s="5" t="s">
        <v>451</v>
      </c>
      <c r="E91" s="5" t="s">
        <v>452</v>
      </c>
      <c r="F91" s="7">
        <v>45231</v>
      </c>
      <c r="G91" s="7">
        <v>45232</v>
      </c>
      <c r="H91" s="5">
        <v>1</v>
      </c>
      <c r="I91" s="5">
        <v>1</v>
      </c>
      <c r="J91" s="5">
        <v>1</v>
      </c>
      <c r="K91" s="5" t="s">
        <v>30</v>
      </c>
      <c r="L91" s="5">
        <v>450</v>
      </c>
      <c r="M91" s="5">
        <v>450</v>
      </c>
      <c r="N91" s="5" t="s">
        <v>453</v>
      </c>
      <c r="O91" s="5" t="s">
        <v>32</v>
      </c>
      <c r="P91" s="5" t="s">
        <v>33</v>
      </c>
      <c r="Q91" s="5">
        <v>0</v>
      </c>
      <c r="R91" s="8">
        <v>45225</v>
      </c>
      <c r="S91" s="7">
        <v>45233</v>
      </c>
      <c r="T91" s="5" t="s">
        <v>34</v>
      </c>
      <c r="U91" s="5">
        <v>450</v>
      </c>
      <c r="V91" s="5">
        <v>0</v>
      </c>
      <c r="W91" s="5">
        <v>0</v>
      </c>
      <c r="X91" s="5" t="s">
        <v>454</v>
      </c>
      <c r="Y91" s="5" t="s">
        <v>455</v>
      </c>
    </row>
    <row r="92" s="5" customFormat="1" spans="1:25">
      <c r="A92" s="5" t="s">
        <v>456</v>
      </c>
      <c r="B92" s="5" t="s">
        <v>26</v>
      </c>
      <c r="C92" s="5" t="s">
        <v>27</v>
      </c>
      <c r="D92" s="5" t="s">
        <v>457</v>
      </c>
      <c r="E92" s="5" t="s">
        <v>458</v>
      </c>
      <c r="F92" s="7">
        <v>45229</v>
      </c>
      <c r="G92" s="7">
        <v>45232</v>
      </c>
      <c r="H92" s="5">
        <v>1</v>
      </c>
      <c r="I92" s="5">
        <v>3</v>
      </c>
      <c r="J92" s="5">
        <v>3</v>
      </c>
      <c r="K92" s="5" t="s">
        <v>30</v>
      </c>
      <c r="L92" s="5">
        <v>4650</v>
      </c>
      <c r="M92" s="5">
        <v>4650</v>
      </c>
      <c r="N92" s="5" t="s">
        <v>459</v>
      </c>
      <c r="O92" s="5" t="s">
        <v>32</v>
      </c>
      <c r="P92" s="5" t="s">
        <v>33</v>
      </c>
      <c r="Q92" s="5">
        <v>0</v>
      </c>
      <c r="R92" s="8">
        <v>45225.0000115741</v>
      </c>
      <c r="S92" s="7">
        <v>45233</v>
      </c>
      <c r="T92" s="5" t="s">
        <v>34</v>
      </c>
      <c r="U92" s="5">
        <v>4650</v>
      </c>
      <c r="V92" s="5">
        <v>0</v>
      </c>
      <c r="W92" s="5">
        <v>0</v>
      </c>
      <c r="X92" s="5" t="s">
        <v>460</v>
      </c>
      <c r="Y92" s="5" t="s">
        <v>461</v>
      </c>
    </row>
    <row r="93" s="5" customFormat="1" spans="1:25">
      <c r="A93" s="5" t="s">
        <v>462</v>
      </c>
      <c r="B93" s="5" t="s">
        <v>26</v>
      </c>
      <c r="C93" s="5" t="s">
        <v>27</v>
      </c>
      <c r="D93" s="5" t="s">
        <v>463</v>
      </c>
      <c r="E93" s="5" t="s">
        <v>464</v>
      </c>
      <c r="F93" s="7">
        <v>45231</v>
      </c>
      <c r="G93" s="7">
        <v>45232</v>
      </c>
      <c r="H93" s="5">
        <v>1</v>
      </c>
      <c r="I93" s="5">
        <v>1</v>
      </c>
      <c r="J93" s="5">
        <v>1</v>
      </c>
      <c r="K93" s="5" t="s">
        <v>30</v>
      </c>
      <c r="L93" s="5">
        <v>416</v>
      </c>
      <c r="M93" s="5">
        <v>416</v>
      </c>
      <c r="N93" s="5" t="s">
        <v>465</v>
      </c>
      <c r="O93" s="5" t="s">
        <v>32</v>
      </c>
      <c r="P93" s="5" t="s">
        <v>33</v>
      </c>
      <c r="Q93" s="5">
        <v>0</v>
      </c>
      <c r="R93" s="8">
        <v>45225</v>
      </c>
      <c r="S93" s="7">
        <v>45233</v>
      </c>
      <c r="T93" s="5" t="s">
        <v>34</v>
      </c>
      <c r="U93" s="5">
        <v>416</v>
      </c>
      <c r="V93" s="5">
        <v>0</v>
      </c>
      <c r="W93" s="5">
        <v>0</v>
      </c>
      <c r="X93" s="5" t="s">
        <v>466</v>
      </c>
      <c r="Y93" s="5" t="s">
        <v>467</v>
      </c>
    </row>
    <row r="94" s="5" customFormat="1" spans="1:25">
      <c r="A94" s="5" t="s">
        <v>468</v>
      </c>
      <c r="B94" s="5" t="s">
        <v>26</v>
      </c>
      <c r="C94" s="5" t="s">
        <v>27</v>
      </c>
      <c r="D94" s="5" t="s">
        <v>307</v>
      </c>
      <c r="E94" s="5" t="s">
        <v>308</v>
      </c>
      <c r="F94" s="7">
        <v>45231</v>
      </c>
      <c r="G94" s="7">
        <v>45232</v>
      </c>
      <c r="H94" s="5">
        <v>2</v>
      </c>
      <c r="I94" s="5">
        <v>1</v>
      </c>
      <c r="J94" s="5">
        <v>2</v>
      </c>
      <c r="K94" s="5" t="s">
        <v>30</v>
      </c>
      <c r="L94" s="5">
        <v>940</v>
      </c>
      <c r="M94" s="5">
        <v>940</v>
      </c>
      <c r="N94" s="5" t="s">
        <v>469</v>
      </c>
      <c r="O94" s="5" t="s">
        <v>32</v>
      </c>
      <c r="P94" s="5" t="s">
        <v>33</v>
      </c>
      <c r="Q94" s="5">
        <v>0</v>
      </c>
      <c r="R94" s="8">
        <v>45225.0000115741</v>
      </c>
      <c r="S94" s="7">
        <v>45233</v>
      </c>
      <c r="T94" s="5" t="s">
        <v>34</v>
      </c>
      <c r="U94" s="5">
        <v>940</v>
      </c>
      <c r="V94" s="5">
        <v>0</v>
      </c>
      <c r="W94" s="5">
        <v>0</v>
      </c>
      <c r="X94" s="5" t="s">
        <v>470</v>
      </c>
      <c r="Y94" s="5" t="s">
        <v>471</v>
      </c>
    </row>
    <row r="95" s="5" customFormat="1" spans="1:25">
      <c r="A95" s="5" t="s">
        <v>472</v>
      </c>
      <c r="B95" s="5" t="s">
        <v>26</v>
      </c>
      <c r="C95" s="5" t="s">
        <v>27</v>
      </c>
      <c r="D95" s="5" t="s">
        <v>473</v>
      </c>
      <c r="E95" s="5" t="s">
        <v>474</v>
      </c>
      <c r="F95" s="7">
        <v>45231</v>
      </c>
      <c r="G95" s="7">
        <v>45232</v>
      </c>
      <c r="H95" s="5">
        <v>1</v>
      </c>
      <c r="I95" s="5">
        <v>1</v>
      </c>
      <c r="J95" s="5">
        <v>1</v>
      </c>
      <c r="K95" s="5" t="s">
        <v>30</v>
      </c>
      <c r="L95" s="5">
        <v>385</v>
      </c>
      <c r="M95" s="5">
        <v>385</v>
      </c>
      <c r="N95" s="5" t="s">
        <v>475</v>
      </c>
      <c r="O95" s="5" t="s">
        <v>32</v>
      </c>
      <c r="P95" s="5" t="s">
        <v>33</v>
      </c>
      <c r="Q95" s="5">
        <v>0</v>
      </c>
      <c r="R95" s="8">
        <v>45226</v>
      </c>
      <c r="S95" s="7">
        <v>45233</v>
      </c>
      <c r="T95" s="5" t="s">
        <v>34</v>
      </c>
      <c r="U95" s="5">
        <v>385</v>
      </c>
      <c r="V95" s="5">
        <v>0</v>
      </c>
      <c r="W95" s="5">
        <v>0</v>
      </c>
      <c r="X95" s="5" t="s">
        <v>476</v>
      </c>
      <c r="Y95" s="5" t="s">
        <v>477</v>
      </c>
    </row>
    <row r="96" s="5" customFormat="1" spans="1:25">
      <c r="A96" s="5" t="s">
        <v>478</v>
      </c>
      <c r="B96" s="5" t="s">
        <v>26</v>
      </c>
      <c r="C96" s="5" t="s">
        <v>27</v>
      </c>
      <c r="D96" s="5" t="s">
        <v>479</v>
      </c>
      <c r="E96" s="5" t="s">
        <v>480</v>
      </c>
      <c r="F96" s="7">
        <v>45231</v>
      </c>
      <c r="G96" s="7">
        <v>45232</v>
      </c>
      <c r="H96" s="5">
        <v>1</v>
      </c>
      <c r="I96" s="5">
        <v>1</v>
      </c>
      <c r="J96" s="5">
        <v>1</v>
      </c>
      <c r="K96" s="5" t="s">
        <v>30</v>
      </c>
      <c r="L96" s="5">
        <v>621</v>
      </c>
      <c r="M96" s="5">
        <v>621</v>
      </c>
      <c r="N96" s="5" t="s">
        <v>481</v>
      </c>
      <c r="O96" s="5" t="s">
        <v>32</v>
      </c>
      <c r="P96" s="5" t="s">
        <v>33</v>
      </c>
      <c r="Q96" s="5">
        <v>0</v>
      </c>
      <c r="R96" s="8">
        <v>45226</v>
      </c>
      <c r="S96" s="7">
        <v>45233</v>
      </c>
      <c r="T96" s="5" t="s">
        <v>34</v>
      </c>
      <c r="U96" s="5">
        <v>621</v>
      </c>
      <c r="V96" s="5">
        <v>0</v>
      </c>
      <c r="W96" s="5">
        <v>0</v>
      </c>
      <c r="X96" s="5" t="s">
        <v>482</v>
      </c>
      <c r="Y96" s="5" t="s">
        <v>483</v>
      </c>
    </row>
    <row r="97" s="5" customFormat="1" spans="1:25">
      <c r="A97" s="5" t="s">
        <v>484</v>
      </c>
      <c r="B97" s="5" t="s">
        <v>26</v>
      </c>
      <c r="C97" s="5" t="s">
        <v>27</v>
      </c>
      <c r="D97" s="5" t="s">
        <v>485</v>
      </c>
      <c r="E97" s="5" t="s">
        <v>486</v>
      </c>
      <c r="F97" s="7">
        <v>45228</v>
      </c>
      <c r="G97" s="7">
        <v>45232</v>
      </c>
      <c r="H97" s="5">
        <v>1</v>
      </c>
      <c r="I97" s="5">
        <v>4</v>
      </c>
      <c r="J97" s="5">
        <v>4</v>
      </c>
      <c r="K97" s="5" t="s">
        <v>30</v>
      </c>
      <c r="L97" s="5">
        <v>1777</v>
      </c>
      <c r="M97" s="5">
        <v>1777</v>
      </c>
      <c r="N97" s="5" t="s">
        <v>487</v>
      </c>
      <c r="O97" s="5" t="s">
        <v>32</v>
      </c>
      <c r="P97" s="5" t="s">
        <v>33</v>
      </c>
      <c r="Q97" s="5">
        <v>0</v>
      </c>
      <c r="R97" s="8">
        <v>45226</v>
      </c>
      <c r="S97" s="7">
        <v>45233</v>
      </c>
      <c r="T97" s="5" t="s">
        <v>34</v>
      </c>
      <c r="U97" s="5">
        <v>1777</v>
      </c>
      <c r="V97" s="5">
        <v>0</v>
      </c>
      <c r="W97" s="5">
        <v>0</v>
      </c>
      <c r="X97" s="5" t="s">
        <v>488</v>
      </c>
      <c r="Y97" s="5" t="s">
        <v>489</v>
      </c>
    </row>
    <row r="98" s="5" customFormat="1" spans="1:25">
      <c r="A98" s="5" t="s">
        <v>490</v>
      </c>
      <c r="B98" s="5" t="s">
        <v>26</v>
      </c>
      <c r="C98" s="5" t="s">
        <v>27</v>
      </c>
      <c r="D98" s="5" t="s">
        <v>491</v>
      </c>
      <c r="E98" s="5" t="s">
        <v>492</v>
      </c>
      <c r="F98" s="7">
        <v>45231</v>
      </c>
      <c r="G98" s="7">
        <v>45232</v>
      </c>
      <c r="H98" s="5">
        <v>1</v>
      </c>
      <c r="I98" s="5">
        <v>1</v>
      </c>
      <c r="J98" s="5">
        <v>1</v>
      </c>
      <c r="K98" s="5" t="s">
        <v>30</v>
      </c>
      <c r="L98" s="5">
        <v>198</v>
      </c>
      <c r="M98" s="5">
        <v>198</v>
      </c>
      <c r="N98" s="5" t="s">
        <v>493</v>
      </c>
      <c r="O98" s="5" t="s">
        <v>32</v>
      </c>
      <c r="P98" s="5" t="s">
        <v>33</v>
      </c>
      <c r="Q98" s="5">
        <v>0</v>
      </c>
      <c r="R98" s="8">
        <v>45226</v>
      </c>
      <c r="S98" s="7">
        <v>45233</v>
      </c>
      <c r="T98" s="5" t="s">
        <v>34</v>
      </c>
      <c r="U98" s="5">
        <v>198</v>
      </c>
      <c r="V98" s="5">
        <v>0</v>
      </c>
      <c r="W98" s="5">
        <v>0</v>
      </c>
      <c r="X98" s="5" t="s">
        <v>494</v>
      </c>
      <c r="Y98" s="5" t="s">
        <v>36</v>
      </c>
    </row>
    <row r="99" s="5" customFormat="1" spans="1:25">
      <c r="A99" s="5" t="s">
        <v>495</v>
      </c>
      <c r="B99" s="5" t="s">
        <v>26</v>
      </c>
      <c r="C99" s="5" t="s">
        <v>27</v>
      </c>
      <c r="D99" s="5" t="s">
        <v>496</v>
      </c>
      <c r="E99" s="5" t="s">
        <v>497</v>
      </c>
      <c r="F99" s="7">
        <v>45228</v>
      </c>
      <c r="G99" s="7">
        <v>45232</v>
      </c>
      <c r="H99" s="5">
        <v>2</v>
      </c>
      <c r="I99" s="5">
        <v>4</v>
      </c>
      <c r="J99" s="5">
        <v>8</v>
      </c>
      <c r="K99" s="5" t="s">
        <v>30</v>
      </c>
      <c r="L99" s="5">
        <v>31858</v>
      </c>
      <c r="M99" s="5">
        <v>31858</v>
      </c>
      <c r="N99" s="5" t="s">
        <v>498</v>
      </c>
      <c r="O99" s="5" t="s">
        <v>32</v>
      </c>
      <c r="P99" s="5" t="s">
        <v>33</v>
      </c>
      <c r="Q99" s="5">
        <v>0</v>
      </c>
      <c r="R99" s="8">
        <v>45226</v>
      </c>
      <c r="S99" s="7">
        <v>45233</v>
      </c>
      <c r="T99" s="5" t="s">
        <v>34</v>
      </c>
      <c r="U99" s="5">
        <v>31858</v>
      </c>
      <c r="V99" s="5">
        <v>0</v>
      </c>
      <c r="W99" s="5">
        <v>0</v>
      </c>
      <c r="X99" s="5" t="s">
        <v>499</v>
      </c>
      <c r="Y99" s="5" t="s">
        <v>36</v>
      </c>
    </row>
    <row r="100" s="5" customFormat="1" spans="1:25">
      <c r="A100" s="5" t="s">
        <v>495</v>
      </c>
      <c r="B100" s="5" t="s">
        <v>26</v>
      </c>
      <c r="C100" s="5" t="s">
        <v>63</v>
      </c>
      <c r="D100" s="5" t="s">
        <v>496</v>
      </c>
      <c r="E100" s="5" t="s">
        <v>497</v>
      </c>
      <c r="F100" s="7">
        <v>45228</v>
      </c>
      <c r="G100" s="7">
        <v>45232</v>
      </c>
      <c r="H100" s="5">
        <v>2</v>
      </c>
      <c r="I100" s="5">
        <v>4</v>
      </c>
      <c r="J100" s="5">
        <v>8</v>
      </c>
      <c r="K100" s="5" t="s">
        <v>30</v>
      </c>
      <c r="L100" s="5">
        <v>-31858</v>
      </c>
      <c r="M100" s="5">
        <v>-31858</v>
      </c>
      <c r="N100" s="5" t="s">
        <v>498</v>
      </c>
      <c r="O100" s="5" t="s">
        <v>32</v>
      </c>
      <c r="P100" s="5" t="s">
        <v>33</v>
      </c>
      <c r="Q100" s="5">
        <v>0</v>
      </c>
      <c r="R100" s="8">
        <v>45226</v>
      </c>
      <c r="S100" s="7">
        <v>45233</v>
      </c>
      <c r="T100" s="5" t="s">
        <v>34</v>
      </c>
      <c r="U100" s="5">
        <v>-31858</v>
      </c>
      <c r="V100" s="5">
        <v>0</v>
      </c>
      <c r="W100" s="5">
        <v>0</v>
      </c>
      <c r="X100" s="5" t="s">
        <v>499</v>
      </c>
      <c r="Y100" s="5" t="s">
        <v>36</v>
      </c>
    </row>
    <row r="101" s="5" customFormat="1" spans="1:25">
      <c r="A101" s="5" t="s">
        <v>500</v>
      </c>
      <c r="B101" s="5" t="s">
        <v>26</v>
      </c>
      <c r="C101" s="5" t="s">
        <v>27</v>
      </c>
      <c r="D101" s="5" t="s">
        <v>501</v>
      </c>
      <c r="E101" s="5" t="s">
        <v>502</v>
      </c>
      <c r="F101" s="7">
        <v>45230</v>
      </c>
      <c r="G101" s="7">
        <v>45232</v>
      </c>
      <c r="H101" s="5">
        <v>1</v>
      </c>
      <c r="I101" s="5">
        <v>2</v>
      </c>
      <c r="J101" s="5">
        <v>2</v>
      </c>
      <c r="K101" s="5" t="s">
        <v>30</v>
      </c>
      <c r="L101" s="5">
        <v>602</v>
      </c>
      <c r="M101" s="5">
        <v>602</v>
      </c>
      <c r="N101" s="5" t="s">
        <v>503</v>
      </c>
      <c r="O101" s="5" t="s">
        <v>32</v>
      </c>
      <c r="P101" s="5" t="s">
        <v>33</v>
      </c>
      <c r="Q101" s="5">
        <v>0</v>
      </c>
      <c r="R101" s="8">
        <v>45227</v>
      </c>
      <c r="S101" s="7">
        <v>45233</v>
      </c>
      <c r="T101" s="5" t="s">
        <v>34</v>
      </c>
      <c r="U101" s="5">
        <v>602</v>
      </c>
      <c r="V101" s="5">
        <v>0</v>
      </c>
      <c r="W101" s="5">
        <v>0</v>
      </c>
      <c r="X101" s="5" t="s">
        <v>504</v>
      </c>
      <c r="Y101" s="5" t="s">
        <v>505</v>
      </c>
    </row>
    <row r="102" s="5" customFormat="1" spans="1:25">
      <c r="A102" s="5" t="s">
        <v>506</v>
      </c>
      <c r="B102" s="5" t="s">
        <v>26</v>
      </c>
      <c r="C102" s="5" t="s">
        <v>27</v>
      </c>
      <c r="D102" s="5" t="s">
        <v>507</v>
      </c>
      <c r="E102" s="5" t="s">
        <v>508</v>
      </c>
      <c r="F102" s="7">
        <v>45231</v>
      </c>
      <c r="G102" s="7">
        <v>45232</v>
      </c>
      <c r="H102" s="5">
        <v>1</v>
      </c>
      <c r="I102" s="5">
        <v>1</v>
      </c>
      <c r="J102" s="5">
        <v>1</v>
      </c>
      <c r="K102" s="5" t="s">
        <v>30</v>
      </c>
      <c r="L102" s="5">
        <v>1108</v>
      </c>
      <c r="M102" s="5">
        <v>1108</v>
      </c>
      <c r="N102" s="5" t="s">
        <v>509</v>
      </c>
      <c r="O102" s="5" t="s">
        <v>32</v>
      </c>
      <c r="P102" s="5" t="s">
        <v>33</v>
      </c>
      <c r="Q102" s="5">
        <v>0</v>
      </c>
      <c r="R102" s="8">
        <v>45228.0000115741</v>
      </c>
      <c r="S102" s="7">
        <v>45233</v>
      </c>
      <c r="T102" s="5" t="s">
        <v>34</v>
      </c>
      <c r="U102" s="5">
        <v>1108</v>
      </c>
      <c r="V102" s="5">
        <v>0</v>
      </c>
      <c r="W102" s="5">
        <v>0</v>
      </c>
      <c r="X102" s="5" t="s">
        <v>510</v>
      </c>
      <c r="Y102" s="5" t="s">
        <v>511</v>
      </c>
    </row>
    <row r="103" s="5" customFormat="1" spans="1:25">
      <c r="A103" s="5" t="s">
        <v>512</v>
      </c>
      <c r="B103" s="5" t="s">
        <v>26</v>
      </c>
      <c r="C103" s="5" t="s">
        <v>27</v>
      </c>
      <c r="D103" s="5" t="s">
        <v>313</v>
      </c>
      <c r="E103" s="5" t="s">
        <v>330</v>
      </c>
      <c r="F103" s="7">
        <v>45230</v>
      </c>
      <c r="G103" s="7">
        <v>45232</v>
      </c>
      <c r="H103" s="5">
        <v>2</v>
      </c>
      <c r="I103" s="5">
        <v>2</v>
      </c>
      <c r="J103" s="5">
        <v>4</v>
      </c>
      <c r="K103" s="5" t="s">
        <v>30</v>
      </c>
      <c r="L103" s="5">
        <v>2168</v>
      </c>
      <c r="M103" s="5">
        <v>2168</v>
      </c>
      <c r="N103" s="5" t="s">
        <v>513</v>
      </c>
      <c r="O103" s="5" t="s">
        <v>32</v>
      </c>
      <c r="P103" s="5" t="s">
        <v>33</v>
      </c>
      <c r="Q103" s="5">
        <v>0</v>
      </c>
      <c r="R103" s="8">
        <v>45228.0000115741</v>
      </c>
      <c r="S103" s="7">
        <v>45233</v>
      </c>
      <c r="T103" s="5" t="s">
        <v>34</v>
      </c>
      <c r="U103" s="5">
        <v>2168</v>
      </c>
      <c r="V103" s="5">
        <v>0</v>
      </c>
      <c r="W103" s="5">
        <v>0</v>
      </c>
      <c r="X103" s="5" t="s">
        <v>514</v>
      </c>
      <c r="Y103" s="5" t="s">
        <v>515</v>
      </c>
    </row>
    <row r="104" s="5" customFormat="1" spans="1:25">
      <c r="A104" s="5" t="s">
        <v>516</v>
      </c>
      <c r="B104" s="5" t="s">
        <v>26</v>
      </c>
      <c r="C104" s="5" t="s">
        <v>27</v>
      </c>
      <c r="D104" s="5" t="s">
        <v>517</v>
      </c>
      <c r="E104" s="5" t="s">
        <v>518</v>
      </c>
      <c r="F104" s="7">
        <v>45230</v>
      </c>
      <c r="G104" s="7">
        <v>45232</v>
      </c>
      <c r="H104" s="5">
        <v>1</v>
      </c>
      <c r="I104" s="5">
        <v>2</v>
      </c>
      <c r="J104" s="5">
        <v>2</v>
      </c>
      <c r="K104" s="5" t="s">
        <v>30</v>
      </c>
      <c r="L104" s="5">
        <v>644</v>
      </c>
      <c r="M104" s="5">
        <v>644</v>
      </c>
      <c r="N104" s="5" t="s">
        <v>519</v>
      </c>
      <c r="O104" s="5" t="s">
        <v>32</v>
      </c>
      <c r="P104" s="5" t="s">
        <v>33</v>
      </c>
      <c r="Q104" s="5">
        <v>0</v>
      </c>
      <c r="R104" s="8">
        <v>45228.0000115741</v>
      </c>
      <c r="S104" s="7">
        <v>45233</v>
      </c>
      <c r="T104" s="5" t="s">
        <v>34</v>
      </c>
      <c r="U104" s="5">
        <v>644</v>
      </c>
      <c r="V104" s="5">
        <v>0</v>
      </c>
      <c r="W104" s="5">
        <v>0</v>
      </c>
      <c r="X104" s="5" t="s">
        <v>520</v>
      </c>
      <c r="Y104" s="5" t="s">
        <v>521</v>
      </c>
    </row>
    <row r="105" s="5" customFormat="1" spans="1:25">
      <c r="A105" s="5" t="s">
        <v>522</v>
      </c>
      <c r="B105" s="5" t="s">
        <v>26</v>
      </c>
      <c r="C105" s="5" t="s">
        <v>27</v>
      </c>
      <c r="D105" s="5" t="s">
        <v>523</v>
      </c>
      <c r="E105" s="5" t="s">
        <v>524</v>
      </c>
      <c r="F105" s="7">
        <v>45229</v>
      </c>
      <c r="G105" s="7">
        <v>45232</v>
      </c>
      <c r="H105" s="5">
        <v>1</v>
      </c>
      <c r="I105" s="5">
        <v>3</v>
      </c>
      <c r="J105" s="5">
        <v>3</v>
      </c>
      <c r="K105" s="5" t="s">
        <v>30</v>
      </c>
      <c r="L105" s="5">
        <v>4500</v>
      </c>
      <c r="M105" s="5">
        <v>4500</v>
      </c>
      <c r="N105" s="5" t="s">
        <v>525</v>
      </c>
      <c r="O105" s="5" t="s">
        <v>32</v>
      </c>
      <c r="P105" s="5" t="s">
        <v>33</v>
      </c>
      <c r="Q105" s="5">
        <v>0</v>
      </c>
      <c r="R105" s="8">
        <v>45228</v>
      </c>
      <c r="S105" s="7">
        <v>45233</v>
      </c>
      <c r="T105" s="5" t="s">
        <v>34</v>
      </c>
      <c r="U105" s="5">
        <v>4500</v>
      </c>
      <c r="V105" s="5">
        <v>0</v>
      </c>
      <c r="W105" s="5">
        <v>0</v>
      </c>
      <c r="X105" s="5" t="s">
        <v>526</v>
      </c>
      <c r="Y105" s="5" t="s">
        <v>527</v>
      </c>
    </row>
    <row r="106" s="5" customFormat="1" spans="1:25">
      <c r="A106" s="5" t="s">
        <v>528</v>
      </c>
      <c r="B106" s="5" t="s">
        <v>26</v>
      </c>
      <c r="C106" s="5" t="s">
        <v>27</v>
      </c>
      <c r="D106" s="5" t="s">
        <v>28</v>
      </c>
      <c r="E106" s="5" t="s">
        <v>529</v>
      </c>
      <c r="F106" s="7">
        <v>45230</v>
      </c>
      <c r="G106" s="7">
        <v>45232</v>
      </c>
      <c r="H106" s="5">
        <v>1</v>
      </c>
      <c r="I106" s="5">
        <v>2</v>
      </c>
      <c r="J106" s="5">
        <v>2</v>
      </c>
      <c r="K106" s="5" t="s">
        <v>30</v>
      </c>
      <c r="L106" s="5">
        <v>4983</v>
      </c>
      <c r="M106" s="5">
        <v>4983</v>
      </c>
      <c r="N106" s="5" t="s">
        <v>530</v>
      </c>
      <c r="O106" s="5" t="s">
        <v>32</v>
      </c>
      <c r="P106" s="5" t="s">
        <v>33</v>
      </c>
      <c r="Q106" s="5">
        <v>0</v>
      </c>
      <c r="R106" s="8">
        <v>45229</v>
      </c>
      <c r="S106" s="7">
        <v>45233</v>
      </c>
      <c r="T106" s="5" t="s">
        <v>34</v>
      </c>
      <c r="U106" s="5">
        <v>4983</v>
      </c>
      <c r="V106" s="5">
        <v>0</v>
      </c>
      <c r="W106" s="5">
        <v>0</v>
      </c>
      <c r="X106" s="5" t="s">
        <v>531</v>
      </c>
      <c r="Y106" s="5" t="s">
        <v>532</v>
      </c>
    </row>
    <row r="107" s="5" customFormat="1" spans="1:25">
      <c r="A107" s="5" t="s">
        <v>533</v>
      </c>
      <c r="B107" s="5" t="s">
        <v>26</v>
      </c>
      <c r="C107" s="5" t="s">
        <v>27</v>
      </c>
      <c r="D107" s="5" t="s">
        <v>122</v>
      </c>
      <c r="E107" s="5" t="s">
        <v>123</v>
      </c>
      <c r="F107" s="7">
        <v>45230</v>
      </c>
      <c r="G107" s="7">
        <v>45232</v>
      </c>
      <c r="H107" s="5">
        <v>1</v>
      </c>
      <c r="I107" s="5">
        <v>2</v>
      </c>
      <c r="J107" s="5">
        <v>2</v>
      </c>
      <c r="K107" s="5" t="s">
        <v>30</v>
      </c>
      <c r="L107" s="5">
        <v>1503</v>
      </c>
      <c r="M107" s="5">
        <v>1503</v>
      </c>
      <c r="N107" s="5" t="s">
        <v>534</v>
      </c>
      <c r="O107" s="5" t="s">
        <v>32</v>
      </c>
      <c r="P107" s="5" t="s">
        <v>33</v>
      </c>
      <c r="Q107" s="5">
        <v>0</v>
      </c>
      <c r="R107" s="8">
        <v>45228.0000115741</v>
      </c>
      <c r="S107" s="7">
        <v>45233</v>
      </c>
      <c r="T107" s="5" t="s">
        <v>34</v>
      </c>
      <c r="U107" s="5">
        <v>1503</v>
      </c>
      <c r="V107" s="5">
        <v>0</v>
      </c>
      <c r="W107" s="5">
        <v>0</v>
      </c>
      <c r="X107" s="5" t="s">
        <v>535</v>
      </c>
      <c r="Y107" s="5" t="s">
        <v>536</v>
      </c>
    </row>
    <row r="108" s="5" customFormat="1" spans="1:25">
      <c r="A108" s="5" t="s">
        <v>537</v>
      </c>
      <c r="B108" s="5" t="s">
        <v>26</v>
      </c>
      <c r="C108" s="5" t="s">
        <v>27</v>
      </c>
      <c r="D108" s="5" t="s">
        <v>313</v>
      </c>
      <c r="E108" s="5" t="s">
        <v>538</v>
      </c>
      <c r="F108" s="7">
        <v>45231</v>
      </c>
      <c r="G108" s="7">
        <v>45232</v>
      </c>
      <c r="H108" s="5">
        <v>1</v>
      </c>
      <c r="I108" s="5">
        <v>1</v>
      </c>
      <c r="J108" s="5">
        <v>1</v>
      </c>
      <c r="K108" s="5" t="s">
        <v>30</v>
      </c>
      <c r="L108" s="5">
        <v>546</v>
      </c>
      <c r="M108" s="5">
        <v>546</v>
      </c>
      <c r="N108" s="5" t="s">
        <v>539</v>
      </c>
      <c r="O108" s="5" t="s">
        <v>32</v>
      </c>
      <c r="P108" s="5" t="s">
        <v>33</v>
      </c>
      <c r="Q108" s="5">
        <v>0</v>
      </c>
      <c r="R108" s="8">
        <v>45229</v>
      </c>
      <c r="S108" s="7">
        <v>45233</v>
      </c>
      <c r="T108" s="5" t="s">
        <v>34</v>
      </c>
      <c r="U108" s="5">
        <v>546</v>
      </c>
      <c r="V108" s="5">
        <v>0</v>
      </c>
      <c r="W108" s="5">
        <v>0</v>
      </c>
      <c r="X108" s="5" t="s">
        <v>540</v>
      </c>
      <c r="Y108" s="5" t="s">
        <v>541</v>
      </c>
    </row>
    <row r="109" s="5" customFormat="1" spans="1:25">
      <c r="A109" s="5" t="s">
        <v>542</v>
      </c>
      <c r="B109" s="5" t="s">
        <v>26</v>
      </c>
      <c r="C109" s="5" t="s">
        <v>27</v>
      </c>
      <c r="D109" s="5" t="s">
        <v>543</v>
      </c>
      <c r="E109" s="5" t="s">
        <v>544</v>
      </c>
      <c r="F109" s="7">
        <v>45231</v>
      </c>
      <c r="G109" s="7">
        <v>45232</v>
      </c>
      <c r="H109" s="5">
        <v>1</v>
      </c>
      <c r="I109" s="5">
        <v>1</v>
      </c>
      <c r="J109" s="5">
        <v>1</v>
      </c>
      <c r="K109" s="5" t="s">
        <v>30</v>
      </c>
      <c r="L109" s="5">
        <v>1307</v>
      </c>
      <c r="M109" s="5">
        <v>1307</v>
      </c>
      <c r="N109" s="5" t="s">
        <v>545</v>
      </c>
      <c r="O109" s="5" t="s">
        <v>32</v>
      </c>
      <c r="P109" s="5" t="s">
        <v>33</v>
      </c>
      <c r="Q109" s="5">
        <v>0</v>
      </c>
      <c r="R109" s="8">
        <v>45229.0000115741</v>
      </c>
      <c r="S109" s="7">
        <v>45233</v>
      </c>
      <c r="T109" s="5" t="s">
        <v>34</v>
      </c>
      <c r="U109" s="5">
        <v>1307</v>
      </c>
      <c r="V109" s="5">
        <v>0</v>
      </c>
      <c r="W109" s="5">
        <v>0</v>
      </c>
      <c r="X109" s="5" t="s">
        <v>546</v>
      </c>
      <c r="Y109" s="5" t="s">
        <v>547</v>
      </c>
    </row>
    <row r="110" s="5" customFormat="1" spans="1:25">
      <c r="A110" s="5" t="s">
        <v>548</v>
      </c>
      <c r="B110" s="5" t="s">
        <v>26</v>
      </c>
      <c r="C110" s="5" t="s">
        <v>27</v>
      </c>
      <c r="D110" s="5" t="s">
        <v>549</v>
      </c>
      <c r="E110" s="5" t="s">
        <v>550</v>
      </c>
      <c r="F110" s="7">
        <v>45230</v>
      </c>
      <c r="G110" s="7">
        <v>45232</v>
      </c>
      <c r="H110" s="5">
        <v>1</v>
      </c>
      <c r="I110" s="5">
        <v>2</v>
      </c>
      <c r="J110" s="5">
        <v>2</v>
      </c>
      <c r="K110" s="5" t="s">
        <v>30</v>
      </c>
      <c r="L110" s="5">
        <v>3731</v>
      </c>
      <c r="M110" s="5">
        <v>3731</v>
      </c>
      <c r="N110" s="5" t="s">
        <v>551</v>
      </c>
      <c r="O110" s="5" t="s">
        <v>32</v>
      </c>
      <c r="P110" s="5" t="s">
        <v>33</v>
      </c>
      <c r="Q110" s="5">
        <v>0</v>
      </c>
      <c r="R110" s="8">
        <v>45229</v>
      </c>
      <c r="S110" s="7">
        <v>45233</v>
      </c>
      <c r="T110" s="5" t="s">
        <v>34</v>
      </c>
      <c r="U110" s="5">
        <v>3731</v>
      </c>
      <c r="V110" s="5">
        <v>0</v>
      </c>
      <c r="W110" s="5">
        <v>0</v>
      </c>
      <c r="X110" s="5" t="s">
        <v>552</v>
      </c>
      <c r="Y110" s="5" t="s">
        <v>553</v>
      </c>
    </row>
    <row r="111" s="5" customFormat="1" spans="1:25">
      <c r="A111" s="5" t="s">
        <v>554</v>
      </c>
      <c r="B111" s="5" t="s">
        <v>26</v>
      </c>
      <c r="C111" s="5" t="s">
        <v>27</v>
      </c>
      <c r="D111" s="5" t="s">
        <v>555</v>
      </c>
      <c r="E111" s="5" t="s">
        <v>556</v>
      </c>
      <c r="F111" s="7">
        <v>45230</v>
      </c>
      <c r="G111" s="7">
        <v>45232</v>
      </c>
      <c r="H111" s="5">
        <v>2</v>
      </c>
      <c r="I111" s="5">
        <v>2</v>
      </c>
      <c r="J111" s="5">
        <v>4</v>
      </c>
      <c r="K111" s="5" t="s">
        <v>30</v>
      </c>
      <c r="L111" s="5">
        <v>3186</v>
      </c>
      <c r="M111" s="5">
        <v>3186</v>
      </c>
      <c r="N111" s="5" t="s">
        <v>557</v>
      </c>
      <c r="O111" s="5" t="s">
        <v>32</v>
      </c>
      <c r="P111" s="5" t="s">
        <v>33</v>
      </c>
      <c r="Q111" s="5">
        <v>0</v>
      </c>
      <c r="R111" s="8">
        <v>45229.0000115741</v>
      </c>
      <c r="S111" s="7">
        <v>45233</v>
      </c>
      <c r="T111" s="5" t="s">
        <v>34</v>
      </c>
      <c r="U111" s="5">
        <v>3186</v>
      </c>
      <c r="V111" s="5">
        <v>0</v>
      </c>
      <c r="W111" s="5">
        <v>0</v>
      </c>
      <c r="X111" s="5" t="s">
        <v>558</v>
      </c>
      <c r="Y111" s="5" t="s">
        <v>559</v>
      </c>
    </row>
    <row r="112" s="5" customFormat="1" spans="1:25">
      <c r="A112" s="5" t="s">
        <v>560</v>
      </c>
      <c r="B112" s="5" t="s">
        <v>26</v>
      </c>
      <c r="C112" s="5" t="s">
        <v>27</v>
      </c>
      <c r="D112" s="5" t="s">
        <v>313</v>
      </c>
      <c r="E112" s="5" t="s">
        <v>330</v>
      </c>
      <c r="F112" s="7">
        <v>45231</v>
      </c>
      <c r="G112" s="7">
        <v>45232</v>
      </c>
      <c r="H112" s="5">
        <v>1</v>
      </c>
      <c r="I112" s="5">
        <v>1</v>
      </c>
      <c r="J112" s="5">
        <v>1</v>
      </c>
      <c r="K112" s="5" t="s">
        <v>30</v>
      </c>
      <c r="L112" s="5">
        <v>546</v>
      </c>
      <c r="M112" s="5">
        <v>546</v>
      </c>
      <c r="N112" s="5" t="s">
        <v>561</v>
      </c>
      <c r="O112" s="5" t="s">
        <v>32</v>
      </c>
      <c r="P112" s="5" t="s">
        <v>33</v>
      </c>
      <c r="Q112" s="5">
        <v>0</v>
      </c>
      <c r="R112" s="8">
        <v>45229.0000115741</v>
      </c>
      <c r="S112" s="7">
        <v>45233</v>
      </c>
      <c r="T112" s="5" t="s">
        <v>34</v>
      </c>
      <c r="U112" s="5">
        <v>546</v>
      </c>
      <c r="V112" s="5">
        <v>0</v>
      </c>
      <c r="W112" s="5">
        <v>0</v>
      </c>
      <c r="X112" s="5" t="s">
        <v>562</v>
      </c>
      <c r="Y112" s="5" t="s">
        <v>563</v>
      </c>
    </row>
    <row r="113" s="5" customFormat="1" spans="1:25">
      <c r="A113" s="5" t="s">
        <v>564</v>
      </c>
      <c r="B113" s="5" t="s">
        <v>26</v>
      </c>
      <c r="C113" s="5" t="s">
        <v>27</v>
      </c>
      <c r="D113" s="5" t="s">
        <v>501</v>
      </c>
      <c r="E113" s="5" t="s">
        <v>565</v>
      </c>
      <c r="F113" s="7">
        <v>45231</v>
      </c>
      <c r="G113" s="7">
        <v>45232</v>
      </c>
      <c r="H113" s="5">
        <v>1</v>
      </c>
      <c r="I113" s="5">
        <v>1</v>
      </c>
      <c r="J113" s="5">
        <v>1</v>
      </c>
      <c r="K113" s="5" t="s">
        <v>30</v>
      </c>
      <c r="L113" s="5">
        <v>280</v>
      </c>
      <c r="M113" s="5">
        <v>280</v>
      </c>
      <c r="N113" s="5" t="s">
        <v>566</v>
      </c>
      <c r="O113" s="5" t="s">
        <v>32</v>
      </c>
      <c r="P113" s="5" t="s">
        <v>33</v>
      </c>
      <c r="Q113" s="5">
        <v>0</v>
      </c>
      <c r="R113" s="8">
        <v>45229.0000115741</v>
      </c>
      <c r="S113" s="7">
        <v>45233</v>
      </c>
      <c r="T113" s="5" t="s">
        <v>34</v>
      </c>
      <c r="U113" s="5">
        <v>280</v>
      </c>
      <c r="V113" s="5">
        <v>0</v>
      </c>
      <c r="W113" s="5">
        <v>0</v>
      </c>
      <c r="X113" s="5" t="s">
        <v>567</v>
      </c>
      <c r="Y113" s="5" t="s">
        <v>568</v>
      </c>
    </row>
    <row r="114" s="5" customFormat="1" spans="1:25">
      <c r="A114" s="5" t="s">
        <v>569</v>
      </c>
      <c r="B114" s="5" t="s">
        <v>26</v>
      </c>
      <c r="C114" s="5" t="s">
        <v>27</v>
      </c>
      <c r="D114" s="5" t="s">
        <v>313</v>
      </c>
      <c r="E114" s="5" t="s">
        <v>330</v>
      </c>
      <c r="F114" s="7">
        <v>45231</v>
      </c>
      <c r="G114" s="7">
        <v>45232</v>
      </c>
      <c r="H114" s="5">
        <v>2</v>
      </c>
      <c r="I114" s="5">
        <v>1</v>
      </c>
      <c r="J114" s="5">
        <v>2</v>
      </c>
      <c r="K114" s="5" t="s">
        <v>30</v>
      </c>
      <c r="L114" s="5">
        <v>1092</v>
      </c>
      <c r="M114" s="5">
        <v>1092</v>
      </c>
      <c r="N114" s="5" t="s">
        <v>570</v>
      </c>
      <c r="O114" s="5" t="s">
        <v>32</v>
      </c>
      <c r="P114" s="5" t="s">
        <v>33</v>
      </c>
      <c r="Q114" s="5">
        <v>0</v>
      </c>
      <c r="R114" s="8">
        <v>45229</v>
      </c>
      <c r="S114" s="7">
        <v>45233</v>
      </c>
      <c r="T114" s="5" t="s">
        <v>34</v>
      </c>
      <c r="U114" s="5">
        <v>1092</v>
      </c>
      <c r="V114" s="5">
        <v>0</v>
      </c>
      <c r="W114" s="5">
        <v>0</v>
      </c>
      <c r="X114" s="5" t="s">
        <v>571</v>
      </c>
      <c r="Y114" s="5" t="s">
        <v>572</v>
      </c>
    </row>
    <row r="115" s="5" customFormat="1" spans="1:25">
      <c r="A115" s="5" t="s">
        <v>573</v>
      </c>
      <c r="B115" s="5" t="s">
        <v>26</v>
      </c>
      <c r="C115" s="5" t="s">
        <v>27</v>
      </c>
      <c r="D115" s="5" t="s">
        <v>574</v>
      </c>
      <c r="E115" s="5" t="s">
        <v>575</v>
      </c>
      <c r="F115" s="7">
        <v>45231</v>
      </c>
      <c r="G115" s="7">
        <v>45232</v>
      </c>
      <c r="H115" s="5">
        <v>2</v>
      </c>
      <c r="I115" s="5">
        <v>1</v>
      </c>
      <c r="J115" s="5">
        <v>2</v>
      </c>
      <c r="K115" s="5" t="s">
        <v>30</v>
      </c>
      <c r="L115" s="5">
        <v>586</v>
      </c>
      <c r="M115" s="5">
        <v>586</v>
      </c>
      <c r="N115" s="5" t="s">
        <v>576</v>
      </c>
      <c r="O115" s="5" t="s">
        <v>32</v>
      </c>
      <c r="P115" s="5" t="s">
        <v>33</v>
      </c>
      <c r="Q115" s="5">
        <v>0</v>
      </c>
      <c r="R115" s="8">
        <v>45230</v>
      </c>
      <c r="S115" s="7">
        <v>45233</v>
      </c>
      <c r="T115" s="5" t="s">
        <v>34</v>
      </c>
      <c r="U115" s="5">
        <v>586</v>
      </c>
      <c r="V115" s="5">
        <v>0</v>
      </c>
      <c r="W115" s="5">
        <v>0</v>
      </c>
      <c r="X115" s="5" t="s">
        <v>577</v>
      </c>
      <c r="Y115" s="5" t="s">
        <v>578</v>
      </c>
    </row>
    <row r="116" s="5" customFormat="1" spans="1:25">
      <c r="A116" s="5" t="s">
        <v>579</v>
      </c>
      <c r="B116" s="5" t="s">
        <v>26</v>
      </c>
      <c r="C116" s="5" t="s">
        <v>27</v>
      </c>
      <c r="D116" s="5" t="s">
        <v>301</v>
      </c>
      <c r="E116" s="5" t="s">
        <v>302</v>
      </c>
      <c r="F116" s="7">
        <v>45230</v>
      </c>
      <c r="G116" s="7">
        <v>45232</v>
      </c>
      <c r="H116" s="5">
        <v>1</v>
      </c>
      <c r="I116" s="5">
        <v>2</v>
      </c>
      <c r="J116" s="5">
        <v>2</v>
      </c>
      <c r="K116" s="5" t="s">
        <v>30</v>
      </c>
      <c r="L116" s="5">
        <v>324</v>
      </c>
      <c r="M116" s="5">
        <v>324</v>
      </c>
      <c r="N116" s="5" t="s">
        <v>580</v>
      </c>
      <c r="O116" s="5" t="s">
        <v>32</v>
      </c>
      <c r="P116" s="5" t="s">
        <v>33</v>
      </c>
      <c r="Q116" s="5">
        <v>0</v>
      </c>
      <c r="R116" s="8">
        <v>45230</v>
      </c>
      <c r="S116" s="7">
        <v>45233</v>
      </c>
      <c r="T116" s="5" t="s">
        <v>34</v>
      </c>
      <c r="U116" s="5">
        <v>324</v>
      </c>
      <c r="V116" s="5">
        <v>0</v>
      </c>
      <c r="W116" s="5">
        <v>0</v>
      </c>
      <c r="X116" s="5" t="s">
        <v>581</v>
      </c>
      <c r="Y116" s="5" t="s">
        <v>582</v>
      </c>
    </row>
    <row r="117" s="5" customFormat="1" spans="1:26">
      <c r="A117" s="5" t="s">
        <v>583</v>
      </c>
      <c r="B117" s="5" t="s">
        <v>26</v>
      </c>
      <c r="C117" s="5" t="s">
        <v>27</v>
      </c>
      <c r="D117" s="5" t="s">
        <v>584</v>
      </c>
      <c r="E117" s="5" t="s">
        <v>585</v>
      </c>
      <c r="F117" s="7">
        <v>45231</v>
      </c>
      <c r="G117" s="7">
        <v>45232</v>
      </c>
      <c r="H117" s="5">
        <v>2</v>
      </c>
      <c r="I117" s="5">
        <v>1</v>
      </c>
      <c r="J117" s="5">
        <v>2</v>
      </c>
      <c r="K117" s="5" t="s">
        <v>30</v>
      </c>
      <c r="L117" s="5">
        <v>1554</v>
      </c>
      <c r="M117" s="5">
        <v>1554</v>
      </c>
      <c r="N117" s="5" t="s">
        <v>586</v>
      </c>
      <c r="O117" s="5" t="s">
        <v>32</v>
      </c>
      <c r="P117" s="5" t="s">
        <v>33</v>
      </c>
      <c r="Q117" s="5">
        <v>0</v>
      </c>
      <c r="R117" s="8">
        <v>45230</v>
      </c>
      <c r="S117" s="7">
        <v>45233</v>
      </c>
      <c r="T117" s="5" t="s">
        <v>34</v>
      </c>
      <c r="U117" s="5">
        <v>1554</v>
      </c>
      <c r="V117" s="5">
        <v>0</v>
      </c>
      <c r="W117" s="5">
        <v>0</v>
      </c>
      <c r="X117" s="5" t="s">
        <v>587</v>
      </c>
      <c r="Y117" s="5">
        <v>1263021</v>
      </c>
      <c r="Z117" s="5" t="s">
        <v>588</v>
      </c>
    </row>
    <row r="118" s="5" customFormat="1" spans="1:25">
      <c r="A118" s="5" t="s">
        <v>589</v>
      </c>
      <c r="B118" s="5" t="s">
        <v>26</v>
      </c>
      <c r="C118" s="5" t="s">
        <v>27</v>
      </c>
      <c r="D118" s="5" t="s">
        <v>590</v>
      </c>
      <c r="E118" s="5" t="s">
        <v>591</v>
      </c>
      <c r="F118" s="7">
        <v>45231</v>
      </c>
      <c r="G118" s="7">
        <v>45232</v>
      </c>
      <c r="H118" s="5">
        <v>6</v>
      </c>
      <c r="I118" s="5">
        <v>1</v>
      </c>
      <c r="J118" s="5">
        <v>6</v>
      </c>
      <c r="K118" s="5" t="s">
        <v>30</v>
      </c>
      <c r="L118" s="5">
        <v>2100</v>
      </c>
      <c r="M118" s="5">
        <v>2100</v>
      </c>
      <c r="N118" s="5" t="s">
        <v>592</v>
      </c>
      <c r="O118" s="5" t="s">
        <v>32</v>
      </c>
      <c r="P118" s="5" t="s">
        <v>33</v>
      </c>
      <c r="Q118" s="5">
        <v>0</v>
      </c>
      <c r="R118" s="8">
        <v>45230</v>
      </c>
      <c r="S118" s="7">
        <v>45233</v>
      </c>
      <c r="T118" s="5" t="s">
        <v>34</v>
      </c>
      <c r="U118" s="5">
        <v>2100</v>
      </c>
      <c r="V118" s="5">
        <v>0</v>
      </c>
      <c r="W118" s="5">
        <v>0</v>
      </c>
      <c r="X118" s="5" t="s">
        <v>593</v>
      </c>
      <c r="Y118" s="5" t="s">
        <v>593</v>
      </c>
    </row>
    <row r="119" s="5" customFormat="1" spans="1:25">
      <c r="A119" s="5" t="s">
        <v>594</v>
      </c>
      <c r="B119" s="5" t="s">
        <v>26</v>
      </c>
      <c r="C119" s="5" t="s">
        <v>27</v>
      </c>
      <c r="D119" s="5" t="s">
        <v>595</v>
      </c>
      <c r="E119" s="5" t="s">
        <v>596</v>
      </c>
      <c r="F119" s="7">
        <v>45231</v>
      </c>
      <c r="G119" s="7">
        <v>45232</v>
      </c>
      <c r="H119" s="5">
        <v>1</v>
      </c>
      <c r="I119" s="5">
        <v>1</v>
      </c>
      <c r="J119" s="5">
        <v>1</v>
      </c>
      <c r="K119" s="5" t="s">
        <v>30</v>
      </c>
      <c r="L119" s="5">
        <v>1952</v>
      </c>
      <c r="M119" s="5">
        <v>1952</v>
      </c>
      <c r="N119" s="5" t="s">
        <v>597</v>
      </c>
      <c r="O119" s="5" t="s">
        <v>32</v>
      </c>
      <c r="P119" s="5" t="s">
        <v>33</v>
      </c>
      <c r="Q119" s="5">
        <v>0</v>
      </c>
      <c r="R119" s="8">
        <v>45230</v>
      </c>
      <c r="S119" s="7">
        <v>45233</v>
      </c>
      <c r="T119" s="5" t="s">
        <v>34</v>
      </c>
      <c r="U119" s="5">
        <v>1952</v>
      </c>
      <c r="V119" s="5">
        <v>0</v>
      </c>
      <c r="W119" s="5">
        <v>0</v>
      </c>
      <c r="X119" s="5" t="s">
        <v>598</v>
      </c>
      <c r="Y119" s="5" t="s">
        <v>599</v>
      </c>
    </row>
    <row r="120" s="5" customFormat="1" spans="1:25">
      <c r="A120" s="5" t="s">
        <v>600</v>
      </c>
      <c r="B120" s="5" t="s">
        <v>26</v>
      </c>
      <c r="C120" s="5" t="s">
        <v>27</v>
      </c>
      <c r="D120" s="5" t="s">
        <v>601</v>
      </c>
      <c r="E120" s="5" t="s">
        <v>602</v>
      </c>
      <c r="F120" s="7">
        <v>45230</v>
      </c>
      <c r="G120" s="7">
        <v>45232</v>
      </c>
      <c r="H120" s="5">
        <v>1</v>
      </c>
      <c r="I120" s="5">
        <v>2</v>
      </c>
      <c r="J120" s="5">
        <v>2</v>
      </c>
      <c r="K120" s="5" t="s">
        <v>30</v>
      </c>
      <c r="L120" s="5">
        <v>895</v>
      </c>
      <c r="M120" s="5">
        <v>895</v>
      </c>
      <c r="N120" s="5" t="s">
        <v>603</v>
      </c>
      <c r="O120" s="5" t="s">
        <v>32</v>
      </c>
      <c r="P120" s="5" t="s">
        <v>33</v>
      </c>
      <c r="Q120" s="5">
        <v>0</v>
      </c>
      <c r="R120" s="8">
        <v>45230</v>
      </c>
      <c r="S120" s="7">
        <v>45233</v>
      </c>
      <c r="T120" s="5" t="s">
        <v>34</v>
      </c>
      <c r="U120" s="5">
        <v>895</v>
      </c>
      <c r="V120" s="5">
        <v>0</v>
      </c>
      <c r="W120" s="5">
        <v>0</v>
      </c>
      <c r="X120" s="5" t="s">
        <v>604</v>
      </c>
      <c r="Y120" s="5" t="s">
        <v>605</v>
      </c>
    </row>
    <row r="121" s="5" customFormat="1" spans="1:25">
      <c r="A121" s="5" t="s">
        <v>606</v>
      </c>
      <c r="B121" s="5" t="s">
        <v>26</v>
      </c>
      <c r="C121" s="5" t="s">
        <v>27</v>
      </c>
      <c r="D121" s="5" t="s">
        <v>607</v>
      </c>
      <c r="E121" s="5" t="s">
        <v>608</v>
      </c>
      <c r="F121" s="7">
        <v>45230</v>
      </c>
      <c r="G121" s="7">
        <v>45232</v>
      </c>
      <c r="H121" s="5">
        <v>1</v>
      </c>
      <c r="I121" s="5">
        <v>2</v>
      </c>
      <c r="J121" s="5">
        <v>2</v>
      </c>
      <c r="K121" s="5" t="s">
        <v>30</v>
      </c>
      <c r="L121" s="5">
        <v>2498</v>
      </c>
      <c r="M121" s="5">
        <v>2498</v>
      </c>
      <c r="N121" s="5" t="s">
        <v>609</v>
      </c>
      <c r="O121" s="5" t="s">
        <v>32</v>
      </c>
      <c r="P121" s="5" t="s">
        <v>33</v>
      </c>
      <c r="Q121" s="5">
        <v>0</v>
      </c>
      <c r="R121" s="8">
        <v>45230</v>
      </c>
      <c r="S121" s="7">
        <v>45233</v>
      </c>
      <c r="T121" s="5" t="s">
        <v>34</v>
      </c>
      <c r="U121" s="5">
        <v>2498</v>
      </c>
      <c r="V121" s="5">
        <v>0</v>
      </c>
      <c r="W121" s="5">
        <v>0</v>
      </c>
      <c r="X121" s="5" t="s">
        <v>610</v>
      </c>
      <c r="Y121" s="5" t="s">
        <v>611</v>
      </c>
    </row>
    <row r="122" s="5" customFormat="1" spans="1:25">
      <c r="A122" s="5" t="s">
        <v>612</v>
      </c>
      <c r="B122" s="5" t="s">
        <v>26</v>
      </c>
      <c r="C122" s="5" t="s">
        <v>27</v>
      </c>
      <c r="D122" s="5" t="s">
        <v>555</v>
      </c>
      <c r="E122" s="5" t="s">
        <v>556</v>
      </c>
      <c r="F122" s="7">
        <v>45230</v>
      </c>
      <c r="G122" s="7">
        <v>45232</v>
      </c>
      <c r="H122" s="5">
        <v>1</v>
      </c>
      <c r="I122" s="5">
        <v>2</v>
      </c>
      <c r="J122" s="5">
        <v>2</v>
      </c>
      <c r="K122" s="5" t="s">
        <v>30</v>
      </c>
      <c r="L122" s="5">
        <v>1593</v>
      </c>
      <c r="M122" s="5">
        <v>1593</v>
      </c>
      <c r="N122" s="5" t="s">
        <v>613</v>
      </c>
      <c r="O122" s="5" t="s">
        <v>32</v>
      </c>
      <c r="P122" s="5" t="s">
        <v>33</v>
      </c>
      <c r="Q122" s="5">
        <v>0</v>
      </c>
      <c r="R122" s="8">
        <v>45230</v>
      </c>
      <c r="S122" s="7">
        <v>45233</v>
      </c>
      <c r="T122" s="5" t="s">
        <v>34</v>
      </c>
      <c r="U122" s="5">
        <v>1593</v>
      </c>
      <c r="V122" s="5">
        <v>0</v>
      </c>
      <c r="W122" s="5">
        <v>0</v>
      </c>
      <c r="X122" s="5" t="s">
        <v>614</v>
      </c>
      <c r="Y122" s="5" t="s">
        <v>615</v>
      </c>
    </row>
    <row r="123" s="5" customFormat="1" spans="1:25">
      <c r="A123" s="5" t="s">
        <v>616</v>
      </c>
      <c r="B123" s="5" t="s">
        <v>26</v>
      </c>
      <c r="C123" s="5" t="s">
        <v>27</v>
      </c>
      <c r="D123" s="5" t="s">
        <v>617</v>
      </c>
      <c r="E123" s="5" t="s">
        <v>618</v>
      </c>
      <c r="F123" s="7">
        <v>45230</v>
      </c>
      <c r="G123" s="7">
        <v>45232</v>
      </c>
      <c r="H123" s="5">
        <v>1</v>
      </c>
      <c r="I123" s="5">
        <v>2</v>
      </c>
      <c r="J123" s="5">
        <v>2</v>
      </c>
      <c r="K123" s="5" t="s">
        <v>30</v>
      </c>
      <c r="L123" s="5">
        <v>1030</v>
      </c>
      <c r="M123" s="5">
        <v>1030</v>
      </c>
      <c r="N123" s="5" t="s">
        <v>619</v>
      </c>
      <c r="O123" s="5" t="s">
        <v>32</v>
      </c>
      <c r="P123" s="5" t="s">
        <v>33</v>
      </c>
      <c r="Q123" s="5">
        <v>0</v>
      </c>
      <c r="R123" s="8">
        <v>45230</v>
      </c>
      <c r="S123" s="7">
        <v>45233</v>
      </c>
      <c r="T123" s="5" t="s">
        <v>34</v>
      </c>
      <c r="U123" s="5">
        <v>1030</v>
      </c>
      <c r="V123" s="5">
        <v>0</v>
      </c>
      <c r="W123" s="5">
        <v>0</v>
      </c>
      <c r="X123" s="5" t="s">
        <v>620</v>
      </c>
      <c r="Y123" s="5" t="s">
        <v>621</v>
      </c>
    </row>
    <row r="124" s="5" customFormat="1" spans="1:25">
      <c r="A124" s="5" t="s">
        <v>622</v>
      </c>
      <c r="B124" s="5" t="s">
        <v>26</v>
      </c>
      <c r="C124" s="5" t="s">
        <v>27</v>
      </c>
      <c r="D124" s="5" t="s">
        <v>623</v>
      </c>
      <c r="E124" s="5" t="s">
        <v>624</v>
      </c>
      <c r="F124" s="7">
        <v>45231</v>
      </c>
      <c r="G124" s="7">
        <v>45232</v>
      </c>
      <c r="H124" s="5">
        <v>1</v>
      </c>
      <c r="I124" s="5">
        <v>1</v>
      </c>
      <c r="J124" s="5">
        <v>1</v>
      </c>
      <c r="K124" s="5" t="s">
        <v>30</v>
      </c>
      <c r="L124" s="5">
        <v>283</v>
      </c>
      <c r="M124" s="5">
        <v>283</v>
      </c>
      <c r="N124" s="5" t="s">
        <v>625</v>
      </c>
      <c r="O124" s="5" t="s">
        <v>32</v>
      </c>
      <c r="P124" s="5" t="s">
        <v>33</v>
      </c>
      <c r="Q124" s="5">
        <v>0</v>
      </c>
      <c r="R124" s="8">
        <v>45230</v>
      </c>
      <c r="S124" s="7">
        <v>45233</v>
      </c>
      <c r="T124" s="5" t="s">
        <v>34</v>
      </c>
      <c r="U124" s="5">
        <v>283</v>
      </c>
      <c r="V124" s="5">
        <v>0</v>
      </c>
      <c r="W124" s="5">
        <v>0</v>
      </c>
      <c r="X124" s="5" t="s">
        <v>626</v>
      </c>
      <c r="Y124" s="5" t="s">
        <v>627</v>
      </c>
    </row>
    <row r="125" s="5" customFormat="1" spans="1:25">
      <c r="A125" s="5" t="s">
        <v>628</v>
      </c>
      <c r="B125" s="5" t="s">
        <v>26</v>
      </c>
      <c r="C125" s="5" t="s">
        <v>27</v>
      </c>
      <c r="D125" s="5" t="s">
        <v>485</v>
      </c>
      <c r="E125" s="5" t="s">
        <v>629</v>
      </c>
      <c r="F125" s="7">
        <v>45231</v>
      </c>
      <c r="G125" s="7">
        <v>45232</v>
      </c>
      <c r="H125" s="5">
        <v>1</v>
      </c>
      <c r="I125" s="5">
        <v>1</v>
      </c>
      <c r="J125" s="5">
        <v>1</v>
      </c>
      <c r="K125" s="5" t="s">
        <v>30</v>
      </c>
      <c r="L125" s="5">
        <v>505</v>
      </c>
      <c r="M125" s="5">
        <v>505</v>
      </c>
      <c r="N125" s="5" t="s">
        <v>630</v>
      </c>
      <c r="O125" s="5" t="s">
        <v>32</v>
      </c>
      <c r="P125" s="5" t="s">
        <v>33</v>
      </c>
      <c r="Q125" s="5">
        <v>0</v>
      </c>
      <c r="R125" s="8">
        <v>45230.0000115741</v>
      </c>
      <c r="S125" s="7">
        <v>45233</v>
      </c>
      <c r="T125" s="5" t="s">
        <v>34</v>
      </c>
      <c r="U125" s="5">
        <v>505</v>
      </c>
      <c r="V125" s="5">
        <v>0</v>
      </c>
      <c r="W125" s="5">
        <v>0</v>
      </c>
      <c r="X125" s="5" t="s">
        <v>631</v>
      </c>
      <c r="Y125" s="5" t="s">
        <v>632</v>
      </c>
    </row>
    <row r="126" s="5" customFormat="1" spans="1:25">
      <c r="A126" s="5" t="s">
        <v>633</v>
      </c>
      <c r="B126" s="5" t="s">
        <v>26</v>
      </c>
      <c r="C126" s="5" t="s">
        <v>27</v>
      </c>
      <c r="D126" s="5" t="s">
        <v>634</v>
      </c>
      <c r="E126" s="5" t="s">
        <v>635</v>
      </c>
      <c r="F126" s="7">
        <v>45231</v>
      </c>
      <c r="G126" s="7">
        <v>45232</v>
      </c>
      <c r="H126" s="5">
        <v>2</v>
      </c>
      <c r="I126" s="5">
        <v>1</v>
      </c>
      <c r="J126" s="5">
        <v>2</v>
      </c>
      <c r="K126" s="5" t="s">
        <v>30</v>
      </c>
      <c r="L126" s="5">
        <v>624</v>
      </c>
      <c r="M126" s="5">
        <v>624</v>
      </c>
      <c r="N126" s="5" t="s">
        <v>636</v>
      </c>
      <c r="O126" s="5" t="s">
        <v>32</v>
      </c>
      <c r="P126" s="5" t="s">
        <v>33</v>
      </c>
      <c r="Q126" s="5">
        <v>0</v>
      </c>
      <c r="R126" s="8">
        <v>45230.0000115741</v>
      </c>
      <c r="S126" s="7">
        <v>45233</v>
      </c>
      <c r="T126" s="5" t="s">
        <v>34</v>
      </c>
      <c r="U126" s="5">
        <v>624</v>
      </c>
      <c r="V126" s="5">
        <v>0</v>
      </c>
      <c r="W126" s="5">
        <v>0</v>
      </c>
      <c r="X126" s="5" t="s">
        <v>637</v>
      </c>
      <c r="Y126" s="5" t="s">
        <v>638</v>
      </c>
    </row>
    <row r="127" s="5" customFormat="1" spans="1:25">
      <c r="A127" s="5" t="s">
        <v>639</v>
      </c>
      <c r="B127" s="5" t="s">
        <v>26</v>
      </c>
      <c r="C127" s="5" t="s">
        <v>27</v>
      </c>
      <c r="D127" s="5" t="s">
        <v>590</v>
      </c>
      <c r="E127" s="5" t="s">
        <v>591</v>
      </c>
      <c r="F127" s="7">
        <v>45231</v>
      </c>
      <c r="G127" s="7">
        <v>45232</v>
      </c>
      <c r="H127" s="5">
        <v>1</v>
      </c>
      <c r="I127" s="5">
        <v>1</v>
      </c>
      <c r="J127" s="5">
        <v>1</v>
      </c>
      <c r="K127" s="5" t="s">
        <v>30</v>
      </c>
      <c r="L127" s="5">
        <v>357</v>
      </c>
      <c r="M127" s="5">
        <v>357</v>
      </c>
      <c r="N127" s="5" t="s">
        <v>640</v>
      </c>
      <c r="O127" s="5" t="s">
        <v>32</v>
      </c>
      <c r="P127" s="5" t="s">
        <v>33</v>
      </c>
      <c r="Q127" s="5">
        <v>0</v>
      </c>
      <c r="R127" s="8">
        <v>45230</v>
      </c>
      <c r="S127" s="7">
        <v>45233</v>
      </c>
      <c r="T127" s="5" t="s">
        <v>34</v>
      </c>
      <c r="U127" s="5">
        <v>357</v>
      </c>
      <c r="V127" s="5">
        <v>0</v>
      </c>
      <c r="W127" s="5">
        <v>0</v>
      </c>
      <c r="X127" s="5" t="s">
        <v>641</v>
      </c>
      <c r="Y127" s="5" t="s">
        <v>642</v>
      </c>
    </row>
    <row r="128" s="5" customFormat="1" spans="1:25">
      <c r="A128" s="5" t="s">
        <v>643</v>
      </c>
      <c r="B128" s="5" t="s">
        <v>26</v>
      </c>
      <c r="C128" s="5" t="s">
        <v>27</v>
      </c>
      <c r="D128" s="5" t="s">
        <v>313</v>
      </c>
      <c r="E128" s="5" t="s">
        <v>644</v>
      </c>
      <c r="F128" s="7">
        <v>45231</v>
      </c>
      <c r="G128" s="7">
        <v>45232</v>
      </c>
      <c r="H128" s="5">
        <v>1</v>
      </c>
      <c r="I128" s="5">
        <v>1</v>
      </c>
      <c r="J128" s="5">
        <v>1</v>
      </c>
      <c r="K128" s="5" t="s">
        <v>30</v>
      </c>
      <c r="L128" s="5">
        <v>741</v>
      </c>
      <c r="M128" s="5">
        <v>741</v>
      </c>
      <c r="N128" s="5" t="s">
        <v>645</v>
      </c>
      <c r="O128" s="5" t="s">
        <v>32</v>
      </c>
      <c r="P128" s="5" t="s">
        <v>33</v>
      </c>
      <c r="Q128" s="5">
        <v>0</v>
      </c>
      <c r="R128" s="8">
        <v>45230.0000115741</v>
      </c>
      <c r="S128" s="7">
        <v>45233</v>
      </c>
      <c r="T128" s="5" t="s">
        <v>34</v>
      </c>
      <c r="U128" s="5">
        <v>741</v>
      </c>
      <c r="V128" s="5">
        <v>0</v>
      </c>
      <c r="W128" s="5">
        <v>0</v>
      </c>
      <c r="X128" s="5" t="s">
        <v>646</v>
      </c>
      <c r="Y128" s="5" t="s">
        <v>647</v>
      </c>
    </row>
    <row r="129" s="5" customFormat="1" spans="1:25">
      <c r="A129" s="5" t="s">
        <v>648</v>
      </c>
      <c r="B129" s="5" t="s">
        <v>26</v>
      </c>
      <c r="C129" s="5" t="s">
        <v>27</v>
      </c>
      <c r="D129" s="5" t="s">
        <v>543</v>
      </c>
      <c r="E129" s="5" t="s">
        <v>649</v>
      </c>
      <c r="F129" s="7">
        <v>45231</v>
      </c>
      <c r="G129" s="7">
        <v>45232</v>
      </c>
      <c r="H129" s="5">
        <v>1</v>
      </c>
      <c r="I129" s="5">
        <v>1</v>
      </c>
      <c r="J129" s="5">
        <v>1</v>
      </c>
      <c r="K129" s="5" t="s">
        <v>30</v>
      </c>
      <c r="L129" s="5">
        <v>1229</v>
      </c>
      <c r="M129" s="5">
        <v>1229</v>
      </c>
      <c r="N129" s="5" t="s">
        <v>650</v>
      </c>
      <c r="O129" s="5" t="s">
        <v>32</v>
      </c>
      <c r="P129" s="5" t="s">
        <v>33</v>
      </c>
      <c r="Q129" s="5">
        <v>0</v>
      </c>
      <c r="R129" s="8">
        <v>45230</v>
      </c>
      <c r="S129" s="7">
        <v>45233</v>
      </c>
      <c r="T129" s="5" t="s">
        <v>34</v>
      </c>
      <c r="U129" s="5">
        <v>1229</v>
      </c>
      <c r="V129" s="5">
        <v>0</v>
      </c>
      <c r="W129" s="5">
        <v>0</v>
      </c>
      <c r="X129" s="5" t="s">
        <v>651</v>
      </c>
      <c r="Y129" s="5" t="s">
        <v>652</v>
      </c>
    </row>
    <row r="130" s="5" customFormat="1" spans="1:25">
      <c r="A130" s="5" t="s">
        <v>653</v>
      </c>
      <c r="B130" s="5" t="s">
        <v>26</v>
      </c>
      <c r="C130" s="5" t="s">
        <v>27</v>
      </c>
      <c r="D130" s="5" t="s">
        <v>313</v>
      </c>
      <c r="E130" s="5" t="s">
        <v>374</v>
      </c>
      <c r="F130" s="7">
        <v>45231</v>
      </c>
      <c r="G130" s="7">
        <v>45232</v>
      </c>
      <c r="H130" s="5">
        <v>1</v>
      </c>
      <c r="I130" s="5">
        <v>1</v>
      </c>
      <c r="J130" s="5">
        <v>1</v>
      </c>
      <c r="K130" s="5" t="s">
        <v>30</v>
      </c>
      <c r="L130" s="5">
        <v>1059</v>
      </c>
      <c r="M130" s="5">
        <v>1059</v>
      </c>
      <c r="N130" s="5" t="s">
        <v>654</v>
      </c>
      <c r="O130" s="5" t="s">
        <v>32</v>
      </c>
      <c r="P130" s="5" t="s">
        <v>33</v>
      </c>
      <c r="Q130" s="5">
        <v>0</v>
      </c>
      <c r="R130" s="8">
        <v>45230</v>
      </c>
      <c r="S130" s="7">
        <v>45233</v>
      </c>
      <c r="T130" s="5" t="s">
        <v>34</v>
      </c>
      <c r="U130" s="5">
        <v>1059</v>
      </c>
      <c r="V130" s="5">
        <v>0</v>
      </c>
      <c r="W130" s="5">
        <v>0</v>
      </c>
      <c r="X130" s="5" t="s">
        <v>655</v>
      </c>
      <c r="Y130" s="5" t="s">
        <v>656</v>
      </c>
    </row>
    <row r="131" s="5" customFormat="1" spans="1:25">
      <c r="A131" s="5" t="s">
        <v>657</v>
      </c>
      <c r="B131" s="5" t="s">
        <v>26</v>
      </c>
      <c r="C131" s="5" t="s">
        <v>27</v>
      </c>
      <c r="D131" s="5" t="s">
        <v>313</v>
      </c>
      <c r="E131" s="5" t="s">
        <v>330</v>
      </c>
      <c r="F131" s="7">
        <v>45231</v>
      </c>
      <c r="G131" s="7">
        <v>45232</v>
      </c>
      <c r="H131" s="5">
        <v>1</v>
      </c>
      <c r="I131" s="5">
        <v>1</v>
      </c>
      <c r="J131" s="5">
        <v>1</v>
      </c>
      <c r="K131" s="5" t="s">
        <v>30</v>
      </c>
      <c r="L131" s="5">
        <v>546</v>
      </c>
      <c r="M131" s="5">
        <v>546</v>
      </c>
      <c r="N131" s="5" t="s">
        <v>658</v>
      </c>
      <c r="O131" s="5" t="s">
        <v>32</v>
      </c>
      <c r="P131" s="5" t="s">
        <v>33</v>
      </c>
      <c r="Q131" s="5">
        <v>0</v>
      </c>
      <c r="R131" s="8">
        <v>45230</v>
      </c>
      <c r="S131" s="7">
        <v>45233</v>
      </c>
      <c r="T131" s="5" t="s">
        <v>34</v>
      </c>
      <c r="U131" s="5">
        <v>546</v>
      </c>
      <c r="V131" s="5">
        <v>0</v>
      </c>
      <c r="W131" s="5">
        <v>0</v>
      </c>
      <c r="X131" s="5" t="s">
        <v>659</v>
      </c>
      <c r="Y131" s="5" t="s">
        <v>660</v>
      </c>
    </row>
    <row r="132" s="5" customFormat="1" spans="1:25">
      <c r="A132" s="5" t="s">
        <v>661</v>
      </c>
      <c r="B132" s="5" t="s">
        <v>26</v>
      </c>
      <c r="C132" s="5" t="s">
        <v>27</v>
      </c>
      <c r="D132" s="5" t="s">
        <v>301</v>
      </c>
      <c r="E132" s="5" t="s">
        <v>302</v>
      </c>
      <c r="F132" s="7">
        <v>45231</v>
      </c>
      <c r="G132" s="7">
        <v>45232</v>
      </c>
      <c r="H132" s="5">
        <v>1</v>
      </c>
      <c r="I132" s="5">
        <v>1</v>
      </c>
      <c r="J132" s="5">
        <v>1</v>
      </c>
      <c r="K132" s="5" t="s">
        <v>30</v>
      </c>
      <c r="L132" s="5">
        <v>161</v>
      </c>
      <c r="M132" s="5">
        <v>161</v>
      </c>
      <c r="N132" s="5" t="s">
        <v>662</v>
      </c>
      <c r="O132" s="5" t="s">
        <v>32</v>
      </c>
      <c r="P132" s="5" t="s">
        <v>33</v>
      </c>
      <c r="Q132" s="5">
        <v>0</v>
      </c>
      <c r="R132" s="8">
        <v>45231.0000115741</v>
      </c>
      <c r="S132" s="7">
        <v>45233</v>
      </c>
      <c r="T132" s="5" t="s">
        <v>34</v>
      </c>
      <c r="U132" s="5">
        <v>161</v>
      </c>
      <c r="V132" s="5">
        <v>0</v>
      </c>
      <c r="W132" s="5">
        <v>0</v>
      </c>
      <c r="X132" s="5" t="s">
        <v>663</v>
      </c>
      <c r="Y132" s="5" t="s">
        <v>36</v>
      </c>
    </row>
    <row r="133" s="5" customFormat="1" spans="1:25">
      <c r="A133" s="5" t="s">
        <v>661</v>
      </c>
      <c r="B133" s="5" t="s">
        <v>26</v>
      </c>
      <c r="C133" s="5" t="s">
        <v>63</v>
      </c>
      <c r="D133" s="5" t="s">
        <v>301</v>
      </c>
      <c r="E133" s="5" t="s">
        <v>302</v>
      </c>
      <c r="F133" s="7">
        <v>45231</v>
      </c>
      <c r="G133" s="7">
        <v>45232</v>
      </c>
      <c r="H133" s="5">
        <v>1</v>
      </c>
      <c r="I133" s="5">
        <v>1</v>
      </c>
      <c r="J133" s="5">
        <v>1</v>
      </c>
      <c r="K133" s="5" t="s">
        <v>30</v>
      </c>
      <c r="L133" s="5">
        <v>-161</v>
      </c>
      <c r="M133" s="5">
        <v>-161</v>
      </c>
      <c r="N133" s="5" t="s">
        <v>662</v>
      </c>
      <c r="O133" s="5" t="s">
        <v>32</v>
      </c>
      <c r="P133" s="5" t="s">
        <v>33</v>
      </c>
      <c r="Q133" s="5">
        <v>0</v>
      </c>
      <c r="R133" s="8">
        <v>45231.0000115741</v>
      </c>
      <c r="S133" s="7">
        <v>45233</v>
      </c>
      <c r="T133" s="5" t="s">
        <v>34</v>
      </c>
      <c r="U133" s="5">
        <v>-161</v>
      </c>
      <c r="V133" s="5">
        <v>0</v>
      </c>
      <c r="W133" s="5">
        <v>0</v>
      </c>
      <c r="X133" s="5" t="s">
        <v>663</v>
      </c>
      <c r="Y133" s="5" t="s">
        <v>36</v>
      </c>
    </row>
    <row r="134" s="5" customFormat="1" spans="1:25">
      <c r="A134" s="5" t="s">
        <v>664</v>
      </c>
      <c r="B134" s="5" t="s">
        <v>26</v>
      </c>
      <c r="C134" s="5" t="s">
        <v>27</v>
      </c>
      <c r="D134" s="5" t="s">
        <v>313</v>
      </c>
      <c r="E134" s="5" t="s">
        <v>538</v>
      </c>
      <c r="F134" s="7">
        <v>45231</v>
      </c>
      <c r="G134" s="7">
        <v>45232</v>
      </c>
      <c r="H134" s="5">
        <v>1</v>
      </c>
      <c r="I134" s="5">
        <v>1</v>
      </c>
      <c r="J134" s="5">
        <v>1</v>
      </c>
      <c r="K134" s="5" t="s">
        <v>30</v>
      </c>
      <c r="L134" s="5">
        <v>546</v>
      </c>
      <c r="M134" s="5">
        <v>546</v>
      </c>
      <c r="N134" s="5" t="s">
        <v>665</v>
      </c>
      <c r="O134" s="5" t="s">
        <v>32</v>
      </c>
      <c r="P134" s="5" t="s">
        <v>33</v>
      </c>
      <c r="Q134" s="5">
        <v>0</v>
      </c>
      <c r="R134" s="8">
        <v>45231.0000115741</v>
      </c>
      <c r="S134" s="7">
        <v>45233</v>
      </c>
      <c r="T134" s="5" t="s">
        <v>34</v>
      </c>
      <c r="U134" s="5">
        <v>546</v>
      </c>
      <c r="V134" s="5">
        <v>0</v>
      </c>
      <c r="W134" s="5">
        <v>0</v>
      </c>
      <c r="X134" s="5" t="s">
        <v>666</v>
      </c>
      <c r="Y134" s="5" t="s">
        <v>667</v>
      </c>
    </row>
    <row r="135" s="5" customFormat="1" spans="1:25">
      <c r="A135" s="5" t="s">
        <v>668</v>
      </c>
      <c r="B135" s="5" t="s">
        <v>26</v>
      </c>
      <c r="C135" s="5" t="s">
        <v>27</v>
      </c>
      <c r="D135" s="5" t="s">
        <v>313</v>
      </c>
      <c r="E135" s="5" t="s">
        <v>538</v>
      </c>
      <c r="F135" s="7">
        <v>45231</v>
      </c>
      <c r="G135" s="7">
        <v>45232</v>
      </c>
      <c r="H135" s="5">
        <v>1</v>
      </c>
      <c r="I135" s="5">
        <v>1</v>
      </c>
      <c r="J135" s="5">
        <v>1</v>
      </c>
      <c r="K135" s="5" t="s">
        <v>30</v>
      </c>
      <c r="L135" s="5">
        <v>546</v>
      </c>
      <c r="M135" s="5">
        <v>546</v>
      </c>
      <c r="N135" s="5" t="s">
        <v>669</v>
      </c>
      <c r="O135" s="5" t="s">
        <v>32</v>
      </c>
      <c r="P135" s="5" t="s">
        <v>33</v>
      </c>
      <c r="Q135" s="5">
        <v>0</v>
      </c>
      <c r="R135" s="8">
        <v>45231</v>
      </c>
      <c r="S135" s="7">
        <v>45233</v>
      </c>
      <c r="T135" s="5" t="s">
        <v>34</v>
      </c>
      <c r="U135" s="5">
        <v>546</v>
      </c>
      <c r="V135" s="5">
        <v>0</v>
      </c>
      <c r="W135" s="5">
        <v>0</v>
      </c>
      <c r="X135" s="5" t="s">
        <v>670</v>
      </c>
      <c r="Y135" s="5" t="s">
        <v>671</v>
      </c>
    </row>
    <row r="136" s="5" customFormat="1" spans="1:25">
      <c r="A136" s="5" t="s">
        <v>672</v>
      </c>
      <c r="B136" s="5" t="s">
        <v>26</v>
      </c>
      <c r="C136" s="5" t="s">
        <v>27</v>
      </c>
      <c r="D136" s="5" t="s">
        <v>313</v>
      </c>
      <c r="E136" s="5" t="s">
        <v>374</v>
      </c>
      <c r="F136" s="7">
        <v>45231</v>
      </c>
      <c r="G136" s="7">
        <v>45232</v>
      </c>
      <c r="H136" s="5">
        <v>1</v>
      </c>
      <c r="I136" s="5">
        <v>1</v>
      </c>
      <c r="J136" s="5">
        <v>1</v>
      </c>
      <c r="K136" s="5" t="s">
        <v>30</v>
      </c>
      <c r="L136" s="5">
        <v>1059</v>
      </c>
      <c r="M136" s="5">
        <v>1059</v>
      </c>
      <c r="N136" s="5" t="s">
        <v>673</v>
      </c>
      <c r="O136" s="5" t="s">
        <v>32</v>
      </c>
      <c r="P136" s="5" t="s">
        <v>33</v>
      </c>
      <c r="Q136" s="5">
        <v>0</v>
      </c>
      <c r="R136" s="8">
        <v>45231.0000115741</v>
      </c>
      <c r="S136" s="7">
        <v>45233</v>
      </c>
      <c r="T136" s="5" t="s">
        <v>34</v>
      </c>
      <c r="U136" s="5">
        <v>1059</v>
      </c>
      <c r="V136" s="5">
        <v>0</v>
      </c>
      <c r="W136" s="5">
        <v>0</v>
      </c>
      <c r="X136" s="5" t="s">
        <v>674</v>
      </c>
      <c r="Y136" s="5" t="s">
        <v>675</v>
      </c>
    </row>
    <row r="137" s="5" customFormat="1" spans="1:25">
      <c r="A137" s="5" t="s">
        <v>676</v>
      </c>
      <c r="B137" s="5" t="s">
        <v>26</v>
      </c>
      <c r="C137" s="5" t="s">
        <v>27</v>
      </c>
      <c r="D137" s="5" t="s">
        <v>677</v>
      </c>
      <c r="E137" s="5" t="s">
        <v>678</v>
      </c>
      <c r="F137" s="7">
        <v>45231</v>
      </c>
      <c r="G137" s="7">
        <v>45232</v>
      </c>
      <c r="H137" s="5">
        <v>1</v>
      </c>
      <c r="I137" s="5">
        <v>1</v>
      </c>
      <c r="J137" s="5">
        <v>1</v>
      </c>
      <c r="K137" s="5" t="s">
        <v>30</v>
      </c>
      <c r="L137" s="5">
        <v>329</v>
      </c>
      <c r="M137" s="5">
        <v>329</v>
      </c>
      <c r="N137" s="5" t="s">
        <v>679</v>
      </c>
      <c r="O137" s="5" t="s">
        <v>32</v>
      </c>
      <c r="P137" s="5" t="s">
        <v>33</v>
      </c>
      <c r="Q137" s="5">
        <v>0</v>
      </c>
      <c r="R137" s="8">
        <v>45231</v>
      </c>
      <c r="S137" s="7">
        <v>45233</v>
      </c>
      <c r="T137" s="5" t="s">
        <v>34</v>
      </c>
      <c r="U137" s="5">
        <v>329</v>
      </c>
      <c r="V137" s="5">
        <v>0</v>
      </c>
      <c r="W137" s="5">
        <v>0</v>
      </c>
      <c r="X137" s="5" t="s">
        <v>680</v>
      </c>
      <c r="Y137" s="5" t="s">
        <v>681</v>
      </c>
    </row>
    <row r="138" s="5" customFormat="1" spans="1:25">
      <c r="A138" s="5" t="s">
        <v>682</v>
      </c>
      <c r="B138" s="5" t="s">
        <v>26</v>
      </c>
      <c r="C138" s="5" t="s">
        <v>27</v>
      </c>
      <c r="D138" s="5" t="s">
        <v>683</v>
      </c>
      <c r="E138" s="5" t="s">
        <v>684</v>
      </c>
      <c r="F138" s="7">
        <v>45231</v>
      </c>
      <c r="G138" s="7">
        <v>45232</v>
      </c>
      <c r="H138" s="5">
        <v>1</v>
      </c>
      <c r="I138" s="5">
        <v>1</v>
      </c>
      <c r="J138" s="5">
        <v>1</v>
      </c>
      <c r="K138" s="5" t="s">
        <v>30</v>
      </c>
      <c r="L138" s="5">
        <v>204</v>
      </c>
      <c r="M138" s="5">
        <v>204</v>
      </c>
      <c r="N138" s="5" t="s">
        <v>685</v>
      </c>
      <c r="O138" s="5" t="s">
        <v>32</v>
      </c>
      <c r="P138" s="5" t="s">
        <v>33</v>
      </c>
      <c r="Q138" s="5">
        <v>0</v>
      </c>
      <c r="R138" s="8">
        <v>45231</v>
      </c>
      <c r="S138" s="7">
        <v>45233</v>
      </c>
      <c r="T138" s="5" t="s">
        <v>34</v>
      </c>
      <c r="U138" s="5">
        <v>204</v>
      </c>
      <c r="V138" s="5">
        <v>0</v>
      </c>
      <c r="W138" s="5">
        <v>0</v>
      </c>
      <c r="X138" s="5" t="s">
        <v>686</v>
      </c>
      <c r="Y138" s="5" t="s">
        <v>687</v>
      </c>
    </row>
    <row r="139" s="5" customFormat="1" spans="1:25">
      <c r="A139" s="5" t="s">
        <v>688</v>
      </c>
      <c r="B139" s="5" t="s">
        <v>26</v>
      </c>
      <c r="C139" s="5" t="s">
        <v>27</v>
      </c>
      <c r="D139" s="5" t="s">
        <v>617</v>
      </c>
      <c r="E139" s="5" t="s">
        <v>618</v>
      </c>
      <c r="F139" s="7">
        <v>45231</v>
      </c>
      <c r="G139" s="7">
        <v>45232</v>
      </c>
      <c r="H139" s="5">
        <v>1</v>
      </c>
      <c r="I139" s="5">
        <v>1</v>
      </c>
      <c r="J139" s="5">
        <v>1</v>
      </c>
      <c r="K139" s="5" t="s">
        <v>30</v>
      </c>
      <c r="L139" s="5">
        <v>515</v>
      </c>
      <c r="M139" s="5">
        <v>515</v>
      </c>
      <c r="N139" s="5" t="s">
        <v>689</v>
      </c>
      <c r="O139" s="5" t="s">
        <v>32</v>
      </c>
      <c r="P139" s="5" t="s">
        <v>33</v>
      </c>
      <c r="Q139" s="5">
        <v>0</v>
      </c>
      <c r="R139" s="8">
        <v>45231.0000115741</v>
      </c>
      <c r="S139" s="7">
        <v>45233</v>
      </c>
      <c r="T139" s="5" t="s">
        <v>34</v>
      </c>
      <c r="U139" s="5">
        <v>515</v>
      </c>
      <c r="V139" s="5">
        <v>0</v>
      </c>
      <c r="W139" s="5">
        <v>0</v>
      </c>
      <c r="X139" s="5" t="s">
        <v>690</v>
      </c>
      <c r="Y139" s="5" t="s">
        <v>691</v>
      </c>
    </row>
    <row r="140" s="5" customFormat="1" spans="1:25">
      <c r="A140" s="5" t="s">
        <v>692</v>
      </c>
      <c r="B140" s="5" t="s">
        <v>26</v>
      </c>
      <c r="C140" s="5" t="s">
        <v>27</v>
      </c>
      <c r="D140" s="5" t="s">
        <v>28</v>
      </c>
      <c r="E140" s="5" t="s">
        <v>693</v>
      </c>
      <c r="F140" s="7">
        <v>45231</v>
      </c>
      <c r="G140" s="7">
        <v>45232</v>
      </c>
      <c r="H140" s="5">
        <v>1</v>
      </c>
      <c r="I140" s="5">
        <v>1</v>
      </c>
      <c r="J140" s="5">
        <v>1</v>
      </c>
      <c r="K140" s="5" t="s">
        <v>30</v>
      </c>
      <c r="L140" s="5">
        <v>1235</v>
      </c>
      <c r="M140" s="5">
        <v>1235</v>
      </c>
      <c r="N140" s="5" t="s">
        <v>694</v>
      </c>
      <c r="O140" s="5" t="s">
        <v>32</v>
      </c>
      <c r="P140" s="5" t="s">
        <v>33</v>
      </c>
      <c r="Q140" s="5">
        <v>0</v>
      </c>
      <c r="R140" s="8">
        <v>45231</v>
      </c>
      <c r="S140" s="7">
        <v>45233</v>
      </c>
      <c r="T140" s="5" t="s">
        <v>34</v>
      </c>
      <c r="U140" s="5">
        <v>1235</v>
      </c>
      <c r="V140" s="5">
        <v>0</v>
      </c>
      <c r="W140" s="5">
        <v>0</v>
      </c>
      <c r="X140" s="5" t="s">
        <v>695</v>
      </c>
      <c r="Y140" s="5" t="s">
        <v>696</v>
      </c>
    </row>
    <row r="141" s="5" customFormat="1" spans="1:25">
      <c r="A141" s="5" t="s">
        <v>697</v>
      </c>
      <c r="B141" s="5" t="s">
        <v>26</v>
      </c>
      <c r="C141" s="5" t="s">
        <v>27</v>
      </c>
      <c r="D141" s="5" t="s">
        <v>301</v>
      </c>
      <c r="E141" s="5" t="s">
        <v>302</v>
      </c>
      <c r="F141" s="7">
        <v>45231</v>
      </c>
      <c r="G141" s="7">
        <v>45232</v>
      </c>
      <c r="H141" s="5">
        <v>1</v>
      </c>
      <c r="I141" s="5">
        <v>1</v>
      </c>
      <c r="J141" s="5">
        <v>1</v>
      </c>
      <c r="K141" s="5" t="s">
        <v>30</v>
      </c>
      <c r="L141" s="5">
        <v>161</v>
      </c>
      <c r="M141" s="5">
        <v>161</v>
      </c>
      <c r="N141" s="5" t="s">
        <v>698</v>
      </c>
      <c r="O141" s="5" t="s">
        <v>32</v>
      </c>
      <c r="P141" s="5" t="s">
        <v>33</v>
      </c>
      <c r="Q141" s="5">
        <v>0</v>
      </c>
      <c r="R141" s="8">
        <v>45231.0000115741</v>
      </c>
      <c r="S141" s="7">
        <v>45233</v>
      </c>
      <c r="T141" s="5" t="s">
        <v>34</v>
      </c>
      <c r="U141" s="5">
        <v>161</v>
      </c>
      <c r="V141" s="5">
        <v>0</v>
      </c>
      <c r="W141" s="5">
        <v>0</v>
      </c>
      <c r="X141" s="5" t="s">
        <v>699</v>
      </c>
      <c r="Y141" s="5" t="s">
        <v>700</v>
      </c>
    </row>
    <row r="142" s="5" customFormat="1" spans="1:25">
      <c r="A142" s="5" t="s">
        <v>701</v>
      </c>
      <c r="B142" s="5" t="s">
        <v>26</v>
      </c>
      <c r="C142" s="5" t="s">
        <v>27</v>
      </c>
      <c r="D142" s="5" t="s">
        <v>543</v>
      </c>
      <c r="E142" s="5" t="s">
        <v>649</v>
      </c>
      <c r="F142" s="7">
        <v>45231</v>
      </c>
      <c r="G142" s="7">
        <v>45232</v>
      </c>
      <c r="H142" s="5">
        <v>1</v>
      </c>
      <c r="I142" s="5">
        <v>1</v>
      </c>
      <c r="J142" s="5">
        <v>1</v>
      </c>
      <c r="K142" s="5" t="s">
        <v>30</v>
      </c>
      <c r="L142" s="5">
        <v>1229</v>
      </c>
      <c r="M142" s="5">
        <v>1229</v>
      </c>
      <c r="N142" s="5" t="s">
        <v>702</v>
      </c>
      <c r="O142" s="5" t="s">
        <v>32</v>
      </c>
      <c r="P142" s="5" t="s">
        <v>33</v>
      </c>
      <c r="Q142" s="5">
        <v>0</v>
      </c>
      <c r="R142" s="8">
        <v>45230.0000115741</v>
      </c>
      <c r="S142" s="7">
        <v>45233</v>
      </c>
      <c r="T142" s="5" t="s">
        <v>34</v>
      </c>
      <c r="U142" s="5">
        <v>1229</v>
      </c>
      <c r="V142" s="5">
        <v>0</v>
      </c>
      <c r="W142" s="5">
        <v>0</v>
      </c>
      <c r="X142" s="5" t="s">
        <v>703</v>
      </c>
      <c r="Y142" s="5" t="s">
        <v>704</v>
      </c>
    </row>
    <row r="143" s="5" customFormat="1" spans="1:25">
      <c r="A143" s="5" t="s">
        <v>705</v>
      </c>
      <c r="B143" s="5" t="s">
        <v>26</v>
      </c>
      <c r="C143" s="5" t="s">
        <v>27</v>
      </c>
      <c r="D143" s="5" t="s">
        <v>137</v>
      </c>
      <c r="E143" s="5" t="s">
        <v>123</v>
      </c>
      <c r="F143" s="7">
        <v>45231</v>
      </c>
      <c r="G143" s="7">
        <v>45232</v>
      </c>
      <c r="H143" s="5">
        <v>1</v>
      </c>
      <c r="I143" s="5">
        <v>1</v>
      </c>
      <c r="J143" s="5">
        <v>1</v>
      </c>
      <c r="K143" s="5" t="s">
        <v>30</v>
      </c>
      <c r="L143" s="5">
        <v>352</v>
      </c>
      <c r="M143" s="5">
        <v>352</v>
      </c>
      <c r="N143" s="5" t="s">
        <v>706</v>
      </c>
      <c r="O143" s="5" t="s">
        <v>32</v>
      </c>
      <c r="P143" s="5" t="s">
        <v>33</v>
      </c>
      <c r="Q143" s="5">
        <v>0</v>
      </c>
      <c r="R143" s="8">
        <v>45230</v>
      </c>
      <c r="S143" s="7">
        <v>45233</v>
      </c>
      <c r="T143" s="5" t="s">
        <v>34</v>
      </c>
      <c r="U143" s="5">
        <v>352</v>
      </c>
      <c r="V143" s="5">
        <v>0</v>
      </c>
      <c r="W143" s="5">
        <v>0</v>
      </c>
      <c r="X143" s="5" t="s">
        <v>707</v>
      </c>
      <c r="Y143" s="5" t="s">
        <v>708</v>
      </c>
    </row>
    <row r="144" s="5" customFormat="1" spans="1:25">
      <c r="A144" s="5" t="s">
        <v>709</v>
      </c>
      <c r="B144" s="5" t="s">
        <v>26</v>
      </c>
      <c r="C144" s="5" t="s">
        <v>27</v>
      </c>
      <c r="D144" s="5" t="s">
        <v>301</v>
      </c>
      <c r="E144" s="5" t="s">
        <v>302</v>
      </c>
      <c r="F144" s="7">
        <v>45231</v>
      </c>
      <c r="G144" s="7">
        <v>45232</v>
      </c>
      <c r="H144" s="5">
        <v>1</v>
      </c>
      <c r="I144" s="5">
        <v>1</v>
      </c>
      <c r="J144" s="5">
        <v>1</v>
      </c>
      <c r="K144" s="5" t="s">
        <v>30</v>
      </c>
      <c r="L144" s="5">
        <v>161</v>
      </c>
      <c r="M144" s="5">
        <v>161</v>
      </c>
      <c r="N144" s="5" t="s">
        <v>710</v>
      </c>
      <c r="O144" s="5" t="s">
        <v>32</v>
      </c>
      <c r="P144" s="5" t="s">
        <v>33</v>
      </c>
      <c r="Q144" s="5">
        <v>0</v>
      </c>
      <c r="R144" s="8">
        <v>45231.0000115741</v>
      </c>
      <c r="S144" s="7">
        <v>45233</v>
      </c>
      <c r="T144" s="5" t="s">
        <v>34</v>
      </c>
      <c r="U144" s="5">
        <v>161</v>
      </c>
      <c r="V144" s="5">
        <v>0</v>
      </c>
      <c r="W144" s="5">
        <v>0</v>
      </c>
      <c r="X144" s="5" t="s">
        <v>711</v>
      </c>
      <c r="Y144" s="5" t="s">
        <v>712</v>
      </c>
    </row>
    <row r="145" s="5" customFormat="1" spans="1:25">
      <c r="A145" s="5" t="s">
        <v>713</v>
      </c>
      <c r="B145" s="5" t="s">
        <v>26</v>
      </c>
      <c r="C145" s="5" t="s">
        <v>27</v>
      </c>
      <c r="D145" s="5" t="s">
        <v>714</v>
      </c>
      <c r="E145" s="5" t="s">
        <v>715</v>
      </c>
      <c r="F145" s="7">
        <v>45231</v>
      </c>
      <c r="G145" s="7">
        <v>45232</v>
      </c>
      <c r="H145" s="5">
        <v>1</v>
      </c>
      <c r="I145" s="5">
        <v>1</v>
      </c>
      <c r="J145" s="5">
        <v>1</v>
      </c>
      <c r="K145" s="5" t="s">
        <v>30</v>
      </c>
      <c r="L145" s="5">
        <v>1215</v>
      </c>
      <c r="M145" s="5">
        <v>1215</v>
      </c>
      <c r="N145" s="5" t="s">
        <v>716</v>
      </c>
      <c r="O145" s="5" t="s">
        <v>32</v>
      </c>
      <c r="P145" s="5" t="s">
        <v>33</v>
      </c>
      <c r="Q145" s="5">
        <v>0</v>
      </c>
      <c r="R145" s="8">
        <v>45231.0000115741</v>
      </c>
      <c r="S145" s="7">
        <v>45233</v>
      </c>
      <c r="T145" s="5" t="s">
        <v>34</v>
      </c>
      <c r="U145" s="5">
        <v>1215</v>
      </c>
      <c r="V145" s="5">
        <v>0</v>
      </c>
      <c r="W145" s="5">
        <v>0</v>
      </c>
      <c r="X145" s="5" t="s">
        <v>717</v>
      </c>
      <c r="Y145" s="5" t="s">
        <v>718</v>
      </c>
    </row>
    <row r="146" s="5" customFormat="1" spans="1:25">
      <c r="A146" s="5" t="s">
        <v>719</v>
      </c>
      <c r="B146" s="5" t="s">
        <v>26</v>
      </c>
      <c r="C146" s="5" t="s">
        <v>27</v>
      </c>
      <c r="D146" s="5" t="s">
        <v>720</v>
      </c>
      <c r="E146" s="5" t="s">
        <v>721</v>
      </c>
      <c r="F146" s="7">
        <v>45231</v>
      </c>
      <c r="G146" s="7">
        <v>45232</v>
      </c>
      <c r="H146" s="5">
        <v>1</v>
      </c>
      <c r="I146" s="5">
        <v>1</v>
      </c>
      <c r="J146" s="5">
        <v>1</v>
      </c>
      <c r="K146" s="5" t="s">
        <v>30</v>
      </c>
      <c r="L146" s="5">
        <v>352</v>
      </c>
      <c r="M146" s="5">
        <v>352</v>
      </c>
      <c r="N146" s="5" t="s">
        <v>722</v>
      </c>
      <c r="O146" s="5" t="s">
        <v>32</v>
      </c>
      <c r="P146" s="5" t="s">
        <v>33</v>
      </c>
      <c r="Q146" s="5">
        <v>0</v>
      </c>
      <c r="R146" s="8">
        <v>45231</v>
      </c>
      <c r="S146" s="7">
        <v>45233</v>
      </c>
      <c r="T146" s="5" t="s">
        <v>34</v>
      </c>
      <c r="U146" s="5">
        <v>352</v>
      </c>
      <c r="V146" s="5">
        <v>0</v>
      </c>
      <c r="W146" s="5">
        <v>0</v>
      </c>
      <c r="X146" s="5" t="s">
        <v>723</v>
      </c>
      <c r="Y146" s="5" t="s">
        <v>724</v>
      </c>
    </row>
    <row r="147" s="5" customFormat="1" spans="1:25">
      <c r="A147" s="5" t="s">
        <v>725</v>
      </c>
      <c r="B147" s="5" t="s">
        <v>26</v>
      </c>
      <c r="C147" s="5" t="s">
        <v>27</v>
      </c>
      <c r="D147" s="5" t="s">
        <v>726</v>
      </c>
      <c r="E147" s="5" t="s">
        <v>727</v>
      </c>
      <c r="F147" s="7">
        <v>45231</v>
      </c>
      <c r="G147" s="7">
        <v>45232</v>
      </c>
      <c r="H147" s="5">
        <v>1</v>
      </c>
      <c r="I147" s="5">
        <v>1</v>
      </c>
      <c r="J147" s="5">
        <v>1</v>
      </c>
      <c r="K147" s="5" t="s">
        <v>30</v>
      </c>
      <c r="L147" s="5">
        <v>491</v>
      </c>
      <c r="M147" s="5">
        <v>491</v>
      </c>
      <c r="N147" s="5" t="s">
        <v>728</v>
      </c>
      <c r="O147" s="5" t="s">
        <v>32</v>
      </c>
      <c r="P147" s="5" t="s">
        <v>33</v>
      </c>
      <c r="Q147" s="5">
        <v>0</v>
      </c>
      <c r="R147" s="8">
        <v>45231</v>
      </c>
      <c r="S147" s="7">
        <v>45233</v>
      </c>
      <c r="T147" s="5" t="s">
        <v>34</v>
      </c>
      <c r="U147" s="5">
        <v>491</v>
      </c>
      <c r="V147" s="5">
        <v>0</v>
      </c>
      <c r="W147" s="5">
        <v>0</v>
      </c>
      <c r="X147" s="5" t="s">
        <v>729</v>
      </c>
      <c r="Y147" s="5" t="s">
        <v>730</v>
      </c>
    </row>
    <row r="148" s="5" customFormat="1" spans="1:25">
      <c r="A148" s="5" t="s">
        <v>731</v>
      </c>
      <c r="B148" s="5" t="s">
        <v>26</v>
      </c>
      <c r="C148" s="5" t="s">
        <v>27</v>
      </c>
      <c r="D148" s="5" t="s">
        <v>617</v>
      </c>
      <c r="E148" s="5" t="s">
        <v>618</v>
      </c>
      <c r="F148" s="7">
        <v>45231</v>
      </c>
      <c r="G148" s="7">
        <v>45232</v>
      </c>
      <c r="H148" s="5">
        <v>1</v>
      </c>
      <c r="I148" s="5">
        <v>1</v>
      </c>
      <c r="J148" s="5">
        <v>1</v>
      </c>
      <c r="K148" s="5" t="s">
        <v>30</v>
      </c>
      <c r="L148" s="5">
        <v>515</v>
      </c>
      <c r="M148" s="5">
        <v>515</v>
      </c>
      <c r="N148" s="5" t="s">
        <v>732</v>
      </c>
      <c r="O148" s="5" t="s">
        <v>32</v>
      </c>
      <c r="P148" s="5" t="s">
        <v>33</v>
      </c>
      <c r="Q148" s="5">
        <v>0</v>
      </c>
      <c r="R148" s="8">
        <v>45231</v>
      </c>
      <c r="S148" s="7">
        <v>45233</v>
      </c>
      <c r="T148" s="5" t="s">
        <v>34</v>
      </c>
      <c r="U148" s="5">
        <v>515</v>
      </c>
      <c r="V148" s="5">
        <v>0</v>
      </c>
      <c r="W148" s="5">
        <v>0</v>
      </c>
      <c r="X148" s="5" t="s">
        <v>733</v>
      </c>
      <c r="Y148" s="5" t="s">
        <v>734</v>
      </c>
    </row>
    <row r="149" s="5" customFormat="1" spans="1:25">
      <c r="A149" s="5" t="s">
        <v>735</v>
      </c>
      <c r="B149" s="5" t="s">
        <v>26</v>
      </c>
      <c r="C149" s="5" t="s">
        <v>27</v>
      </c>
      <c r="D149" s="5" t="s">
        <v>549</v>
      </c>
      <c r="E149" s="5" t="s">
        <v>736</v>
      </c>
      <c r="F149" s="7">
        <v>45231</v>
      </c>
      <c r="G149" s="7">
        <v>45232</v>
      </c>
      <c r="H149" s="5">
        <v>1</v>
      </c>
      <c r="I149" s="5">
        <v>1</v>
      </c>
      <c r="J149" s="5">
        <v>1</v>
      </c>
      <c r="K149" s="5" t="s">
        <v>30</v>
      </c>
      <c r="L149" s="5">
        <v>1182</v>
      </c>
      <c r="M149" s="5">
        <v>1182</v>
      </c>
      <c r="N149" s="5" t="s">
        <v>737</v>
      </c>
      <c r="O149" s="5" t="s">
        <v>32</v>
      </c>
      <c r="P149" s="5" t="s">
        <v>33</v>
      </c>
      <c r="Q149" s="5">
        <v>0</v>
      </c>
      <c r="R149" s="8">
        <v>45231.0000115741</v>
      </c>
      <c r="S149" s="7">
        <v>45233</v>
      </c>
      <c r="T149" s="5" t="s">
        <v>34</v>
      </c>
      <c r="U149" s="5">
        <v>1182</v>
      </c>
      <c r="V149" s="5">
        <v>0</v>
      </c>
      <c r="W149" s="5">
        <v>0</v>
      </c>
      <c r="X149" s="5" t="s">
        <v>738</v>
      </c>
      <c r="Y149" s="5" t="s">
        <v>739</v>
      </c>
    </row>
    <row r="150" s="5" customFormat="1" spans="1:25">
      <c r="A150" s="5" t="s">
        <v>740</v>
      </c>
      <c r="B150" s="5" t="s">
        <v>26</v>
      </c>
      <c r="C150" s="5" t="s">
        <v>27</v>
      </c>
      <c r="D150" s="5" t="s">
        <v>617</v>
      </c>
      <c r="E150" s="5" t="s">
        <v>618</v>
      </c>
      <c r="F150" s="7">
        <v>45231</v>
      </c>
      <c r="G150" s="7">
        <v>45232</v>
      </c>
      <c r="H150" s="5">
        <v>1</v>
      </c>
      <c r="I150" s="5">
        <v>1</v>
      </c>
      <c r="J150" s="5">
        <v>1</v>
      </c>
      <c r="K150" s="5" t="s">
        <v>30</v>
      </c>
      <c r="L150" s="5">
        <v>515</v>
      </c>
      <c r="M150" s="5">
        <v>515</v>
      </c>
      <c r="N150" s="5" t="s">
        <v>741</v>
      </c>
      <c r="O150" s="5" t="s">
        <v>32</v>
      </c>
      <c r="P150" s="5" t="s">
        <v>33</v>
      </c>
      <c r="Q150" s="5">
        <v>0</v>
      </c>
      <c r="R150" s="8">
        <v>45231</v>
      </c>
      <c r="S150" s="7">
        <v>45233</v>
      </c>
      <c r="T150" s="5" t="s">
        <v>34</v>
      </c>
      <c r="U150" s="5">
        <v>515</v>
      </c>
      <c r="V150" s="5">
        <v>0</v>
      </c>
      <c r="W150" s="5">
        <v>0</v>
      </c>
      <c r="X150" s="5" t="s">
        <v>742</v>
      </c>
      <c r="Y150" s="5" t="s">
        <v>743</v>
      </c>
    </row>
    <row r="151" s="5" customFormat="1" spans="1:25">
      <c r="A151" s="5" t="s">
        <v>744</v>
      </c>
      <c r="B151" s="5" t="s">
        <v>26</v>
      </c>
      <c r="C151" s="5" t="s">
        <v>27</v>
      </c>
      <c r="D151" s="5" t="s">
        <v>313</v>
      </c>
      <c r="E151" s="5" t="s">
        <v>330</v>
      </c>
      <c r="F151" s="7">
        <v>45231</v>
      </c>
      <c r="G151" s="7">
        <v>45232</v>
      </c>
      <c r="H151" s="5">
        <v>1</v>
      </c>
      <c r="I151" s="5">
        <v>1</v>
      </c>
      <c r="J151" s="5">
        <v>1</v>
      </c>
      <c r="K151" s="5" t="s">
        <v>30</v>
      </c>
      <c r="L151" s="5">
        <v>666</v>
      </c>
      <c r="M151" s="5">
        <v>666</v>
      </c>
      <c r="N151" s="5" t="s">
        <v>745</v>
      </c>
      <c r="O151" s="5" t="s">
        <v>32</v>
      </c>
      <c r="P151" s="5" t="s">
        <v>33</v>
      </c>
      <c r="Q151" s="5">
        <v>0</v>
      </c>
      <c r="R151" s="8">
        <v>45231</v>
      </c>
      <c r="S151" s="7">
        <v>45233</v>
      </c>
      <c r="T151" s="5" t="s">
        <v>34</v>
      </c>
      <c r="U151" s="5">
        <v>666</v>
      </c>
      <c r="V151" s="5">
        <v>0</v>
      </c>
      <c r="W151" s="5">
        <v>0</v>
      </c>
      <c r="X151" s="5" t="s">
        <v>746</v>
      </c>
      <c r="Y151" s="5" t="s">
        <v>747</v>
      </c>
    </row>
    <row r="152" s="5" customFormat="1" spans="1:25">
      <c r="A152" s="5" t="s">
        <v>748</v>
      </c>
      <c r="B152" s="5" t="s">
        <v>26</v>
      </c>
      <c r="C152" s="5" t="s">
        <v>27</v>
      </c>
      <c r="D152" s="5" t="s">
        <v>617</v>
      </c>
      <c r="E152" s="5" t="s">
        <v>749</v>
      </c>
      <c r="F152" s="7">
        <v>45231</v>
      </c>
      <c r="G152" s="7">
        <v>45232</v>
      </c>
      <c r="H152" s="5">
        <v>1</v>
      </c>
      <c r="I152" s="5">
        <v>1</v>
      </c>
      <c r="J152" s="5">
        <v>1</v>
      </c>
      <c r="K152" s="5" t="s">
        <v>30</v>
      </c>
      <c r="L152" s="5">
        <v>516</v>
      </c>
      <c r="M152" s="5">
        <v>516</v>
      </c>
      <c r="N152" s="5" t="s">
        <v>750</v>
      </c>
      <c r="O152" s="5" t="s">
        <v>32</v>
      </c>
      <c r="P152" s="5" t="s">
        <v>33</v>
      </c>
      <c r="Q152" s="5">
        <v>0</v>
      </c>
      <c r="R152" s="8">
        <v>45231.0000115741</v>
      </c>
      <c r="S152" s="7">
        <v>45233</v>
      </c>
      <c r="T152" s="5" t="s">
        <v>34</v>
      </c>
      <c r="U152" s="5">
        <v>516</v>
      </c>
      <c r="V152" s="5">
        <v>0</v>
      </c>
      <c r="W152" s="5">
        <v>0</v>
      </c>
      <c r="X152" s="5" t="s">
        <v>751</v>
      </c>
      <c r="Y152" s="5" t="s">
        <v>752</v>
      </c>
    </row>
    <row r="153" s="5" customFormat="1" spans="1:25">
      <c r="A153" s="5" t="s">
        <v>490</v>
      </c>
      <c r="B153" s="5" t="s">
        <v>26</v>
      </c>
      <c r="C153" s="5" t="s">
        <v>63</v>
      </c>
      <c r="D153" s="5" t="s">
        <v>491</v>
      </c>
      <c r="E153" s="5" t="s">
        <v>492</v>
      </c>
      <c r="F153" s="7">
        <v>45231</v>
      </c>
      <c r="G153" s="7">
        <v>45232</v>
      </c>
      <c r="H153" s="5">
        <v>1</v>
      </c>
      <c r="I153" s="5">
        <v>1</v>
      </c>
      <c r="J153" s="5">
        <v>1</v>
      </c>
      <c r="K153" s="5" t="s">
        <v>30</v>
      </c>
      <c r="L153" s="5">
        <v>-198</v>
      </c>
      <c r="M153" s="5">
        <v>-198</v>
      </c>
      <c r="N153" s="5" t="s">
        <v>493</v>
      </c>
      <c r="O153" s="5" t="s">
        <v>32</v>
      </c>
      <c r="P153" s="5" t="s">
        <v>33</v>
      </c>
      <c r="Q153" s="5">
        <v>0</v>
      </c>
      <c r="R153" s="8">
        <v>45226</v>
      </c>
      <c r="S153" s="7">
        <v>45233</v>
      </c>
      <c r="T153" s="5" t="s">
        <v>34</v>
      </c>
      <c r="U153" s="5">
        <v>-198</v>
      </c>
      <c r="V153" s="5">
        <v>0</v>
      </c>
      <c r="W153" s="5">
        <v>0</v>
      </c>
      <c r="X153" s="5" t="s">
        <v>494</v>
      </c>
      <c r="Y153" s="5" t="s">
        <v>36</v>
      </c>
    </row>
    <row r="154" s="5" customFormat="1" spans="1:25">
      <c r="A154" s="5" t="s">
        <v>753</v>
      </c>
      <c r="B154" s="5" t="s">
        <v>26</v>
      </c>
      <c r="C154" s="5" t="s">
        <v>27</v>
      </c>
      <c r="D154" s="5" t="s">
        <v>617</v>
      </c>
      <c r="E154" s="5" t="s">
        <v>618</v>
      </c>
      <c r="F154" s="7">
        <v>45231</v>
      </c>
      <c r="G154" s="7">
        <v>45232</v>
      </c>
      <c r="H154" s="5">
        <v>1</v>
      </c>
      <c r="I154" s="5">
        <v>1</v>
      </c>
      <c r="J154" s="5">
        <v>1</v>
      </c>
      <c r="K154" s="5" t="s">
        <v>30</v>
      </c>
      <c r="L154" s="5">
        <v>515</v>
      </c>
      <c r="M154" s="5">
        <v>515</v>
      </c>
      <c r="N154" s="5" t="s">
        <v>754</v>
      </c>
      <c r="O154" s="5" t="s">
        <v>32</v>
      </c>
      <c r="P154" s="5" t="s">
        <v>33</v>
      </c>
      <c r="Q154" s="5">
        <v>0</v>
      </c>
      <c r="R154" s="8">
        <v>45231</v>
      </c>
      <c r="S154" s="7">
        <v>45233</v>
      </c>
      <c r="T154" s="5" t="s">
        <v>34</v>
      </c>
      <c r="U154" s="5">
        <v>515</v>
      </c>
      <c r="V154" s="5">
        <v>0</v>
      </c>
      <c r="W154" s="5">
        <v>0</v>
      </c>
      <c r="X154" s="5" t="s">
        <v>755</v>
      </c>
      <c r="Y154" s="5" t="s">
        <v>756</v>
      </c>
    </row>
    <row r="155" s="5" customFormat="1" spans="1:25">
      <c r="A155" s="5" t="s">
        <v>757</v>
      </c>
      <c r="B155" s="5" t="s">
        <v>26</v>
      </c>
      <c r="C155" s="5" t="s">
        <v>27</v>
      </c>
      <c r="D155" s="5" t="s">
        <v>617</v>
      </c>
      <c r="E155" s="5" t="s">
        <v>618</v>
      </c>
      <c r="F155" s="7">
        <v>45231</v>
      </c>
      <c r="G155" s="7">
        <v>45232</v>
      </c>
      <c r="H155" s="5">
        <v>1</v>
      </c>
      <c r="I155" s="5">
        <v>1</v>
      </c>
      <c r="J155" s="5">
        <v>1</v>
      </c>
      <c r="K155" s="5" t="s">
        <v>30</v>
      </c>
      <c r="L155" s="5">
        <v>515</v>
      </c>
      <c r="M155" s="5">
        <v>515</v>
      </c>
      <c r="N155" s="5" t="s">
        <v>758</v>
      </c>
      <c r="O155" s="5" t="s">
        <v>32</v>
      </c>
      <c r="P155" s="5" t="s">
        <v>33</v>
      </c>
      <c r="Q155" s="5">
        <v>0</v>
      </c>
      <c r="R155" s="8">
        <v>45231.0000115741</v>
      </c>
      <c r="S155" s="7">
        <v>45233</v>
      </c>
      <c r="T155" s="5" t="s">
        <v>34</v>
      </c>
      <c r="U155" s="5">
        <v>515</v>
      </c>
      <c r="V155" s="5">
        <v>0</v>
      </c>
      <c r="W155" s="5">
        <v>0</v>
      </c>
      <c r="X155" s="5" t="s">
        <v>759</v>
      </c>
      <c r="Y155" s="5" t="s">
        <v>760</v>
      </c>
    </row>
    <row r="156" s="5" customFormat="1" spans="1:25">
      <c r="A156" s="5" t="s">
        <v>761</v>
      </c>
      <c r="B156" s="5" t="s">
        <v>26</v>
      </c>
      <c r="C156" s="5" t="s">
        <v>27</v>
      </c>
      <c r="D156" s="5" t="s">
        <v>313</v>
      </c>
      <c r="E156" s="5" t="s">
        <v>538</v>
      </c>
      <c r="F156" s="7">
        <v>45231</v>
      </c>
      <c r="G156" s="7">
        <v>45232</v>
      </c>
      <c r="H156" s="5">
        <v>3</v>
      </c>
      <c r="I156" s="5">
        <v>1</v>
      </c>
      <c r="J156" s="5">
        <v>3</v>
      </c>
      <c r="K156" s="5" t="s">
        <v>30</v>
      </c>
      <c r="L156" s="5">
        <v>2265</v>
      </c>
      <c r="M156" s="5">
        <v>2265</v>
      </c>
      <c r="N156" s="5" t="s">
        <v>762</v>
      </c>
      <c r="O156" s="5" t="s">
        <v>32</v>
      </c>
      <c r="P156" s="5" t="s">
        <v>33</v>
      </c>
      <c r="Q156" s="5">
        <v>0</v>
      </c>
      <c r="R156" s="8">
        <v>45231.0000115741</v>
      </c>
      <c r="S156" s="7">
        <v>45233</v>
      </c>
      <c r="T156" s="5" t="s">
        <v>34</v>
      </c>
      <c r="U156" s="5">
        <v>2265</v>
      </c>
      <c r="V156" s="5">
        <v>0</v>
      </c>
      <c r="W156" s="5">
        <v>0</v>
      </c>
      <c r="X156" s="5" t="s">
        <v>763</v>
      </c>
      <c r="Y156" s="5" t="s">
        <v>764</v>
      </c>
    </row>
    <row r="157" s="5" customFormat="1" spans="1:25">
      <c r="A157" s="5" t="s">
        <v>765</v>
      </c>
      <c r="B157" s="5" t="s">
        <v>26</v>
      </c>
      <c r="C157" s="5" t="s">
        <v>27</v>
      </c>
      <c r="D157" s="5" t="s">
        <v>766</v>
      </c>
      <c r="E157" s="5" t="s">
        <v>767</v>
      </c>
      <c r="F157" s="7">
        <v>45231</v>
      </c>
      <c r="G157" s="7">
        <v>45232</v>
      </c>
      <c r="H157" s="5">
        <v>1</v>
      </c>
      <c r="I157" s="5">
        <v>1</v>
      </c>
      <c r="J157" s="5">
        <v>1</v>
      </c>
      <c r="K157" s="5" t="s">
        <v>30</v>
      </c>
      <c r="L157" s="5">
        <v>1333</v>
      </c>
      <c r="M157" s="5">
        <v>1333</v>
      </c>
      <c r="N157" s="5" t="s">
        <v>768</v>
      </c>
      <c r="O157" s="5" t="s">
        <v>32</v>
      </c>
      <c r="P157" s="5" t="s">
        <v>33</v>
      </c>
      <c r="Q157" s="5">
        <v>0</v>
      </c>
      <c r="R157" s="8">
        <v>45231.0000115741</v>
      </c>
      <c r="S157" s="7">
        <v>45233</v>
      </c>
      <c r="T157" s="5" t="s">
        <v>34</v>
      </c>
      <c r="U157" s="5">
        <v>1333</v>
      </c>
      <c r="V157" s="5">
        <v>0</v>
      </c>
      <c r="W157" s="5">
        <v>0</v>
      </c>
      <c r="X157" s="5" t="s">
        <v>769</v>
      </c>
      <c r="Y157" s="5" t="s">
        <v>36</v>
      </c>
    </row>
    <row r="158" s="5" customFormat="1" spans="1:25">
      <c r="A158" s="5" t="s">
        <v>765</v>
      </c>
      <c r="B158" s="5" t="s">
        <v>26</v>
      </c>
      <c r="C158" s="5" t="s">
        <v>63</v>
      </c>
      <c r="D158" s="5" t="s">
        <v>766</v>
      </c>
      <c r="E158" s="5" t="s">
        <v>767</v>
      </c>
      <c r="F158" s="7">
        <v>45231</v>
      </c>
      <c r="G158" s="7">
        <v>45232</v>
      </c>
      <c r="H158" s="5">
        <v>1</v>
      </c>
      <c r="I158" s="5">
        <v>1</v>
      </c>
      <c r="J158" s="5">
        <v>1</v>
      </c>
      <c r="K158" s="5" t="s">
        <v>30</v>
      </c>
      <c r="L158" s="5">
        <v>-1333</v>
      </c>
      <c r="M158" s="5">
        <v>-1333</v>
      </c>
      <c r="N158" s="5" t="s">
        <v>768</v>
      </c>
      <c r="O158" s="5" t="s">
        <v>32</v>
      </c>
      <c r="P158" s="5" t="s">
        <v>33</v>
      </c>
      <c r="Q158" s="5">
        <v>0</v>
      </c>
      <c r="R158" s="8">
        <v>45231.0000115741</v>
      </c>
      <c r="S158" s="7">
        <v>45233</v>
      </c>
      <c r="T158" s="5" t="s">
        <v>34</v>
      </c>
      <c r="U158" s="5">
        <v>-1333</v>
      </c>
      <c r="V158" s="5">
        <v>0</v>
      </c>
      <c r="W158" s="5">
        <v>0</v>
      </c>
      <c r="X158" s="5" t="s">
        <v>769</v>
      </c>
      <c r="Y158" s="5" t="s">
        <v>36</v>
      </c>
    </row>
    <row r="159" s="5" customFormat="1" spans="1:25">
      <c r="A159" s="5" t="s">
        <v>770</v>
      </c>
      <c r="B159" s="5" t="s">
        <v>26</v>
      </c>
      <c r="C159" s="5" t="s">
        <v>27</v>
      </c>
      <c r="D159" s="5" t="s">
        <v>771</v>
      </c>
      <c r="E159" s="5" t="s">
        <v>772</v>
      </c>
      <c r="F159" s="7">
        <v>45231</v>
      </c>
      <c r="G159" s="7">
        <v>45232</v>
      </c>
      <c r="H159" s="5">
        <v>1</v>
      </c>
      <c r="I159" s="5">
        <v>1</v>
      </c>
      <c r="J159" s="5">
        <v>1</v>
      </c>
      <c r="K159" s="5" t="s">
        <v>30</v>
      </c>
      <c r="L159" s="5">
        <v>227</v>
      </c>
      <c r="M159" s="5">
        <v>227</v>
      </c>
      <c r="N159" s="5" t="s">
        <v>773</v>
      </c>
      <c r="O159" s="5" t="s">
        <v>32</v>
      </c>
      <c r="P159" s="5" t="s">
        <v>33</v>
      </c>
      <c r="Q159" s="5">
        <v>0</v>
      </c>
      <c r="R159" s="8">
        <v>45231</v>
      </c>
      <c r="S159" s="7">
        <v>45233</v>
      </c>
      <c r="T159" s="5" t="s">
        <v>34</v>
      </c>
      <c r="U159" s="5">
        <v>227</v>
      </c>
      <c r="V159" s="5">
        <v>0</v>
      </c>
      <c r="W159" s="5">
        <v>0</v>
      </c>
      <c r="X159" s="5" t="s">
        <v>774</v>
      </c>
      <c r="Y159" s="5" t="s">
        <v>775</v>
      </c>
    </row>
    <row r="160" s="5" customFormat="1" spans="1:25">
      <c r="A160" s="5" t="s">
        <v>776</v>
      </c>
      <c r="B160" s="5" t="s">
        <v>26</v>
      </c>
      <c r="C160" s="5" t="s">
        <v>27</v>
      </c>
      <c r="D160" s="5" t="s">
        <v>313</v>
      </c>
      <c r="E160" s="5" t="s">
        <v>330</v>
      </c>
      <c r="F160" s="7">
        <v>45231</v>
      </c>
      <c r="G160" s="7">
        <v>45232</v>
      </c>
      <c r="H160" s="5">
        <v>2</v>
      </c>
      <c r="I160" s="5">
        <v>1</v>
      </c>
      <c r="J160" s="5">
        <v>2</v>
      </c>
      <c r="K160" s="5" t="s">
        <v>30</v>
      </c>
      <c r="L160" s="5">
        <v>1776</v>
      </c>
      <c r="M160" s="5">
        <v>1776</v>
      </c>
      <c r="N160" s="5" t="s">
        <v>777</v>
      </c>
      <c r="O160" s="5" t="s">
        <v>32</v>
      </c>
      <c r="P160" s="5" t="s">
        <v>33</v>
      </c>
      <c r="Q160" s="5">
        <v>0</v>
      </c>
      <c r="R160" s="8">
        <v>45231.0000115741</v>
      </c>
      <c r="S160" s="7">
        <v>45233</v>
      </c>
      <c r="T160" s="5" t="s">
        <v>34</v>
      </c>
      <c r="U160" s="5">
        <v>1776</v>
      </c>
      <c r="V160" s="5">
        <v>0</v>
      </c>
      <c r="W160" s="5">
        <v>0</v>
      </c>
      <c r="X160" s="5" t="s">
        <v>778</v>
      </c>
      <c r="Y160" s="5" t="s">
        <v>779</v>
      </c>
    </row>
    <row r="161" s="5" customFormat="1" spans="1:25">
      <c r="A161" s="5" t="s">
        <v>780</v>
      </c>
      <c r="B161" s="5" t="s">
        <v>26</v>
      </c>
      <c r="C161" s="5" t="s">
        <v>781</v>
      </c>
      <c r="D161" s="5" t="s">
        <v>782</v>
      </c>
      <c r="E161" s="5" t="s">
        <v>783</v>
      </c>
      <c r="F161" s="7">
        <v>45214</v>
      </c>
      <c r="G161" s="7">
        <v>45216</v>
      </c>
      <c r="H161" s="5">
        <v>1</v>
      </c>
      <c r="I161" s="5">
        <v>2</v>
      </c>
      <c r="J161" s="5">
        <v>2</v>
      </c>
      <c r="K161" s="5" t="s">
        <v>30</v>
      </c>
      <c r="L161" s="5">
        <v>71.6</v>
      </c>
      <c r="M161" s="5">
        <v>71.6</v>
      </c>
      <c r="N161" s="5" t="s">
        <v>784</v>
      </c>
      <c r="O161" s="5" t="s">
        <v>32</v>
      </c>
      <c r="P161" s="5" t="s">
        <v>33</v>
      </c>
      <c r="Q161" s="5">
        <v>0</v>
      </c>
      <c r="R161" s="8">
        <v>45170.1826388889</v>
      </c>
      <c r="S161" s="7">
        <v>45233</v>
      </c>
      <c r="T161" s="5" t="s">
        <v>34</v>
      </c>
      <c r="U161" s="5">
        <v>71.6</v>
      </c>
      <c r="V161" s="5">
        <v>0</v>
      </c>
      <c r="W161" s="5">
        <v>0</v>
      </c>
      <c r="X161" s="5" t="s">
        <v>785</v>
      </c>
      <c r="Y161" s="5" t="s">
        <v>786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3"/>
  <sheetViews>
    <sheetView tabSelected="1" topLeftCell="A142" workbookViewId="0">
      <selection activeCell="D153" sqref="D153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55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787</v>
      </c>
    </row>
    <row r="2" s="5" customFormat="1" spans="1:9">
      <c r="A2" s="6">
        <v>999224728101011</v>
      </c>
      <c r="B2" s="7">
        <v>45226</v>
      </c>
      <c r="C2" s="7">
        <v>45230</v>
      </c>
      <c r="D2" s="5">
        <v>4192</v>
      </c>
      <c r="E2" s="5" t="str">
        <f>VLOOKUP(A2,HOP!A:L,12,0)</f>
        <v>4192.00</v>
      </c>
      <c r="F2" s="5" t="str">
        <f>VLOOKUP(A2,HOP!A:C,3,0)</f>
        <v>3493405</v>
      </c>
      <c r="G2" s="5">
        <f>D2-E2</f>
        <v>0</v>
      </c>
      <c r="H2" s="5" t="str">
        <f>$H$1&amp;F2</f>
        <v>，3493405</v>
      </c>
      <c r="I2" s="5" t="str">
        <f>VLOOKUP(A2,HOP!A:U,21,0)</f>
        <v>直采</v>
      </c>
    </row>
    <row r="3" s="5" customFormat="1" spans="1:9">
      <c r="A3" s="6">
        <v>999224827861014</v>
      </c>
      <c r="B3" s="7">
        <v>45227</v>
      </c>
      <c r="C3" s="7">
        <v>45230</v>
      </c>
      <c r="D3" s="5">
        <v>3537</v>
      </c>
      <c r="E3" s="5" t="str">
        <f>VLOOKUP(A3,HOP!A:L,12,0)</f>
        <v>3537.00</v>
      </c>
      <c r="F3" s="5" t="str">
        <f>VLOOKUP(A3,HOP!A:C,3,0)</f>
        <v>3518523</v>
      </c>
      <c r="G3" s="5">
        <f t="shared" ref="G3:G34" si="0">D3-E3</f>
        <v>0</v>
      </c>
      <c r="H3" s="5" t="str">
        <f t="shared" ref="H3:H34" si="1">$H$1&amp;F3</f>
        <v>，3518523</v>
      </c>
      <c r="I3" s="5" t="str">
        <f>VLOOKUP(A3,HOP!A:U,21,0)</f>
        <v>直采</v>
      </c>
    </row>
    <row r="4" s="5" customFormat="1" spans="1:9">
      <c r="A4" s="6">
        <v>999224836644284</v>
      </c>
      <c r="B4" s="7">
        <v>45227</v>
      </c>
      <c r="C4" s="7">
        <v>45230</v>
      </c>
      <c r="D4" s="5">
        <v>3537</v>
      </c>
      <c r="E4" s="5" t="str">
        <f>VLOOKUP(A4,HOP!A:L,12,0)</f>
        <v>3537.00</v>
      </c>
      <c r="F4" s="5" t="str">
        <f>VLOOKUP(A4,HOP!A:C,3,0)</f>
        <v>3520573</v>
      </c>
      <c r="G4" s="5">
        <f t="shared" si="0"/>
        <v>0</v>
      </c>
      <c r="H4" s="5" t="str">
        <f t="shared" si="1"/>
        <v>，3520573</v>
      </c>
      <c r="I4" s="5" t="str">
        <f>VLOOKUP(A4,HOP!A:U,21,0)</f>
        <v>直采</v>
      </c>
    </row>
    <row r="5" s="5" customFormat="1" spans="1:9">
      <c r="A5" s="6">
        <v>999225034748413</v>
      </c>
      <c r="B5" s="7">
        <v>45226</v>
      </c>
      <c r="C5" s="7">
        <v>45230</v>
      </c>
      <c r="D5" s="5">
        <v>3680</v>
      </c>
      <c r="E5" s="5" t="str">
        <f>VLOOKUP(A5,HOP!A:L,12,0)</f>
        <v>3680.00</v>
      </c>
      <c r="F5" s="5" t="str">
        <f>VLOOKUP(A5,HOP!A:C,3,0)</f>
        <v>3571299</v>
      </c>
      <c r="G5" s="5">
        <f t="shared" si="0"/>
        <v>0</v>
      </c>
      <c r="H5" s="5" t="str">
        <f t="shared" si="1"/>
        <v>，3571299</v>
      </c>
      <c r="I5" s="5" t="str">
        <f>VLOOKUP(A5,HOP!A:U,21,0)</f>
        <v>直采</v>
      </c>
    </row>
    <row r="6" s="5" customFormat="1" spans="1:9">
      <c r="A6" s="6">
        <v>999225247938227</v>
      </c>
      <c r="B6" s="7">
        <v>45225</v>
      </c>
      <c r="C6" s="7">
        <v>45230</v>
      </c>
      <c r="D6" s="5">
        <v>3470</v>
      </c>
      <c r="E6" s="5" t="str">
        <f>VLOOKUP(A6,HOP!A:L,12,0)</f>
        <v>3470.00</v>
      </c>
      <c r="F6" s="5" t="str">
        <f>VLOOKUP(A6,HOP!A:C,3,0)</f>
        <v>3618668</v>
      </c>
      <c r="G6" s="5">
        <f t="shared" si="0"/>
        <v>0</v>
      </c>
      <c r="H6" s="5" t="str">
        <f t="shared" si="1"/>
        <v>，3618668</v>
      </c>
      <c r="I6" s="5" t="str">
        <f>VLOOKUP(A6,HOP!A:U,21,0)</f>
        <v>直采</v>
      </c>
    </row>
    <row r="7" s="5" customFormat="1" hidden="1" spans="1:9">
      <c r="A7" s="6">
        <v>25398340643</v>
      </c>
      <c r="B7" s="7">
        <v>45229</v>
      </c>
      <c r="C7" s="7">
        <v>45230</v>
      </c>
      <c r="D7" s="5">
        <v>0</v>
      </c>
      <c r="E7" s="5" t="e">
        <f>VLOOKUP(A7,HOP!A:L,12,0)</f>
        <v>#N/A</v>
      </c>
      <c r="F7" s="5" t="e">
        <f>VLOOKUP(A7,HOP!A:C,3,0)</f>
        <v>#N/A</v>
      </c>
      <c r="G7" s="5" t="e">
        <f t="shared" si="0"/>
        <v>#N/A</v>
      </c>
      <c r="H7" s="5" t="e">
        <f t="shared" si="1"/>
        <v>#N/A</v>
      </c>
      <c r="I7" s="5" t="e">
        <f>VLOOKUP(A7,HOP!A:U,21,0)</f>
        <v>#N/A</v>
      </c>
    </row>
    <row r="8" s="5" customFormat="1" spans="1:9">
      <c r="A8" s="6">
        <v>999225760885804</v>
      </c>
      <c r="B8" s="7">
        <v>45228</v>
      </c>
      <c r="C8" s="7">
        <v>45230</v>
      </c>
      <c r="D8" s="5">
        <v>3654</v>
      </c>
      <c r="E8" s="5" t="str">
        <f>VLOOKUP(A8,HOP!A:L,12,0)</f>
        <v>3654.00</v>
      </c>
      <c r="F8" s="5" t="str">
        <f>VLOOKUP(A8,HOP!A:C,3,0)</f>
        <v>3722191</v>
      </c>
      <c r="G8" s="5">
        <f t="shared" si="0"/>
        <v>0</v>
      </c>
      <c r="H8" s="5" t="str">
        <f t="shared" si="1"/>
        <v>，3722191</v>
      </c>
      <c r="I8" s="5" t="str">
        <f>VLOOKUP(A8,HOP!A:U,21,0)</f>
        <v>直采</v>
      </c>
    </row>
    <row r="9" s="5" customFormat="1" spans="1:9">
      <c r="A9" s="6">
        <v>999226567641205</v>
      </c>
      <c r="B9" s="7">
        <v>45230</v>
      </c>
      <c r="C9" s="7">
        <v>45232</v>
      </c>
      <c r="D9" s="5">
        <v>2615</v>
      </c>
      <c r="E9" s="5" t="str">
        <f>VLOOKUP(A9,HOP!A:L,12,0)</f>
        <v>2615.00</v>
      </c>
      <c r="F9" s="5" t="str">
        <f>VLOOKUP(A9,HOP!A:C,3,0)</f>
        <v>3870018</v>
      </c>
      <c r="G9" s="5">
        <f t="shared" si="0"/>
        <v>0</v>
      </c>
      <c r="H9" s="5" t="str">
        <f t="shared" si="1"/>
        <v>，3870018</v>
      </c>
      <c r="I9" s="5" t="str">
        <f>VLOOKUP(A9,HOP!A:U,21,0)</f>
        <v>直采</v>
      </c>
    </row>
    <row r="10" s="5" customFormat="1" hidden="1" spans="1:9">
      <c r="A10" s="6">
        <v>999226634425697</v>
      </c>
      <c r="B10" s="7">
        <v>45230</v>
      </c>
      <c r="C10" s="7">
        <v>45232</v>
      </c>
      <c r="D10" s="5">
        <v>0</v>
      </c>
      <c r="E10" s="5" t="e">
        <f>VLOOKUP(A10,HOP!A:L,12,0)</f>
        <v>#N/A</v>
      </c>
      <c r="F10" s="5" t="e">
        <f>VLOOKUP(A10,HOP!A:C,3,0)</f>
        <v>#N/A</v>
      </c>
      <c r="G10" s="5" t="e">
        <f t="shared" si="0"/>
        <v>#N/A</v>
      </c>
      <c r="H10" s="5" t="e">
        <f t="shared" si="1"/>
        <v>#N/A</v>
      </c>
      <c r="I10" s="5" t="e">
        <f>VLOOKUP(A10,HOP!A:U,21,0)</f>
        <v>#N/A</v>
      </c>
    </row>
    <row r="11" s="5" customFormat="1" spans="1:9">
      <c r="A11" s="6">
        <v>999226634553450</v>
      </c>
      <c r="B11" s="7">
        <v>45230</v>
      </c>
      <c r="C11" s="7">
        <v>45232</v>
      </c>
      <c r="D11" s="5">
        <v>4270</v>
      </c>
      <c r="E11" s="5" t="str">
        <f>VLOOKUP(A11,HOP!A:L,12,0)</f>
        <v>4270.00</v>
      </c>
      <c r="F11" s="5" t="str">
        <f>VLOOKUP(A11,HOP!A:C,3,0)</f>
        <v>3886841</v>
      </c>
      <c r="G11" s="5">
        <f t="shared" si="0"/>
        <v>0</v>
      </c>
      <c r="H11" s="5" t="str">
        <f t="shared" si="1"/>
        <v>，3886841</v>
      </c>
      <c r="I11" s="5" t="str">
        <f>VLOOKUP(A11,HOP!A:U,21,0)</f>
        <v>直采</v>
      </c>
    </row>
    <row r="12" s="5" customFormat="1" spans="1:9">
      <c r="A12" s="6">
        <v>999226655725940</v>
      </c>
      <c r="B12" s="7">
        <v>45228</v>
      </c>
      <c r="C12" s="7">
        <v>45232</v>
      </c>
      <c r="D12" s="5">
        <v>1450</v>
      </c>
      <c r="E12" s="5" t="str">
        <f>VLOOKUP(A12,HOP!A:L,12,0)</f>
        <v>1450.00</v>
      </c>
      <c r="F12" s="5" t="str">
        <f>VLOOKUP(A12,HOP!A:C,3,0)</f>
        <v>3892470</v>
      </c>
      <c r="G12" s="5">
        <f t="shared" si="0"/>
        <v>0</v>
      </c>
      <c r="H12" s="5" t="str">
        <f t="shared" si="1"/>
        <v>，3892470</v>
      </c>
      <c r="I12" s="5" t="str">
        <f>VLOOKUP(A12,HOP!A:U,21,0)</f>
        <v>直采</v>
      </c>
    </row>
    <row r="13" s="5" customFormat="1" spans="1:9">
      <c r="A13" s="6">
        <v>999226664260178</v>
      </c>
      <c r="B13" s="7">
        <v>45228</v>
      </c>
      <c r="C13" s="7">
        <v>45232</v>
      </c>
      <c r="D13" s="5">
        <v>4324</v>
      </c>
      <c r="E13" s="5" t="str">
        <f>VLOOKUP(A13,HOP!A:L,12,0)</f>
        <v>4324.00</v>
      </c>
      <c r="F13" s="5" t="str">
        <f>VLOOKUP(A13,HOP!A:C,3,0)</f>
        <v>3894904</v>
      </c>
      <c r="G13" s="5">
        <f t="shared" si="0"/>
        <v>0</v>
      </c>
      <c r="H13" s="5" t="str">
        <f t="shared" si="1"/>
        <v>，3894904</v>
      </c>
      <c r="I13" s="5" t="str">
        <f>VLOOKUP(A13,HOP!A:U,21,0)</f>
        <v>直采</v>
      </c>
    </row>
    <row r="14" s="5" customFormat="1" spans="1:9">
      <c r="A14" s="6">
        <v>999226713619823</v>
      </c>
      <c r="B14" s="7">
        <v>45228</v>
      </c>
      <c r="C14" s="7">
        <v>45232</v>
      </c>
      <c r="D14" s="5">
        <v>1185</v>
      </c>
      <c r="E14" s="5" t="str">
        <f>VLOOKUP(A14,HOP!A:L,12,0)</f>
        <v>1185.00</v>
      </c>
      <c r="F14" s="5" t="str">
        <f>VLOOKUP(A14,HOP!A:C,3,0)</f>
        <v>3902687</v>
      </c>
      <c r="G14" s="5">
        <f t="shared" si="0"/>
        <v>0</v>
      </c>
      <c r="H14" s="5" t="str">
        <f t="shared" si="1"/>
        <v>，3902687</v>
      </c>
      <c r="I14" s="5" t="str">
        <f>VLOOKUP(A14,HOP!A:U,21,0)</f>
        <v>直采</v>
      </c>
    </row>
    <row r="15" s="5" customFormat="1" spans="1:9">
      <c r="A15" s="6">
        <v>999226727813960</v>
      </c>
      <c r="B15" s="7">
        <v>45228</v>
      </c>
      <c r="C15" s="7">
        <v>45232</v>
      </c>
      <c r="D15" s="5">
        <v>3056</v>
      </c>
      <c r="E15" s="5" t="str">
        <f>VLOOKUP(A15,HOP!A:L,12,0)</f>
        <v>3056.00</v>
      </c>
      <c r="F15" s="5" t="str">
        <f>VLOOKUP(A15,HOP!A:C,3,0)</f>
        <v>3906968</v>
      </c>
      <c r="G15" s="5">
        <f t="shared" si="0"/>
        <v>0</v>
      </c>
      <c r="H15" s="5" t="str">
        <f t="shared" si="1"/>
        <v>，3906968</v>
      </c>
      <c r="I15" s="5" t="str">
        <f>VLOOKUP(A15,HOP!A:U,21,0)</f>
        <v>直采</v>
      </c>
    </row>
    <row r="16" s="5" customFormat="1" spans="1:9">
      <c r="A16" s="6">
        <v>999226770879989</v>
      </c>
      <c r="B16" s="7">
        <v>45230</v>
      </c>
      <c r="C16" s="7">
        <v>45232</v>
      </c>
      <c r="D16" s="5">
        <v>4944</v>
      </c>
      <c r="E16" s="5" t="str">
        <f>VLOOKUP(A16,HOP!A:L,12,0)</f>
        <v>4944.00</v>
      </c>
      <c r="F16" s="5" t="str">
        <f>VLOOKUP(A16,HOP!A:C,3,0)</f>
        <v>3925949</v>
      </c>
      <c r="G16" s="5">
        <f t="shared" si="0"/>
        <v>0</v>
      </c>
      <c r="H16" s="5" t="str">
        <f t="shared" si="1"/>
        <v>，3925949</v>
      </c>
      <c r="I16" s="5" t="str">
        <f>VLOOKUP(A16,HOP!A:U,21,0)</f>
        <v>新媒体</v>
      </c>
    </row>
    <row r="17" s="5" customFormat="1" spans="1:9">
      <c r="A17" s="6">
        <v>999226843196850</v>
      </c>
      <c r="B17" s="7">
        <v>45227</v>
      </c>
      <c r="C17" s="7">
        <v>45232</v>
      </c>
      <c r="D17" s="5">
        <v>6519</v>
      </c>
      <c r="E17" s="5" t="str">
        <f>VLOOKUP(A17,HOP!A:L,12,0)</f>
        <v>6519.00</v>
      </c>
      <c r="F17" s="5" t="str">
        <f>VLOOKUP(A17,HOP!A:C,3,0)</f>
        <v>3950350</v>
      </c>
      <c r="G17" s="5">
        <f t="shared" si="0"/>
        <v>0</v>
      </c>
      <c r="H17" s="5" t="str">
        <f t="shared" si="1"/>
        <v>，3950350</v>
      </c>
      <c r="I17" s="5" t="str">
        <f>VLOOKUP(A17,HOP!A:U,21,0)</f>
        <v>直采</v>
      </c>
    </row>
    <row r="18" s="5" customFormat="1" hidden="1" spans="1:9">
      <c r="A18" s="6">
        <v>999226907857125</v>
      </c>
      <c r="B18" s="7">
        <v>45228</v>
      </c>
      <c r="C18" s="7">
        <v>45232</v>
      </c>
      <c r="D18" s="5">
        <v>0</v>
      </c>
      <c r="E18" s="5" t="e">
        <f>VLOOKUP(A18,HOP!A:L,12,0)</f>
        <v>#N/A</v>
      </c>
      <c r="F18" s="5" t="e">
        <f>VLOOKUP(A18,HOP!A:C,3,0)</f>
        <v>#N/A</v>
      </c>
      <c r="G18" s="5" t="e">
        <f t="shared" si="0"/>
        <v>#N/A</v>
      </c>
      <c r="H18" s="5" t="e">
        <f t="shared" si="1"/>
        <v>#N/A</v>
      </c>
      <c r="I18" s="5" t="e">
        <f>VLOOKUP(A18,HOP!A:U,21,0)</f>
        <v>#N/A</v>
      </c>
    </row>
    <row r="19" s="5" customFormat="1" spans="1:9">
      <c r="A19" s="6">
        <v>999226911471190</v>
      </c>
      <c r="B19" s="7">
        <v>45229</v>
      </c>
      <c r="C19" s="7">
        <v>45232</v>
      </c>
      <c r="D19" s="5">
        <v>4584</v>
      </c>
      <c r="E19" s="5" t="str">
        <f>VLOOKUP(A19,HOP!A:L,12,0)</f>
        <v>4584.00</v>
      </c>
      <c r="F19" s="5" t="str">
        <f>VLOOKUP(A19,HOP!A:C,3,0)</f>
        <v>3970609</v>
      </c>
      <c r="G19" s="5">
        <f t="shared" si="0"/>
        <v>0</v>
      </c>
      <c r="H19" s="5" t="str">
        <f t="shared" si="1"/>
        <v>，3970609</v>
      </c>
      <c r="I19" s="5" t="str">
        <f>VLOOKUP(A19,HOP!A:U,21,0)</f>
        <v>直采</v>
      </c>
    </row>
    <row r="20" s="5" customFormat="1" spans="1:9">
      <c r="A20" s="6">
        <v>999226930168580</v>
      </c>
      <c r="B20" s="7">
        <v>45231</v>
      </c>
      <c r="C20" s="7">
        <v>45232</v>
      </c>
      <c r="D20" s="5">
        <v>1415</v>
      </c>
      <c r="E20" s="5" t="str">
        <f>VLOOKUP(A20,HOP!A:L,12,0)</f>
        <v>1415.00</v>
      </c>
      <c r="F20" s="5" t="str">
        <f>VLOOKUP(A20,HOP!A:C,3,0)</f>
        <v>3977038</v>
      </c>
      <c r="G20" s="5">
        <f t="shared" si="0"/>
        <v>0</v>
      </c>
      <c r="H20" s="5" t="str">
        <f t="shared" si="1"/>
        <v>，3977038</v>
      </c>
      <c r="I20" s="5" t="str">
        <f>VLOOKUP(A20,HOP!A:U,21,0)</f>
        <v>直采</v>
      </c>
    </row>
    <row r="21" s="5" customFormat="1" spans="1:9">
      <c r="A21" s="6">
        <v>999227027875778</v>
      </c>
      <c r="B21" s="7">
        <v>45231</v>
      </c>
      <c r="C21" s="7">
        <v>45232</v>
      </c>
      <c r="D21" s="5">
        <v>310</v>
      </c>
      <c r="E21" s="5" t="str">
        <f>VLOOKUP(A21,HOP!A:L,12,0)</f>
        <v>310.00</v>
      </c>
      <c r="F21" s="5" t="str">
        <f>VLOOKUP(A21,HOP!A:C,3,0)</f>
        <v>3983677</v>
      </c>
      <c r="G21" s="5">
        <f t="shared" si="0"/>
        <v>0</v>
      </c>
      <c r="H21" s="5" t="str">
        <f t="shared" si="1"/>
        <v>，3983677</v>
      </c>
      <c r="I21" s="5" t="str">
        <f>VLOOKUP(A21,HOP!A:U,21,0)</f>
        <v>直采</v>
      </c>
    </row>
    <row r="22" s="5" customFormat="1" spans="1:9">
      <c r="A22" s="6">
        <v>999227027948258</v>
      </c>
      <c r="B22" s="7">
        <v>45231</v>
      </c>
      <c r="C22" s="7">
        <v>45232</v>
      </c>
      <c r="D22" s="5">
        <v>930</v>
      </c>
      <c r="E22" s="5" t="str">
        <f>VLOOKUP(A22,HOP!A:L,12,0)</f>
        <v>930.00</v>
      </c>
      <c r="F22" s="5" t="str">
        <f>VLOOKUP(A22,HOP!A:C,3,0)</f>
        <v>3983701</v>
      </c>
      <c r="G22" s="5">
        <f t="shared" si="0"/>
        <v>0</v>
      </c>
      <c r="H22" s="5" t="str">
        <f t="shared" si="1"/>
        <v>，3983701</v>
      </c>
      <c r="I22" s="5" t="str">
        <f>VLOOKUP(A22,HOP!A:U,21,0)</f>
        <v>直采</v>
      </c>
    </row>
    <row r="23" s="5" customFormat="1" spans="1:9">
      <c r="A23" s="6">
        <v>999227034342423</v>
      </c>
      <c r="B23" s="7">
        <v>45229</v>
      </c>
      <c r="C23" s="7">
        <v>45232</v>
      </c>
      <c r="D23" s="5">
        <v>2360</v>
      </c>
      <c r="E23" s="5" t="str">
        <f>VLOOKUP(A23,HOP!A:L,12,0)</f>
        <v>2360.00</v>
      </c>
      <c r="F23" s="5" t="str">
        <f>VLOOKUP(A23,HOP!A:C,3,0)</f>
        <v>3985626</v>
      </c>
      <c r="G23" s="5">
        <f t="shared" si="0"/>
        <v>0</v>
      </c>
      <c r="H23" s="5" t="str">
        <f t="shared" si="1"/>
        <v>，3985626</v>
      </c>
      <c r="I23" s="5" t="str">
        <f>VLOOKUP(A23,HOP!A:U,21,0)</f>
        <v>直采</v>
      </c>
    </row>
    <row r="24" s="5" customFormat="1" hidden="1" spans="1:9">
      <c r="A24" s="6">
        <v>999227088507072</v>
      </c>
      <c r="B24" s="7">
        <v>45230</v>
      </c>
      <c r="C24" s="7">
        <v>45232</v>
      </c>
      <c r="D24" s="5">
        <v>0</v>
      </c>
      <c r="E24" s="5" t="str">
        <f>VLOOKUP(A24,HOP!A:L,12,0)</f>
        <v>0.00</v>
      </c>
      <c r="F24" s="5" t="str">
        <f>VLOOKUP(A24,HOP!A:C,3,0)</f>
        <v>3996913</v>
      </c>
      <c r="G24" s="5">
        <f t="shared" si="0"/>
        <v>0</v>
      </c>
      <c r="H24" s="5" t="str">
        <f t="shared" si="1"/>
        <v>，3996913</v>
      </c>
      <c r="I24" s="5" t="str">
        <f>VLOOKUP(A24,HOP!A:U,21,0)</f>
        <v>直采</v>
      </c>
    </row>
    <row r="25" s="5" customFormat="1" spans="1:9">
      <c r="A25" s="6">
        <v>999227096930056</v>
      </c>
      <c r="B25" s="7">
        <v>45228</v>
      </c>
      <c r="C25" s="7">
        <v>45232</v>
      </c>
      <c r="D25" s="5">
        <v>4436</v>
      </c>
      <c r="E25" s="5" t="str">
        <f>VLOOKUP(A25,HOP!A:L,12,0)</f>
        <v>4436.00</v>
      </c>
      <c r="F25" s="5" t="str">
        <f>VLOOKUP(A25,HOP!A:C,3,0)</f>
        <v>3999606</v>
      </c>
      <c r="G25" s="5">
        <f t="shared" si="0"/>
        <v>0</v>
      </c>
      <c r="H25" s="5" t="str">
        <f t="shared" si="1"/>
        <v>，3999606</v>
      </c>
      <c r="I25" s="5" t="str">
        <f>VLOOKUP(A25,HOP!A:U,21,0)</f>
        <v>直采</v>
      </c>
    </row>
    <row r="26" s="5" customFormat="1" spans="1:9">
      <c r="A26" s="6">
        <v>999227102219380</v>
      </c>
      <c r="B26" s="7">
        <v>45230</v>
      </c>
      <c r="C26" s="7">
        <v>45232</v>
      </c>
      <c r="D26" s="5">
        <v>600</v>
      </c>
      <c r="E26" s="5" t="str">
        <f>VLOOKUP(A26,HOP!A:L,12,0)</f>
        <v>600.00</v>
      </c>
      <c r="F26" s="5" t="str">
        <f>VLOOKUP(A26,HOP!A:C,3,0)</f>
        <v>4003506</v>
      </c>
      <c r="G26" s="5">
        <f t="shared" si="0"/>
        <v>0</v>
      </c>
      <c r="H26" s="5" t="str">
        <f t="shared" si="1"/>
        <v>，4003506</v>
      </c>
      <c r="I26" s="5" t="str">
        <f>VLOOKUP(A26,HOP!A:U,21,0)</f>
        <v>直采</v>
      </c>
    </row>
    <row r="27" s="5" customFormat="1" spans="1:9">
      <c r="A27" s="6">
        <v>999227110383509</v>
      </c>
      <c r="B27" s="7">
        <v>45230</v>
      </c>
      <c r="C27" s="7">
        <v>45232</v>
      </c>
      <c r="D27" s="5">
        <v>8370</v>
      </c>
      <c r="E27" s="5" t="str">
        <f>VLOOKUP(A27,HOP!A:L,12,0)</f>
        <v>8370.00</v>
      </c>
      <c r="F27" s="5" t="str">
        <f>VLOOKUP(A27,HOP!A:C,3,0)</f>
        <v>4008710</v>
      </c>
      <c r="G27" s="5">
        <f t="shared" si="0"/>
        <v>0</v>
      </c>
      <c r="H27" s="5" t="str">
        <f t="shared" si="1"/>
        <v>，4008710</v>
      </c>
      <c r="I27" s="5" t="str">
        <f>VLOOKUP(A27,HOP!A:U,21,0)</f>
        <v>直采</v>
      </c>
    </row>
    <row r="28" s="5" customFormat="1" spans="1:9">
      <c r="A28" s="6">
        <v>999227258629726</v>
      </c>
      <c r="B28" s="7">
        <v>45230</v>
      </c>
      <c r="C28" s="7">
        <v>45232</v>
      </c>
      <c r="D28" s="5">
        <v>950</v>
      </c>
      <c r="E28" s="5" t="str">
        <f>VLOOKUP(A28,HOP!A:L,12,0)</f>
        <v>950.00</v>
      </c>
      <c r="F28" s="5" t="str">
        <f>VLOOKUP(A28,HOP!A:C,3,0)</f>
        <v>4029331</v>
      </c>
      <c r="G28" s="5">
        <f t="shared" si="0"/>
        <v>0</v>
      </c>
      <c r="H28" s="5" t="str">
        <f t="shared" si="1"/>
        <v>，4029331</v>
      </c>
      <c r="I28" s="5" t="str">
        <f>VLOOKUP(A28,HOP!A:U,21,0)</f>
        <v>直采</v>
      </c>
    </row>
    <row r="29" s="5" customFormat="1" spans="1:9">
      <c r="A29" s="6">
        <v>999227259398676</v>
      </c>
      <c r="B29" s="7">
        <v>45228</v>
      </c>
      <c r="C29" s="7">
        <v>45232</v>
      </c>
      <c r="D29" s="5">
        <v>1460</v>
      </c>
      <c r="E29" s="5" t="str">
        <f>VLOOKUP(A29,HOP!A:L,12,0)</f>
        <v>1460.00</v>
      </c>
      <c r="F29" s="5" t="str">
        <f>VLOOKUP(A29,HOP!A:C,3,0)</f>
        <v>4029635</v>
      </c>
      <c r="G29" s="5">
        <f t="shared" si="0"/>
        <v>0</v>
      </c>
      <c r="H29" s="5" t="str">
        <f t="shared" si="1"/>
        <v>，4029635</v>
      </c>
      <c r="I29" s="5" t="str">
        <f>VLOOKUP(A29,HOP!A:U,21,0)</f>
        <v>直采</v>
      </c>
    </row>
    <row r="30" s="5" customFormat="1" spans="1:9">
      <c r="A30" s="6">
        <v>999227282376114</v>
      </c>
      <c r="B30" s="7">
        <v>45230</v>
      </c>
      <c r="C30" s="7">
        <v>45232</v>
      </c>
      <c r="D30" s="5">
        <v>1170</v>
      </c>
      <c r="E30" s="5" t="str">
        <f>VLOOKUP(A30,HOP!A:L,12,0)</f>
        <v>1170.00</v>
      </c>
      <c r="F30" s="5" t="str">
        <f>VLOOKUP(A30,HOP!A:C,3,0)</f>
        <v>4032007</v>
      </c>
      <c r="G30" s="5">
        <f t="shared" si="0"/>
        <v>0</v>
      </c>
      <c r="H30" s="5" t="str">
        <f t="shared" si="1"/>
        <v>，4032007</v>
      </c>
      <c r="I30" s="5" t="str">
        <f>VLOOKUP(A30,HOP!A:U,21,0)</f>
        <v>直采</v>
      </c>
    </row>
    <row r="31" s="5" customFormat="1" spans="1:9">
      <c r="A31" s="6">
        <v>999227301705914</v>
      </c>
      <c r="B31" s="7">
        <v>45229</v>
      </c>
      <c r="C31" s="7">
        <v>45232</v>
      </c>
      <c r="D31" s="5">
        <v>4990</v>
      </c>
      <c r="E31" s="5" t="str">
        <f>VLOOKUP(A31,HOP!A:L,12,0)</f>
        <v>4990.00</v>
      </c>
      <c r="F31" s="5" t="str">
        <f>VLOOKUP(A31,HOP!A:C,3,0)</f>
        <v>4040704</v>
      </c>
      <c r="G31" s="5">
        <f t="shared" si="0"/>
        <v>0</v>
      </c>
      <c r="H31" s="5" t="str">
        <f t="shared" si="1"/>
        <v>，4040704</v>
      </c>
      <c r="I31" s="5" t="str">
        <f>VLOOKUP(A31,HOP!A:U,21,0)</f>
        <v>直采</v>
      </c>
    </row>
    <row r="32" s="5" customFormat="1" spans="1:9">
      <c r="A32" s="6">
        <v>999227334498426</v>
      </c>
      <c r="B32" s="7">
        <v>45231</v>
      </c>
      <c r="C32" s="7">
        <v>45232</v>
      </c>
      <c r="D32" s="5">
        <v>714</v>
      </c>
      <c r="E32" s="5" t="str">
        <f>VLOOKUP(A32,HOP!A:L,12,0)</f>
        <v>714.00</v>
      </c>
      <c r="F32" s="5" t="str">
        <f>VLOOKUP(A32,HOP!A:C,3,0)</f>
        <v>4052345</v>
      </c>
      <c r="G32" s="5">
        <f t="shared" si="0"/>
        <v>0</v>
      </c>
      <c r="H32" s="5" t="str">
        <f t="shared" si="1"/>
        <v>，4052345</v>
      </c>
      <c r="I32" s="5" t="str">
        <f>VLOOKUP(A32,HOP!A:U,21,0)</f>
        <v>直采</v>
      </c>
    </row>
    <row r="33" s="5" customFormat="1" spans="1:9">
      <c r="A33" s="6">
        <v>999227382726019</v>
      </c>
      <c r="B33" s="7">
        <v>45227</v>
      </c>
      <c r="C33" s="7">
        <v>45232</v>
      </c>
      <c r="D33" s="5">
        <v>3768</v>
      </c>
      <c r="E33" s="5" t="str">
        <f>VLOOKUP(A33,HOP!A:L,12,0)</f>
        <v>3768.00</v>
      </c>
      <c r="F33" s="5" t="str">
        <f>VLOOKUP(A33,HOP!A:C,3,0)</f>
        <v>4066144</v>
      </c>
      <c r="G33" s="5">
        <f t="shared" si="0"/>
        <v>0</v>
      </c>
      <c r="H33" s="5" t="str">
        <f t="shared" si="1"/>
        <v>，4066144</v>
      </c>
      <c r="I33" s="5" t="str">
        <f>VLOOKUP(A33,HOP!A:U,21,0)</f>
        <v>直采</v>
      </c>
    </row>
    <row r="34" s="5" customFormat="1" spans="1:9">
      <c r="A34" s="6">
        <v>999227383636842</v>
      </c>
      <c r="B34" s="7">
        <v>45230</v>
      </c>
      <c r="C34" s="7">
        <v>45232</v>
      </c>
      <c r="D34" s="5">
        <v>3887</v>
      </c>
      <c r="E34" s="5" t="str">
        <f>VLOOKUP(A34,HOP!A:L,12,0)</f>
        <v>3887.00</v>
      </c>
      <c r="F34" s="5" t="str">
        <f>VLOOKUP(A34,HOP!A:C,3,0)</f>
        <v>4066760</v>
      </c>
      <c r="G34" s="5">
        <f t="shared" si="0"/>
        <v>0</v>
      </c>
      <c r="H34" s="5" t="str">
        <f t="shared" si="1"/>
        <v>，4066760</v>
      </c>
      <c r="I34" s="5" t="str">
        <f>VLOOKUP(A34,HOP!A:U,21,0)</f>
        <v>直采</v>
      </c>
    </row>
    <row r="35" s="5" customFormat="1" spans="1:9">
      <c r="A35" s="6">
        <v>999227400836432</v>
      </c>
      <c r="B35" s="7">
        <v>45231</v>
      </c>
      <c r="C35" s="7">
        <v>45232</v>
      </c>
      <c r="D35" s="5">
        <v>331</v>
      </c>
      <c r="E35" s="5" t="str">
        <f>VLOOKUP(A35,HOP!A:L,12,0)</f>
        <v>331.00</v>
      </c>
      <c r="F35" s="5" t="str">
        <f>VLOOKUP(A35,HOP!A:C,3,0)</f>
        <v>4069553</v>
      </c>
      <c r="G35" s="5">
        <f t="shared" ref="G35:G66" si="2">D35-E35</f>
        <v>0</v>
      </c>
      <c r="H35" s="5" t="str">
        <f t="shared" ref="H35:H66" si="3">$H$1&amp;F35</f>
        <v>，4069553</v>
      </c>
      <c r="I35" s="5" t="str">
        <f>VLOOKUP(A35,HOP!A:U,21,0)</f>
        <v>直采</v>
      </c>
    </row>
    <row r="36" s="5" customFormat="1" spans="1:9">
      <c r="A36" s="6">
        <v>999227435529894</v>
      </c>
      <c r="B36" s="7">
        <v>45228</v>
      </c>
      <c r="C36" s="7">
        <v>45232</v>
      </c>
      <c r="D36" s="5">
        <v>3006</v>
      </c>
      <c r="E36" s="5" t="str">
        <f>VLOOKUP(A36,HOP!A:L,12,0)</f>
        <v>3006.00</v>
      </c>
      <c r="F36" s="5" t="str">
        <f>VLOOKUP(A36,HOP!A:C,3,0)</f>
        <v>4074771</v>
      </c>
      <c r="G36" s="5">
        <f t="shared" si="2"/>
        <v>0</v>
      </c>
      <c r="H36" s="5" t="str">
        <f t="shared" si="3"/>
        <v>，4074771</v>
      </c>
      <c r="I36" s="5" t="str">
        <f>VLOOKUP(A36,HOP!A:U,21,0)</f>
        <v>直采</v>
      </c>
    </row>
    <row r="37" s="5" customFormat="1" spans="1:9">
      <c r="A37" s="6">
        <v>27437363321</v>
      </c>
      <c r="B37" s="7">
        <v>45230</v>
      </c>
      <c r="C37" s="7">
        <v>45232</v>
      </c>
      <c r="D37" s="5">
        <v>3982</v>
      </c>
      <c r="E37" s="5" t="str">
        <f>VLOOKUP(A37,HOP!A:L,12,0)</f>
        <v>3982.00</v>
      </c>
      <c r="F37" s="5" t="str">
        <f>VLOOKUP(A37,HOP!A:C,3,0)</f>
        <v>4075392</v>
      </c>
      <c r="G37" s="5">
        <f t="shared" si="2"/>
        <v>0</v>
      </c>
      <c r="H37" s="5" t="str">
        <f t="shared" si="3"/>
        <v>，4075392</v>
      </c>
      <c r="I37" s="5" t="str">
        <f>VLOOKUP(A37,HOP!A:U,21,0)</f>
        <v>直采</v>
      </c>
    </row>
    <row r="38" s="5" customFormat="1" spans="1:9">
      <c r="A38" s="6">
        <v>999227440164449</v>
      </c>
      <c r="B38" s="7">
        <v>45231</v>
      </c>
      <c r="C38" s="7">
        <v>45232</v>
      </c>
      <c r="D38" s="5">
        <v>1116</v>
      </c>
      <c r="E38" s="5" t="str">
        <f>VLOOKUP(A38,HOP!A:L,12,0)</f>
        <v>1116.00</v>
      </c>
      <c r="F38" s="5" t="str">
        <f>VLOOKUP(A38,HOP!A:C,3,0)</f>
        <v>4076479</v>
      </c>
      <c r="G38" s="5">
        <f t="shared" si="2"/>
        <v>0</v>
      </c>
      <c r="H38" s="5" t="str">
        <f t="shared" si="3"/>
        <v>，4076479</v>
      </c>
      <c r="I38" s="5" t="str">
        <f>VLOOKUP(A38,HOP!A:U,21,0)</f>
        <v>直采</v>
      </c>
    </row>
    <row r="39" s="5" customFormat="1" spans="1:9">
      <c r="A39" s="6">
        <v>999227440456365</v>
      </c>
      <c r="B39" s="7">
        <v>45231</v>
      </c>
      <c r="C39" s="7">
        <v>45232</v>
      </c>
      <c r="D39" s="5">
        <v>558</v>
      </c>
      <c r="E39" s="5" t="str">
        <f>VLOOKUP(A39,HOP!A:L,12,0)</f>
        <v>558.00</v>
      </c>
      <c r="F39" s="5" t="str">
        <f>VLOOKUP(A39,HOP!A:C,3,0)</f>
        <v>4076539</v>
      </c>
      <c r="G39" s="5">
        <f t="shared" si="2"/>
        <v>0</v>
      </c>
      <c r="H39" s="5" t="str">
        <f t="shared" si="3"/>
        <v>，4076539</v>
      </c>
      <c r="I39" s="5" t="str">
        <f>VLOOKUP(A39,HOP!A:U,21,0)</f>
        <v>直采</v>
      </c>
    </row>
    <row r="40" s="5" customFormat="1" spans="1:9">
      <c r="A40" s="6">
        <v>999227440510941</v>
      </c>
      <c r="B40" s="7">
        <v>45231</v>
      </c>
      <c r="C40" s="7">
        <v>45232</v>
      </c>
      <c r="D40" s="5">
        <v>4041</v>
      </c>
      <c r="E40" s="5" t="str">
        <f>VLOOKUP(A40,HOP!A:L,12,0)</f>
        <v>4041.00</v>
      </c>
      <c r="F40" s="5" t="str">
        <f>VLOOKUP(A40,HOP!A:C,3,0)</f>
        <v>4076723</v>
      </c>
      <c r="G40" s="5">
        <f t="shared" si="2"/>
        <v>0</v>
      </c>
      <c r="H40" s="5" t="str">
        <f t="shared" si="3"/>
        <v>，4076723</v>
      </c>
      <c r="I40" s="5" t="str">
        <f>VLOOKUP(A40,HOP!A:U,21,0)</f>
        <v>直采</v>
      </c>
    </row>
    <row r="41" s="5" customFormat="1" spans="1:9">
      <c r="A41" s="6">
        <v>27450606837</v>
      </c>
      <c r="B41" s="7">
        <v>45230</v>
      </c>
      <c r="C41" s="7">
        <v>45232</v>
      </c>
      <c r="D41" s="5">
        <v>1033</v>
      </c>
      <c r="E41" s="5" t="str">
        <f>VLOOKUP(A41,HOP!A:L,12,0)</f>
        <v>1033.00</v>
      </c>
      <c r="F41" s="5" t="str">
        <f>VLOOKUP(A41,HOP!A:C,3,0)</f>
        <v>4080657</v>
      </c>
      <c r="G41" s="5">
        <f t="shared" si="2"/>
        <v>0</v>
      </c>
      <c r="H41" s="5" t="str">
        <f t="shared" si="3"/>
        <v>，4080657</v>
      </c>
      <c r="I41" s="5" t="str">
        <f>VLOOKUP(A41,HOP!A:U,21,0)</f>
        <v>直采</v>
      </c>
    </row>
    <row r="42" s="5" customFormat="1" spans="1:9">
      <c r="A42" s="6">
        <v>999227945748812</v>
      </c>
      <c r="B42" s="7">
        <v>45231</v>
      </c>
      <c r="C42" s="7">
        <v>45232</v>
      </c>
      <c r="D42" s="5">
        <v>860</v>
      </c>
      <c r="E42" s="5" t="str">
        <f>VLOOKUP(A42,HOP!A:L,12,0)</f>
        <v>860.00</v>
      </c>
      <c r="F42" s="5" t="str">
        <f>VLOOKUP(A42,HOP!A:C,3,0)</f>
        <v>4081436</v>
      </c>
      <c r="G42" s="5">
        <f t="shared" si="2"/>
        <v>0</v>
      </c>
      <c r="H42" s="5" t="str">
        <f t="shared" si="3"/>
        <v>，4081436</v>
      </c>
      <c r="I42" s="5" t="str">
        <f>VLOOKUP(A42,HOP!A:U,21,0)</f>
        <v>直采</v>
      </c>
    </row>
    <row r="43" s="5" customFormat="1" spans="1:9">
      <c r="A43" s="6">
        <v>999227946055946</v>
      </c>
      <c r="B43" s="7">
        <v>45230</v>
      </c>
      <c r="C43" s="7">
        <v>45232</v>
      </c>
      <c r="D43" s="5">
        <v>1280</v>
      </c>
      <c r="E43" s="5" t="str">
        <f>VLOOKUP(A43,HOP!A:L,12,0)</f>
        <v>1280.00</v>
      </c>
      <c r="F43" s="5" t="str">
        <f>VLOOKUP(A43,HOP!A:C,3,0)</f>
        <v>4081770</v>
      </c>
      <c r="G43" s="5">
        <f t="shared" si="2"/>
        <v>0</v>
      </c>
      <c r="H43" s="5" t="str">
        <f t="shared" si="3"/>
        <v>，4081770</v>
      </c>
      <c r="I43" s="5" t="str">
        <f>VLOOKUP(A43,HOP!A:U,21,0)</f>
        <v>直采</v>
      </c>
    </row>
    <row r="44" s="5" customFormat="1" spans="1:9">
      <c r="A44" s="6">
        <v>999227946892563</v>
      </c>
      <c r="B44" s="7">
        <v>45230</v>
      </c>
      <c r="C44" s="7">
        <v>45232</v>
      </c>
      <c r="D44" s="5">
        <v>716</v>
      </c>
      <c r="E44" s="5" t="str">
        <f>VLOOKUP(A44,HOP!A:L,12,0)</f>
        <v>716.00</v>
      </c>
      <c r="F44" s="5" t="str">
        <f>VLOOKUP(A44,HOP!A:C,3,0)</f>
        <v>4082193</v>
      </c>
      <c r="G44" s="5">
        <f t="shared" si="2"/>
        <v>0</v>
      </c>
      <c r="H44" s="5" t="str">
        <f t="shared" si="3"/>
        <v>，4082193</v>
      </c>
      <c r="I44" s="5" t="str">
        <f>VLOOKUP(A44,HOP!A:U,21,0)</f>
        <v>直采</v>
      </c>
    </row>
    <row r="45" s="5" customFormat="1" spans="1:9">
      <c r="A45" s="6">
        <v>27950643074</v>
      </c>
      <c r="B45" s="7">
        <v>45228</v>
      </c>
      <c r="C45" s="7">
        <v>45232</v>
      </c>
      <c r="D45" s="5">
        <v>4175</v>
      </c>
      <c r="E45" s="5" t="str">
        <f>VLOOKUP(A45,HOP!A:L,12,0)</f>
        <v>4175.00</v>
      </c>
      <c r="F45" s="5" t="str">
        <f>VLOOKUP(A45,HOP!A:C,3,0)</f>
        <v>4083975</v>
      </c>
      <c r="G45" s="5">
        <f t="shared" si="2"/>
        <v>0</v>
      </c>
      <c r="H45" s="5" t="str">
        <f t="shared" si="3"/>
        <v>，4083975</v>
      </c>
      <c r="I45" s="5" t="str">
        <f>VLOOKUP(A45,HOP!A:U,21,0)</f>
        <v>直采</v>
      </c>
    </row>
    <row r="46" s="5" customFormat="1" spans="1:9">
      <c r="A46" s="6">
        <v>27950643073</v>
      </c>
      <c r="B46" s="7">
        <v>45228</v>
      </c>
      <c r="C46" s="7">
        <v>45232</v>
      </c>
      <c r="D46" s="5">
        <v>7574</v>
      </c>
      <c r="E46" s="5" t="str">
        <f>VLOOKUP(A46,HOP!A:L,12,0)</f>
        <v>7574.00</v>
      </c>
      <c r="F46" s="5" t="str">
        <f>VLOOKUP(A46,HOP!A:C,3,0)</f>
        <v>4083974</v>
      </c>
      <c r="G46" s="5">
        <f t="shared" si="2"/>
        <v>0</v>
      </c>
      <c r="H46" s="5" t="str">
        <f t="shared" si="3"/>
        <v>，4083974</v>
      </c>
      <c r="I46" s="5" t="str">
        <f>VLOOKUP(A46,HOP!A:U,21,0)</f>
        <v>直采</v>
      </c>
    </row>
    <row r="47" s="5" customFormat="1" spans="1:9">
      <c r="A47" s="6">
        <v>999227949945543</v>
      </c>
      <c r="B47" s="7">
        <v>45227</v>
      </c>
      <c r="C47" s="7">
        <v>45232</v>
      </c>
      <c r="D47" s="5">
        <v>3780</v>
      </c>
      <c r="E47" s="5" t="str">
        <f>VLOOKUP(A47,HOP!A:L,12,0)</f>
        <v>3780.00</v>
      </c>
      <c r="F47" s="5" t="str">
        <f>VLOOKUP(A47,HOP!A:C,3,0)</f>
        <v>4083610</v>
      </c>
      <c r="G47" s="5">
        <f t="shared" si="2"/>
        <v>0</v>
      </c>
      <c r="H47" s="5" t="str">
        <f t="shared" si="3"/>
        <v>，4083610</v>
      </c>
      <c r="I47" s="5" t="str">
        <f>VLOOKUP(A47,HOP!A:U,21,0)</f>
        <v>直采</v>
      </c>
    </row>
    <row r="48" s="5" customFormat="1" spans="1:9">
      <c r="A48" s="6">
        <v>999227953413542</v>
      </c>
      <c r="B48" s="7">
        <v>45229</v>
      </c>
      <c r="C48" s="7">
        <v>45232</v>
      </c>
      <c r="D48" s="5">
        <v>574</v>
      </c>
      <c r="E48" s="5" t="str">
        <f>VLOOKUP(A48,HOP!A:L,12,0)</f>
        <v>574.00</v>
      </c>
      <c r="F48" s="5" t="str">
        <f>VLOOKUP(A48,HOP!A:C,3,0)</f>
        <v>4085250</v>
      </c>
      <c r="G48" s="5">
        <f t="shared" si="2"/>
        <v>0</v>
      </c>
      <c r="H48" s="5" t="str">
        <f t="shared" si="3"/>
        <v>，4085250</v>
      </c>
      <c r="I48" s="5" t="str">
        <f>VLOOKUP(A48,HOP!A:U,21,0)</f>
        <v>直采</v>
      </c>
    </row>
    <row r="49" s="5" customFormat="1" spans="1:9">
      <c r="A49" s="6">
        <v>999227955948365</v>
      </c>
      <c r="B49" s="7">
        <v>45231</v>
      </c>
      <c r="C49" s="7">
        <v>45232</v>
      </c>
      <c r="D49" s="5">
        <v>470</v>
      </c>
      <c r="E49" s="5" t="str">
        <f>VLOOKUP(A49,HOP!A:L,12,0)</f>
        <v>470.00</v>
      </c>
      <c r="F49" s="5" t="str">
        <f>VLOOKUP(A49,HOP!A:C,3,0)</f>
        <v>4086466</v>
      </c>
      <c r="G49" s="5">
        <f t="shared" si="2"/>
        <v>0</v>
      </c>
      <c r="H49" s="5" t="str">
        <f t="shared" si="3"/>
        <v>，4086466</v>
      </c>
      <c r="I49" s="5" t="str">
        <f>VLOOKUP(A49,HOP!A:U,21,0)</f>
        <v>直采</v>
      </c>
    </row>
    <row r="50" s="5" customFormat="1" spans="1:9">
      <c r="A50" s="6">
        <v>999227962588123</v>
      </c>
      <c r="B50" s="7">
        <v>45230</v>
      </c>
      <c r="C50" s="7">
        <v>45232</v>
      </c>
      <c r="D50" s="5">
        <v>2956</v>
      </c>
      <c r="E50" s="5" t="str">
        <f>VLOOKUP(A50,HOP!A:L,12,0)</f>
        <v>2956.00</v>
      </c>
      <c r="F50" s="5" t="str">
        <f>VLOOKUP(A50,HOP!A:C,3,0)</f>
        <v>4087401</v>
      </c>
      <c r="G50" s="5">
        <f t="shared" si="2"/>
        <v>0</v>
      </c>
      <c r="H50" s="5" t="str">
        <f t="shared" si="3"/>
        <v>，4087401</v>
      </c>
      <c r="I50" s="5" t="str">
        <f>VLOOKUP(A50,HOP!A:U,21,0)</f>
        <v>直采</v>
      </c>
    </row>
    <row r="51" s="5" customFormat="1" spans="1:9">
      <c r="A51" s="6">
        <v>999227963701415</v>
      </c>
      <c r="B51" s="7">
        <v>45229</v>
      </c>
      <c r="C51" s="7">
        <v>45232</v>
      </c>
      <c r="D51" s="5">
        <v>5812</v>
      </c>
      <c r="E51" s="5" t="str">
        <f>VLOOKUP(A51,HOP!A:L,12,0)</f>
        <v>5812.00</v>
      </c>
      <c r="F51" s="5" t="str">
        <f>VLOOKUP(A51,HOP!A:C,3,0)</f>
        <v>4088091</v>
      </c>
      <c r="G51" s="5">
        <f t="shared" si="2"/>
        <v>0</v>
      </c>
      <c r="H51" s="5" t="str">
        <f t="shared" si="3"/>
        <v>，4088091</v>
      </c>
      <c r="I51" s="5" t="str">
        <f>VLOOKUP(A51,HOP!A:U,21,0)</f>
        <v>直采</v>
      </c>
    </row>
    <row r="52" s="5" customFormat="1" spans="1:9">
      <c r="A52" s="6">
        <v>999227970722051</v>
      </c>
      <c r="B52" s="7">
        <v>45228</v>
      </c>
      <c r="C52" s="7">
        <v>45232</v>
      </c>
      <c r="D52" s="5">
        <v>16456</v>
      </c>
      <c r="E52" s="5" t="str">
        <f>VLOOKUP(A52,HOP!A:L,12,0)</f>
        <v>16456.00</v>
      </c>
      <c r="F52" s="5" t="str">
        <f>VLOOKUP(A52,HOP!A:C,3,0)</f>
        <v>4091204</v>
      </c>
      <c r="G52" s="5">
        <f t="shared" si="2"/>
        <v>0</v>
      </c>
      <c r="H52" s="5" t="str">
        <f t="shared" si="3"/>
        <v>，4091204</v>
      </c>
      <c r="I52" s="5" t="str">
        <f>VLOOKUP(A52,HOP!A:U,21,0)</f>
        <v>直采</v>
      </c>
    </row>
    <row r="53" s="5" customFormat="1" spans="1:9">
      <c r="A53" s="6">
        <v>999227979643712</v>
      </c>
      <c r="B53" s="7">
        <v>45230</v>
      </c>
      <c r="C53" s="7">
        <v>45232</v>
      </c>
      <c r="D53" s="5">
        <v>1089</v>
      </c>
      <c r="E53" s="5" t="str">
        <f>VLOOKUP(A53,HOP!A:L,12,0)</f>
        <v>1089.00</v>
      </c>
      <c r="F53" s="5" t="str">
        <f>VLOOKUP(A53,HOP!A:C,3,0)</f>
        <v>4093619</v>
      </c>
      <c r="G53" s="5">
        <f t="shared" si="2"/>
        <v>0</v>
      </c>
      <c r="H53" s="5" t="str">
        <f t="shared" si="3"/>
        <v>，4093619</v>
      </c>
      <c r="I53" s="5" t="str">
        <f>VLOOKUP(A53,HOP!A:U,21,0)</f>
        <v>直采</v>
      </c>
    </row>
    <row r="54" s="5" customFormat="1" spans="1:9">
      <c r="A54" s="6">
        <v>999227986540004</v>
      </c>
      <c r="B54" s="7">
        <v>45231</v>
      </c>
      <c r="C54" s="7">
        <v>45232</v>
      </c>
      <c r="D54" s="5">
        <v>5034</v>
      </c>
      <c r="E54" s="5" t="str">
        <f>VLOOKUP(A54,HOP!A:L,12,0)</f>
        <v>5034.00</v>
      </c>
      <c r="F54" s="5" t="str">
        <f>VLOOKUP(A54,HOP!A:C,3,0)</f>
        <v>4096118</v>
      </c>
      <c r="G54" s="5">
        <f t="shared" si="2"/>
        <v>0</v>
      </c>
      <c r="H54" s="5" t="str">
        <f t="shared" si="3"/>
        <v>，4096118</v>
      </c>
      <c r="I54" s="5" t="str">
        <f>VLOOKUP(A54,HOP!A:U,21,0)</f>
        <v>直采</v>
      </c>
    </row>
    <row r="55" s="5" customFormat="1" hidden="1" spans="1:9">
      <c r="A55" s="6">
        <v>999227996225569</v>
      </c>
      <c r="B55" s="7">
        <v>45223</v>
      </c>
      <c r="C55" s="7">
        <v>45232</v>
      </c>
      <c r="D55" s="5">
        <v>0</v>
      </c>
      <c r="E55" s="5" t="e">
        <f>VLOOKUP(A55,HOP!A:L,12,0)</f>
        <v>#N/A</v>
      </c>
      <c r="F55" s="5" t="e">
        <f>VLOOKUP(A55,HOP!A:C,3,0)</f>
        <v>#N/A</v>
      </c>
      <c r="G55" s="5" t="e">
        <f t="shared" si="2"/>
        <v>#N/A</v>
      </c>
      <c r="H55" s="5" t="e">
        <f t="shared" si="3"/>
        <v>#N/A</v>
      </c>
      <c r="I55" s="5" t="e">
        <f>VLOOKUP(A55,HOP!A:U,21,0)</f>
        <v>#N/A</v>
      </c>
    </row>
    <row r="56" s="5" customFormat="1" spans="1:9">
      <c r="A56" s="6">
        <v>999228002468686</v>
      </c>
      <c r="B56" s="7">
        <v>45231</v>
      </c>
      <c r="C56" s="7">
        <v>45232</v>
      </c>
      <c r="D56" s="5">
        <v>750</v>
      </c>
      <c r="E56" s="5" t="str">
        <f>VLOOKUP(A56,HOP!A:L,12,0)</f>
        <v>750.00</v>
      </c>
      <c r="F56" s="5" t="str">
        <f>VLOOKUP(A56,HOP!A:C,3,0)</f>
        <v>4100255</v>
      </c>
      <c r="G56" s="5">
        <f t="shared" si="2"/>
        <v>0</v>
      </c>
      <c r="H56" s="5" t="str">
        <f t="shared" si="3"/>
        <v>，4100255</v>
      </c>
      <c r="I56" s="5" t="str">
        <f>VLOOKUP(A56,HOP!A:U,21,0)</f>
        <v>直采</v>
      </c>
    </row>
    <row r="57" s="5" customFormat="1" spans="1:9">
      <c r="A57" s="6">
        <v>999228003797287</v>
      </c>
      <c r="B57" s="7">
        <v>45231</v>
      </c>
      <c r="C57" s="7">
        <v>45232</v>
      </c>
      <c r="D57" s="5">
        <v>303</v>
      </c>
      <c r="E57" s="5" t="str">
        <f>VLOOKUP(A57,HOP!A:L,12,0)</f>
        <v>303.00</v>
      </c>
      <c r="F57" s="5" t="str">
        <f>VLOOKUP(A57,HOP!A:C,3,0)</f>
        <v>4100645</v>
      </c>
      <c r="G57" s="5">
        <f t="shared" si="2"/>
        <v>0</v>
      </c>
      <c r="H57" s="5" t="str">
        <f t="shared" si="3"/>
        <v>，4100645</v>
      </c>
      <c r="I57" s="5" t="str">
        <f>VLOOKUP(A57,HOP!A:U,21,0)</f>
        <v>直连</v>
      </c>
    </row>
    <row r="58" s="5" customFormat="1" spans="1:9">
      <c r="A58" s="6">
        <v>999228018150269</v>
      </c>
      <c r="B58" s="7">
        <v>45231</v>
      </c>
      <c r="C58" s="7">
        <v>45232</v>
      </c>
      <c r="D58" s="5">
        <v>460</v>
      </c>
      <c r="E58" s="5" t="str">
        <f>VLOOKUP(A58,HOP!A:L,12,0)</f>
        <v>460.00</v>
      </c>
      <c r="F58" s="5" t="str">
        <f>VLOOKUP(A58,HOP!A:C,3,0)</f>
        <v>4105357</v>
      </c>
      <c r="G58" s="5">
        <f t="shared" si="2"/>
        <v>0</v>
      </c>
      <c r="H58" s="5" t="str">
        <f t="shared" si="3"/>
        <v>，4105357</v>
      </c>
      <c r="I58" s="5" t="str">
        <f>VLOOKUP(A58,HOP!A:U,21,0)</f>
        <v>直采</v>
      </c>
    </row>
    <row r="59" s="5" customFormat="1" spans="1:9">
      <c r="A59" s="6">
        <v>999228034523163</v>
      </c>
      <c r="B59" s="7">
        <v>45231</v>
      </c>
      <c r="C59" s="7">
        <v>45232</v>
      </c>
      <c r="D59" s="5">
        <v>2279</v>
      </c>
      <c r="E59" s="5" t="str">
        <f>VLOOKUP(A59,HOP!A:L,12,0)</f>
        <v>2279.00</v>
      </c>
      <c r="F59" s="5" t="str">
        <f>VLOOKUP(A59,HOP!A:C,3,0)</f>
        <v>4108558</v>
      </c>
      <c r="G59" s="5">
        <f t="shared" si="2"/>
        <v>0</v>
      </c>
      <c r="H59" s="5" t="str">
        <f t="shared" si="3"/>
        <v>，4108558</v>
      </c>
      <c r="I59" s="5" t="str">
        <f>VLOOKUP(A59,HOP!A:U,21,0)</f>
        <v>直采</v>
      </c>
    </row>
    <row r="60" s="5" customFormat="1" spans="1:9">
      <c r="A60" s="6">
        <v>999228040746806</v>
      </c>
      <c r="B60" s="7">
        <v>45228</v>
      </c>
      <c r="C60" s="7">
        <v>45232</v>
      </c>
      <c r="D60" s="5">
        <v>1612</v>
      </c>
      <c r="E60" s="5" t="str">
        <f>VLOOKUP(A60,HOP!A:L,12,0)</f>
        <v>1612.00</v>
      </c>
      <c r="F60" s="5" t="str">
        <f>VLOOKUP(A60,HOP!A:C,3,0)</f>
        <v>4110921</v>
      </c>
      <c r="G60" s="5">
        <f t="shared" si="2"/>
        <v>0</v>
      </c>
      <c r="H60" s="5" t="str">
        <f t="shared" si="3"/>
        <v>，4110921</v>
      </c>
      <c r="I60" s="5" t="str">
        <f>VLOOKUP(A60,HOP!A:U,21,0)</f>
        <v>直采</v>
      </c>
    </row>
    <row r="61" s="5" customFormat="1" spans="1:9">
      <c r="A61" s="6">
        <v>999228045504977</v>
      </c>
      <c r="B61" s="7">
        <v>45230</v>
      </c>
      <c r="C61" s="7">
        <v>45232</v>
      </c>
      <c r="D61" s="5">
        <v>2110</v>
      </c>
      <c r="E61" s="5" t="str">
        <f>VLOOKUP(A61,HOP!A:L,12,0)</f>
        <v>2110.00</v>
      </c>
      <c r="F61" s="5" t="str">
        <f>VLOOKUP(A61,HOP!A:C,3,0)</f>
        <v>4112462</v>
      </c>
      <c r="G61" s="5">
        <f t="shared" si="2"/>
        <v>0</v>
      </c>
      <c r="H61" s="5" t="str">
        <f t="shared" si="3"/>
        <v>，4112462</v>
      </c>
      <c r="I61" s="5" t="str">
        <f>VLOOKUP(A61,HOP!A:U,21,0)</f>
        <v>直采</v>
      </c>
    </row>
    <row r="62" s="5" customFormat="1" spans="1:9">
      <c r="A62" s="6">
        <v>999228060545412</v>
      </c>
      <c r="B62" s="7">
        <v>45230</v>
      </c>
      <c r="C62" s="7">
        <v>45232</v>
      </c>
      <c r="D62" s="5">
        <v>994</v>
      </c>
      <c r="E62" s="5" t="str">
        <f>VLOOKUP(A62,HOP!A:L,12,0)</f>
        <v>994.00</v>
      </c>
      <c r="F62" s="5" t="str">
        <f>VLOOKUP(A62,HOP!A:C,3,0)</f>
        <v>4113567</v>
      </c>
      <c r="G62" s="5">
        <f t="shared" si="2"/>
        <v>0</v>
      </c>
      <c r="H62" s="5" t="str">
        <f t="shared" si="3"/>
        <v>，4113567</v>
      </c>
      <c r="I62" s="5" t="str">
        <f>VLOOKUP(A62,HOP!A:U,21,0)</f>
        <v>直采</v>
      </c>
    </row>
    <row r="63" s="5" customFormat="1" spans="1:9">
      <c r="A63" s="6">
        <v>28066825145</v>
      </c>
      <c r="B63" s="7">
        <v>45229</v>
      </c>
      <c r="C63" s="7">
        <v>45232</v>
      </c>
      <c r="D63" s="5">
        <v>4960</v>
      </c>
      <c r="E63" s="5" t="str">
        <f>VLOOKUP(A63,HOP!A:L,12,0)</f>
        <v>4960.00</v>
      </c>
      <c r="F63" s="5" t="str">
        <f>VLOOKUP(A63,HOP!A:C,3,0)</f>
        <v>4116467</v>
      </c>
      <c r="G63" s="5">
        <f t="shared" si="2"/>
        <v>0</v>
      </c>
      <c r="H63" s="5" t="str">
        <f t="shared" si="3"/>
        <v>，4116467</v>
      </c>
      <c r="I63" s="5" t="str">
        <f>VLOOKUP(A63,HOP!A:U,21,0)</f>
        <v>直采</v>
      </c>
    </row>
    <row r="64" s="5" customFormat="1" spans="1:9">
      <c r="A64" s="6">
        <v>999228068174778</v>
      </c>
      <c r="B64" s="7">
        <v>45227</v>
      </c>
      <c r="C64" s="7">
        <v>45232</v>
      </c>
      <c r="D64" s="5">
        <v>4050</v>
      </c>
      <c r="E64" s="5" t="str">
        <f>VLOOKUP(A64,HOP!A:L,12,0)</f>
        <v>4050.00</v>
      </c>
      <c r="F64" s="5" t="str">
        <f>VLOOKUP(A64,HOP!A:C,3,0)</f>
        <v>4117202</v>
      </c>
      <c r="G64" s="5">
        <f t="shared" si="2"/>
        <v>0</v>
      </c>
      <c r="H64" s="5" t="str">
        <f t="shared" si="3"/>
        <v>，4117202</v>
      </c>
      <c r="I64" s="5" t="str">
        <f>VLOOKUP(A64,HOP!A:U,21,0)</f>
        <v>直采</v>
      </c>
    </row>
    <row r="65" s="5" customFormat="1" spans="1:9">
      <c r="A65" s="6">
        <v>28070306537</v>
      </c>
      <c r="B65" s="7">
        <v>45228</v>
      </c>
      <c r="C65" s="7">
        <v>45232</v>
      </c>
      <c r="D65" s="5">
        <v>3365</v>
      </c>
      <c r="E65" s="5" t="str">
        <f>VLOOKUP(A65,HOP!A:L,12,0)</f>
        <v>3365.00</v>
      </c>
      <c r="F65" s="5" t="str">
        <f>VLOOKUP(A65,HOP!A:C,3,0)</f>
        <v>4118074</v>
      </c>
      <c r="G65" s="5">
        <f t="shared" si="2"/>
        <v>0</v>
      </c>
      <c r="H65" s="5" t="str">
        <f t="shared" si="3"/>
        <v>，4118074</v>
      </c>
      <c r="I65" s="5" t="str">
        <f>VLOOKUP(A65,HOP!A:U,21,0)</f>
        <v>直采</v>
      </c>
    </row>
    <row r="66" s="5" customFormat="1" spans="1:9">
      <c r="A66" s="6">
        <v>999228070665082</v>
      </c>
      <c r="B66" s="7">
        <v>45228</v>
      </c>
      <c r="C66" s="7">
        <v>45232</v>
      </c>
      <c r="D66" s="5">
        <v>10725</v>
      </c>
      <c r="E66" s="5" t="str">
        <f>VLOOKUP(A66,HOP!A:L,12,0)</f>
        <v>10725.00</v>
      </c>
      <c r="F66" s="5" t="str">
        <f>VLOOKUP(A66,HOP!A:C,3,0)</f>
        <v>4118170</v>
      </c>
      <c r="G66" s="5">
        <f t="shared" si="2"/>
        <v>0</v>
      </c>
      <c r="H66" s="5" t="str">
        <f t="shared" si="3"/>
        <v>，4118170</v>
      </c>
      <c r="I66" s="5" t="str">
        <f>VLOOKUP(A66,HOP!A:U,21,0)</f>
        <v>直采</v>
      </c>
    </row>
    <row r="67" s="5" customFormat="1" spans="1:9">
      <c r="A67" s="6">
        <v>999228072658416</v>
      </c>
      <c r="B67" s="7">
        <v>45229</v>
      </c>
      <c r="C67" s="7">
        <v>45232</v>
      </c>
      <c r="D67" s="5">
        <v>1628</v>
      </c>
      <c r="E67" s="5" t="str">
        <f>VLOOKUP(A67,HOP!A:L,12,0)</f>
        <v>1628.00</v>
      </c>
      <c r="F67" s="5" t="str">
        <f>VLOOKUP(A67,HOP!A:C,3,0)</f>
        <v>4119179</v>
      </c>
      <c r="G67" s="5">
        <f t="shared" ref="G67:G98" si="4">D67-E67</f>
        <v>0</v>
      </c>
      <c r="H67" s="5" t="str">
        <f t="shared" ref="H67:H98" si="5">$H$1&amp;F67</f>
        <v>，4119179</v>
      </c>
      <c r="I67" s="5" t="str">
        <f>VLOOKUP(A67,HOP!A:U,21,0)</f>
        <v>直采</v>
      </c>
    </row>
    <row r="68" s="5" customFormat="1" spans="1:9">
      <c r="A68" s="6">
        <v>999228073953328</v>
      </c>
      <c r="B68" s="7">
        <v>45228</v>
      </c>
      <c r="C68" s="7">
        <v>45232</v>
      </c>
      <c r="D68" s="5">
        <v>591</v>
      </c>
      <c r="E68" s="5" t="str">
        <f>VLOOKUP(A68,HOP!A:L,12,0)</f>
        <v>591.00</v>
      </c>
      <c r="F68" s="5" t="str">
        <f>VLOOKUP(A68,HOP!A:C,3,0)</f>
        <v>4119909</v>
      </c>
      <c r="G68" s="5">
        <f t="shared" si="4"/>
        <v>0</v>
      </c>
      <c r="H68" s="5" t="str">
        <f t="shared" si="5"/>
        <v>，4119909</v>
      </c>
      <c r="I68" s="5" t="str">
        <f>VLOOKUP(A68,HOP!A:U,21,0)</f>
        <v>直采</v>
      </c>
    </row>
    <row r="69" s="5" customFormat="1" spans="1:9">
      <c r="A69" s="6">
        <v>999228076046987</v>
      </c>
      <c r="B69" s="7">
        <v>45227</v>
      </c>
      <c r="C69" s="7">
        <v>45232</v>
      </c>
      <c r="D69" s="5">
        <v>3950</v>
      </c>
      <c r="E69" s="5" t="str">
        <f>VLOOKUP(A69,HOP!A:L,12,0)</f>
        <v>3950.00</v>
      </c>
      <c r="F69" s="5" t="str">
        <f>VLOOKUP(A69,HOP!A:C,3,0)</f>
        <v>4121141</v>
      </c>
      <c r="G69" s="5">
        <f t="shared" si="4"/>
        <v>0</v>
      </c>
      <c r="H69" s="5" t="str">
        <f t="shared" si="5"/>
        <v>，4121141</v>
      </c>
      <c r="I69" s="5" t="str">
        <f>VLOOKUP(A69,HOP!A:U,21,0)</f>
        <v>直采</v>
      </c>
    </row>
    <row r="70" s="5" customFormat="1" spans="1:9">
      <c r="A70" s="6">
        <v>999228090911764</v>
      </c>
      <c r="B70" s="7">
        <v>45231</v>
      </c>
      <c r="C70" s="7">
        <v>45232</v>
      </c>
      <c r="D70" s="5">
        <v>450</v>
      </c>
      <c r="E70" s="5" t="str">
        <f>VLOOKUP(A70,HOP!A:L,12,0)</f>
        <v>450.00</v>
      </c>
      <c r="F70" s="5" t="str">
        <f>VLOOKUP(A70,HOP!A:C,3,0)</f>
        <v>4123072</v>
      </c>
      <c r="G70" s="5">
        <f t="shared" si="4"/>
        <v>0</v>
      </c>
      <c r="H70" s="5" t="str">
        <f t="shared" si="5"/>
        <v>，4123072</v>
      </c>
      <c r="I70" s="5" t="str">
        <f>VLOOKUP(A70,HOP!A:U,21,0)</f>
        <v>直采</v>
      </c>
    </row>
    <row r="71" s="5" customFormat="1" spans="1:9">
      <c r="A71" s="6">
        <v>999228093819673</v>
      </c>
      <c r="B71" s="7">
        <v>45229</v>
      </c>
      <c r="C71" s="7">
        <v>45232</v>
      </c>
      <c r="D71" s="5">
        <v>1628</v>
      </c>
      <c r="E71" s="5" t="str">
        <f>VLOOKUP(A71,HOP!A:L,12,0)</f>
        <v>1628.00</v>
      </c>
      <c r="F71" s="5" t="str">
        <f>VLOOKUP(A71,HOP!A:C,3,0)</f>
        <v>4124105</v>
      </c>
      <c r="G71" s="5">
        <f t="shared" si="4"/>
        <v>0</v>
      </c>
      <c r="H71" s="5" t="str">
        <f t="shared" si="5"/>
        <v>，4124105</v>
      </c>
      <c r="I71" s="5" t="str">
        <f>VLOOKUP(A71,HOP!A:U,21,0)</f>
        <v>直采</v>
      </c>
    </row>
    <row r="72" s="5" customFormat="1" spans="1:9">
      <c r="A72" s="6">
        <v>999227445918319</v>
      </c>
      <c r="B72" s="7">
        <v>45229</v>
      </c>
      <c r="C72" s="7">
        <v>45232</v>
      </c>
      <c r="D72" s="5">
        <v>2478</v>
      </c>
      <c r="E72" s="5" t="str">
        <f>VLOOKUP(A72,HOP!A:L,12,0)</f>
        <v>2478.00</v>
      </c>
      <c r="F72" s="5" t="str">
        <f>VLOOKUP(A72,HOP!A:C,3,0)</f>
        <v>4078885</v>
      </c>
      <c r="G72" s="5">
        <f t="shared" si="4"/>
        <v>0</v>
      </c>
      <c r="H72" s="5" t="str">
        <f t="shared" si="5"/>
        <v>，4078885</v>
      </c>
      <c r="I72" s="5" t="str">
        <f>VLOOKUP(A72,HOP!A:U,21,0)</f>
        <v>直采</v>
      </c>
    </row>
    <row r="73" s="5" customFormat="1" spans="1:9">
      <c r="A73" s="6">
        <v>999227445389079</v>
      </c>
      <c r="B73" s="7">
        <v>45229</v>
      </c>
      <c r="C73" s="7">
        <v>45232</v>
      </c>
      <c r="D73" s="5">
        <v>675</v>
      </c>
      <c r="E73" s="5" t="str">
        <f>VLOOKUP(A73,HOP!A:L,12,0)</f>
        <v>675.00</v>
      </c>
      <c r="F73" s="5" t="str">
        <f>VLOOKUP(A73,HOP!A:C,3,0)</f>
        <v>4078659</v>
      </c>
      <c r="G73" s="5">
        <f t="shared" si="4"/>
        <v>0</v>
      </c>
      <c r="H73" s="5" t="str">
        <f t="shared" si="5"/>
        <v>，4078659</v>
      </c>
      <c r="I73" s="5" t="str">
        <f>VLOOKUP(A73,HOP!A:U,21,0)</f>
        <v>直采</v>
      </c>
    </row>
    <row r="74" s="5" customFormat="1" spans="1:9">
      <c r="A74" s="6">
        <v>999227445466773</v>
      </c>
      <c r="B74" s="7">
        <v>45229</v>
      </c>
      <c r="C74" s="7">
        <v>45232</v>
      </c>
      <c r="D74" s="5">
        <v>619.5</v>
      </c>
      <c r="E74" s="5" t="str">
        <f>VLOOKUP(A74,HOP!A:L,12,0)</f>
        <v>619.50</v>
      </c>
      <c r="F74" s="5" t="str">
        <f>VLOOKUP(A74,HOP!A:C,3,0)</f>
        <v>4078676</v>
      </c>
      <c r="G74" s="5">
        <f t="shared" si="4"/>
        <v>0</v>
      </c>
      <c r="H74" s="5" t="str">
        <f t="shared" si="5"/>
        <v>，4078676</v>
      </c>
      <c r="I74" s="5" t="str">
        <f>VLOOKUP(A74,HOP!A:U,21,0)</f>
        <v>直采</v>
      </c>
    </row>
    <row r="75" s="5" customFormat="1" spans="1:9">
      <c r="A75" s="6">
        <v>999228120098843</v>
      </c>
      <c r="B75" s="7">
        <v>45229</v>
      </c>
      <c r="C75" s="7">
        <v>45232</v>
      </c>
      <c r="D75" s="5">
        <v>6942</v>
      </c>
      <c r="E75" s="5" t="str">
        <f>VLOOKUP(A75,HOP!A:L,12,0)</f>
        <v>6942.00</v>
      </c>
      <c r="F75" s="5" t="str">
        <f>VLOOKUP(A75,HOP!A:C,3,0)</f>
        <v>4131668</v>
      </c>
      <c r="G75" s="5">
        <f t="shared" si="4"/>
        <v>0</v>
      </c>
      <c r="H75" s="5" t="str">
        <f t="shared" si="5"/>
        <v>，4131668</v>
      </c>
      <c r="I75" s="5" t="str">
        <f>VLOOKUP(A75,HOP!A:U,21,0)</f>
        <v>直采</v>
      </c>
    </row>
    <row r="76" s="5" customFormat="1" spans="1:9">
      <c r="A76" s="6">
        <v>999228120115574</v>
      </c>
      <c r="B76" s="7">
        <v>45231</v>
      </c>
      <c r="C76" s="7">
        <v>45232</v>
      </c>
      <c r="D76" s="5">
        <v>1600</v>
      </c>
      <c r="E76" s="5" t="str">
        <f>VLOOKUP(A76,HOP!A:L,12,0)</f>
        <v>1600.00</v>
      </c>
      <c r="F76" s="5" t="str">
        <f>VLOOKUP(A76,HOP!A:C,3,0)</f>
        <v>4131678</v>
      </c>
      <c r="G76" s="5">
        <f t="shared" si="4"/>
        <v>0</v>
      </c>
      <c r="H76" s="5" t="str">
        <f t="shared" si="5"/>
        <v>，4131678</v>
      </c>
      <c r="I76" s="5" t="str">
        <f>VLOOKUP(A76,HOP!A:U,21,0)</f>
        <v>直采</v>
      </c>
    </row>
    <row r="77" s="5" customFormat="1" spans="1:9">
      <c r="A77" s="6">
        <v>999228122381654</v>
      </c>
      <c r="B77" s="7">
        <v>45230</v>
      </c>
      <c r="C77" s="7">
        <v>45232</v>
      </c>
      <c r="D77" s="5">
        <v>2173</v>
      </c>
      <c r="E77" s="5" t="str">
        <f>VLOOKUP(A77,HOP!A:L,12,0)</f>
        <v>2173.00</v>
      </c>
      <c r="F77" s="5" t="str">
        <f>VLOOKUP(A77,HOP!A:C,3,0)</f>
        <v>4132568</v>
      </c>
      <c r="G77" s="5">
        <f t="shared" si="4"/>
        <v>0</v>
      </c>
      <c r="H77" s="5" t="str">
        <f t="shared" si="5"/>
        <v>，4132568</v>
      </c>
      <c r="I77" s="5" t="str">
        <f>VLOOKUP(A77,HOP!A:U,21,0)</f>
        <v>直采</v>
      </c>
    </row>
    <row r="78" s="5" customFormat="1" spans="1:9">
      <c r="A78" s="6">
        <v>999228134466652</v>
      </c>
      <c r="B78" s="7">
        <v>45231</v>
      </c>
      <c r="C78" s="7">
        <v>45232</v>
      </c>
      <c r="D78" s="5">
        <v>450</v>
      </c>
      <c r="E78" s="5" t="str">
        <f>VLOOKUP(A78,HOP!A:L,12,0)</f>
        <v>450.00</v>
      </c>
      <c r="F78" s="5" t="str">
        <f>VLOOKUP(A78,HOP!A:C,3,0)</f>
        <v>4135003</v>
      </c>
      <c r="G78" s="5">
        <f t="shared" si="4"/>
        <v>0</v>
      </c>
      <c r="H78" s="5" t="str">
        <f t="shared" si="5"/>
        <v>，4135003</v>
      </c>
      <c r="I78" s="5" t="str">
        <f>VLOOKUP(A78,HOP!A:U,21,0)</f>
        <v>直采</v>
      </c>
    </row>
    <row r="79" s="5" customFormat="1" spans="1:9">
      <c r="A79" s="6">
        <v>999228135567006</v>
      </c>
      <c r="B79" s="7">
        <v>45229</v>
      </c>
      <c r="C79" s="7">
        <v>45232</v>
      </c>
      <c r="D79" s="5">
        <v>4650</v>
      </c>
      <c r="E79" s="5" t="str">
        <f>VLOOKUP(A79,HOP!A:L,12,0)</f>
        <v>4650.00</v>
      </c>
      <c r="F79" s="5" t="str">
        <f>VLOOKUP(A79,HOP!A:C,3,0)</f>
        <v>4135436</v>
      </c>
      <c r="G79" s="5">
        <f t="shared" si="4"/>
        <v>0</v>
      </c>
      <c r="H79" s="5" t="str">
        <f t="shared" si="5"/>
        <v>，4135436</v>
      </c>
      <c r="I79" s="5" t="str">
        <f>VLOOKUP(A79,HOP!A:U,21,0)</f>
        <v>直采</v>
      </c>
    </row>
    <row r="80" s="5" customFormat="1" spans="1:9">
      <c r="A80" s="6">
        <v>999228137370310</v>
      </c>
      <c r="B80" s="7">
        <v>45231</v>
      </c>
      <c r="C80" s="7">
        <v>45232</v>
      </c>
      <c r="D80" s="5">
        <v>416</v>
      </c>
      <c r="E80" s="5" t="str">
        <f>VLOOKUP(A80,HOP!A:L,12,0)</f>
        <v>416.00</v>
      </c>
      <c r="F80" s="5" t="str">
        <f>VLOOKUP(A80,HOP!A:C,3,0)</f>
        <v>4136163</v>
      </c>
      <c r="G80" s="5">
        <f t="shared" si="4"/>
        <v>0</v>
      </c>
      <c r="H80" s="5" t="str">
        <f t="shared" si="5"/>
        <v>，4136163</v>
      </c>
      <c r="I80" s="5" t="str">
        <f>VLOOKUP(A80,HOP!A:U,21,0)</f>
        <v>直连</v>
      </c>
    </row>
    <row r="81" s="5" customFormat="1" spans="1:9">
      <c r="A81" s="6">
        <v>999228140040507</v>
      </c>
      <c r="B81" s="7">
        <v>45231</v>
      </c>
      <c r="C81" s="7">
        <v>45232</v>
      </c>
      <c r="D81" s="5">
        <v>940</v>
      </c>
      <c r="E81" s="5" t="str">
        <f>VLOOKUP(A81,HOP!A:L,12,0)</f>
        <v>940.00</v>
      </c>
      <c r="F81" s="5" t="str">
        <f>VLOOKUP(A81,HOP!A:C,3,0)</f>
        <v>4137423</v>
      </c>
      <c r="G81" s="5">
        <f t="shared" si="4"/>
        <v>0</v>
      </c>
      <c r="H81" s="5" t="str">
        <f t="shared" si="5"/>
        <v>，4137423</v>
      </c>
      <c r="I81" s="5" t="str">
        <f>VLOOKUP(A81,HOP!A:U,21,0)</f>
        <v>直采</v>
      </c>
    </row>
    <row r="82" s="5" customFormat="1" spans="1:9">
      <c r="A82" s="6">
        <v>999228143852300</v>
      </c>
      <c r="B82" s="7">
        <v>45231</v>
      </c>
      <c r="C82" s="7">
        <v>45232</v>
      </c>
      <c r="D82" s="5">
        <v>385</v>
      </c>
      <c r="E82" s="5" t="str">
        <f>VLOOKUP(A82,HOP!A:L,12,0)</f>
        <v>385.00</v>
      </c>
      <c r="F82" s="5" t="str">
        <f>VLOOKUP(A82,HOP!A:C,3,0)</f>
        <v>4138862</v>
      </c>
      <c r="G82" s="5">
        <f t="shared" si="4"/>
        <v>0</v>
      </c>
      <c r="H82" s="5" t="str">
        <f t="shared" si="5"/>
        <v>，4138862</v>
      </c>
      <c r="I82" s="5" t="str">
        <f>VLOOKUP(A82,HOP!A:U,21,0)</f>
        <v>直采</v>
      </c>
    </row>
    <row r="83" s="5" customFormat="1" spans="1:9">
      <c r="A83" s="6">
        <v>999228157733233</v>
      </c>
      <c r="B83" s="7">
        <v>45231</v>
      </c>
      <c r="C83" s="7">
        <v>45232</v>
      </c>
      <c r="D83" s="5">
        <v>621</v>
      </c>
      <c r="E83" s="5" t="str">
        <f>VLOOKUP(A83,HOP!A:L,12,0)</f>
        <v>621.00</v>
      </c>
      <c r="F83" s="5" t="str">
        <f>VLOOKUP(A83,HOP!A:C,3,0)</f>
        <v>4141531</v>
      </c>
      <c r="G83" s="5">
        <f t="shared" si="4"/>
        <v>0</v>
      </c>
      <c r="H83" s="5" t="str">
        <f t="shared" si="5"/>
        <v>，4141531</v>
      </c>
      <c r="I83" s="5" t="str">
        <f>VLOOKUP(A83,HOP!A:U,21,0)</f>
        <v>直采</v>
      </c>
    </row>
    <row r="84" s="5" customFormat="1" spans="1:9">
      <c r="A84" s="6">
        <v>999228159352032</v>
      </c>
      <c r="B84" s="7">
        <v>45228</v>
      </c>
      <c r="C84" s="7">
        <v>45232</v>
      </c>
      <c r="D84" s="5">
        <v>1777</v>
      </c>
      <c r="E84" s="5" t="str">
        <f>VLOOKUP(A84,HOP!A:L,12,0)</f>
        <v>1777.00</v>
      </c>
      <c r="F84" s="5" t="str">
        <f>VLOOKUP(A84,HOP!A:C,3,0)</f>
        <v>4142019</v>
      </c>
      <c r="G84" s="5">
        <f t="shared" si="4"/>
        <v>0</v>
      </c>
      <c r="H84" s="5" t="str">
        <f t="shared" si="5"/>
        <v>，4142019</v>
      </c>
      <c r="I84" s="5" t="str">
        <f>VLOOKUP(A84,HOP!A:U,21,0)</f>
        <v>直采</v>
      </c>
    </row>
    <row r="85" s="5" customFormat="1" hidden="1" spans="1:9">
      <c r="A85" s="6">
        <v>999228160500996</v>
      </c>
      <c r="B85" s="7">
        <v>45231</v>
      </c>
      <c r="C85" s="7">
        <v>45232</v>
      </c>
      <c r="D85" s="5">
        <v>0</v>
      </c>
      <c r="E85" s="5" t="e">
        <f>VLOOKUP(A85,HOP!A:L,12,0)</f>
        <v>#N/A</v>
      </c>
      <c r="F85" s="5" t="e">
        <f>VLOOKUP(A85,HOP!A:C,3,0)</f>
        <v>#N/A</v>
      </c>
      <c r="G85" s="5" t="e">
        <f t="shared" si="4"/>
        <v>#N/A</v>
      </c>
      <c r="H85" s="5" t="e">
        <f t="shared" si="5"/>
        <v>#N/A</v>
      </c>
      <c r="I85" s="5" t="e">
        <f>VLOOKUP(A85,HOP!A:U,21,0)</f>
        <v>#N/A</v>
      </c>
    </row>
    <row r="86" s="5" customFormat="1" hidden="1" spans="1:9">
      <c r="A86" s="6">
        <v>999228161979969</v>
      </c>
      <c r="B86" s="7">
        <v>45228</v>
      </c>
      <c r="C86" s="7">
        <v>45232</v>
      </c>
      <c r="D86" s="5">
        <v>0</v>
      </c>
      <c r="E86" s="5" t="e">
        <f>VLOOKUP(A86,HOP!A:L,12,0)</f>
        <v>#N/A</v>
      </c>
      <c r="F86" s="5" t="e">
        <f>VLOOKUP(A86,HOP!A:C,3,0)</f>
        <v>#N/A</v>
      </c>
      <c r="G86" s="5" t="e">
        <f t="shared" si="4"/>
        <v>#N/A</v>
      </c>
      <c r="H86" s="5" t="e">
        <f t="shared" si="5"/>
        <v>#N/A</v>
      </c>
      <c r="I86" s="5" t="e">
        <f>VLOOKUP(A86,HOP!A:U,21,0)</f>
        <v>#N/A</v>
      </c>
    </row>
    <row r="87" s="5" customFormat="1" spans="1:9">
      <c r="A87" s="6">
        <v>999228167783449</v>
      </c>
      <c r="B87" s="7">
        <v>45230</v>
      </c>
      <c r="C87" s="7">
        <v>45232</v>
      </c>
      <c r="D87" s="5">
        <v>602</v>
      </c>
      <c r="E87" s="5" t="str">
        <f>VLOOKUP(A87,HOP!A:L,12,0)</f>
        <v>602.00</v>
      </c>
      <c r="F87" s="5" t="str">
        <f>VLOOKUP(A87,HOP!A:C,3,0)</f>
        <v>4144880</v>
      </c>
      <c r="G87" s="5">
        <f t="shared" si="4"/>
        <v>0</v>
      </c>
      <c r="H87" s="5" t="str">
        <f t="shared" si="5"/>
        <v>，4144880</v>
      </c>
      <c r="I87" s="5" t="str">
        <f>VLOOKUP(A87,HOP!A:U,21,0)</f>
        <v>直采</v>
      </c>
    </row>
    <row r="88" s="5" customFormat="1" spans="1:9">
      <c r="A88" s="6">
        <v>999228209652416</v>
      </c>
      <c r="B88" s="7">
        <v>45231</v>
      </c>
      <c r="C88" s="7">
        <v>45232</v>
      </c>
      <c r="D88" s="5">
        <v>1108</v>
      </c>
      <c r="E88" s="5" t="str">
        <f>VLOOKUP(A88,HOP!A:L,12,0)</f>
        <v>1108.00</v>
      </c>
      <c r="F88" s="5" t="str">
        <f>VLOOKUP(A88,HOP!A:C,3,0)</f>
        <v>4149611</v>
      </c>
      <c r="G88" s="5">
        <f t="shared" si="4"/>
        <v>0</v>
      </c>
      <c r="H88" s="5" t="str">
        <f t="shared" si="5"/>
        <v>，4149611</v>
      </c>
      <c r="I88" s="5" t="str">
        <f>VLOOKUP(A88,HOP!A:U,21,0)</f>
        <v>直采</v>
      </c>
    </row>
    <row r="89" s="5" customFormat="1" spans="1:9">
      <c r="A89" s="6">
        <v>999228210477905</v>
      </c>
      <c r="B89" s="7">
        <v>45230</v>
      </c>
      <c r="C89" s="7">
        <v>45232</v>
      </c>
      <c r="D89" s="5">
        <v>2168</v>
      </c>
      <c r="E89" s="5" t="str">
        <f>VLOOKUP(A89,HOP!A:L,12,0)</f>
        <v>2168.00</v>
      </c>
      <c r="F89" s="5" t="str">
        <f>VLOOKUP(A89,HOP!A:C,3,0)</f>
        <v>4150054</v>
      </c>
      <c r="G89" s="5">
        <f t="shared" si="4"/>
        <v>0</v>
      </c>
      <c r="H89" s="5" t="str">
        <f t="shared" si="5"/>
        <v>，4150054</v>
      </c>
      <c r="I89" s="5" t="str">
        <f>VLOOKUP(A89,HOP!A:U,21,0)</f>
        <v>直采</v>
      </c>
    </row>
    <row r="90" s="5" customFormat="1" spans="1:9">
      <c r="A90" s="6">
        <v>999228211072700</v>
      </c>
      <c r="B90" s="7">
        <v>45230</v>
      </c>
      <c r="C90" s="7">
        <v>45232</v>
      </c>
      <c r="D90" s="5">
        <v>644</v>
      </c>
      <c r="E90" s="5" t="str">
        <f>VLOOKUP(A90,HOP!A:L,12,0)</f>
        <v>644.00</v>
      </c>
      <c r="F90" s="5" t="str">
        <f>VLOOKUP(A90,HOP!A:C,3,0)</f>
        <v>4150370</v>
      </c>
      <c r="G90" s="5">
        <f t="shared" si="4"/>
        <v>0</v>
      </c>
      <c r="H90" s="5" t="str">
        <f t="shared" si="5"/>
        <v>，4150370</v>
      </c>
      <c r="I90" s="5" t="str">
        <f>VLOOKUP(A90,HOP!A:U,21,0)</f>
        <v>直采</v>
      </c>
    </row>
    <row r="91" s="5" customFormat="1" spans="1:9">
      <c r="A91" s="6">
        <v>999228214638116</v>
      </c>
      <c r="B91" s="7">
        <v>45229</v>
      </c>
      <c r="C91" s="7">
        <v>45232</v>
      </c>
      <c r="D91" s="5">
        <v>4500</v>
      </c>
      <c r="E91" s="5" t="str">
        <f>VLOOKUP(A91,HOP!A:L,12,0)</f>
        <v>4500.00</v>
      </c>
      <c r="F91" s="5" t="str">
        <f>VLOOKUP(A91,HOP!A:C,3,0)</f>
        <v>4152570</v>
      </c>
      <c r="G91" s="5">
        <f t="shared" si="4"/>
        <v>0</v>
      </c>
      <c r="H91" s="5" t="str">
        <f t="shared" si="5"/>
        <v>，4152570</v>
      </c>
      <c r="I91" s="5" t="str">
        <f>VLOOKUP(A91,HOP!A:U,21,0)</f>
        <v>直采</v>
      </c>
    </row>
    <row r="92" s="5" customFormat="1" spans="1:9">
      <c r="A92" s="6">
        <v>999228226893286</v>
      </c>
      <c r="B92" s="7">
        <v>45230</v>
      </c>
      <c r="C92" s="7">
        <v>45232</v>
      </c>
      <c r="D92" s="5">
        <v>4983</v>
      </c>
      <c r="E92" s="5" t="str">
        <f>VLOOKUP(A92,HOP!A:L,12,0)</f>
        <v>4983.00</v>
      </c>
      <c r="F92" s="5" t="str">
        <f>VLOOKUP(A92,HOP!A:C,3,0)</f>
        <v>4155420</v>
      </c>
      <c r="G92" s="5">
        <f t="shared" si="4"/>
        <v>0</v>
      </c>
      <c r="H92" s="5" t="str">
        <f t="shared" si="5"/>
        <v>，4155420</v>
      </c>
      <c r="I92" s="5" t="str">
        <f>VLOOKUP(A92,HOP!A:U,21,0)</f>
        <v>直采</v>
      </c>
    </row>
    <row r="93" s="5" customFormat="1" spans="1:9">
      <c r="A93" s="6">
        <v>999228216058572</v>
      </c>
      <c r="B93" s="7">
        <v>45230</v>
      </c>
      <c r="C93" s="7">
        <v>45232</v>
      </c>
      <c r="D93" s="5">
        <v>1503</v>
      </c>
      <c r="E93" s="5" t="str">
        <f>VLOOKUP(A93,HOP!A:L,12,0)</f>
        <v>1503.00</v>
      </c>
      <c r="F93" s="5" t="str">
        <f>VLOOKUP(A93,HOP!A:C,3,0)</f>
        <v>4153344</v>
      </c>
      <c r="G93" s="5">
        <f t="shared" si="4"/>
        <v>0</v>
      </c>
      <c r="H93" s="5" t="str">
        <f t="shared" si="5"/>
        <v>，4153344</v>
      </c>
      <c r="I93" s="5" t="str">
        <f>VLOOKUP(A93,HOP!A:U,21,0)</f>
        <v>直采</v>
      </c>
    </row>
    <row r="94" s="5" customFormat="1" spans="1:9">
      <c r="A94" s="6">
        <v>999228229687436</v>
      </c>
      <c r="B94" s="7">
        <v>45231</v>
      </c>
      <c r="C94" s="7">
        <v>45232</v>
      </c>
      <c r="D94" s="5">
        <v>546</v>
      </c>
      <c r="E94" s="5" t="str">
        <f>VLOOKUP(A94,HOP!A:L,12,0)</f>
        <v>546.00</v>
      </c>
      <c r="F94" s="5" t="str">
        <f>VLOOKUP(A94,HOP!A:C,3,0)</f>
        <v>4156276</v>
      </c>
      <c r="G94" s="5">
        <f t="shared" si="4"/>
        <v>0</v>
      </c>
      <c r="H94" s="5" t="str">
        <f t="shared" si="5"/>
        <v>，4156276</v>
      </c>
      <c r="I94" s="5" t="str">
        <f>VLOOKUP(A94,HOP!A:U,21,0)</f>
        <v>直采</v>
      </c>
    </row>
    <row r="95" s="5" customFormat="1" spans="1:9">
      <c r="A95" s="6">
        <v>999228229726692</v>
      </c>
      <c r="B95" s="7">
        <v>45231</v>
      </c>
      <c r="C95" s="7">
        <v>45232</v>
      </c>
      <c r="D95" s="5">
        <v>1307</v>
      </c>
      <c r="E95" s="5" t="str">
        <f>VLOOKUP(A95,HOP!A:L,12,0)</f>
        <v>1307.00</v>
      </c>
      <c r="F95" s="5" t="str">
        <f>VLOOKUP(A95,HOP!A:C,3,0)</f>
        <v>4156284</v>
      </c>
      <c r="G95" s="5">
        <f t="shared" si="4"/>
        <v>0</v>
      </c>
      <c r="H95" s="5" t="str">
        <f t="shared" si="5"/>
        <v>，4156284</v>
      </c>
      <c r="I95" s="5" t="str">
        <f>VLOOKUP(A95,HOP!A:U,21,0)</f>
        <v>直采</v>
      </c>
    </row>
    <row r="96" s="5" customFormat="1" spans="1:9">
      <c r="A96" s="6">
        <v>999228231910394</v>
      </c>
      <c r="B96" s="7">
        <v>45230</v>
      </c>
      <c r="C96" s="7">
        <v>45232</v>
      </c>
      <c r="D96" s="5">
        <v>3731</v>
      </c>
      <c r="E96" s="5" t="str">
        <f>VLOOKUP(A96,HOP!A:L,12,0)</f>
        <v>3731.00</v>
      </c>
      <c r="F96" s="5" t="str">
        <f>VLOOKUP(A96,HOP!A:C,3,0)</f>
        <v>4157325</v>
      </c>
      <c r="G96" s="5">
        <f t="shared" si="4"/>
        <v>0</v>
      </c>
      <c r="H96" s="5" t="str">
        <f t="shared" si="5"/>
        <v>，4157325</v>
      </c>
      <c r="I96" s="5" t="str">
        <f>VLOOKUP(A96,HOP!A:U,21,0)</f>
        <v>直采</v>
      </c>
    </row>
    <row r="97" s="5" customFormat="1" spans="1:9">
      <c r="A97" s="6">
        <v>999228233318690</v>
      </c>
      <c r="B97" s="7">
        <v>45230</v>
      </c>
      <c r="C97" s="7">
        <v>45232</v>
      </c>
      <c r="D97" s="5">
        <v>3186</v>
      </c>
      <c r="E97" s="5" t="str">
        <f>VLOOKUP(A97,HOP!A:L,12,0)</f>
        <v>3186.00</v>
      </c>
      <c r="F97" s="5" t="str">
        <f>VLOOKUP(A97,HOP!A:C,3,0)</f>
        <v>4158239</v>
      </c>
      <c r="G97" s="5">
        <f t="shared" si="4"/>
        <v>0</v>
      </c>
      <c r="H97" s="5" t="str">
        <f t="shared" si="5"/>
        <v>，4158239</v>
      </c>
      <c r="I97" s="5" t="str">
        <f>VLOOKUP(A97,HOP!A:U,21,0)</f>
        <v>直采</v>
      </c>
    </row>
    <row r="98" s="5" customFormat="1" spans="1:9">
      <c r="A98" s="6">
        <v>999228235412569</v>
      </c>
      <c r="B98" s="7">
        <v>45231</v>
      </c>
      <c r="C98" s="7">
        <v>45232</v>
      </c>
      <c r="D98" s="5">
        <v>546</v>
      </c>
      <c r="E98" s="5" t="str">
        <f>VLOOKUP(A98,HOP!A:L,12,0)</f>
        <v>546.00</v>
      </c>
      <c r="F98" s="5" t="str">
        <f>VLOOKUP(A98,HOP!A:C,3,0)</f>
        <v>4159408</v>
      </c>
      <c r="G98" s="5">
        <f t="shared" si="4"/>
        <v>0</v>
      </c>
      <c r="H98" s="5" t="str">
        <f t="shared" si="5"/>
        <v>，4159408</v>
      </c>
      <c r="I98" s="5" t="str">
        <f>VLOOKUP(A98,HOP!A:U,21,0)</f>
        <v>直采</v>
      </c>
    </row>
    <row r="99" s="5" customFormat="1" spans="1:9">
      <c r="A99" s="6">
        <v>999228236054576</v>
      </c>
      <c r="B99" s="7">
        <v>45231</v>
      </c>
      <c r="C99" s="7">
        <v>45232</v>
      </c>
      <c r="D99" s="5">
        <v>280</v>
      </c>
      <c r="E99" s="5" t="str">
        <f>VLOOKUP(A99,HOP!A:L,12,0)</f>
        <v>280.00</v>
      </c>
      <c r="F99" s="5" t="str">
        <f>VLOOKUP(A99,HOP!A:C,3,0)</f>
        <v>4159845</v>
      </c>
      <c r="G99" s="5">
        <f t="shared" ref="G99:G130" si="6">D99-E99</f>
        <v>0</v>
      </c>
      <c r="H99" s="5" t="str">
        <f t="shared" ref="H99:H130" si="7">$H$1&amp;F99</f>
        <v>，4159845</v>
      </c>
      <c r="I99" s="5" t="str">
        <f>VLOOKUP(A99,HOP!A:U,21,0)</f>
        <v>直采</v>
      </c>
    </row>
    <row r="100" s="5" customFormat="1" spans="1:9">
      <c r="A100" s="6">
        <v>999228237285605</v>
      </c>
      <c r="B100" s="7">
        <v>45231</v>
      </c>
      <c r="C100" s="7">
        <v>45232</v>
      </c>
      <c r="D100" s="5">
        <v>1092</v>
      </c>
      <c r="E100" s="5" t="str">
        <f>VLOOKUP(A100,HOP!A:L,12,0)</f>
        <v>1092.00</v>
      </c>
      <c r="F100" s="5" t="str">
        <f>VLOOKUP(A100,HOP!A:C,3,0)</f>
        <v>4160628</v>
      </c>
      <c r="G100" s="5">
        <f t="shared" si="6"/>
        <v>0</v>
      </c>
      <c r="H100" s="5" t="str">
        <f t="shared" si="7"/>
        <v>，4160628</v>
      </c>
      <c r="I100" s="5" t="str">
        <f>VLOOKUP(A100,HOP!A:U,21,0)</f>
        <v>直采</v>
      </c>
    </row>
    <row r="101" s="5" customFormat="1" spans="1:9">
      <c r="A101" s="6">
        <v>999228237956323</v>
      </c>
      <c r="B101" s="7">
        <v>45231</v>
      </c>
      <c r="C101" s="7">
        <v>45232</v>
      </c>
      <c r="D101" s="5">
        <v>586</v>
      </c>
      <c r="E101" s="5" t="str">
        <f>VLOOKUP(A101,HOP!A:L,12,0)</f>
        <v>586.00</v>
      </c>
      <c r="F101" s="5" t="str">
        <f>VLOOKUP(A101,HOP!A:C,3,0)</f>
        <v>4160924</v>
      </c>
      <c r="G101" s="5">
        <f t="shared" si="6"/>
        <v>0</v>
      </c>
      <c r="H101" s="5" t="str">
        <f t="shared" si="7"/>
        <v>，4160924</v>
      </c>
      <c r="I101" s="5" t="str">
        <f>VLOOKUP(A101,HOP!A:U,21,0)</f>
        <v>直采</v>
      </c>
    </row>
    <row r="102" s="5" customFormat="1" spans="1:9">
      <c r="A102" s="6">
        <v>999228238018894</v>
      </c>
      <c r="B102" s="7">
        <v>45230</v>
      </c>
      <c r="C102" s="7">
        <v>45232</v>
      </c>
      <c r="D102" s="5">
        <v>324</v>
      </c>
      <c r="E102" s="5" t="str">
        <f>VLOOKUP(A102,HOP!A:L,12,0)</f>
        <v>324.00</v>
      </c>
      <c r="F102" s="5" t="str">
        <f>VLOOKUP(A102,HOP!A:C,3,0)</f>
        <v>4160946</v>
      </c>
      <c r="G102" s="5">
        <f t="shared" si="6"/>
        <v>0</v>
      </c>
      <c r="H102" s="5" t="str">
        <f t="shared" si="7"/>
        <v>，4160946</v>
      </c>
      <c r="I102" s="5" t="str">
        <f>VLOOKUP(A102,HOP!A:U,21,0)</f>
        <v>直采</v>
      </c>
    </row>
    <row r="103" s="5" customFormat="1" spans="1:9">
      <c r="A103" s="6">
        <v>999228238760232</v>
      </c>
      <c r="B103" s="7">
        <v>45231</v>
      </c>
      <c r="C103" s="7">
        <v>45232</v>
      </c>
      <c r="D103" s="5">
        <v>1554</v>
      </c>
      <c r="E103" s="5" t="str">
        <f>VLOOKUP(A103,HOP!A:L,12,0)</f>
        <v>1554.00</v>
      </c>
      <c r="F103" s="5" t="str">
        <f>VLOOKUP(A103,HOP!A:C,3,0)</f>
        <v>4161428</v>
      </c>
      <c r="G103" s="5">
        <f t="shared" si="6"/>
        <v>0</v>
      </c>
      <c r="H103" s="5" t="str">
        <f t="shared" si="7"/>
        <v>，4161428</v>
      </c>
      <c r="I103" s="5" t="str">
        <f>VLOOKUP(A103,HOP!A:U,21,0)</f>
        <v>直采</v>
      </c>
    </row>
    <row r="104" s="5" customFormat="1" spans="1:9">
      <c r="A104" s="6">
        <v>999228240587757</v>
      </c>
      <c r="B104" s="7">
        <v>45231</v>
      </c>
      <c r="C104" s="7">
        <v>45232</v>
      </c>
      <c r="D104" s="5">
        <v>2100</v>
      </c>
      <c r="E104" s="5" t="str">
        <f>VLOOKUP(A104,HOP!A:L,12,0)</f>
        <v>2100.00</v>
      </c>
      <c r="F104" s="5" t="str">
        <f>VLOOKUP(A104,HOP!A:C,3,0)</f>
        <v>4162399</v>
      </c>
      <c r="G104" s="5">
        <f t="shared" si="6"/>
        <v>0</v>
      </c>
      <c r="H104" s="5" t="str">
        <f t="shared" si="7"/>
        <v>，4162399</v>
      </c>
      <c r="I104" s="5" t="str">
        <f>VLOOKUP(A104,HOP!A:U,21,0)</f>
        <v>直采</v>
      </c>
    </row>
    <row r="105" s="5" customFormat="1" spans="1:9">
      <c r="A105" s="6">
        <v>999228240675893</v>
      </c>
      <c r="B105" s="7">
        <v>45231</v>
      </c>
      <c r="C105" s="7">
        <v>45232</v>
      </c>
      <c r="D105" s="5">
        <v>1952</v>
      </c>
      <c r="E105" s="5" t="str">
        <f>VLOOKUP(A105,HOP!A:L,12,0)</f>
        <v>1952.00</v>
      </c>
      <c r="F105" s="5" t="str">
        <f>VLOOKUP(A105,HOP!A:C,3,0)</f>
        <v>4162591</v>
      </c>
      <c r="G105" s="5">
        <f t="shared" si="6"/>
        <v>0</v>
      </c>
      <c r="H105" s="5" t="str">
        <f t="shared" si="7"/>
        <v>，4162591</v>
      </c>
      <c r="I105" s="5" t="str">
        <f>VLOOKUP(A105,HOP!A:U,21,0)</f>
        <v>直采</v>
      </c>
    </row>
    <row r="106" s="5" customFormat="1" spans="1:9">
      <c r="A106" s="6">
        <v>999228240930591</v>
      </c>
      <c r="B106" s="7">
        <v>45230</v>
      </c>
      <c r="C106" s="7">
        <v>45232</v>
      </c>
      <c r="D106" s="5">
        <v>895</v>
      </c>
      <c r="E106" s="5" t="str">
        <f>VLOOKUP(A106,HOP!A:L,12,0)</f>
        <v>895.00</v>
      </c>
      <c r="F106" s="5" t="str">
        <f>VLOOKUP(A106,HOP!A:C,3,0)</f>
        <v>4162675</v>
      </c>
      <c r="G106" s="5">
        <f t="shared" si="6"/>
        <v>0</v>
      </c>
      <c r="H106" s="5" t="str">
        <f t="shared" si="7"/>
        <v>，4162675</v>
      </c>
      <c r="I106" s="5" t="str">
        <f>VLOOKUP(A106,HOP!A:U,21,0)</f>
        <v>直采</v>
      </c>
    </row>
    <row r="107" s="5" customFormat="1" spans="1:9">
      <c r="A107" s="6">
        <v>999228241040367</v>
      </c>
      <c r="B107" s="7">
        <v>45230</v>
      </c>
      <c r="C107" s="7">
        <v>45232</v>
      </c>
      <c r="D107" s="5">
        <v>2498</v>
      </c>
      <c r="E107" s="5" t="str">
        <f>VLOOKUP(A107,HOP!A:L,12,0)</f>
        <v>2498.00</v>
      </c>
      <c r="F107" s="5" t="str">
        <f>VLOOKUP(A107,HOP!A:C,3,0)</f>
        <v>4162708</v>
      </c>
      <c r="G107" s="5">
        <f t="shared" si="6"/>
        <v>0</v>
      </c>
      <c r="H107" s="5" t="str">
        <f t="shared" si="7"/>
        <v>，4162708</v>
      </c>
      <c r="I107" s="5" t="str">
        <f>VLOOKUP(A107,HOP!A:U,21,0)</f>
        <v>直采</v>
      </c>
    </row>
    <row r="108" s="5" customFormat="1" spans="1:9">
      <c r="A108" s="6">
        <v>999228241051349</v>
      </c>
      <c r="B108" s="7">
        <v>45230</v>
      </c>
      <c r="C108" s="7">
        <v>45232</v>
      </c>
      <c r="D108" s="5">
        <v>1593</v>
      </c>
      <c r="E108" s="5" t="str">
        <f>VLOOKUP(A108,HOP!A:L,12,0)</f>
        <v>1593.00</v>
      </c>
      <c r="F108" s="5" t="str">
        <f>VLOOKUP(A108,HOP!A:C,3,0)</f>
        <v>4162710</v>
      </c>
      <c r="G108" s="5">
        <f t="shared" si="6"/>
        <v>0</v>
      </c>
      <c r="H108" s="5" t="str">
        <f t="shared" si="7"/>
        <v>，4162710</v>
      </c>
      <c r="I108" s="5" t="str">
        <f>VLOOKUP(A108,HOP!A:U,21,0)</f>
        <v>直采</v>
      </c>
    </row>
    <row r="109" s="5" customFormat="1" spans="1:9">
      <c r="A109" s="6">
        <v>999228241079179</v>
      </c>
      <c r="B109" s="7">
        <v>45230</v>
      </c>
      <c r="C109" s="7">
        <v>45232</v>
      </c>
      <c r="D109" s="5">
        <v>1030</v>
      </c>
      <c r="E109" s="5" t="str">
        <f>VLOOKUP(A109,HOP!A:L,12,0)</f>
        <v>1030.00</v>
      </c>
      <c r="F109" s="5" t="str">
        <f>VLOOKUP(A109,HOP!A:C,3,0)</f>
        <v>4162722</v>
      </c>
      <c r="G109" s="5">
        <f t="shared" si="6"/>
        <v>0</v>
      </c>
      <c r="H109" s="5" t="str">
        <f t="shared" si="7"/>
        <v>，4162722</v>
      </c>
      <c r="I109" s="5" t="str">
        <f>VLOOKUP(A109,HOP!A:U,21,0)</f>
        <v>直采</v>
      </c>
    </row>
    <row r="110" s="5" customFormat="1" spans="1:9">
      <c r="A110" s="6">
        <v>999228256301552</v>
      </c>
      <c r="B110" s="7">
        <v>45231</v>
      </c>
      <c r="C110" s="7">
        <v>45232</v>
      </c>
      <c r="D110" s="5">
        <v>283</v>
      </c>
      <c r="E110" s="5" t="str">
        <f>VLOOKUP(A110,HOP!A:L,12,0)</f>
        <v>283.00</v>
      </c>
      <c r="F110" s="5" t="str">
        <f>VLOOKUP(A110,HOP!A:C,3,0)</f>
        <v>4163789</v>
      </c>
      <c r="G110" s="5">
        <f t="shared" si="6"/>
        <v>0</v>
      </c>
      <c r="H110" s="5" t="str">
        <f t="shared" si="7"/>
        <v>，4163789</v>
      </c>
      <c r="I110" s="5" t="str">
        <f>VLOOKUP(A110,HOP!A:U,21,0)</f>
        <v>直采</v>
      </c>
    </row>
    <row r="111" s="5" customFormat="1" spans="1:9">
      <c r="A111" s="6">
        <v>999228261035986</v>
      </c>
      <c r="B111" s="7">
        <v>45231</v>
      </c>
      <c r="C111" s="7">
        <v>45232</v>
      </c>
      <c r="D111" s="5">
        <v>505</v>
      </c>
      <c r="E111" s="5" t="str">
        <f>VLOOKUP(A111,HOP!A:L,12,0)</f>
        <v>505.00</v>
      </c>
      <c r="F111" s="5" t="str">
        <f>VLOOKUP(A111,HOP!A:C,3,0)</f>
        <v>4165807</v>
      </c>
      <c r="G111" s="5">
        <f t="shared" si="6"/>
        <v>0</v>
      </c>
      <c r="H111" s="5" t="str">
        <f t="shared" si="7"/>
        <v>，4165807</v>
      </c>
      <c r="I111" s="5" t="str">
        <f>VLOOKUP(A111,HOP!A:U,21,0)</f>
        <v>直采</v>
      </c>
    </row>
    <row r="112" s="5" customFormat="1" spans="1:9">
      <c r="A112" s="6">
        <v>999228261487965</v>
      </c>
      <c r="B112" s="7">
        <v>45231</v>
      </c>
      <c r="C112" s="7">
        <v>45232</v>
      </c>
      <c r="D112" s="5">
        <v>624</v>
      </c>
      <c r="E112" s="5" t="str">
        <f>VLOOKUP(A112,HOP!A:L,12,0)</f>
        <v>624.00</v>
      </c>
      <c r="F112" s="5" t="str">
        <f>VLOOKUP(A112,HOP!A:C,3,0)</f>
        <v>4166069</v>
      </c>
      <c r="G112" s="5">
        <f t="shared" si="6"/>
        <v>0</v>
      </c>
      <c r="H112" s="5" t="str">
        <f t="shared" si="7"/>
        <v>，4166069</v>
      </c>
      <c r="I112" s="5" t="str">
        <f>VLOOKUP(A112,HOP!A:U,21,0)</f>
        <v>直采</v>
      </c>
    </row>
    <row r="113" s="5" customFormat="1" spans="1:9">
      <c r="A113" s="6">
        <v>28262128096</v>
      </c>
      <c r="B113" s="7">
        <v>45231</v>
      </c>
      <c r="C113" s="7">
        <v>45232</v>
      </c>
      <c r="D113" s="5">
        <v>357</v>
      </c>
      <c r="E113" s="5" t="str">
        <f>VLOOKUP(A113,HOP!A:L,12,0)</f>
        <v>357.00</v>
      </c>
      <c r="F113" s="5" t="str">
        <f>VLOOKUP(A113,HOP!A:C,3,0)</f>
        <v>4166320</v>
      </c>
      <c r="G113" s="5">
        <f t="shared" si="6"/>
        <v>0</v>
      </c>
      <c r="H113" s="5" t="str">
        <f t="shared" si="7"/>
        <v>，4166320</v>
      </c>
      <c r="I113" s="5" t="str">
        <f>VLOOKUP(A113,HOP!A:U,21,0)</f>
        <v>直采</v>
      </c>
    </row>
    <row r="114" s="5" customFormat="1" spans="1:9">
      <c r="A114" s="6">
        <v>999228262204158</v>
      </c>
      <c r="B114" s="7">
        <v>45231</v>
      </c>
      <c r="C114" s="7">
        <v>45232</v>
      </c>
      <c r="D114" s="5">
        <v>741</v>
      </c>
      <c r="E114" s="5" t="str">
        <f>VLOOKUP(A114,HOP!A:L,12,0)</f>
        <v>741.00</v>
      </c>
      <c r="F114" s="5" t="str">
        <f>VLOOKUP(A114,HOP!A:C,3,0)</f>
        <v>4166347</v>
      </c>
      <c r="G114" s="5">
        <f t="shared" si="6"/>
        <v>0</v>
      </c>
      <c r="H114" s="5" t="str">
        <f t="shared" si="7"/>
        <v>，4166347</v>
      </c>
      <c r="I114" s="5" t="str">
        <f>VLOOKUP(A114,HOP!A:U,21,0)</f>
        <v>直采</v>
      </c>
    </row>
    <row r="115" s="5" customFormat="1" spans="1:9">
      <c r="A115" s="6">
        <v>999228262825162</v>
      </c>
      <c r="B115" s="7">
        <v>45231</v>
      </c>
      <c r="C115" s="7">
        <v>45232</v>
      </c>
      <c r="D115" s="5">
        <v>1229</v>
      </c>
      <c r="E115" s="5" t="str">
        <f>VLOOKUP(A115,HOP!A:L,12,0)</f>
        <v>1229.00</v>
      </c>
      <c r="F115" s="5" t="str">
        <f>VLOOKUP(A115,HOP!A:C,3,0)</f>
        <v>4166604</v>
      </c>
      <c r="G115" s="5">
        <f t="shared" si="6"/>
        <v>0</v>
      </c>
      <c r="H115" s="5" t="str">
        <f t="shared" si="7"/>
        <v>，4166604</v>
      </c>
      <c r="I115" s="5" t="str">
        <f>VLOOKUP(A115,HOP!A:U,21,0)</f>
        <v>直采</v>
      </c>
    </row>
    <row r="116" s="5" customFormat="1" spans="1:9">
      <c r="A116" s="6">
        <v>999228263136200</v>
      </c>
      <c r="B116" s="7">
        <v>45231</v>
      </c>
      <c r="C116" s="7">
        <v>45232</v>
      </c>
      <c r="D116" s="5">
        <v>1059</v>
      </c>
      <c r="E116" s="5" t="str">
        <f>VLOOKUP(A116,HOP!A:L,12,0)</f>
        <v>1059.00</v>
      </c>
      <c r="F116" s="5" t="str">
        <f>VLOOKUP(A116,HOP!A:C,3,0)</f>
        <v>4166735</v>
      </c>
      <c r="G116" s="5">
        <f t="shared" si="6"/>
        <v>0</v>
      </c>
      <c r="H116" s="5" t="str">
        <f t="shared" si="7"/>
        <v>，4166735</v>
      </c>
      <c r="I116" s="5" t="str">
        <f>VLOOKUP(A116,HOP!A:U,21,0)</f>
        <v>直采</v>
      </c>
    </row>
    <row r="117" s="5" customFormat="1" spans="1:9">
      <c r="A117" s="6">
        <v>999228263167519</v>
      </c>
      <c r="B117" s="7">
        <v>45231</v>
      </c>
      <c r="C117" s="7">
        <v>45232</v>
      </c>
      <c r="D117" s="5">
        <v>546</v>
      </c>
      <c r="E117" s="5" t="str">
        <f>VLOOKUP(A117,HOP!A:L,12,0)</f>
        <v>546.00</v>
      </c>
      <c r="F117" s="5" t="str">
        <f>VLOOKUP(A117,HOP!A:C,3,0)</f>
        <v>4166742</v>
      </c>
      <c r="G117" s="5">
        <f t="shared" si="6"/>
        <v>0</v>
      </c>
      <c r="H117" s="5" t="str">
        <f t="shared" si="7"/>
        <v>，4166742</v>
      </c>
      <c r="I117" s="5" t="str">
        <f>VLOOKUP(A117,HOP!A:U,21,0)</f>
        <v>直采</v>
      </c>
    </row>
    <row r="118" s="5" customFormat="1" hidden="1" spans="1:9">
      <c r="A118" s="6">
        <v>999228263954968</v>
      </c>
      <c r="B118" s="7">
        <v>45231</v>
      </c>
      <c r="C118" s="7">
        <v>45232</v>
      </c>
      <c r="D118" s="5">
        <v>0</v>
      </c>
      <c r="E118" s="5" t="e">
        <f>VLOOKUP(A118,HOP!A:L,12,0)</f>
        <v>#N/A</v>
      </c>
      <c r="F118" s="5" t="e">
        <f>VLOOKUP(A118,HOP!A:C,3,0)</f>
        <v>#N/A</v>
      </c>
      <c r="G118" s="5" t="e">
        <f t="shared" si="6"/>
        <v>#N/A</v>
      </c>
      <c r="H118" s="5" t="e">
        <f t="shared" si="7"/>
        <v>#N/A</v>
      </c>
      <c r="I118" s="5" t="e">
        <f>VLOOKUP(A118,HOP!A:U,21,0)</f>
        <v>#N/A</v>
      </c>
    </row>
    <row r="119" s="5" customFormat="1" spans="1:9">
      <c r="A119" s="6">
        <v>999228264094007</v>
      </c>
      <c r="B119" s="7">
        <v>45231</v>
      </c>
      <c r="C119" s="7">
        <v>45232</v>
      </c>
      <c r="D119" s="5">
        <v>546</v>
      </c>
      <c r="E119" s="5" t="str">
        <f>VLOOKUP(A119,HOP!A:L,12,0)</f>
        <v>546.00</v>
      </c>
      <c r="F119" s="5" t="str">
        <f>VLOOKUP(A119,HOP!A:C,3,0)</f>
        <v>4167254</v>
      </c>
      <c r="G119" s="5">
        <f t="shared" si="6"/>
        <v>0</v>
      </c>
      <c r="H119" s="5" t="str">
        <f t="shared" si="7"/>
        <v>，4167254</v>
      </c>
      <c r="I119" s="5" t="str">
        <f>VLOOKUP(A119,HOP!A:U,21,0)</f>
        <v>直采</v>
      </c>
    </row>
    <row r="120" s="5" customFormat="1" spans="1:9">
      <c r="A120" s="6">
        <v>999228264173365</v>
      </c>
      <c r="B120" s="7">
        <v>45231</v>
      </c>
      <c r="C120" s="7">
        <v>45232</v>
      </c>
      <c r="D120" s="5">
        <v>546</v>
      </c>
      <c r="E120" s="5" t="str">
        <f>VLOOKUP(A120,HOP!A:L,12,0)</f>
        <v>546.00</v>
      </c>
      <c r="F120" s="5" t="str">
        <f>VLOOKUP(A120,HOP!A:C,3,0)</f>
        <v>4167326</v>
      </c>
      <c r="G120" s="5">
        <f t="shared" si="6"/>
        <v>0</v>
      </c>
      <c r="H120" s="5" t="str">
        <f t="shared" si="7"/>
        <v>，4167326</v>
      </c>
      <c r="I120" s="5" t="str">
        <f>VLOOKUP(A120,HOP!A:U,21,0)</f>
        <v>直采</v>
      </c>
    </row>
    <row r="121" s="5" customFormat="1" spans="1:9">
      <c r="A121" s="6">
        <v>999228264196254</v>
      </c>
      <c r="B121" s="7">
        <v>45231</v>
      </c>
      <c r="C121" s="7">
        <v>45232</v>
      </c>
      <c r="D121" s="5">
        <v>1059</v>
      </c>
      <c r="E121" s="5" t="str">
        <f>VLOOKUP(A121,HOP!A:L,12,0)</f>
        <v>1059.00</v>
      </c>
      <c r="F121" s="5" t="str">
        <f>VLOOKUP(A121,HOP!A:C,3,0)</f>
        <v>4167343</v>
      </c>
      <c r="G121" s="5">
        <f t="shared" si="6"/>
        <v>0</v>
      </c>
      <c r="H121" s="5" t="str">
        <f t="shared" si="7"/>
        <v>，4167343</v>
      </c>
      <c r="I121" s="5" t="str">
        <f>VLOOKUP(A121,HOP!A:U,21,0)</f>
        <v>直采</v>
      </c>
    </row>
    <row r="122" s="5" customFormat="1" spans="1:9">
      <c r="A122" s="6">
        <v>999228264335798</v>
      </c>
      <c r="B122" s="7">
        <v>45231</v>
      </c>
      <c r="C122" s="7">
        <v>45232</v>
      </c>
      <c r="D122" s="5">
        <v>329</v>
      </c>
      <c r="E122" s="5" t="str">
        <f>VLOOKUP(A122,HOP!A:L,12,0)</f>
        <v>329.00</v>
      </c>
      <c r="F122" s="5" t="str">
        <f>VLOOKUP(A122,HOP!A:C,3,0)</f>
        <v>4167461</v>
      </c>
      <c r="G122" s="5">
        <f t="shared" si="6"/>
        <v>0</v>
      </c>
      <c r="H122" s="5" t="str">
        <f t="shared" si="7"/>
        <v>，4167461</v>
      </c>
      <c r="I122" s="5" t="str">
        <f>VLOOKUP(A122,HOP!A:U,21,0)</f>
        <v>直采</v>
      </c>
    </row>
    <row r="123" s="5" customFormat="1" spans="1:9">
      <c r="A123" s="6">
        <v>999228264540476</v>
      </c>
      <c r="B123" s="7">
        <v>45231</v>
      </c>
      <c r="C123" s="7">
        <v>45232</v>
      </c>
      <c r="D123" s="5">
        <v>204</v>
      </c>
      <c r="E123" s="5" t="str">
        <f>VLOOKUP(A123,HOP!A:L,12,0)</f>
        <v>204.00</v>
      </c>
      <c r="F123" s="5" t="str">
        <f>VLOOKUP(A123,HOP!A:C,3,0)</f>
        <v>4167599</v>
      </c>
      <c r="G123" s="5">
        <f t="shared" si="6"/>
        <v>0</v>
      </c>
      <c r="H123" s="5" t="str">
        <f t="shared" si="7"/>
        <v>，4167599</v>
      </c>
      <c r="I123" s="5" t="str">
        <f>VLOOKUP(A123,HOP!A:U,21,0)</f>
        <v>直采</v>
      </c>
    </row>
    <row r="124" s="5" customFormat="1" spans="1:9">
      <c r="A124" s="6">
        <v>999228264662625</v>
      </c>
      <c r="B124" s="7">
        <v>45231</v>
      </c>
      <c r="C124" s="7">
        <v>45232</v>
      </c>
      <c r="D124" s="5">
        <v>515</v>
      </c>
      <c r="E124" s="5" t="str">
        <f>VLOOKUP(A124,HOP!A:L,12,0)</f>
        <v>515.00</v>
      </c>
      <c r="F124" s="5" t="str">
        <f>VLOOKUP(A124,HOP!A:C,3,0)</f>
        <v>4167656</v>
      </c>
      <c r="G124" s="5">
        <f t="shared" si="6"/>
        <v>0</v>
      </c>
      <c r="H124" s="5" t="str">
        <f t="shared" si="7"/>
        <v>，4167656</v>
      </c>
      <c r="I124" s="5" t="str">
        <f>VLOOKUP(A124,HOP!A:U,21,0)</f>
        <v>直采</v>
      </c>
    </row>
    <row r="125" s="5" customFormat="1" spans="1:9">
      <c r="A125" s="6">
        <v>999228264786191</v>
      </c>
      <c r="B125" s="7">
        <v>45231</v>
      </c>
      <c r="C125" s="7">
        <v>45232</v>
      </c>
      <c r="D125" s="5">
        <v>1235</v>
      </c>
      <c r="E125" s="5" t="str">
        <f>VLOOKUP(A125,HOP!A:L,12,0)</f>
        <v>1235.00</v>
      </c>
      <c r="F125" s="5" t="str">
        <f>VLOOKUP(A125,HOP!A:C,3,0)</f>
        <v>4167767</v>
      </c>
      <c r="G125" s="5">
        <f t="shared" si="6"/>
        <v>0</v>
      </c>
      <c r="H125" s="5" t="str">
        <f t="shared" si="7"/>
        <v>，4167767</v>
      </c>
      <c r="I125" s="5" t="str">
        <f>VLOOKUP(A125,HOP!A:U,21,0)</f>
        <v>直采</v>
      </c>
    </row>
    <row r="126" s="5" customFormat="1" spans="1:9">
      <c r="A126" s="6">
        <v>999228264795825</v>
      </c>
      <c r="B126" s="7">
        <v>45231</v>
      </c>
      <c r="C126" s="7">
        <v>45232</v>
      </c>
      <c r="D126" s="5">
        <v>161</v>
      </c>
      <c r="E126" s="5" t="str">
        <f>VLOOKUP(A126,HOP!A:L,12,0)</f>
        <v>161.00</v>
      </c>
      <c r="F126" s="5" t="str">
        <f>VLOOKUP(A126,HOP!A:C,3,0)</f>
        <v>4167771</v>
      </c>
      <c r="G126" s="5">
        <f t="shared" si="6"/>
        <v>0</v>
      </c>
      <c r="H126" s="5" t="str">
        <f t="shared" si="7"/>
        <v>，4167771</v>
      </c>
      <c r="I126" s="5" t="str">
        <f>VLOOKUP(A126,HOP!A:U,21,0)</f>
        <v>直采</v>
      </c>
    </row>
    <row r="127" s="5" customFormat="1" spans="1:9">
      <c r="A127" s="6">
        <v>999228260264833</v>
      </c>
      <c r="B127" s="7">
        <v>45231</v>
      </c>
      <c r="C127" s="7">
        <v>45232</v>
      </c>
      <c r="D127" s="5">
        <v>1229</v>
      </c>
      <c r="E127" s="5" t="str">
        <f>VLOOKUP(A127,HOP!A:L,12,0)</f>
        <v>1229.00</v>
      </c>
      <c r="F127" s="5" t="str">
        <f>VLOOKUP(A127,HOP!A:C,3,0)</f>
        <v>4165363</v>
      </c>
      <c r="G127" s="5">
        <f t="shared" si="6"/>
        <v>0</v>
      </c>
      <c r="H127" s="5" t="str">
        <f t="shared" si="7"/>
        <v>，4165363</v>
      </c>
      <c r="I127" s="5" t="str">
        <f>VLOOKUP(A127,HOP!A:U,21,0)</f>
        <v>直采</v>
      </c>
    </row>
    <row r="128" s="5" customFormat="1" spans="1:9">
      <c r="A128" s="6">
        <v>999228262536890</v>
      </c>
      <c r="B128" s="7">
        <v>45231</v>
      </c>
      <c r="C128" s="7">
        <v>45232</v>
      </c>
      <c r="D128" s="5">
        <v>352</v>
      </c>
      <c r="E128" s="5" t="str">
        <f>VLOOKUP(A128,HOP!A:L,12,0)</f>
        <v>352.00</v>
      </c>
      <c r="F128" s="5" t="str">
        <f>VLOOKUP(A128,HOP!A:C,3,0)</f>
        <v>4166484</v>
      </c>
      <c r="G128" s="5">
        <f t="shared" si="6"/>
        <v>0</v>
      </c>
      <c r="H128" s="5" t="str">
        <f t="shared" si="7"/>
        <v>，4166484</v>
      </c>
      <c r="I128" s="5" t="str">
        <f>VLOOKUP(A128,HOP!A:U,21,0)</f>
        <v>直采</v>
      </c>
    </row>
    <row r="129" s="5" customFormat="1" spans="1:9">
      <c r="A129" s="6">
        <v>999228265872502</v>
      </c>
      <c r="B129" s="7">
        <v>45231</v>
      </c>
      <c r="C129" s="7">
        <v>45232</v>
      </c>
      <c r="D129" s="5">
        <v>161</v>
      </c>
      <c r="E129" s="5" t="str">
        <f>VLOOKUP(A129,HOP!A:L,12,0)</f>
        <v>161.00</v>
      </c>
      <c r="F129" s="5" t="str">
        <f>VLOOKUP(A129,HOP!A:C,3,0)</f>
        <v>4168357</v>
      </c>
      <c r="G129" s="5">
        <f t="shared" si="6"/>
        <v>0</v>
      </c>
      <c r="H129" s="5" t="str">
        <f t="shared" si="7"/>
        <v>，4168357</v>
      </c>
      <c r="I129" s="5" t="str">
        <f>VLOOKUP(A129,HOP!A:U,21,0)</f>
        <v>直采</v>
      </c>
    </row>
    <row r="130" s="5" customFormat="1" spans="1:9">
      <c r="A130" s="6">
        <v>999228265978005</v>
      </c>
      <c r="B130" s="7">
        <v>45231</v>
      </c>
      <c r="C130" s="7">
        <v>45232</v>
      </c>
      <c r="D130" s="5">
        <v>1215</v>
      </c>
      <c r="E130" s="5" t="str">
        <f>VLOOKUP(A130,HOP!A:L,12,0)</f>
        <v>1215.00</v>
      </c>
      <c r="F130" s="5" t="str">
        <f>VLOOKUP(A130,HOP!A:C,3,0)</f>
        <v>4168388</v>
      </c>
      <c r="G130" s="5">
        <f t="shared" si="6"/>
        <v>0</v>
      </c>
      <c r="H130" s="5" t="str">
        <f t="shared" si="7"/>
        <v>，4168388</v>
      </c>
      <c r="I130" s="5" t="str">
        <f>VLOOKUP(A130,HOP!A:U,21,0)</f>
        <v>直采</v>
      </c>
    </row>
    <row r="131" s="5" customFormat="1" spans="1:9">
      <c r="A131" s="6">
        <v>28265990215</v>
      </c>
      <c r="B131" s="7">
        <v>45231</v>
      </c>
      <c r="C131" s="7">
        <v>45232</v>
      </c>
      <c r="D131" s="5">
        <v>352</v>
      </c>
      <c r="E131" s="5" t="str">
        <f>VLOOKUP(A131,HOP!A:L,12,0)</f>
        <v>352.00</v>
      </c>
      <c r="F131" s="5" t="str">
        <f>VLOOKUP(A131,HOP!A:C,3,0)</f>
        <v>4168394</v>
      </c>
      <c r="G131" s="5">
        <f>D131-E131</f>
        <v>0</v>
      </c>
      <c r="H131" s="5" t="str">
        <f>$H$1&amp;F131</f>
        <v>，4168394</v>
      </c>
      <c r="I131" s="5" t="str">
        <f>VLOOKUP(A131,HOP!A:U,21,0)</f>
        <v>直采</v>
      </c>
    </row>
    <row r="132" s="5" customFormat="1" spans="1:9">
      <c r="A132" s="6">
        <v>999228266061897</v>
      </c>
      <c r="B132" s="7">
        <v>45231</v>
      </c>
      <c r="C132" s="7">
        <v>45232</v>
      </c>
      <c r="D132" s="5">
        <v>491</v>
      </c>
      <c r="E132" s="5" t="str">
        <f>VLOOKUP(A132,HOP!A:L,12,0)</f>
        <v>491.00</v>
      </c>
      <c r="F132" s="5" t="str">
        <f>VLOOKUP(A132,HOP!A:C,3,0)</f>
        <v>4168422</v>
      </c>
      <c r="G132" s="5">
        <f>D132-E132</f>
        <v>0</v>
      </c>
      <c r="H132" s="5" t="str">
        <f>$H$1&amp;F132</f>
        <v>，4168422</v>
      </c>
      <c r="I132" s="5" t="str">
        <f>VLOOKUP(A132,HOP!A:U,21,0)</f>
        <v>直采</v>
      </c>
    </row>
    <row r="133" s="5" customFormat="1" spans="1:9">
      <c r="A133" s="6">
        <v>999228267078924</v>
      </c>
      <c r="B133" s="7">
        <v>45231</v>
      </c>
      <c r="C133" s="7">
        <v>45232</v>
      </c>
      <c r="D133" s="5">
        <v>515</v>
      </c>
      <c r="E133" s="5" t="str">
        <f>VLOOKUP(A133,HOP!A:L,12,0)</f>
        <v>515.00</v>
      </c>
      <c r="F133" s="5" t="str">
        <f>VLOOKUP(A133,HOP!A:C,3,0)</f>
        <v>4169091</v>
      </c>
      <c r="G133" s="5">
        <f>D133-E133</f>
        <v>0</v>
      </c>
      <c r="H133" s="5" t="str">
        <f>$H$1&amp;F133</f>
        <v>，4169091</v>
      </c>
      <c r="I133" s="5" t="str">
        <f>VLOOKUP(A133,HOP!A:U,21,0)</f>
        <v>直采</v>
      </c>
    </row>
    <row r="134" s="5" customFormat="1" spans="1:9">
      <c r="A134" s="6">
        <v>999228267347579</v>
      </c>
      <c r="B134" s="7">
        <v>45231</v>
      </c>
      <c r="C134" s="7">
        <v>45232</v>
      </c>
      <c r="D134" s="5">
        <v>1182</v>
      </c>
      <c r="E134" s="5" t="str">
        <f>VLOOKUP(A134,HOP!A:L,12,0)</f>
        <v>1182.00</v>
      </c>
      <c r="F134" s="5" t="str">
        <f>VLOOKUP(A134,HOP!A:C,3,0)</f>
        <v>4169175</v>
      </c>
      <c r="G134" s="5">
        <f>D134-E134</f>
        <v>0</v>
      </c>
      <c r="H134" s="5" t="str">
        <f>$H$1&amp;F134</f>
        <v>，4169175</v>
      </c>
      <c r="I134" s="5" t="str">
        <f>VLOOKUP(A134,HOP!A:U,21,0)</f>
        <v>直采</v>
      </c>
    </row>
    <row r="135" s="5" customFormat="1" spans="1:9">
      <c r="A135" s="6">
        <v>999228268338195</v>
      </c>
      <c r="B135" s="7">
        <v>45231</v>
      </c>
      <c r="C135" s="7">
        <v>45232</v>
      </c>
      <c r="D135" s="5">
        <v>515</v>
      </c>
      <c r="E135" s="5" t="str">
        <f>VLOOKUP(A135,HOP!A:L,12,0)</f>
        <v>515.00</v>
      </c>
      <c r="F135" s="5" t="str">
        <f>VLOOKUP(A135,HOP!A:C,3,0)</f>
        <v>4169778</v>
      </c>
      <c r="G135" s="5">
        <f>D135-E135</f>
        <v>0</v>
      </c>
      <c r="H135" s="5" t="str">
        <f>$H$1&amp;F135</f>
        <v>，4169778</v>
      </c>
      <c r="I135" s="5" t="str">
        <f>VLOOKUP(A135,HOP!A:U,21,0)</f>
        <v>直采</v>
      </c>
    </row>
    <row r="136" s="5" customFormat="1" spans="1:9">
      <c r="A136" s="6">
        <v>999228268495521</v>
      </c>
      <c r="B136" s="7">
        <v>45231</v>
      </c>
      <c r="C136" s="7">
        <v>45232</v>
      </c>
      <c r="D136" s="5">
        <v>666</v>
      </c>
      <c r="E136" s="5" t="str">
        <f>VLOOKUP(A136,HOP!A:L,12,0)</f>
        <v>666.00</v>
      </c>
      <c r="F136" s="5" t="str">
        <f>VLOOKUP(A136,HOP!A:C,3,0)</f>
        <v>4169850</v>
      </c>
      <c r="G136" s="5">
        <f>D136-E136</f>
        <v>0</v>
      </c>
      <c r="H136" s="5" t="str">
        <f>$H$1&amp;F136</f>
        <v>，4169850</v>
      </c>
      <c r="I136" s="5" t="str">
        <f>VLOOKUP(A136,HOP!A:U,21,0)</f>
        <v>直采</v>
      </c>
    </row>
    <row r="137" s="5" customFormat="1" spans="1:9">
      <c r="A137" s="6">
        <v>999228268893579</v>
      </c>
      <c r="B137" s="7">
        <v>45231</v>
      </c>
      <c r="C137" s="7">
        <v>45232</v>
      </c>
      <c r="D137" s="5">
        <v>516</v>
      </c>
      <c r="E137" s="5" t="str">
        <f>VLOOKUP(A137,HOP!A:L,12,0)</f>
        <v>516.00</v>
      </c>
      <c r="F137" s="5" t="str">
        <f>VLOOKUP(A137,HOP!A:C,3,0)</f>
        <v>4169987</v>
      </c>
      <c r="G137" s="5">
        <f>D137-E137</f>
        <v>0</v>
      </c>
      <c r="H137" s="5" t="str">
        <f>$H$1&amp;F137</f>
        <v>，4169987</v>
      </c>
      <c r="I137" s="5" t="str">
        <f>VLOOKUP(A137,HOP!A:U,21,0)</f>
        <v>直采</v>
      </c>
    </row>
    <row r="138" s="5" customFormat="1" spans="1:9">
      <c r="A138" s="6">
        <v>999228269366475</v>
      </c>
      <c r="B138" s="7">
        <v>45231</v>
      </c>
      <c r="C138" s="7">
        <v>45232</v>
      </c>
      <c r="D138" s="5">
        <v>515</v>
      </c>
      <c r="E138" s="5" t="str">
        <f>VLOOKUP(A138,HOP!A:L,12,0)</f>
        <v>515.00</v>
      </c>
      <c r="F138" s="5" t="str">
        <f>VLOOKUP(A138,HOP!A:C,3,0)</f>
        <v>4170500</v>
      </c>
      <c r="G138" s="5">
        <f>D138-E138</f>
        <v>0</v>
      </c>
      <c r="H138" s="5" t="str">
        <f>$H$1&amp;F138</f>
        <v>，4170500</v>
      </c>
      <c r="I138" s="5" t="str">
        <f>VLOOKUP(A138,HOP!A:U,21,0)</f>
        <v>直采</v>
      </c>
    </row>
    <row r="139" s="5" customFormat="1" spans="1:9">
      <c r="A139" s="6">
        <v>999228269598795</v>
      </c>
      <c r="B139" s="7">
        <v>45231</v>
      </c>
      <c r="C139" s="7">
        <v>45232</v>
      </c>
      <c r="D139" s="5">
        <v>515</v>
      </c>
      <c r="E139" s="5" t="str">
        <f>VLOOKUP(A139,HOP!A:L,12,0)</f>
        <v>515.00</v>
      </c>
      <c r="F139" s="5" t="str">
        <f>VLOOKUP(A139,HOP!A:C,3,0)</f>
        <v>4170733</v>
      </c>
      <c r="G139" s="5">
        <f>D139-E139</f>
        <v>0</v>
      </c>
      <c r="H139" s="5" t="str">
        <f>$H$1&amp;F139</f>
        <v>，4170733</v>
      </c>
      <c r="I139" s="5" t="str">
        <f>VLOOKUP(A139,HOP!A:U,21,0)</f>
        <v>直采</v>
      </c>
    </row>
    <row r="140" s="5" customFormat="1" spans="1:9">
      <c r="A140" s="6">
        <v>999228269626167</v>
      </c>
      <c r="B140" s="7">
        <v>45231</v>
      </c>
      <c r="C140" s="7">
        <v>45232</v>
      </c>
      <c r="D140" s="5">
        <v>2265</v>
      </c>
      <c r="E140" s="5" t="str">
        <f>VLOOKUP(A140,HOP!A:L,12,0)</f>
        <v>2265.00</v>
      </c>
      <c r="F140" s="5" t="str">
        <f>VLOOKUP(A140,HOP!A:C,3,0)</f>
        <v>4170740</v>
      </c>
      <c r="G140" s="5">
        <f>D140-E140</f>
        <v>0</v>
      </c>
      <c r="H140" s="5" t="str">
        <f>$H$1&amp;F140</f>
        <v>，4170740</v>
      </c>
      <c r="I140" s="5" t="str">
        <f>VLOOKUP(A140,HOP!A:U,21,0)</f>
        <v>直采</v>
      </c>
    </row>
    <row r="141" s="5" customFormat="1" hidden="1" spans="1:9">
      <c r="A141" s="6">
        <v>999228269778605</v>
      </c>
      <c r="B141" s="7">
        <v>45231</v>
      </c>
      <c r="C141" s="7">
        <v>45232</v>
      </c>
      <c r="D141" s="5">
        <v>0</v>
      </c>
      <c r="E141" s="5" t="e">
        <f>VLOOKUP(A141,HOP!A:L,12,0)</f>
        <v>#N/A</v>
      </c>
      <c r="F141" s="5" t="e">
        <f>VLOOKUP(A141,HOP!A:C,3,0)</f>
        <v>#N/A</v>
      </c>
      <c r="G141" s="5" t="e">
        <f>D141-E141</f>
        <v>#N/A</v>
      </c>
      <c r="H141" s="5" t="e">
        <f>$H$1&amp;F141</f>
        <v>#N/A</v>
      </c>
      <c r="I141" s="5" t="e">
        <f>VLOOKUP(A141,HOP!A:U,21,0)</f>
        <v>#N/A</v>
      </c>
    </row>
    <row r="142" s="5" customFormat="1" spans="1:9">
      <c r="A142" s="6">
        <v>999228270119025</v>
      </c>
      <c r="B142" s="7">
        <v>45231</v>
      </c>
      <c r="C142" s="7">
        <v>45232</v>
      </c>
      <c r="D142" s="5">
        <v>227</v>
      </c>
      <c r="E142" s="5" t="str">
        <f>VLOOKUP(A142,HOP!A:L,12,0)</f>
        <v>227.00</v>
      </c>
      <c r="F142" s="5" t="str">
        <f>VLOOKUP(A142,HOP!A:C,3,0)</f>
        <v>4170886</v>
      </c>
      <c r="G142" s="5">
        <f>D142-E142</f>
        <v>0</v>
      </c>
      <c r="H142" s="5" t="str">
        <f>$H$1&amp;F142</f>
        <v>，4170886</v>
      </c>
      <c r="I142" s="5" t="str">
        <f>VLOOKUP(A142,HOP!A:U,21,0)</f>
        <v>直采</v>
      </c>
    </row>
    <row r="143" s="5" customFormat="1" spans="1:9">
      <c r="A143" s="6">
        <v>999228272526776</v>
      </c>
      <c r="B143" s="7">
        <v>45231</v>
      </c>
      <c r="C143" s="7">
        <v>45232</v>
      </c>
      <c r="D143" s="5">
        <v>1776</v>
      </c>
      <c r="E143" s="5" t="str">
        <f>VLOOKUP(A143,HOP!A:L,12,0)</f>
        <v>1776.00</v>
      </c>
      <c r="F143" s="5" t="str">
        <f>VLOOKUP(A143,HOP!A:C,3,0)</f>
        <v>4172525</v>
      </c>
      <c r="G143" s="5">
        <f>D143-E143</f>
        <v>0</v>
      </c>
      <c r="H143" s="5" t="str">
        <f>$H$1&amp;F143</f>
        <v>，4172525</v>
      </c>
      <c r="I143" s="5" t="str">
        <f>VLOOKUP(A143,HOP!A:U,21,0)</f>
        <v>直采</v>
      </c>
    </row>
    <row r="144" s="5" customFormat="1" spans="1:9">
      <c r="A144" s="6">
        <v>999226502182999</v>
      </c>
      <c r="B144" s="7">
        <v>45214</v>
      </c>
      <c r="C144" s="7">
        <v>45216</v>
      </c>
      <c r="D144" s="5">
        <v>71.6</v>
      </c>
      <c r="E144" s="5">
        <v>71.6</v>
      </c>
      <c r="F144" s="5">
        <v>3866220</v>
      </c>
      <c r="G144" s="5">
        <f>D144-E144</f>
        <v>0</v>
      </c>
      <c r="H144" s="5" t="str">
        <f>$H$1&amp;F144</f>
        <v>，3866220</v>
      </c>
      <c r="I144" s="5" t="s">
        <v>788</v>
      </c>
    </row>
    <row r="146" spans="4:4">
      <c r="D146" s="5">
        <f>SUM(D2:D145)</f>
        <v>280032.1</v>
      </c>
    </row>
    <row r="149" spans="1:4">
      <c r="A149" s="5" t="s">
        <v>789</v>
      </c>
      <c r="C149" s="5">
        <v>4944</v>
      </c>
      <c r="D149" s="5">
        <v>5279.17</v>
      </c>
    </row>
    <row r="150" spans="1:4">
      <c r="A150" s="5" t="s">
        <v>790</v>
      </c>
      <c r="C150" s="5">
        <v>274369.1</v>
      </c>
      <c r="D150" s="5">
        <v>292969.75</v>
      </c>
    </row>
    <row r="151" spans="1:4">
      <c r="A151" s="5" t="s">
        <v>791</v>
      </c>
      <c r="C151" s="5">
        <v>719</v>
      </c>
      <c r="D151" s="5">
        <v>767.75</v>
      </c>
    </row>
    <row r="152" ht="15" customHeight="1" spans="1:4">
      <c r="A152" s="5" t="s">
        <v>792</v>
      </c>
      <c r="C152" s="5">
        <f>SUBTOTAL(9,C149:C151)</f>
        <v>280032.1</v>
      </c>
      <c r="D152" s="5">
        <f>SUBTOTAL(9,D149:D151)</f>
        <v>299016.67</v>
      </c>
    </row>
    <row r="153" spans="1:1">
      <c r="A153" s="5" t="s">
        <v>793</v>
      </c>
    </row>
  </sheetData>
  <autoFilter ref="A1:XFD153">
    <filterColumn colId="3">
      <filters blank="1">
        <filter val="619.5"/>
        <filter val="71.6"/>
        <filter val="600"/>
        <filter val="1600"/>
        <filter val="2100"/>
        <filter val="4500"/>
        <filter val="602"/>
        <filter val="303"/>
        <filter val="1503"/>
        <filter val="204"/>
        <filter val="505"/>
        <filter val="3006"/>
        <filter val="1307"/>
        <filter val="1108"/>
        <filter val="310"/>
        <filter val="2110"/>
        <filter val="280032.1"/>
        <filter val="1612"/>
        <filter val="5812"/>
        <filter val="714"/>
        <filter val="515"/>
        <filter val="1215"/>
        <filter val="1415"/>
        <filter val="2615"/>
        <filter val="416"/>
        <filter val="516"/>
        <filter val="716"/>
        <filter val="1116"/>
        <filter val="6519"/>
        <filter val="621"/>
        <filter val="324"/>
        <filter val="624"/>
        <filter val="4324"/>
        <filter val="10725"/>
        <filter val="227"/>
        <filter val="1628"/>
        <filter val="329"/>
        <filter val="1229"/>
        <filter val="930"/>
        <filter val="1030"/>
        <filter val="331"/>
        <filter val="3731"/>
        <filter val="1033"/>
        <filter val="5034"/>
        <filter val="1235"/>
        <filter val="292969.75"/>
        <filter val="4436"/>
        <filter val="3537"/>
        <filter val="940"/>
        <filter val="741"/>
        <filter val="4041"/>
        <filter val="6942"/>
        <filter val="644"/>
        <filter val="4944"/>
        <filter val="546"/>
        <filter val="5279.17"/>
        <filter val="450"/>
        <filter val="750"/>
        <filter val="950"/>
        <filter val="1450"/>
        <filter val="3950"/>
        <filter val="4050"/>
        <filter val="4650"/>
        <filter val="352"/>
        <filter val="1952"/>
        <filter val="1554"/>
        <filter val="3654"/>
        <filter val="2956"/>
        <filter val="3056"/>
        <filter val="16456"/>
        <filter val="357"/>
        <filter val="558"/>
        <filter val="1059"/>
        <filter val="460"/>
        <filter val="860"/>
        <filter val="1460"/>
        <filter val="2360"/>
        <filter val="4960"/>
        <filter val="161"/>
        <filter val="2265"/>
        <filter val="3365"/>
        <filter val="666"/>
        <filter val="2168"/>
        <filter val="3768"/>
        <filter val="470"/>
        <filter val="1170"/>
        <filter val="3470"/>
        <filter val="4270"/>
        <filter val="8370"/>
        <filter val="2173"/>
        <filter val="574"/>
        <filter val="7574"/>
        <filter val="675"/>
        <filter val="4175"/>
        <filter val="767.75"/>
        <filter val="1776"/>
        <filter val="1777"/>
        <filter val="2478"/>
        <filter val="2279"/>
        <filter val="280"/>
        <filter val="1280"/>
        <filter val="3680"/>
        <filter val="3780"/>
        <filter val="1182"/>
        <filter val="3982"/>
        <filter val="283"/>
        <filter val="4983"/>
        <filter val="4584"/>
        <filter val="385"/>
        <filter val="1185"/>
        <filter val="586"/>
        <filter val="3186"/>
        <filter val="3887"/>
        <filter val="1089"/>
        <filter val="4990"/>
        <filter val="491"/>
        <filter val="591"/>
        <filter val="1092"/>
        <filter val="4192"/>
        <filter val="1593"/>
        <filter val="994"/>
        <filter val="895"/>
        <filter val="24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5"/>
  <sheetViews>
    <sheetView workbookViewId="0">
      <selection activeCell="A2" sqref="A2:A1048576"/>
    </sheetView>
  </sheetViews>
  <sheetFormatPr defaultColWidth="8" defaultRowHeight="12.75"/>
  <cols>
    <col min="1" max="1" width="12.25" style="1" customWidth="1"/>
    <col min="2" max="16383" width="8" style="1"/>
  </cols>
  <sheetData>
    <row r="1" s="1" customFormat="1" spans="1:22">
      <c r="A1" s="2" t="s">
        <v>794</v>
      </c>
      <c r="B1" s="2" t="s">
        <v>795</v>
      </c>
      <c r="C1" s="2" t="s">
        <v>796</v>
      </c>
      <c r="D1" s="2" t="s">
        <v>797</v>
      </c>
      <c r="E1" s="2" t="s">
        <v>13</v>
      </c>
      <c r="F1" s="2" t="s">
        <v>5</v>
      </c>
      <c r="G1" s="2" t="s">
        <v>6</v>
      </c>
      <c r="H1" s="2" t="s">
        <v>798</v>
      </c>
      <c r="I1" s="2" t="s">
        <v>799</v>
      </c>
      <c r="J1" s="2" t="s">
        <v>800</v>
      </c>
      <c r="K1" s="2" t="s">
        <v>801</v>
      </c>
      <c r="L1" s="2" t="s">
        <v>802</v>
      </c>
      <c r="M1" s="2" t="s">
        <v>803</v>
      </c>
      <c r="N1" s="2" t="s">
        <v>804</v>
      </c>
      <c r="O1" s="2" t="s">
        <v>805</v>
      </c>
      <c r="P1" s="2" t="s">
        <v>806</v>
      </c>
      <c r="Q1" s="2" t="s">
        <v>807</v>
      </c>
      <c r="R1" s="2" t="s">
        <v>808</v>
      </c>
      <c r="S1" s="2" t="s">
        <v>809</v>
      </c>
      <c r="T1" s="2" t="s">
        <v>810</v>
      </c>
      <c r="U1" s="2" t="s">
        <v>811</v>
      </c>
      <c r="V1" s="2" t="s">
        <v>812</v>
      </c>
    </row>
    <row r="2" s="1" customFormat="1" spans="1:22">
      <c r="A2" s="3">
        <v>999228272526776</v>
      </c>
      <c r="B2" s="1" t="s">
        <v>813</v>
      </c>
      <c r="C2" s="1" t="s">
        <v>814</v>
      </c>
      <c r="D2" s="1" t="s">
        <v>815</v>
      </c>
      <c r="E2" s="1" t="s">
        <v>816</v>
      </c>
      <c r="F2" s="1" t="s">
        <v>813</v>
      </c>
      <c r="G2" s="1" t="s">
        <v>817</v>
      </c>
      <c r="H2" s="1" t="s">
        <v>818</v>
      </c>
      <c r="I2" s="1" t="s">
        <v>819</v>
      </c>
      <c r="J2" s="1" t="s">
        <v>820</v>
      </c>
      <c r="K2" s="1" t="s">
        <v>819</v>
      </c>
      <c r="L2" s="1" t="s">
        <v>819</v>
      </c>
      <c r="M2" s="1" t="s">
        <v>821</v>
      </c>
      <c r="N2" s="1" t="s">
        <v>821</v>
      </c>
      <c r="O2" s="1" t="s">
        <v>822</v>
      </c>
      <c r="P2" s="1" t="s">
        <v>823</v>
      </c>
      <c r="Q2" s="1" t="s">
        <v>824</v>
      </c>
      <c r="R2" s="1" t="s">
        <v>825</v>
      </c>
      <c r="S2" s="1" t="s">
        <v>826</v>
      </c>
      <c r="T2" s="1" t="s">
        <v>827</v>
      </c>
      <c r="U2" s="1" t="s">
        <v>788</v>
      </c>
      <c r="V2" s="1" t="s">
        <v>828</v>
      </c>
    </row>
    <row r="3" s="1" customFormat="1" spans="1:22">
      <c r="A3" s="3">
        <v>999228270119025</v>
      </c>
      <c r="B3" s="1" t="s">
        <v>813</v>
      </c>
      <c r="C3" s="1" t="s">
        <v>829</v>
      </c>
      <c r="D3" s="1" t="s">
        <v>830</v>
      </c>
      <c r="E3" s="1" t="s">
        <v>831</v>
      </c>
      <c r="F3" s="1" t="s">
        <v>813</v>
      </c>
      <c r="G3" s="1" t="s">
        <v>817</v>
      </c>
      <c r="H3" s="1" t="s">
        <v>818</v>
      </c>
      <c r="I3" s="1" t="s">
        <v>832</v>
      </c>
      <c r="J3" s="1" t="s">
        <v>820</v>
      </c>
      <c r="K3" s="1" t="s">
        <v>832</v>
      </c>
      <c r="L3" s="1" t="s">
        <v>832</v>
      </c>
      <c r="M3" s="1" t="s">
        <v>821</v>
      </c>
      <c r="N3" s="1" t="s">
        <v>821</v>
      </c>
      <c r="O3" s="1" t="s">
        <v>822</v>
      </c>
      <c r="P3" s="1" t="s">
        <v>823</v>
      </c>
      <c r="Q3" s="1" t="s">
        <v>824</v>
      </c>
      <c r="R3" s="1" t="s">
        <v>833</v>
      </c>
      <c r="S3" s="1" t="s">
        <v>826</v>
      </c>
      <c r="T3" s="1" t="s">
        <v>827</v>
      </c>
      <c r="U3" s="1" t="s">
        <v>788</v>
      </c>
      <c r="V3" s="1" t="s">
        <v>834</v>
      </c>
    </row>
    <row r="4" s="1" customFormat="1" spans="1:22">
      <c r="A4" s="3">
        <v>999228269626167</v>
      </c>
      <c r="B4" s="1" t="s">
        <v>813</v>
      </c>
      <c r="C4" s="1" t="s">
        <v>835</v>
      </c>
      <c r="D4" s="1" t="s">
        <v>815</v>
      </c>
      <c r="E4" s="1" t="s">
        <v>836</v>
      </c>
      <c r="F4" s="1" t="s">
        <v>813</v>
      </c>
      <c r="G4" s="1" t="s">
        <v>817</v>
      </c>
      <c r="H4" s="1" t="s">
        <v>818</v>
      </c>
      <c r="I4" s="1" t="s">
        <v>837</v>
      </c>
      <c r="J4" s="1" t="s">
        <v>820</v>
      </c>
      <c r="K4" s="1" t="s">
        <v>837</v>
      </c>
      <c r="L4" s="1" t="s">
        <v>837</v>
      </c>
      <c r="M4" s="1" t="s">
        <v>821</v>
      </c>
      <c r="N4" s="1" t="s">
        <v>821</v>
      </c>
      <c r="O4" s="1" t="s">
        <v>822</v>
      </c>
      <c r="P4" s="1" t="s">
        <v>823</v>
      </c>
      <c r="Q4" s="1" t="s">
        <v>824</v>
      </c>
      <c r="R4" s="1" t="s">
        <v>838</v>
      </c>
      <c r="S4" s="1" t="s">
        <v>826</v>
      </c>
      <c r="T4" s="1" t="s">
        <v>827</v>
      </c>
      <c r="U4" s="1" t="s">
        <v>788</v>
      </c>
      <c r="V4" s="1" t="s">
        <v>828</v>
      </c>
    </row>
    <row r="5" s="1" customFormat="1" spans="1:22">
      <c r="A5" s="3">
        <v>999228269598795</v>
      </c>
      <c r="B5" s="1" t="s">
        <v>813</v>
      </c>
      <c r="C5" s="1" t="s">
        <v>839</v>
      </c>
      <c r="D5" s="1" t="s">
        <v>840</v>
      </c>
      <c r="E5" s="1" t="s">
        <v>841</v>
      </c>
      <c r="F5" s="1" t="s">
        <v>813</v>
      </c>
      <c r="G5" s="1" t="s">
        <v>817</v>
      </c>
      <c r="H5" s="1" t="s">
        <v>818</v>
      </c>
      <c r="I5" s="1" t="s">
        <v>842</v>
      </c>
      <c r="J5" s="1" t="s">
        <v>820</v>
      </c>
      <c r="K5" s="1" t="s">
        <v>842</v>
      </c>
      <c r="L5" s="1" t="s">
        <v>842</v>
      </c>
      <c r="M5" s="1" t="s">
        <v>821</v>
      </c>
      <c r="N5" s="1" t="s">
        <v>821</v>
      </c>
      <c r="O5" s="1" t="s">
        <v>822</v>
      </c>
      <c r="P5" s="1" t="s">
        <v>823</v>
      </c>
      <c r="Q5" s="1" t="s">
        <v>824</v>
      </c>
      <c r="R5" s="1" t="s">
        <v>843</v>
      </c>
      <c r="S5" s="1" t="s">
        <v>826</v>
      </c>
      <c r="T5" s="1" t="s">
        <v>827</v>
      </c>
      <c r="U5" s="1" t="s">
        <v>788</v>
      </c>
      <c r="V5" s="1" t="s">
        <v>844</v>
      </c>
    </row>
    <row r="6" s="1" customFormat="1" spans="1:22">
      <c r="A6" s="3">
        <v>999228269366475</v>
      </c>
      <c r="B6" s="1" t="s">
        <v>813</v>
      </c>
      <c r="C6" s="1" t="s">
        <v>845</v>
      </c>
      <c r="D6" s="1" t="s">
        <v>840</v>
      </c>
      <c r="E6" s="1" t="s">
        <v>846</v>
      </c>
      <c r="F6" s="1" t="s">
        <v>813</v>
      </c>
      <c r="G6" s="1" t="s">
        <v>817</v>
      </c>
      <c r="H6" s="1" t="s">
        <v>818</v>
      </c>
      <c r="I6" s="1" t="s">
        <v>842</v>
      </c>
      <c r="J6" s="1" t="s">
        <v>820</v>
      </c>
      <c r="K6" s="1" t="s">
        <v>842</v>
      </c>
      <c r="L6" s="1" t="s">
        <v>842</v>
      </c>
      <c r="M6" s="1" t="s">
        <v>821</v>
      </c>
      <c r="N6" s="1" t="s">
        <v>821</v>
      </c>
      <c r="O6" s="1" t="s">
        <v>822</v>
      </c>
      <c r="P6" s="1" t="s">
        <v>823</v>
      </c>
      <c r="Q6" s="1" t="s">
        <v>824</v>
      </c>
      <c r="R6" s="1" t="s">
        <v>847</v>
      </c>
      <c r="S6" s="1" t="s">
        <v>826</v>
      </c>
      <c r="T6" s="1" t="s">
        <v>827</v>
      </c>
      <c r="U6" s="1" t="s">
        <v>788</v>
      </c>
      <c r="V6" s="1" t="s">
        <v>844</v>
      </c>
    </row>
    <row r="7" s="1" customFormat="1" spans="1:22">
      <c r="A7" s="3">
        <v>999228268893579</v>
      </c>
      <c r="B7" s="1" t="s">
        <v>813</v>
      </c>
      <c r="C7" s="1" t="s">
        <v>848</v>
      </c>
      <c r="D7" s="1" t="s">
        <v>840</v>
      </c>
      <c r="E7" s="1" t="s">
        <v>849</v>
      </c>
      <c r="F7" s="1" t="s">
        <v>813</v>
      </c>
      <c r="G7" s="1" t="s">
        <v>817</v>
      </c>
      <c r="H7" s="1" t="s">
        <v>818</v>
      </c>
      <c r="I7" s="1" t="s">
        <v>850</v>
      </c>
      <c r="J7" s="1" t="s">
        <v>820</v>
      </c>
      <c r="K7" s="1" t="s">
        <v>850</v>
      </c>
      <c r="L7" s="1" t="s">
        <v>850</v>
      </c>
      <c r="M7" s="1" t="s">
        <v>821</v>
      </c>
      <c r="N7" s="1" t="s">
        <v>821</v>
      </c>
      <c r="O7" s="1" t="s">
        <v>822</v>
      </c>
      <c r="P7" s="1" t="s">
        <v>823</v>
      </c>
      <c r="Q7" s="1" t="s">
        <v>824</v>
      </c>
      <c r="R7" s="1" t="s">
        <v>851</v>
      </c>
      <c r="S7" s="1" t="s">
        <v>826</v>
      </c>
      <c r="T7" s="1" t="s">
        <v>827</v>
      </c>
      <c r="U7" s="1" t="s">
        <v>788</v>
      </c>
      <c r="V7" s="1" t="s">
        <v>844</v>
      </c>
    </row>
    <row r="8" s="1" customFormat="1" spans="1:22">
      <c r="A8" s="3">
        <v>999228268495521</v>
      </c>
      <c r="B8" s="1" t="s">
        <v>813</v>
      </c>
      <c r="C8" s="1" t="s">
        <v>852</v>
      </c>
      <c r="D8" s="1" t="s">
        <v>815</v>
      </c>
      <c r="E8" s="1" t="s">
        <v>853</v>
      </c>
      <c r="F8" s="1" t="s">
        <v>813</v>
      </c>
      <c r="G8" s="1" t="s">
        <v>817</v>
      </c>
      <c r="H8" s="1" t="s">
        <v>818</v>
      </c>
      <c r="I8" s="1" t="s">
        <v>854</v>
      </c>
      <c r="J8" s="1" t="s">
        <v>820</v>
      </c>
      <c r="K8" s="1" t="s">
        <v>854</v>
      </c>
      <c r="L8" s="1" t="s">
        <v>854</v>
      </c>
      <c r="M8" s="1" t="s">
        <v>821</v>
      </c>
      <c r="N8" s="1" t="s">
        <v>821</v>
      </c>
      <c r="O8" s="1" t="s">
        <v>822</v>
      </c>
      <c r="P8" s="1" t="s">
        <v>823</v>
      </c>
      <c r="Q8" s="1" t="s">
        <v>824</v>
      </c>
      <c r="R8" s="1" t="s">
        <v>855</v>
      </c>
      <c r="S8" s="1" t="s">
        <v>826</v>
      </c>
      <c r="T8" s="1" t="s">
        <v>827</v>
      </c>
      <c r="U8" s="1" t="s">
        <v>788</v>
      </c>
      <c r="V8" s="1" t="s">
        <v>828</v>
      </c>
    </row>
    <row r="9" s="1" customFormat="1" spans="1:22">
      <c r="A9" s="3">
        <v>999228268338195</v>
      </c>
      <c r="B9" s="1" t="s">
        <v>813</v>
      </c>
      <c r="C9" s="1" t="s">
        <v>856</v>
      </c>
      <c r="D9" s="1" t="s">
        <v>840</v>
      </c>
      <c r="E9" s="1" t="s">
        <v>857</v>
      </c>
      <c r="F9" s="1" t="s">
        <v>813</v>
      </c>
      <c r="G9" s="1" t="s">
        <v>817</v>
      </c>
      <c r="H9" s="1" t="s">
        <v>818</v>
      </c>
      <c r="I9" s="1" t="s">
        <v>842</v>
      </c>
      <c r="J9" s="1" t="s">
        <v>820</v>
      </c>
      <c r="K9" s="1" t="s">
        <v>842</v>
      </c>
      <c r="L9" s="1" t="s">
        <v>842</v>
      </c>
      <c r="M9" s="1" t="s">
        <v>821</v>
      </c>
      <c r="N9" s="1" t="s">
        <v>821</v>
      </c>
      <c r="O9" s="1" t="s">
        <v>822</v>
      </c>
      <c r="P9" s="1" t="s">
        <v>823</v>
      </c>
      <c r="Q9" s="1" t="s">
        <v>824</v>
      </c>
      <c r="R9" s="1" t="s">
        <v>858</v>
      </c>
      <c r="S9" s="1" t="s">
        <v>826</v>
      </c>
      <c r="T9" s="1" t="s">
        <v>827</v>
      </c>
      <c r="U9" s="1" t="s">
        <v>788</v>
      </c>
      <c r="V9" s="1" t="s">
        <v>844</v>
      </c>
    </row>
    <row r="10" s="1" customFormat="1" spans="1:22">
      <c r="A10" s="3">
        <v>999228267347579</v>
      </c>
      <c r="B10" s="1" t="s">
        <v>813</v>
      </c>
      <c r="C10" s="1" t="s">
        <v>859</v>
      </c>
      <c r="D10" s="1" t="s">
        <v>860</v>
      </c>
      <c r="E10" s="1" t="s">
        <v>861</v>
      </c>
      <c r="F10" s="1" t="s">
        <v>813</v>
      </c>
      <c r="G10" s="1" t="s">
        <v>817</v>
      </c>
      <c r="H10" s="1" t="s">
        <v>818</v>
      </c>
      <c r="I10" s="1" t="s">
        <v>862</v>
      </c>
      <c r="J10" s="1" t="s">
        <v>820</v>
      </c>
      <c r="K10" s="1" t="s">
        <v>862</v>
      </c>
      <c r="L10" s="1" t="s">
        <v>862</v>
      </c>
      <c r="M10" s="1" t="s">
        <v>821</v>
      </c>
      <c r="N10" s="1" t="s">
        <v>821</v>
      </c>
      <c r="O10" s="1" t="s">
        <v>822</v>
      </c>
      <c r="P10" s="1" t="s">
        <v>823</v>
      </c>
      <c r="Q10" s="1" t="s">
        <v>824</v>
      </c>
      <c r="R10" s="1" t="s">
        <v>863</v>
      </c>
      <c r="S10" s="1" t="s">
        <v>826</v>
      </c>
      <c r="T10" s="1" t="s">
        <v>827</v>
      </c>
      <c r="U10" s="1" t="s">
        <v>788</v>
      </c>
      <c r="V10" s="1" t="s">
        <v>834</v>
      </c>
    </row>
    <row r="11" s="1" customFormat="1" spans="1:22">
      <c r="A11" s="3">
        <v>999228267078924</v>
      </c>
      <c r="B11" s="1" t="s">
        <v>813</v>
      </c>
      <c r="C11" s="1" t="s">
        <v>864</v>
      </c>
      <c r="D11" s="1" t="s">
        <v>840</v>
      </c>
      <c r="E11" s="1" t="s">
        <v>865</v>
      </c>
      <c r="F11" s="1" t="s">
        <v>813</v>
      </c>
      <c r="G11" s="1" t="s">
        <v>817</v>
      </c>
      <c r="H11" s="1" t="s">
        <v>818</v>
      </c>
      <c r="I11" s="1" t="s">
        <v>842</v>
      </c>
      <c r="J11" s="1" t="s">
        <v>820</v>
      </c>
      <c r="K11" s="1" t="s">
        <v>842</v>
      </c>
      <c r="L11" s="1" t="s">
        <v>842</v>
      </c>
      <c r="M11" s="1" t="s">
        <v>821</v>
      </c>
      <c r="N11" s="1" t="s">
        <v>821</v>
      </c>
      <c r="O11" s="1" t="s">
        <v>822</v>
      </c>
      <c r="P11" s="1" t="s">
        <v>823</v>
      </c>
      <c r="Q11" s="1" t="s">
        <v>824</v>
      </c>
      <c r="R11" s="1" t="s">
        <v>866</v>
      </c>
      <c r="S11" s="1" t="s">
        <v>826</v>
      </c>
      <c r="T11" s="1" t="s">
        <v>827</v>
      </c>
      <c r="U11" s="1" t="s">
        <v>788</v>
      </c>
      <c r="V11" s="1" t="s">
        <v>844</v>
      </c>
    </row>
    <row r="12" s="1" customFormat="1" spans="1:22">
      <c r="A12" s="3">
        <v>999228266061897</v>
      </c>
      <c r="B12" s="1" t="s">
        <v>813</v>
      </c>
      <c r="C12" s="1" t="s">
        <v>867</v>
      </c>
      <c r="D12" s="1" t="s">
        <v>868</v>
      </c>
      <c r="E12" s="1" t="s">
        <v>869</v>
      </c>
      <c r="F12" s="1" t="s">
        <v>813</v>
      </c>
      <c r="G12" s="1" t="s">
        <v>817</v>
      </c>
      <c r="H12" s="1" t="s">
        <v>818</v>
      </c>
      <c r="I12" s="1" t="s">
        <v>870</v>
      </c>
      <c r="J12" s="1" t="s">
        <v>820</v>
      </c>
      <c r="K12" s="1" t="s">
        <v>870</v>
      </c>
      <c r="L12" s="1" t="s">
        <v>870</v>
      </c>
      <c r="M12" s="1" t="s">
        <v>821</v>
      </c>
      <c r="N12" s="1" t="s">
        <v>821</v>
      </c>
      <c r="O12" s="1" t="s">
        <v>822</v>
      </c>
      <c r="P12" s="1" t="s">
        <v>823</v>
      </c>
      <c r="Q12" s="1" t="s">
        <v>824</v>
      </c>
      <c r="R12" s="1" t="s">
        <v>871</v>
      </c>
      <c r="S12" s="1" t="s">
        <v>826</v>
      </c>
      <c r="T12" s="1" t="s">
        <v>827</v>
      </c>
      <c r="U12" s="1" t="s">
        <v>788</v>
      </c>
      <c r="V12" s="1" t="s">
        <v>834</v>
      </c>
    </row>
    <row r="13" s="1" customFormat="1" spans="1:22">
      <c r="A13" s="3">
        <v>28265990215</v>
      </c>
      <c r="B13" s="1" t="s">
        <v>813</v>
      </c>
      <c r="C13" s="1" t="s">
        <v>872</v>
      </c>
      <c r="D13" s="1" t="s">
        <v>873</v>
      </c>
      <c r="E13" s="1" t="s">
        <v>874</v>
      </c>
      <c r="F13" s="1" t="s">
        <v>813</v>
      </c>
      <c r="G13" s="1" t="s">
        <v>817</v>
      </c>
      <c r="H13" s="1" t="s">
        <v>818</v>
      </c>
      <c r="I13" s="1" t="s">
        <v>875</v>
      </c>
      <c r="J13" s="1" t="s">
        <v>820</v>
      </c>
      <c r="K13" s="1" t="s">
        <v>875</v>
      </c>
      <c r="L13" s="1" t="s">
        <v>875</v>
      </c>
      <c r="M13" s="1" t="s">
        <v>821</v>
      </c>
      <c r="N13" s="1" t="s">
        <v>821</v>
      </c>
      <c r="O13" s="1" t="s">
        <v>822</v>
      </c>
      <c r="P13" s="1" t="s">
        <v>823</v>
      </c>
      <c r="Q13" s="1" t="s">
        <v>824</v>
      </c>
      <c r="R13" s="1" t="s">
        <v>876</v>
      </c>
      <c r="S13" s="1" t="s">
        <v>826</v>
      </c>
      <c r="T13" s="1" t="s">
        <v>827</v>
      </c>
      <c r="U13" s="1" t="s">
        <v>788</v>
      </c>
      <c r="V13" s="1" t="s">
        <v>834</v>
      </c>
    </row>
    <row r="14" s="1" customFormat="1" spans="1:22">
      <c r="A14" s="3">
        <v>999228265978005</v>
      </c>
      <c r="B14" s="1" t="s">
        <v>813</v>
      </c>
      <c r="C14" s="1" t="s">
        <v>877</v>
      </c>
      <c r="D14" s="1" t="s">
        <v>878</v>
      </c>
      <c r="E14" s="1" t="s">
        <v>879</v>
      </c>
      <c r="F14" s="1" t="s">
        <v>813</v>
      </c>
      <c r="G14" s="1" t="s">
        <v>817</v>
      </c>
      <c r="H14" s="1" t="s">
        <v>818</v>
      </c>
      <c r="I14" s="1" t="s">
        <v>880</v>
      </c>
      <c r="J14" s="1" t="s">
        <v>820</v>
      </c>
      <c r="K14" s="1" t="s">
        <v>880</v>
      </c>
      <c r="L14" s="1" t="s">
        <v>880</v>
      </c>
      <c r="M14" s="1" t="s">
        <v>821</v>
      </c>
      <c r="N14" s="1" t="s">
        <v>821</v>
      </c>
      <c r="O14" s="1" t="s">
        <v>822</v>
      </c>
      <c r="P14" s="1" t="s">
        <v>823</v>
      </c>
      <c r="Q14" s="1" t="s">
        <v>824</v>
      </c>
      <c r="R14" s="1" t="s">
        <v>881</v>
      </c>
      <c r="S14" s="1" t="s">
        <v>826</v>
      </c>
      <c r="T14" s="1" t="s">
        <v>827</v>
      </c>
      <c r="U14" s="1" t="s">
        <v>788</v>
      </c>
      <c r="V14" s="1" t="s">
        <v>882</v>
      </c>
    </row>
    <row r="15" s="1" customFormat="1" spans="1:22">
      <c r="A15" s="3">
        <v>999228265872502</v>
      </c>
      <c r="B15" s="1" t="s">
        <v>813</v>
      </c>
      <c r="C15" s="1" t="s">
        <v>883</v>
      </c>
      <c r="D15" s="1" t="s">
        <v>884</v>
      </c>
      <c r="E15" s="1" t="s">
        <v>885</v>
      </c>
      <c r="F15" s="1" t="s">
        <v>813</v>
      </c>
      <c r="G15" s="1" t="s">
        <v>817</v>
      </c>
      <c r="H15" s="1" t="s">
        <v>818</v>
      </c>
      <c r="I15" s="1" t="s">
        <v>886</v>
      </c>
      <c r="J15" s="1" t="s">
        <v>820</v>
      </c>
      <c r="K15" s="1" t="s">
        <v>886</v>
      </c>
      <c r="L15" s="1" t="s">
        <v>886</v>
      </c>
      <c r="M15" s="1" t="s">
        <v>821</v>
      </c>
      <c r="N15" s="1" t="s">
        <v>821</v>
      </c>
      <c r="O15" s="1" t="s">
        <v>822</v>
      </c>
      <c r="P15" s="1" t="s">
        <v>823</v>
      </c>
      <c r="Q15" s="1" t="s">
        <v>824</v>
      </c>
      <c r="R15" s="1" t="s">
        <v>887</v>
      </c>
      <c r="S15" s="1" t="s">
        <v>826</v>
      </c>
      <c r="T15" s="1" t="s">
        <v>827</v>
      </c>
      <c r="U15" s="1" t="s">
        <v>788</v>
      </c>
      <c r="V15" s="1" t="s">
        <v>834</v>
      </c>
    </row>
    <row r="16" s="1" customFormat="1" spans="1:22">
      <c r="A16" s="3">
        <v>999228264795825</v>
      </c>
      <c r="B16" s="1" t="s">
        <v>813</v>
      </c>
      <c r="C16" s="1" t="s">
        <v>888</v>
      </c>
      <c r="D16" s="1" t="s">
        <v>884</v>
      </c>
      <c r="E16" s="1" t="s">
        <v>889</v>
      </c>
      <c r="F16" s="1" t="s">
        <v>813</v>
      </c>
      <c r="G16" s="1" t="s">
        <v>817</v>
      </c>
      <c r="H16" s="1" t="s">
        <v>818</v>
      </c>
      <c r="I16" s="1" t="s">
        <v>886</v>
      </c>
      <c r="J16" s="1" t="s">
        <v>820</v>
      </c>
      <c r="K16" s="1" t="s">
        <v>886</v>
      </c>
      <c r="L16" s="1" t="s">
        <v>886</v>
      </c>
      <c r="M16" s="1" t="s">
        <v>821</v>
      </c>
      <c r="N16" s="1" t="s">
        <v>821</v>
      </c>
      <c r="O16" s="1" t="s">
        <v>822</v>
      </c>
      <c r="P16" s="1" t="s">
        <v>823</v>
      </c>
      <c r="Q16" s="1" t="s">
        <v>824</v>
      </c>
      <c r="R16" s="1" t="s">
        <v>890</v>
      </c>
      <c r="S16" s="1" t="s">
        <v>826</v>
      </c>
      <c r="T16" s="1" t="s">
        <v>827</v>
      </c>
      <c r="U16" s="1" t="s">
        <v>788</v>
      </c>
      <c r="V16" s="1" t="s">
        <v>834</v>
      </c>
    </row>
    <row r="17" s="1" customFormat="1" spans="1:22">
      <c r="A17" s="3">
        <v>999228264786191</v>
      </c>
      <c r="B17" s="1" t="s">
        <v>813</v>
      </c>
      <c r="C17" s="1" t="s">
        <v>891</v>
      </c>
      <c r="D17" s="1" t="s">
        <v>892</v>
      </c>
      <c r="E17" s="1" t="s">
        <v>893</v>
      </c>
      <c r="F17" s="1" t="s">
        <v>813</v>
      </c>
      <c r="G17" s="1" t="s">
        <v>817</v>
      </c>
      <c r="H17" s="1" t="s">
        <v>818</v>
      </c>
      <c r="I17" s="1" t="s">
        <v>894</v>
      </c>
      <c r="J17" s="1" t="s">
        <v>820</v>
      </c>
      <c r="K17" s="1" t="s">
        <v>894</v>
      </c>
      <c r="L17" s="1" t="s">
        <v>894</v>
      </c>
      <c r="M17" s="1" t="s">
        <v>821</v>
      </c>
      <c r="N17" s="1" t="s">
        <v>821</v>
      </c>
      <c r="O17" s="1" t="s">
        <v>822</v>
      </c>
      <c r="P17" s="1" t="s">
        <v>823</v>
      </c>
      <c r="Q17" s="1" t="s">
        <v>824</v>
      </c>
      <c r="R17" s="1" t="s">
        <v>895</v>
      </c>
      <c r="S17" s="1" t="s">
        <v>826</v>
      </c>
      <c r="T17" s="1" t="s">
        <v>827</v>
      </c>
      <c r="U17" s="1" t="s">
        <v>788</v>
      </c>
      <c r="V17" s="1" t="s">
        <v>834</v>
      </c>
    </row>
    <row r="18" s="1" customFormat="1" spans="1:22">
      <c r="A18" s="3">
        <v>999228264662625</v>
      </c>
      <c r="B18" s="1" t="s">
        <v>813</v>
      </c>
      <c r="C18" s="1" t="s">
        <v>896</v>
      </c>
      <c r="D18" s="1" t="s">
        <v>840</v>
      </c>
      <c r="E18" s="1" t="s">
        <v>897</v>
      </c>
      <c r="F18" s="1" t="s">
        <v>813</v>
      </c>
      <c r="G18" s="1" t="s">
        <v>817</v>
      </c>
      <c r="H18" s="1" t="s">
        <v>818</v>
      </c>
      <c r="I18" s="1" t="s">
        <v>842</v>
      </c>
      <c r="J18" s="1" t="s">
        <v>820</v>
      </c>
      <c r="K18" s="1" t="s">
        <v>842</v>
      </c>
      <c r="L18" s="1" t="s">
        <v>842</v>
      </c>
      <c r="M18" s="1" t="s">
        <v>821</v>
      </c>
      <c r="N18" s="1" t="s">
        <v>821</v>
      </c>
      <c r="O18" s="1" t="s">
        <v>822</v>
      </c>
      <c r="P18" s="1" t="s">
        <v>823</v>
      </c>
      <c r="Q18" s="1" t="s">
        <v>824</v>
      </c>
      <c r="R18" s="1" t="s">
        <v>898</v>
      </c>
      <c r="S18" s="1" t="s">
        <v>826</v>
      </c>
      <c r="T18" s="1" t="s">
        <v>827</v>
      </c>
      <c r="U18" s="1" t="s">
        <v>788</v>
      </c>
      <c r="V18" s="1" t="s">
        <v>844</v>
      </c>
    </row>
    <row r="19" s="1" customFormat="1" spans="1:22">
      <c r="A19" s="3">
        <v>999228264540476</v>
      </c>
      <c r="B19" s="1" t="s">
        <v>813</v>
      </c>
      <c r="C19" s="1" t="s">
        <v>899</v>
      </c>
      <c r="D19" s="1" t="s">
        <v>900</v>
      </c>
      <c r="E19" s="1" t="s">
        <v>901</v>
      </c>
      <c r="F19" s="1" t="s">
        <v>813</v>
      </c>
      <c r="G19" s="1" t="s">
        <v>817</v>
      </c>
      <c r="H19" s="1" t="s">
        <v>818</v>
      </c>
      <c r="I19" s="1" t="s">
        <v>902</v>
      </c>
      <c r="J19" s="1" t="s">
        <v>820</v>
      </c>
      <c r="K19" s="1" t="s">
        <v>902</v>
      </c>
      <c r="L19" s="1" t="s">
        <v>902</v>
      </c>
      <c r="M19" s="1" t="s">
        <v>821</v>
      </c>
      <c r="N19" s="1" t="s">
        <v>821</v>
      </c>
      <c r="O19" s="1" t="s">
        <v>822</v>
      </c>
      <c r="P19" s="1" t="s">
        <v>823</v>
      </c>
      <c r="Q19" s="1" t="s">
        <v>824</v>
      </c>
      <c r="R19" s="1" t="s">
        <v>903</v>
      </c>
      <c r="S19" s="1" t="s">
        <v>826</v>
      </c>
      <c r="T19" s="1" t="s">
        <v>827</v>
      </c>
      <c r="U19" s="1" t="s">
        <v>788</v>
      </c>
      <c r="V19" s="1" t="s">
        <v>834</v>
      </c>
    </row>
    <row r="20" s="1" customFormat="1" spans="1:22">
      <c r="A20" s="3">
        <v>999228264335798</v>
      </c>
      <c r="B20" s="1" t="s">
        <v>813</v>
      </c>
      <c r="C20" s="1" t="s">
        <v>904</v>
      </c>
      <c r="D20" s="1" t="s">
        <v>905</v>
      </c>
      <c r="E20" s="1" t="s">
        <v>906</v>
      </c>
      <c r="F20" s="1" t="s">
        <v>813</v>
      </c>
      <c r="G20" s="1" t="s">
        <v>817</v>
      </c>
      <c r="H20" s="1" t="s">
        <v>818</v>
      </c>
      <c r="I20" s="1" t="s">
        <v>907</v>
      </c>
      <c r="J20" s="1" t="s">
        <v>820</v>
      </c>
      <c r="K20" s="1" t="s">
        <v>907</v>
      </c>
      <c r="L20" s="1" t="s">
        <v>907</v>
      </c>
      <c r="M20" s="1" t="s">
        <v>821</v>
      </c>
      <c r="N20" s="1" t="s">
        <v>821</v>
      </c>
      <c r="O20" s="1" t="s">
        <v>822</v>
      </c>
      <c r="P20" s="1" t="s">
        <v>823</v>
      </c>
      <c r="Q20" s="1" t="s">
        <v>824</v>
      </c>
      <c r="R20" s="1" t="s">
        <v>908</v>
      </c>
      <c r="S20" s="1" t="s">
        <v>826</v>
      </c>
      <c r="T20" s="1" t="s">
        <v>827</v>
      </c>
      <c r="U20" s="1" t="s">
        <v>788</v>
      </c>
      <c r="V20" s="1" t="s">
        <v>882</v>
      </c>
    </row>
    <row r="21" s="1" customFormat="1" spans="1:22">
      <c r="A21" s="3">
        <v>999228264196254</v>
      </c>
      <c r="B21" s="1" t="s">
        <v>813</v>
      </c>
      <c r="C21" s="1" t="s">
        <v>909</v>
      </c>
      <c r="D21" s="1" t="s">
        <v>815</v>
      </c>
      <c r="E21" s="1" t="s">
        <v>910</v>
      </c>
      <c r="F21" s="1" t="s">
        <v>813</v>
      </c>
      <c r="G21" s="1" t="s">
        <v>817</v>
      </c>
      <c r="H21" s="1" t="s">
        <v>818</v>
      </c>
      <c r="I21" s="1" t="s">
        <v>911</v>
      </c>
      <c r="J21" s="1" t="s">
        <v>820</v>
      </c>
      <c r="K21" s="1" t="s">
        <v>911</v>
      </c>
      <c r="L21" s="1" t="s">
        <v>911</v>
      </c>
      <c r="M21" s="1" t="s">
        <v>821</v>
      </c>
      <c r="N21" s="1" t="s">
        <v>821</v>
      </c>
      <c r="O21" s="1" t="s">
        <v>822</v>
      </c>
      <c r="P21" s="1" t="s">
        <v>823</v>
      </c>
      <c r="Q21" s="1" t="s">
        <v>824</v>
      </c>
      <c r="R21" s="1" t="s">
        <v>912</v>
      </c>
      <c r="S21" s="1" t="s">
        <v>826</v>
      </c>
      <c r="T21" s="1" t="s">
        <v>827</v>
      </c>
      <c r="U21" s="1" t="s">
        <v>788</v>
      </c>
      <c r="V21" s="1" t="s">
        <v>828</v>
      </c>
    </row>
    <row r="22" s="1" customFormat="1" spans="1:22">
      <c r="A22" s="3">
        <v>999228264173365</v>
      </c>
      <c r="B22" s="1" t="s">
        <v>813</v>
      </c>
      <c r="C22" s="1" t="s">
        <v>913</v>
      </c>
      <c r="D22" s="1" t="s">
        <v>815</v>
      </c>
      <c r="E22" s="1" t="s">
        <v>914</v>
      </c>
      <c r="F22" s="1" t="s">
        <v>813</v>
      </c>
      <c r="G22" s="1" t="s">
        <v>817</v>
      </c>
      <c r="H22" s="1" t="s">
        <v>818</v>
      </c>
      <c r="I22" s="1" t="s">
        <v>915</v>
      </c>
      <c r="J22" s="1" t="s">
        <v>820</v>
      </c>
      <c r="K22" s="1" t="s">
        <v>915</v>
      </c>
      <c r="L22" s="1" t="s">
        <v>915</v>
      </c>
      <c r="M22" s="1" t="s">
        <v>821</v>
      </c>
      <c r="N22" s="1" t="s">
        <v>821</v>
      </c>
      <c r="O22" s="1" t="s">
        <v>822</v>
      </c>
      <c r="P22" s="1" t="s">
        <v>823</v>
      </c>
      <c r="Q22" s="1" t="s">
        <v>824</v>
      </c>
      <c r="R22" s="1" t="s">
        <v>916</v>
      </c>
      <c r="S22" s="1" t="s">
        <v>826</v>
      </c>
      <c r="T22" s="1" t="s">
        <v>827</v>
      </c>
      <c r="U22" s="1" t="s">
        <v>788</v>
      </c>
      <c r="V22" s="1" t="s">
        <v>828</v>
      </c>
    </row>
    <row r="23" s="1" customFormat="1" spans="1:22">
      <c r="A23" s="3">
        <v>999228264094007</v>
      </c>
      <c r="B23" s="1" t="s">
        <v>813</v>
      </c>
      <c r="C23" s="1" t="s">
        <v>917</v>
      </c>
      <c r="D23" s="1" t="s">
        <v>815</v>
      </c>
      <c r="E23" s="1" t="s">
        <v>918</v>
      </c>
      <c r="F23" s="1" t="s">
        <v>813</v>
      </c>
      <c r="G23" s="1" t="s">
        <v>817</v>
      </c>
      <c r="H23" s="1" t="s">
        <v>818</v>
      </c>
      <c r="I23" s="1" t="s">
        <v>915</v>
      </c>
      <c r="J23" s="1" t="s">
        <v>820</v>
      </c>
      <c r="K23" s="1" t="s">
        <v>915</v>
      </c>
      <c r="L23" s="1" t="s">
        <v>915</v>
      </c>
      <c r="M23" s="1" t="s">
        <v>821</v>
      </c>
      <c r="N23" s="1" t="s">
        <v>821</v>
      </c>
      <c r="O23" s="1" t="s">
        <v>822</v>
      </c>
      <c r="P23" s="1" t="s">
        <v>823</v>
      </c>
      <c r="Q23" s="1" t="s">
        <v>824</v>
      </c>
      <c r="R23" s="1" t="s">
        <v>919</v>
      </c>
      <c r="S23" s="1" t="s">
        <v>826</v>
      </c>
      <c r="T23" s="1" t="s">
        <v>827</v>
      </c>
      <c r="U23" s="1" t="s">
        <v>788</v>
      </c>
      <c r="V23" s="1" t="s">
        <v>828</v>
      </c>
    </row>
    <row r="24" s="1" customFormat="1" spans="1:22">
      <c r="A24" s="3">
        <v>999228263167519</v>
      </c>
      <c r="B24" s="1" t="s">
        <v>920</v>
      </c>
      <c r="C24" s="1" t="s">
        <v>921</v>
      </c>
      <c r="D24" s="1" t="s">
        <v>815</v>
      </c>
      <c r="E24" s="1" t="s">
        <v>922</v>
      </c>
      <c r="F24" s="1" t="s">
        <v>813</v>
      </c>
      <c r="G24" s="1" t="s">
        <v>817</v>
      </c>
      <c r="H24" s="1" t="s">
        <v>818</v>
      </c>
      <c r="I24" s="1" t="s">
        <v>915</v>
      </c>
      <c r="J24" s="1" t="s">
        <v>820</v>
      </c>
      <c r="K24" s="1" t="s">
        <v>915</v>
      </c>
      <c r="L24" s="1" t="s">
        <v>915</v>
      </c>
      <c r="M24" s="1" t="s">
        <v>821</v>
      </c>
      <c r="N24" s="1" t="s">
        <v>821</v>
      </c>
      <c r="O24" s="1" t="s">
        <v>822</v>
      </c>
      <c r="P24" s="1" t="s">
        <v>823</v>
      </c>
      <c r="Q24" s="1" t="s">
        <v>824</v>
      </c>
      <c r="R24" s="1" t="s">
        <v>923</v>
      </c>
      <c r="S24" s="1" t="s">
        <v>826</v>
      </c>
      <c r="T24" s="1" t="s">
        <v>827</v>
      </c>
      <c r="U24" s="1" t="s">
        <v>788</v>
      </c>
      <c r="V24" s="1" t="s">
        <v>828</v>
      </c>
    </row>
    <row r="25" s="1" customFormat="1" spans="1:22">
      <c r="A25" s="3">
        <v>999228263136200</v>
      </c>
      <c r="B25" s="1" t="s">
        <v>920</v>
      </c>
      <c r="C25" s="1" t="s">
        <v>924</v>
      </c>
      <c r="D25" s="1" t="s">
        <v>815</v>
      </c>
      <c r="E25" s="1" t="s">
        <v>925</v>
      </c>
      <c r="F25" s="1" t="s">
        <v>813</v>
      </c>
      <c r="G25" s="1" t="s">
        <v>817</v>
      </c>
      <c r="H25" s="1" t="s">
        <v>818</v>
      </c>
      <c r="I25" s="1" t="s">
        <v>911</v>
      </c>
      <c r="J25" s="1" t="s">
        <v>820</v>
      </c>
      <c r="K25" s="1" t="s">
        <v>911</v>
      </c>
      <c r="L25" s="1" t="s">
        <v>911</v>
      </c>
      <c r="M25" s="1" t="s">
        <v>821</v>
      </c>
      <c r="N25" s="1" t="s">
        <v>821</v>
      </c>
      <c r="O25" s="1" t="s">
        <v>822</v>
      </c>
      <c r="P25" s="1" t="s">
        <v>823</v>
      </c>
      <c r="Q25" s="1" t="s">
        <v>824</v>
      </c>
      <c r="R25" s="1" t="s">
        <v>926</v>
      </c>
      <c r="S25" s="1" t="s">
        <v>826</v>
      </c>
      <c r="T25" s="1" t="s">
        <v>827</v>
      </c>
      <c r="U25" s="1" t="s">
        <v>788</v>
      </c>
      <c r="V25" s="1" t="s">
        <v>828</v>
      </c>
    </row>
    <row r="26" s="1" customFormat="1" spans="1:22">
      <c r="A26" s="3">
        <v>999228262825162</v>
      </c>
      <c r="B26" s="1" t="s">
        <v>920</v>
      </c>
      <c r="C26" s="1" t="s">
        <v>927</v>
      </c>
      <c r="D26" s="1" t="s">
        <v>928</v>
      </c>
      <c r="E26" s="1" t="s">
        <v>929</v>
      </c>
      <c r="F26" s="1" t="s">
        <v>813</v>
      </c>
      <c r="G26" s="1" t="s">
        <v>817</v>
      </c>
      <c r="H26" s="1" t="s">
        <v>818</v>
      </c>
      <c r="I26" s="1" t="s">
        <v>930</v>
      </c>
      <c r="J26" s="1" t="s">
        <v>820</v>
      </c>
      <c r="K26" s="1" t="s">
        <v>930</v>
      </c>
      <c r="L26" s="1" t="s">
        <v>930</v>
      </c>
      <c r="M26" s="1" t="s">
        <v>821</v>
      </c>
      <c r="N26" s="1" t="s">
        <v>821</v>
      </c>
      <c r="O26" s="1" t="s">
        <v>822</v>
      </c>
      <c r="P26" s="1" t="s">
        <v>823</v>
      </c>
      <c r="Q26" s="1" t="s">
        <v>824</v>
      </c>
      <c r="R26" s="1" t="s">
        <v>931</v>
      </c>
      <c r="S26" s="1" t="s">
        <v>826</v>
      </c>
      <c r="T26" s="1" t="s">
        <v>827</v>
      </c>
      <c r="U26" s="1" t="s">
        <v>788</v>
      </c>
      <c r="V26" s="1" t="s">
        <v>834</v>
      </c>
    </row>
    <row r="27" s="1" customFormat="1" spans="1:22">
      <c r="A27" s="3">
        <v>999228262536890</v>
      </c>
      <c r="B27" s="1" t="s">
        <v>920</v>
      </c>
      <c r="C27" s="1" t="s">
        <v>932</v>
      </c>
      <c r="D27" s="1" t="s">
        <v>933</v>
      </c>
      <c r="E27" s="1" t="s">
        <v>934</v>
      </c>
      <c r="F27" s="1" t="s">
        <v>813</v>
      </c>
      <c r="G27" s="1" t="s">
        <v>817</v>
      </c>
      <c r="H27" s="1" t="s">
        <v>818</v>
      </c>
      <c r="I27" s="1" t="s">
        <v>875</v>
      </c>
      <c r="J27" s="1" t="s">
        <v>820</v>
      </c>
      <c r="K27" s="1" t="s">
        <v>875</v>
      </c>
      <c r="L27" s="1" t="s">
        <v>875</v>
      </c>
      <c r="M27" s="1" t="s">
        <v>821</v>
      </c>
      <c r="N27" s="1" t="s">
        <v>821</v>
      </c>
      <c r="O27" s="1" t="s">
        <v>822</v>
      </c>
      <c r="P27" s="1" t="s">
        <v>823</v>
      </c>
      <c r="Q27" s="1" t="s">
        <v>824</v>
      </c>
      <c r="R27" s="1" t="s">
        <v>935</v>
      </c>
      <c r="S27" s="1" t="s">
        <v>826</v>
      </c>
      <c r="T27" s="1" t="s">
        <v>827</v>
      </c>
      <c r="U27" s="1" t="s">
        <v>788</v>
      </c>
      <c r="V27" s="1" t="s">
        <v>882</v>
      </c>
    </row>
    <row r="28" s="1" customFormat="1" spans="1:22">
      <c r="A28" s="3">
        <v>999228262204158</v>
      </c>
      <c r="B28" s="1" t="s">
        <v>920</v>
      </c>
      <c r="C28" s="1" t="s">
        <v>936</v>
      </c>
      <c r="D28" s="1" t="s">
        <v>815</v>
      </c>
      <c r="E28" s="1" t="s">
        <v>937</v>
      </c>
      <c r="F28" s="1" t="s">
        <v>813</v>
      </c>
      <c r="G28" s="1" t="s">
        <v>817</v>
      </c>
      <c r="H28" s="1" t="s">
        <v>818</v>
      </c>
      <c r="I28" s="1" t="s">
        <v>938</v>
      </c>
      <c r="J28" s="1" t="s">
        <v>820</v>
      </c>
      <c r="K28" s="1" t="s">
        <v>938</v>
      </c>
      <c r="L28" s="1" t="s">
        <v>938</v>
      </c>
      <c r="M28" s="1" t="s">
        <v>821</v>
      </c>
      <c r="N28" s="1" t="s">
        <v>821</v>
      </c>
      <c r="O28" s="1" t="s">
        <v>822</v>
      </c>
      <c r="P28" s="1" t="s">
        <v>823</v>
      </c>
      <c r="Q28" s="1" t="s">
        <v>824</v>
      </c>
      <c r="R28" s="1" t="s">
        <v>939</v>
      </c>
      <c r="S28" s="1" t="s">
        <v>826</v>
      </c>
      <c r="T28" s="1" t="s">
        <v>827</v>
      </c>
      <c r="U28" s="1" t="s">
        <v>788</v>
      </c>
      <c r="V28" s="1" t="s">
        <v>828</v>
      </c>
    </row>
    <row r="29" s="1" customFormat="1" spans="1:22">
      <c r="A29" s="3">
        <v>28262128096</v>
      </c>
      <c r="B29" s="1" t="s">
        <v>920</v>
      </c>
      <c r="C29" s="1" t="s">
        <v>940</v>
      </c>
      <c r="D29" s="1" t="s">
        <v>941</v>
      </c>
      <c r="E29" s="1" t="s">
        <v>942</v>
      </c>
      <c r="F29" s="1" t="s">
        <v>813</v>
      </c>
      <c r="G29" s="1" t="s">
        <v>817</v>
      </c>
      <c r="H29" s="1" t="s">
        <v>818</v>
      </c>
      <c r="I29" s="1" t="s">
        <v>943</v>
      </c>
      <c r="J29" s="1" t="s">
        <v>820</v>
      </c>
      <c r="K29" s="1" t="s">
        <v>943</v>
      </c>
      <c r="L29" s="1" t="s">
        <v>943</v>
      </c>
      <c r="M29" s="1" t="s">
        <v>821</v>
      </c>
      <c r="N29" s="1" t="s">
        <v>821</v>
      </c>
      <c r="O29" s="1" t="s">
        <v>822</v>
      </c>
      <c r="P29" s="1" t="s">
        <v>823</v>
      </c>
      <c r="Q29" s="1" t="s">
        <v>824</v>
      </c>
      <c r="R29" s="1" t="s">
        <v>944</v>
      </c>
      <c r="S29" s="1" t="s">
        <v>826</v>
      </c>
      <c r="T29" s="1" t="s">
        <v>827</v>
      </c>
      <c r="U29" s="1" t="s">
        <v>788</v>
      </c>
      <c r="V29" s="1" t="s">
        <v>945</v>
      </c>
    </row>
    <row r="30" s="1" customFormat="1" spans="1:22">
      <c r="A30" s="3">
        <v>999228261487965</v>
      </c>
      <c r="B30" s="1" t="s">
        <v>920</v>
      </c>
      <c r="C30" s="1" t="s">
        <v>946</v>
      </c>
      <c r="D30" s="1" t="s">
        <v>947</v>
      </c>
      <c r="E30" s="1" t="s">
        <v>948</v>
      </c>
      <c r="F30" s="1" t="s">
        <v>813</v>
      </c>
      <c r="G30" s="1" t="s">
        <v>817</v>
      </c>
      <c r="H30" s="1" t="s">
        <v>818</v>
      </c>
      <c r="I30" s="1" t="s">
        <v>949</v>
      </c>
      <c r="J30" s="1" t="s">
        <v>820</v>
      </c>
      <c r="K30" s="1" t="s">
        <v>949</v>
      </c>
      <c r="L30" s="1" t="s">
        <v>949</v>
      </c>
      <c r="M30" s="1" t="s">
        <v>821</v>
      </c>
      <c r="N30" s="1" t="s">
        <v>821</v>
      </c>
      <c r="O30" s="1" t="s">
        <v>822</v>
      </c>
      <c r="P30" s="1" t="s">
        <v>823</v>
      </c>
      <c r="Q30" s="1" t="s">
        <v>824</v>
      </c>
      <c r="R30" s="1" t="s">
        <v>950</v>
      </c>
      <c r="S30" s="1" t="s">
        <v>826</v>
      </c>
      <c r="T30" s="1" t="s">
        <v>827</v>
      </c>
      <c r="U30" s="1" t="s">
        <v>788</v>
      </c>
      <c r="V30" s="1" t="s">
        <v>834</v>
      </c>
    </row>
    <row r="31" s="1" customFormat="1" spans="1:22">
      <c r="A31" s="3">
        <v>999228261035986</v>
      </c>
      <c r="B31" s="1" t="s">
        <v>920</v>
      </c>
      <c r="C31" s="1" t="s">
        <v>951</v>
      </c>
      <c r="D31" s="1" t="s">
        <v>952</v>
      </c>
      <c r="E31" s="1" t="s">
        <v>953</v>
      </c>
      <c r="F31" s="1" t="s">
        <v>813</v>
      </c>
      <c r="G31" s="1" t="s">
        <v>817</v>
      </c>
      <c r="H31" s="1" t="s">
        <v>818</v>
      </c>
      <c r="I31" s="1" t="s">
        <v>954</v>
      </c>
      <c r="J31" s="1" t="s">
        <v>820</v>
      </c>
      <c r="K31" s="1" t="s">
        <v>954</v>
      </c>
      <c r="L31" s="1" t="s">
        <v>954</v>
      </c>
      <c r="M31" s="1" t="s">
        <v>821</v>
      </c>
      <c r="N31" s="1" t="s">
        <v>821</v>
      </c>
      <c r="O31" s="1" t="s">
        <v>822</v>
      </c>
      <c r="P31" s="1" t="s">
        <v>823</v>
      </c>
      <c r="Q31" s="1" t="s">
        <v>824</v>
      </c>
      <c r="R31" s="1" t="s">
        <v>955</v>
      </c>
      <c r="S31" s="1" t="s">
        <v>826</v>
      </c>
      <c r="T31" s="1" t="s">
        <v>827</v>
      </c>
      <c r="U31" s="1" t="s">
        <v>788</v>
      </c>
      <c r="V31" s="1" t="s">
        <v>834</v>
      </c>
    </row>
    <row r="32" s="1" customFormat="1" spans="1:22">
      <c r="A32" s="3">
        <v>999228260264833</v>
      </c>
      <c r="B32" s="1" t="s">
        <v>920</v>
      </c>
      <c r="C32" s="1" t="s">
        <v>956</v>
      </c>
      <c r="D32" s="1" t="s">
        <v>928</v>
      </c>
      <c r="E32" s="1" t="s">
        <v>957</v>
      </c>
      <c r="F32" s="1" t="s">
        <v>813</v>
      </c>
      <c r="G32" s="1" t="s">
        <v>817</v>
      </c>
      <c r="H32" s="1" t="s">
        <v>818</v>
      </c>
      <c r="I32" s="1" t="s">
        <v>930</v>
      </c>
      <c r="J32" s="1" t="s">
        <v>820</v>
      </c>
      <c r="K32" s="1" t="s">
        <v>930</v>
      </c>
      <c r="L32" s="1" t="s">
        <v>930</v>
      </c>
      <c r="M32" s="1" t="s">
        <v>821</v>
      </c>
      <c r="N32" s="1" t="s">
        <v>821</v>
      </c>
      <c r="O32" s="1" t="s">
        <v>822</v>
      </c>
      <c r="P32" s="1" t="s">
        <v>823</v>
      </c>
      <c r="Q32" s="1" t="s">
        <v>824</v>
      </c>
      <c r="R32" s="1" t="s">
        <v>958</v>
      </c>
      <c r="S32" s="1" t="s">
        <v>826</v>
      </c>
      <c r="T32" s="1" t="s">
        <v>827</v>
      </c>
      <c r="U32" s="1" t="s">
        <v>788</v>
      </c>
      <c r="V32" s="1" t="s">
        <v>834</v>
      </c>
    </row>
    <row r="33" s="1" customFormat="1" spans="1:22">
      <c r="A33" s="3">
        <v>999228256301552</v>
      </c>
      <c r="B33" s="1" t="s">
        <v>920</v>
      </c>
      <c r="C33" s="1" t="s">
        <v>959</v>
      </c>
      <c r="D33" s="1" t="s">
        <v>960</v>
      </c>
      <c r="E33" s="1" t="s">
        <v>961</v>
      </c>
      <c r="F33" s="1" t="s">
        <v>813</v>
      </c>
      <c r="G33" s="1" t="s">
        <v>817</v>
      </c>
      <c r="H33" s="1" t="s">
        <v>818</v>
      </c>
      <c r="I33" s="1" t="s">
        <v>962</v>
      </c>
      <c r="J33" s="1" t="s">
        <v>820</v>
      </c>
      <c r="K33" s="1" t="s">
        <v>962</v>
      </c>
      <c r="L33" s="1" t="s">
        <v>962</v>
      </c>
      <c r="M33" s="1" t="s">
        <v>821</v>
      </c>
      <c r="N33" s="1" t="s">
        <v>821</v>
      </c>
      <c r="O33" s="1" t="s">
        <v>822</v>
      </c>
      <c r="P33" s="1" t="s">
        <v>823</v>
      </c>
      <c r="Q33" s="1" t="s">
        <v>824</v>
      </c>
      <c r="R33" s="1" t="s">
        <v>963</v>
      </c>
      <c r="S33" s="1" t="s">
        <v>826</v>
      </c>
      <c r="T33" s="1" t="s">
        <v>827</v>
      </c>
      <c r="U33" s="1" t="s">
        <v>788</v>
      </c>
      <c r="V33" s="1" t="s">
        <v>834</v>
      </c>
    </row>
    <row r="34" s="1" customFormat="1" spans="1:22">
      <c r="A34" s="3">
        <v>999228241079179</v>
      </c>
      <c r="B34" s="1" t="s">
        <v>920</v>
      </c>
      <c r="C34" s="1" t="s">
        <v>964</v>
      </c>
      <c r="D34" s="1" t="s">
        <v>840</v>
      </c>
      <c r="E34" s="1" t="s">
        <v>965</v>
      </c>
      <c r="F34" s="1" t="s">
        <v>920</v>
      </c>
      <c r="G34" s="1" t="s">
        <v>817</v>
      </c>
      <c r="H34" s="1" t="s">
        <v>818</v>
      </c>
      <c r="I34" s="1" t="s">
        <v>966</v>
      </c>
      <c r="J34" s="1" t="s">
        <v>820</v>
      </c>
      <c r="K34" s="1" t="s">
        <v>966</v>
      </c>
      <c r="L34" s="1" t="s">
        <v>966</v>
      </c>
      <c r="M34" s="1" t="s">
        <v>821</v>
      </c>
      <c r="N34" s="1" t="s">
        <v>821</v>
      </c>
      <c r="O34" s="1" t="s">
        <v>822</v>
      </c>
      <c r="P34" s="1" t="s">
        <v>823</v>
      </c>
      <c r="Q34" s="1" t="s">
        <v>824</v>
      </c>
      <c r="R34" s="1" t="s">
        <v>967</v>
      </c>
      <c r="S34" s="1" t="s">
        <v>826</v>
      </c>
      <c r="T34" s="1" t="s">
        <v>827</v>
      </c>
      <c r="U34" s="1" t="s">
        <v>788</v>
      </c>
      <c r="V34" s="1" t="s">
        <v>844</v>
      </c>
    </row>
    <row r="35" s="1" customFormat="1" spans="1:22">
      <c r="A35" s="3">
        <v>999228241051349</v>
      </c>
      <c r="B35" s="1" t="s">
        <v>920</v>
      </c>
      <c r="C35" s="1" t="s">
        <v>968</v>
      </c>
      <c r="D35" s="1" t="s">
        <v>969</v>
      </c>
      <c r="E35" s="1" t="s">
        <v>970</v>
      </c>
      <c r="F35" s="1" t="s">
        <v>920</v>
      </c>
      <c r="G35" s="1" t="s">
        <v>817</v>
      </c>
      <c r="H35" s="1" t="s">
        <v>818</v>
      </c>
      <c r="I35" s="1" t="s">
        <v>971</v>
      </c>
      <c r="J35" s="1" t="s">
        <v>820</v>
      </c>
      <c r="K35" s="1" t="s">
        <v>971</v>
      </c>
      <c r="L35" s="1" t="s">
        <v>971</v>
      </c>
      <c r="M35" s="1" t="s">
        <v>821</v>
      </c>
      <c r="N35" s="1" t="s">
        <v>821</v>
      </c>
      <c r="O35" s="1" t="s">
        <v>822</v>
      </c>
      <c r="P35" s="1" t="s">
        <v>823</v>
      </c>
      <c r="Q35" s="1" t="s">
        <v>824</v>
      </c>
      <c r="R35" s="1" t="s">
        <v>972</v>
      </c>
      <c r="S35" s="1" t="s">
        <v>826</v>
      </c>
      <c r="T35" s="1" t="s">
        <v>827</v>
      </c>
      <c r="U35" s="1" t="s">
        <v>788</v>
      </c>
      <c r="V35" s="1" t="s">
        <v>834</v>
      </c>
    </row>
    <row r="36" s="1" customFormat="1" spans="1:22">
      <c r="A36" s="3">
        <v>999228241040367</v>
      </c>
      <c r="B36" s="1" t="s">
        <v>920</v>
      </c>
      <c r="C36" s="1" t="s">
        <v>973</v>
      </c>
      <c r="D36" s="1" t="s">
        <v>974</v>
      </c>
      <c r="E36" s="1" t="s">
        <v>975</v>
      </c>
      <c r="F36" s="1" t="s">
        <v>920</v>
      </c>
      <c r="G36" s="1" t="s">
        <v>817</v>
      </c>
      <c r="H36" s="1" t="s">
        <v>818</v>
      </c>
      <c r="I36" s="1" t="s">
        <v>976</v>
      </c>
      <c r="J36" s="1" t="s">
        <v>820</v>
      </c>
      <c r="K36" s="1" t="s">
        <v>976</v>
      </c>
      <c r="L36" s="1" t="s">
        <v>976</v>
      </c>
      <c r="M36" s="1" t="s">
        <v>821</v>
      </c>
      <c r="N36" s="1" t="s">
        <v>821</v>
      </c>
      <c r="O36" s="1" t="s">
        <v>822</v>
      </c>
      <c r="P36" s="1" t="s">
        <v>823</v>
      </c>
      <c r="Q36" s="1" t="s">
        <v>824</v>
      </c>
      <c r="R36" s="1" t="s">
        <v>977</v>
      </c>
      <c r="S36" s="1" t="s">
        <v>826</v>
      </c>
      <c r="T36" s="1" t="s">
        <v>827</v>
      </c>
      <c r="U36" s="1" t="s">
        <v>788</v>
      </c>
      <c r="V36" s="1" t="s">
        <v>834</v>
      </c>
    </row>
    <row r="37" s="1" customFormat="1" spans="1:22">
      <c r="A37" s="3">
        <v>999228240930591</v>
      </c>
      <c r="B37" s="1" t="s">
        <v>920</v>
      </c>
      <c r="C37" s="1" t="s">
        <v>978</v>
      </c>
      <c r="D37" s="1" t="s">
        <v>979</v>
      </c>
      <c r="E37" s="1" t="s">
        <v>980</v>
      </c>
      <c r="F37" s="1" t="s">
        <v>920</v>
      </c>
      <c r="G37" s="1" t="s">
        <v>817</v>
      </c>
      <c r="H37" s="1" t="s">
        <v>818</v>
      </c>
      <c r="I37" s="1" t="s">
        <v>981</v>
      </c>
      <c r="J37" s="1" t="s">
        <v>820</v>
      </c>
      <c r="K37" s="1" t="s">
        <v>981</v>
      </c>
      <c r="L37" s="1" t="s">
        <v>981</v>
      </c>
      <c r="M37" s="1" t="s">
        <v>821</v>
      </c>
      <c r="N37" s="1" t="s">
        <v>821</v>
      </c>
      <c r="O37" s="1" t="s">
        <v>822</v>
      </c>
      <c r="P37" s="1" t="s">
        <v>823</v>
      </c>
      <c r="Q37" s="1" t="s">
        <v>824</v>
      </c>
      <c r="R37" s="1" t="s">
        <v>982</v>
      </c>
      <c r="S37" s="1" t="s">
        <v>826</v>
      </c>
      <c r="T37" s="1" t="s">
        <v>827</v>
      </c>
      <c r="U37" s="1" t="s">
        <v>788</v>
      </c>
      <c r="V37" s="1" t="s">
        <v>834</v>
      </c>
    </row>
    <row r="38" s="1" customFormat="1" spans="1:22">
      <c r="A38" s="3">
        <v>999228240675893</v>
      </c>
      <c r="B38" s="1" t="s">
        <v>920</v>
      </c>
      <c r="C38" s="1" t="s">
        <v>983</v>
      </c>
      <c r="D38" s="1" t="s">
        <v>984</v>
      </c>
      <c r="E38" s="1" t="s">
        <v>985</v>
      </c>
      <c r="F38" s="1" t="s">
        <v>813</v>
      </c>
      <c r="G38" s="1" t="s">
        <v>817</v>
      </c>
      <c r="H38" s="1" t="s">
        <v>818</v>
      </c>
      <c r="I38" s="1" t="s">
        <v>986</v>
      </c>
      <c r="J38" s="1" t="s">
        <v>820</v>
      </c>
      <c r="K38" s="1" t="s">
        <v>986</v>
      </c>
      <c r="L38" s="1" t="s">
        <v>986</v>
      </c>
      <c r="M38" s="1" t="s">
        <v>821</v>
      </c>
      <c r="N38" s="1" t="s">
        <v>821</v>
      </c>
      <c r="O38" s="1" t="s">
        <v>822</v>
      </c>
      <c r="P38" s="1" t="s">
        <v>823</v>
      </c>
      <c r="Q38" s="1" t="s">
        <v>824</v>
      </c>
      <c r="R38" s="1" t="s">
        <v>987</v>
      </c>
      <c r="S38" s="1" t="s">
        <v>826</v>
      </c>
      <c r="T38" s="1" t="s">
        <v>827</v>
      </c>
      <c r="U38" s="1" t="s">
        <v>788</v>
      </c>
      <c r="V38" s="1" t="s">
        <v>988</v>
      </c>
    </row>
    <row r="39" s="1" customFormat="1" spans="1:22">
      <c r="A39" s="3">
        <v>999228240587757</v>
      </c>
      <c r="B39" s="1" t="s">
        <v>920</v>
      </c>
      <c r="C39" s="1" t="s">
        <v>989</v>
      </c>
      <c r="D39" s="1" t="s">
        <v>941</v>
      </c>
      <c r="E39" s="1" t="s">
        <v>990</v>
      </c>
      <c r="F39" s="1" t="s">
        <v>813</v>
      </c>
      <c r="G39" s="1" t="s">
        <v>817</v>
      </c>
      <c r="H39" s="1" t="s">
        <v>818</v>
      </c>
      <c r="I39" s="1" t="s">
        <v>991</v>
      </c>
      <c r="J39" s="1" t="s">
        <v>820</v>
      </c>
      <c r="K39" s="1" t="s">
        <v>991</v>
      </c>
      <c r="L39" s="1" t="s">
        <v>991</v>
      </c>
      <c r="M39" s="1" t="s">
        <v>821</v>
      </c>
      <c r="N39" s="1" t="s">
        <v>821</v>
      </c>
      <c r="O39" s="1" t="s">
        <v>822</v>
      </c>
      <c r="P39" s="1" t="s">
        <v>823</v>
      </c>
      <c r="Q39" s="1" t="s">
        <v>824</v>
      </c>
      <c r="R39" s="1" t="s">
        <v>992</v>
      </c>
      <c r="S39" s="1" t="s">
        <v>826</v>
      </c>
      <c r="T39" s="1" t="s">
        <v>827</v>
      </c>
      <c r="U39" s="1" t="s">
        <v>788</v>
      </c>
      <c r="V39" s="1" t="s">
        <v>945</v>
      </c>
    </row>
    <row r="40" s="1" customFormat="1" spans="1:22">
      <c r="A40" s="3">
        <v>999228238760232</v>
      </c>
      <c r="B40" s="1" t="s">
        <v>920</v>
      </c>
      <c r="C40" s="1" t="s">
        <v>993</v>
      </c>
      <c r="D40" s="1" t="s">
        <v>994</v>
      </c>
      <c r="E40" s="1" t="s">
        <v>995</v>
      </c>
      <c r="F40" s="1" t="s">
        <v>813</v>
      </c>
      <c r="G40" s="1" t="s">
        <v>817</v>
      </c>
      <c r="H40" s="1" t="s">
        <v>818</v>
      </c>
      <c r="I40" s="1" t="s">
        <v>996</v>
      </c>
      <c r="J40" s="1" t="s">
        <v>820</v>
      </c>
      <c r="K40" s="1" t="s">
        <v>996</v>
      </c>
      <c r="L40" s="1" t="s">
        <v>996</v>
      </c>
      <c r="M40" s="1" t="s">
        <v>821</v>
      </c>
      <c r="N40" s="1" t="s">
        <v>821</v>
      </c>
      <c r="O40" s="1" t="s">
        <v>822</v>
      </c>
      <c r="P40" s="1" t="s">
        <v>823</v>
      </c>
      <c r="Q40" s="1" t="s">
        <v>824</v>
      </c>
      <c r="R40" s="1" t="s">
        <v>997</v>
      </c>
      <c r="S40" s="1" t="s">
        <v>826</v>
      </c>
      <c r="T40" s="1" t="s">
        <v>827</v>
      </c>
      <c r="U40" s="1" t="s">
        <v>788</v>
      </c>
      <c r="V40" s="1" t="s">
        <v>988</v>
      </c>
    </row>
    <row r="41" s="1" customFormat="1" spans="1:22">
      <c r="A41" s="3">
        <v>999228238018894</v>
      </c>
      <c r="B41" s="1" t="s">
        <v>920</v>
      </c>
      <c r="C41" s="1" t="s">
        <v>998</v>
      </c>
      <c r="D41" s="1" t="s">
        <v>884</v>
      </c>
      <c r="E41" s="1" t="s">
        <v>999</v>
      </c>
      <c r="F41" s="1" t="s">
        <v>920</v>
      </c>
      <c r="G41" s="1" t="s">
        <v>817</v>
      </c>
      <c r="H41" s="1" t="s">
        <v>818</v>
      </c>
      <c r="I41" s="1" t="s">
        <v>1000</v>
      </c>
      <c r="J41" s="1" t="s">
        <v>820</v>
      </c>
      <c r="K41" s="1" t="s">
        <v>1000</v>
      </c>
      <c r="L41" s="1" t="s">
        <v>1000</v>
      </c>
      <c r="M41" s="1" t="s">
        <v>821</v>
      </c>
      <c r="N41" s="1" t="s">
        <v>821</v>
      </c>
      <c r="O41" s="1" t="s">
        <v>822</v>
      </c>
      <c r="P41" s="1" t="s">
        <v>823</v>
      </c>
      <c r="Q41" s="1" t="s">
        <v>824</v>
      </c>
      <c r="R41" s="1" t="s">
        <v>1001</v>
      </c>
      <c r="S41" s="1" t="s">
        <v>826</v>
      </c>
      <c r="T41" s="1" t="s">
        <v>827</v>
      </c>
      <c r="U41" s="1" t="s">
        <v>788</v>
      </c>
      <c r="V41" s="1" t="s">
        <v>834</v>
      </c>
    </row>
    <row r="42" s="1" customFormat="1" spans="1:22">
      <c r="A42" s="3">
        <v>999228237956323</v>
      </c>
      <c r="B42" s="1" t="s">
        <v>920</v>
      </c>
      <c r="C42" s="1" t="s">
        <v>1002</v>
      </c>
      <c r="D42" s="1" t="s">
        <v>1003</v>
      </c>
      <c r="E42" s="1" t="s">
        <v>1004</v>
      </c>
      <c r="F42" s="1" t="s">
        <v>813</v>
      </c>
      <c r="G42" s="1" t="s">
        <v>817</v>
      </c>
      <c r="H42" s="1" t="s">
        <v>818</v>
      </c>
      <c r="I42" s="1" t="s">
        <v>1005</v>
      </c>
      <c r="J42" s="1" t="s">
        <v>820</v>
      </c>
      <c r="K42" s="1" t="s">
        <v>1005</v>
      </c>
      <c r="L42" s="1" t="s">
        <v>1005</v>
      </c>
      <c r="M42" s="1" t="s">
        <v>821</v>
      </c>
      <c r="N42" s="1" t="s">
        <v>821</v>
      </c>
      <c r="O42" s="1" t="s">
        <v>822</v>
      </c>
      <c r="P42" s="1" t="s">
        <v>823</v>
      </c>
      <c r="Q42" s="1" t="s">
        <v>824</v>
      </c>
      <c r="R42" s="1" t="s">
        <v>1006</v>
      </c>
      <c r="S42" s="1" t="s">
        <v>826</v>
      </c>
      <c r="T42" s="1" t="s">
        <v>827</v>
      </c>
      <c r="U42" s="1" t="s">
        <v>788</v>
      </c>
      <c r="V42" s="1" t="s">
        <v>834</v>
      </c>
    </row>
    <row r="43" s="1" customFormat="1" spans="1:22">
      <c r="A43" s="3">
        <v>999228237285605</v>
      </c>
      <c r="B43" s="1" t="s">
        <v>1007</v>
      </c>
      <c r="C43" s="1" t="s">
        <v>1008</v>
      </c>
      <c r="D43" s="1" t="s">
        <v>815</v>
      </c>
      <c r="E43" s="1" t="s">
        <v>1009</v>
      </c>
      <c r="F43" s="1" t="s">
        <v>813</v>
      </c>
      <c r="G43" s="1" t="s">
        <v>817</v>
      </c>
      <c r="H43" s="1" t="s">
        <v>818</v>
      </c>
      <c r="I43" s="1" t="s">
        <v>1010</v>
      </c>
      <c r="J43" s="1" t="s">
        <v>820</v>
      </c>
      <c r="K43" s="1" t="s">
        <v>1010</v>
      </c>
      <c r="L43" s="1" t="s">
        <v>1010</v>
      </c>
      <c r="M43" s="1" t="s">
        <v>821</v>
      </c>
      <c r="N43" s="1" t="s">
        <v>821</v>
      </c>
      <c r="O43" s="1" t="s">
        <v>822</v>
      </c>
      <c r="P43" s="1" t="s">
        <v>823</v>
      </c>
      <c r="Q43" s="1" t="s">
        <v>824</v>
      </c>
      <c r="R43" s="1" t="s">
        <v>1011</v>
      </c>
      <c r="S43" s="1" t="s">
        <v>826</v>
      </c>
      <c r="T43" s="1" t="s">
        <v>827</v>
      </c>
      <c r="U43" s="1" t="s">
        <v>788</v>
      </c>
      <c r="V43" s="1" t="s">
        <v>828</v>
      </c>
    </row>
    <row r="44" s="1" customFormat="1" spans="1:22">
      <c r="A44" s="3">
        <v>999228236054576</v>
      </c>
      <c r="B44" s="1" t="s">
        <v>1007</v>
      </c>
      <c r="C44" s="1" t="s">
        <v>1012</v>
      </c>
      <c r="D44" s="1" t="s">
        <v>1013</v>
      </c>
      <c r="E44" s="1" t="s">
        <v>1014</v>
      </c>
      <c r="F44" s="1" t="s">
        <v>813</v>
      </c>
      <c r="G44" s="1" t="s">
        <v>817</v>
      </c>
      <c r="H44" s="1" t="s">
        <v>818</v>
      </c>
      <c r="I44" s="1" t="s">
        <v>1015</v>
      </c>
      <c r="J44" s="1" t="s">
        <v>820</v>
      </c>
      <c r="K44" s="1" t="s">
        <v>1015</v>
      </c>
      <c r="L44" s="1" t="s">
        <v>1015</v>
      </c>
      <c r="M44" s="1" t="s">
        <v>821</v>
      </c>
      <c r="N44" s="1" t="s">
        <v>821</v>
      </c>
      <c r="O44" s="1" t="s">
        <v>822</v>
      </c>
      <c r="P44" s="1" t="s">
        <v>823</v>
      </c>
      <c r="Q44" s="1" t="s">
        <v>824</v>
      </c>
      <c r="R44" s="1" t="s">
        <v>1016</v>
      </c>
      <c r="S44" s="1" t="s">
        <v>826</v>
      </c>
      <c r="T44" s="1" t="s">
        <v>827</v>
      </c>
      <c r="U44" s="1" t="s">
        <v>788</v>
      </c>
      <c r="V44" s="1" t="s">
        <v>988</v>
      </c>
    </row>
    <row r="45" s="1" customFormat="1" spans="1:22">
      <c r="A45" s="3">
        <v>999228235412569</v>
      </c>
      <c r="B45" s="1" t="s">
        <v>1007</v>
      </c>
      <c r="C45" s="1" t="s">
        <v>1017</v>
      </c>
      <c r="D45" s="1" t="s">
        <v>815</v>
      </c>
      <c r="E45" s="1" t="s">
        <v>1018</v>
      </c>
      <c r="F45" s="1" t="s">
        <v>813</v>
      </c>
      <c r="G45" s="1" t="s">
        <v>817</v>
      </c>
      <c r="H45" s="1" t="s">
        <v>818</v>
      </c>
      <c r="I45" s="1" t="s">
        <v>915</v>
      </c>
      <c r="J45" s="1" t="s">
        <v>820</v>
      </c>
      <c r="K45" s="1" t="s">
        <v>915</v>
      </c>
      <c r="L45" s="1" t="s">
        <v>915</v>
      </c>
      <c r="M45" s="1" t="s">
        <v>821</v>
      </c>
      <c r="N45" s="1" t="s">
        <v>821</v>
      </c>
      <c r="O45" s="1" t="s">
        <v>822</v>
      </c>
      <c r="P45" s="1" t="s">
        <v>823</v>
      </c>
      <c r="Q45" s="1" t="s">
        <v>824</v>
      </c>
      <c r="R45" s="1" t="s">
        <v>1019</v>
      </c>
      <c r="S45" s="1" t="s">
        <v>826</v>
      </c>
      <c r="T45" s="1" t="s">
        <v>827</v>
      </c>
      <c r="U45" s="1" t="s">
        <v>788</v>
      </c>
      <c r="V45" s="1" t="s">
        <v>828</v>
      </c>
    </row>
    <row r="46" s="1" customFormat="1" spans="1:22">
      <c r="A46" s="3">
        <v>999228233318690</v>
      </c>
      <c r="B46" s="1" t="s">
        <v>1007</v>
      </c>
      <c r="C46" s="1" t="s">
        <v>1020</v>
      </c>
      <c r="D46" s="1" t="s">
        <v>969</v>
      </c>
      <c r="E46" s="1" t="s">
        <v>1021</v>
      </c>
      <c r="F46" s="1" t="s">
        <v>920</v>
      </c>
      <c r="G46" s="1" t="s">
        <v>817</v>
      </c>
      <c r="H46" s="1" t="s">
        <v>818</v>
      </c>
      <c r="I46" s="1" t="s">
        <v>1022</v>
      </c>
      <c r="J46" s="1" t="s">
        <v>820</v>
      </c>
      <c r="K46" s="1" t="s">
        <v>1022</v>
      </c>
      <c r="L46" s="1" t="s">
        <v>1022</v>
      </c>
      <c r="M46" s="1" t="s">
        <v>821</v>
      </c>
      <c r="N46" s="1" t="s">
        <v>821</v>
      </c>
      <c r="O46" s="1" t="s">
        <v>822</v>
      </c>
      <c r="P46" s="1" t="s">
        <v>823</v>
      </c>
      <c r="Q46" s="1" t="s">
        <v>824</v>
      </c>
      <c r="R46" s="1" t="s">
        <v>1023</v>
      </c>
      <c r="S46" s="1" t="s">
        <v>826</v>
      </c>
      <c r="T46" s="1" t="s">
        <v>827</v>
      </c>
      <c r="U46" s="1" t="s">
        <v>788</v>
      </c>
      <c r="V46" s="1" t="s">
        <v>834</v>
      </c>
    </row>
    <row r="47" s="1" customFormat="1" spans="1:22">
      <c r="A47" s="3">
        <v>999228231910394</v>
      </c>
      <c r="B47" s="1" t="s">
        <v>1007</v>
      </c>
      <c r="C47" s="1" t="s">
        <v>1024</v>
      </c>
      <c r="D47" s="1" t="s">
        <v>860</v>
      </c>
      <c r="E47" s="1" t="s">
        <v>1025</v>
      </c>
      <c r="F47" s="1" t="s">
        <v>920</v>
      </c>
      <c r="G47" s="1" t="s">
        <v>817</v>
      </c>
      <c r="H47" s="1" t="s">
        <v>818</v>
      </c>
      <c r="I47" s="1" t="s">
        <v>1026</v>
      </c>
      <c r="J47" s="1" t="s">
        <v>820</v>
      </c>
      <c r="K47" s="1" t="s">
        <v>1026</v>
      </c>
      <c r="L47" s="1" t="s">
        <v>1026</v>
      </c>
      <c r="M47" s="1" t="s">
        <v>821</v>
      </c>
      <c r="N47" s="1" t="s">
        <v>821</v>
      </c>
      <c r="O47" s="1" t="s">
        <v>822</v>
      </c>
      <c r="P47" s="1" t="s">
        <v>823</v>
      </c>
      <c r="Q47" s="1" t="s">
        <v>824</v>
      </c>
      <c r="R47" s="1" t="s">
        <v>1027</v>
      </c>
      <c r="S47" s="1" t="s">
        <v>826</v>
      </c>
      <c r="T47" s="1" t="s">
        <v>827</v>
      </c>
      <c r="U47" s="1" t="s">
        <v>788</v>
      </c>
      <c r="V47" s="1" t="s">
        <v>834</v>
      </c>
    </row>
    <row r="48" s="1" customFormat="1" spans="1:22">
      <c r="A48" s="3">
        <v>999228229726692</v>
      </c>
      <c r="B48" s="1" t="s">
        <v>1007</v>
      </c>
      <c r="C48" s="1" t="s">
        <v>1028</v>
      </c>
      <c r="D48" s="1" t="s">
        <v>928</v>
      </c>
      <c r="E48" s="1" t="s">
        <v>1029</v>
      </c>
      <c r="F48" s="1" t="s">
        <v>813</v>
      </c>
      <c r="G48" s="1" t="s">
        <v>817</v>
      </c>
      <c r="H48" s="1" t="s">
        <v>818</v>
      </c>
      <c r="I48" s="1" t="s">
        <v>1030</v>
      </c>
      <c r="J48" s="1" t="s">
        <v>820</v>
      </c>
      <c r="K48" s="1" t="s">
        <v>1030</v>
      </c>
      <c r="L48" s="1" t="s">
        <v>1030</v>
      </c>
      <c r="M48" s="1" t="s">
        <v>821</v>
      </c>
      <c r="N48" s="1" t="s">
        <v>821</v>
      </c>
      <c r="O48" s="1" t="s">
        <v>822</v>
      </c>
      <c r="P48" s="1" t="s">
        <v>823</v>
      </c>
      <c r="Q48" s="1" t="s">
        <v>824</v>
      </c>
      <c r="R48" s="1" t="s">
        <v>1031</v>
      </c>
      <c r="S48" s="1" t="s">
        <v>826</v>
      </c>
      <c r="T48" s="1" t="s">
        <v>827</v>
      </c>
      <c r="U48" s="1" t="s">
        <v>788</v>
      </c>
      <c r="V48" s="1" t="s">
        <v>834</v>
      </c>
    </row>
    <row r="49" s="1" customFormat="1" spans="1:22">
      <c r="A49" s="3">
        <v>999228229687436</v>
      </c>
      <c r="B49" s="1" t="s">
        <v>1007</v>
      </c>
      <c r="C49" s="1" t="s">
        <v>1032</v>
      </c>
      <c r="D49" s="1" t="s">
        <v>815</v>
      </c>
      <c r="E49" s="1" t="s">
        <v>1033</v>
      </c>
      <c r="F49" s="1" t="s">
        <v>813</v>
      </c>
      <c r="G49" s="1" t="s">
        <v>817</v>
      </c>
      <c r="H49" s="1" t="s">
        <v>818</v>
      </c>
      <c r="I49" s="1" t="s">
        <v>915</v>
      </c>
      <c r="J49" s="1" t="s">
        <v>820</v>
      </c>
      <c r="K49" s="1" t="s">
        <v>915</v>
      </c>
      <c r="L49" s="1" t="s">
        <v>915</v>
      </c>
      <c r="M49" s="1" t="s">
        <v>821</v>
      </c>
      <c r="N49" s="1" t="s">
        <v>821</v>
      </c>
      <c r="O49" s="1" t="s">
        <v>822</v>
      </c>
      <c r="P49" s="1" t="s">
        <v>823</v>
      </c>
      <c r="Q49" s="1" t="s">
        <v>824</v>
      </c>
      <c r="R49" s="1" t="s">
        <v>1034</v>
      </c>
      <c r="S49" s="1" t="s">
        <v>826</v>
      </c>
      <c r="T49" s="1" t="s">
        <v>827</v>
      </c>
      <c r="U49" s="1" t="s">
        <v>788</v>
      </c>
      <c r="V49" s="1" t="s">
        <v>828</v>
      </c>
    </row>
    <row r="50" s="1" customFormat="1" spans="1:22">
      <c r="A50" s="3">
        <v>999228226893286</v>
      </c>
      <c r="B50" s="1" t="s">
        <v>1007</v>
      </c>
      <c r="C50" s="1" t="s">
        <v>1035</v>
      </c>
      <c r="D50" s="1" t="s">
        <v>892</v>
      </c>
      <c r="E50" s="1" t="s">
        <v>1036</v>
      </c>
      <c r="F50" s="1" t="s">
        <v>920</v>
      </c>
      <c r="G50" s="1" t="s">
        <v>817</v>
      </c>
      <c r="H50" s="1" t="s">
        <v>818</v>
      </c>
      <c r="I50" s="1" t="s">
        <v>1037</v>
      </c>
      <c r="J50" s="1" t="s">
        <v>820</v>
      </c>
      <c r="K50" s="1" t="s">
        <v>1037</v>
      </c>
      <c r="L50" s="1" t="s">
        <v>1037</v>
      </c>
      <c r="M50" s="1" t="s">
        <v>821</v>
      </c>
      <c r="N50" s="1" t="s">
        <v>821</v>
      </c>
      <c r="O50" s="1" t="s">
        <v>822</v>
      </c>
      <c r="P50" s="1" t="s">
        <v>823</v>
      </c>
      <c r="Q50" s="1" t="s">
        <v>824</v>
      </c>
      <c r="R50" s="1" t="s">
        <v>1038</v>
      </c>
      <c r="S50" s="1" t="s">
        <v>826</v>
      </c>
      <c r="T50" s="1" t="s">
        <v>827</v>
      </c>
      <c r="U50" s="1" t="s">
        <v>788</v>
      </c>
      <c r="V50" s="1" t="s">
        <v>834</v>
      </c>
    </row>
    <row r="51" s="1" customFormat="1" spans="1:22">
      <c r="A51" s="3">
        <v>999228216058572</v>
      </c>
      <c r="B51" s="1" t="s">
        <v>1039</v>
      </c>
      <c r="C51" s="1" t="s">
        <v>1040</v>
      </c>
      <c r="D51" s="1" t="s">
        <v>1041</v>
      </c>
      <c r="E51" s="1" t="s">
        <v>1042</v>
      </c>
      <c r="F51" s="1" t="s">
        <v>920</v>
      </c>
      <c r="G51" s="1" t="s">
        <v>817</v>
      </c>
      <c r="H51" s="1" t="s">
        <v>818</v>
      </c>
      <c r="I51" s="1" t="s">
        <v>1043</v>
      </c>
      <c r="J51" s="1" t="s">
        <v>820</v>
      </c>
      <c r="K51" s="1" t="s">
        <v>1043</v>
      </c>
      <c r="L51" s="1" t="s">
        <v>1043</v>
      </c>
      <c r="M51" s="1" t="s">
        <v>821</v>
      </c>
      <c r="N51" s="1" t="s">
        <v>821</v>
      </c>
      <c r="O51" s="1" t="s">
        <v>822</v>
      </c>
      <c r="P51" s="1" t="s">
        <v>823</v>
      </c>
      <c r="Q51" s="1" t="s">
        <v>824</v>
      </c>
      <c r="R51" s="1" t="s">
        <v>1044</v>
      </c>
      <c r="S51" s="1" t="s">
        <v>826</v>
      </c>
      <c r="T51" s="1" t="s">
        <v>827</v>
      </c>
      <c r="U51" s="1" t="s">
        <v>788</v>
      </c>
      <c r="V51" s="1" t="s">
        <v>834</v>
      </c>
    </row>
    <row r="52" s="1" customFormat="1" spans="1:22">
      <c r="A52" s="3">
        <v>999228214638116</v>
      </c>
      <c r="B52" s="1" t="s">
        <v>1039</v>
      </c>
      <c r="C52" s="1" t="s">
        <v>1045</v>
      </c>
      <c r="D52" s="1" t="s">
        <v>1046</v>
      </c>
      <c r="E52" s="1" t="s">
        <v>1047</v>
      </c>
      <c r="F52" s="1" t="s">
        <v>1007</v>
      </c>
      <c r="G52" s="1" t="s">
        <v>817</v>
      </c>
      <c r="H52" s="1" t="s">
        <v>818</v>
      </c>
      <c r="I52" s="1" t="s">
        <v>1048</v>
      </c>
      <c r="J52" s="1" t="s">
        <v>820</v>
      </c>
      <c r="K52" s="1" t="s">
        <v>1048</v>
      </c>
      <c r="L52" s="1" t="s">
        <v>1048</v>
      </c>
      <c r="M52" s="1" t="s">
        <v>821</v>
      </c>
      <c r="N52" s="1" t="s">
        <v>821</v>
      </c>
      <c r="O52" s="1" t="s">
        <v>822</v>
      </c>
      <c r="P52" s="1" t="s">
        <v>823</v>
      </c>
      <c r="Q52" s="1" t="s">
        <v>824</v>
      </c>
      <c r="R52" s="1" t="s">
        <v>1049</v>
      </c>
      <c r="S52" s="1" t="s">
        <v>826</v>
      </c>
      <c r="T52" s="1" t="s">
        <v>827</v>
      </c>
      <c r="U52" s="1" t="s">
        <v>788</v>
      </c>
      <c r="V52" s="1" t="s">
        <v>834</v>
      </c>
    </row>
    <row r="53" s="1" customFormat="1" spans="1:22">
      <c r="A53" s="3">
        <v>999228211072700</v>
      </c>
      <c r="B53" s="1" t="s">
        <v>1039</v>
      </c>
      <c r="C53" s="1" t="s">
        <v>1050</v>
      </c>
      <c r="D53" s="1" t="s">
        <v>1051</v>
      </c>
      <c r="E53" s="1" t="s">
        <v>1052</v>
      </c>
      <c r="F53" s="1" t="s">
        <v>920</v>
      </c>
      <c r="G53" s="1" t="s">
        <v>817</v>
      </c>
      <c r="H53" s="1" t="s">
        <v>818</v>
      </c>
      <c r="I53" s="1" t="s">
        <v>1053</v>
      </c>
      <c r="J53" s="1" t="s">
        <v>820</v>
      </c>
      <c r="K53" s="1" t="s">
        <v>1053</v>
      </c>
      <c r="L53" s="1" t="s">
        <v>1053</v>
      </c>
      <c r="M53" s="1" t="s">
        <v>821</v>
      </c>
      <c r="N53" s="1" t="s">
        <v>821</v>
      </c>
      <c r="O53" s="1" t="s">
        <v>822</v>
      </c>
      <c r="P53" s="1" t="s">
        <v>823</v>
      </c>
      <c r="Q53" s="1" t="s">
        <v>824</v>
      </c>
      <c r="R53" s="1" t="s">
        <v>1054</v>
      </c>
      <c r="S53" s="1" t="s">
        <v>826</v>
      </c>
      <c r="T53" s="1" t="s">
        <v>827</v>
      </c>
      <c r="U53" s="1" t="s">
        <v>788</v>
      </c>
      <c r="V53" s="1" t="s">
        <v>834</v>
      </c>
    </row>
    <row r="54" s="1" customFormat="1" spans="1:22">
      <c r="A54" s="3">
        <v>999228210477905</v>
      </c>
      <c r="B54" s="1" t="s">
        <v>1039</v>
      </c>
      <c r="C54" s="1" t="s">
        <v>1055</v>
      </c>
      <c r="D54" s="1" t="s">
        <v>815</v>
      </c>
      <c r="E54" s="1" t="s">
        <v>1056</v>
      </c>
      <c r="F54" s="1" t="s">
        <v>920</v>
      </c>
      <c r="G54" s="1" t="s">
        <v>817</v>
      </c>
      <c r="H54" s="1" t="s">
        <v>818</v>
      </c>
      <c r="I54" s="1" t="s">
        <v>1057</v>
      </c>
      <c r="J54" s="1" t="s">
        <v>820</v>
      </c>
      <c r="K54" s="1" t="s">
        <v>1057</v>
      </c>
      <c r="L54" s="1" t="s">
        <v>1057</v>
      </c>
      <c r="M54" s="1" t="s">
        <v>821</v>
      </c>
      <c r="N54" s="1" t="s">
        <v>821</v>
      </c>
      <c r="O54" s="1" t="s">
        <v>822</v>
      </c>
      <c r="P54" s="1" t="s">
        <v>823</v>
      </c>
      <c r="Q54" s="1" t="s">
        <v>824</v>
      </c>
      <c r="R54" s="1" t="s">
        <v>1058</v>
      </c>
      <c r="S54" s="1" t="s">
        <v>826</v>
      </c>
      <c r="T54" s="1" t="s">
        <v>827</v>
      </c>
      <c r="U54" s="1" t="s">
        <v>788</v>
      </c>
      <c r="V54" s="1" t="s">
        <v>828</v>
      </c>
    </row>
    <row r="55" s="1" customFormat="1" spans="1:22">
      <c r="A55" s="3">
        <v>999228209652416</v>
      </c>
      <c r="B55" s="1" t="s">
        <v>1039</v>
      </c>
      <c r="C55" s="1" t="s">
        <v>1059</v>
      </c>
      <c r="D55" s="1" t="s">
        <v>1060</v>
      </c>
      <c r="E55" s="1" t="s">
        <v>1061</v>
      </c>
      <c r="F55" s="1" t="s">
        <v>813</v>
      </c>
      <c r="G55" s="1" t="s">
        <v>817</v>
      </c>
      <c r="H55" s="1" t="s">
        <v>818</v>
      </c>
      <c r="I55" s="1" t="s">
        <v>1062</v>
      </c>
      <c r="J55" s="1" t="s">
        <v>820</v>
      </c>
      <c r="K55" s="1" t="s">
        <v>1062</v>
      </c>
      <c r="L55" s="1" t="s">
        <v>1062</v>
      </c>
      <c r="M55" s="1" t="s">
        <v>821</v>
      </c>
      <c r="N55" s="1" t="s">
        <v>821</v>
      </c>
      <c r="O55" s="1" t="s">
        <v>822</v>
      </c>
      <c r="P55" s="1" t="s">
        <v>823</v>
      </c>
      <c r="Q55" s="1" t="s">
        <v>824</v>
      </c>
      <c r="R55" s="1" t="s">
        <v>1063</v>
      </c>
      <c r="S55" s="1" t="s">
        <v>826</v>
      </c>
      <c r="T55" s="1" t="s">
        <v>827</v>
      </c>
      <c r="U55" s="1" t="s">
        <v>788</v>
      </c>
      <c r="V55" s="1" t="s">
        <v>882</v>
      </c>
    </row>
    <row r="56" s="1" customFormat="1" spans="1:22">
      <c r="A56" s="3">
        <v>999228167783449</v>
      </c>
      <c r="B56" s="1" t="s">
        <v>1064</v>
      </c>
      <c r="C56" s="1" t="s">
        <v>1065</v>
      </c>
      <c r="D56" s="1" t="s">
        <v>1013</v>
      </c>
      <c r="E56" s="1" t="s">
        <v>1066</v>
      </c>
      <c r="F56" s="1" t="s">
        <v>920</v>
      </c>
      <c r="G56" s="1" t="s">
        <v>817</v>
      </c>
      <c r="H56" s="1" t="s">
        <v>818</v>
      </c>
      <c r="I56" s="1" t="s">
        <v>1067</v>
      </c>
      <c r="J56" s="1" t="s">
        <v>820</v>
      </c>
      <c r="K56" s="1" t="s">
        <v>1067</v>
      </c>
      <c r="L56" s="1" t="s">
        <v>1067</v>
      </c>
      <c r="M56" s="1" t="s">
        <v>821</v>
      </c>
      <c r="N56" s="1" t="s">
        <v>821</v>
      </c>
      <c r="O56" s="1" t="s">
        <v>822</v>
      </c>
      <c r="P56" s="1" t="s">
        <v>823</v>
      </c>
      <c r="Q56" s="1" t="s">
        <v>824</v>
      </c>
      <c r="R56" s="1" t="s">
        <v>1068</v>
      </c>
      <c r="S56" s="1" t="s">
        <v>826</v>
      </c>
      <c r="T56" s="1" t="s">
        <v>827</v>
      </c>
      <c r="U56" s="1" t="s">
        <v>788</v>
      </c>
      <c r="V56" s="1" t="s">
        <v>988</v>
      </c>
    </row>
    <row r="57" s="1" customFormat="1" spans="1:22">
      <c r="A57" s="3">
        <v>999228159352032</v>
      </c>
      <c r="B57" s="1" t="s">
        <v>1069</v>
      </c>
      <c r="C57" s="1" t="s">
        <v>1070</v>
      </c>
      <c r="D57" s="1" t="s">
        <v>952</v>
      </c>
      <c r="E57" s="1" t="s">
        <v>1071</v>
      </c>
      <c r="F57" s="1" t="s">
        <v>1039</v>
      </c>
      <c r="G57" s="1" t="s">
        <v>817</v>
      </c>
      <c r="H57" s="1" t="s">
        <v>818</v>
      </c>
      <c r="I57" s="1" t="s">
        <v>1072</v>
      </c>
      <c r="J57" s="1" t="s">
        <v>820</v>
      </c>
      <c r="K57" s="1" t="s">
        <v>1072</v>
      </c>
      <c r="L57" s="1" t="s">
        <v>1072</v>
      </c>
      <c r="M57" s="1" t="s">
        <v>821</v>
      </c>
      <c r="N57" s="1" t="s">
        <v>821</v>
      </c>
      <c r="O57" s="1" t="s">
        <v>822</v>
      </c>
      <c r="P57" s="1" t="s">
        <v>823</v>
      </c>
      <c r="Q57" s="1" t="s">
        <v>824</v>
      </c>
      <c r="R57" s="1" t="s">
        <v>1073</v>
      </c>
      <c r="S57" s="1" t="s">
        <v>826</v>
      </c>
      <c r="T57" s="1" t="s">
        <v>827</v>
      </c>
      <c r="U57" s="1" t="s">
        <v>788</v>
      </c>
      <c r="V57" s="1" t="s">
        <v>834</v>
      </c>
    </row>
    <row r="58" s="1" customFormat="1" spans="1:22">
      <c r="A58" s="3">
        <v>999228157733233</v>
      </c>
      <c r="B58" s="1" t="s">
        <v>1069</v>
      </c>
      <c r="C58" s="1" t="s">
        <v>1074</v>
      </c>
      <c r="D58" s="1" t="s">
        <v>1075</v>
      </c>
      <c r="E58" s="1" t="s">
        <v>1076</v>
      </c>
      <c r="F58" s="1" t="s">
        <v>813</v>
      </c>
      <c r="G58" s="1" t="s">
        <v>817</v>
      </c>
      <c r="H58" s="1" t="s">
        <v>818</v>
      </c>
      <c r="I58" s="1" t="s">
        <v>1077</v>
      </c>
      <c r="J58" s="1" t="s">
        <v>820</v>
      </c>
      <c r="K58" s="1" t="s">
        <v>1077</v>
      </c>
      <c r="L58" s="1" t="s">
        <v>1077</v>
      </c>
      <c r="M58" s="1" t="s">
        <v>821</v>
      </c>
      <c r="N58" s="1" t="s">
        <v>821</v>
      </c>
      <c r="O58" s="1" t="s">
        <v>822</v>
      </c>
      <c r="P58" s="1" t="s">
        <v>823</v>
      </c>
      <c r="Q58" s="1" t="s">
        <v>824</v>
      </c>
      <c r="R58" s="1" t="s">
        <v>1078</v>
      </c>
      <c r="S58" s="1" t="s">
        <v>826</v>
      </c>
      <c r="T58" s="1" t="s">
        <v>827</v>
      </c>
      <c r="U58" s="1" t="s">
        <v>788</v>
      </c>
      <c r="V58" s="1" t="s">
        <v>988</v>
      </c>
    </row>
    <row r="59" s="1" customFormat="1" spans="1:22">
      <c r="A59" s="3">
        <v>999228143852300</v>
      </c>
      <c r="B59" s="1" t="s">
        <v>1069</v>
      </c>
      <c r="C59" s="1" t="s">
        <v>1079</v>
      </c>
      <c r="D59" s="1" t="s">
        <v>1080</v>
      </c>
      <c r="E59" s="1" t="s">
        <v>1081</v>
      </c>
      <c r="F59" s="1" t="s">
        <v>813</v>
      </c>
      <c r="G59" s="1" t="s">
        <v>817</v>
      </c>
      <c r="H59" s="1" t="s">
        <v>818</v>
      </c>
      <c r="I59" s="1" t="s">
        <v>1082</v>
      </c>
      <c r="J59" s="1" t="s">
        <v>820</v>
      </c>
      <c r="K59" s="1" t="s">
        <v>1082</v>
      </c>
      <c r="L59" s="1" t="s">
        <v>1082</v>
      </c>
      <c r="M59" s="1" t="s">
        <v>821</v>
      </c>
      <c r="N59" s="1" t="s">
        <v>821</v>
      </c>
      <c r="O59" s="1" t="s">
        <v>822</v>
      </c>
      <c r="P59" s="1" t="s">
        <v>823</v>
      </c>
      <c r="Q59" s="1" t="s">
        <v>824</v>
      </c>
      <c r="R59" s="1" t="s">
        <v>1083</v>
      </c>
      <c r="S59" s="1" t="s">
        <v>826</v>
      </c>
      <c r="T59" s="1" t="s">
        <v>827</v>
      </c>
      <c r="U59" s="1" t="s">
        <v>788</v>
      </c>
      <c r="V59" s="1" t="s">
        <v>882</v>
      </c>
    </row>
    <row r="60" s="1" customFormat="1" spans="1:22">
      <c r="A60" s="3">
        <v>999228140040507</v>
      </c>
      <c r="B60" s="1" t="s">
        <v>1084</v>
      </c>
      <c r="C60" s="1" t="s">
        <v>1085</v>
      </c>
      <c r="D60" s="1" t="s">
        <v>1086</v>
      </c>
      <c r="E60" s="1" t="s">
        <v>1087</v>
      </c>
      <c r="F60" s="1" t="s">
        <v>813</v>
      </c>
      <c r="G60" s="1" t="s">
        <v>817</v>
      </c>
      <c r="H60" s="1" t="s">
        <v>818</v>
      </c>
      <c r="I60" s="1" t="s">
        <v>1088</v>
      </c>
      <c r="J60" s="1" t="s">
        <v>820</v>
      </c>
      <c r="K60" s="1" t="s">
        <v>1088</v>
      </c>
      <c r="L60" s="1" t="s">
        <v>1088</v>
      </c>
      <c r="M60" s="1" t="s">
        <v>821</v>
      </c>
      <c r="N60" s="1" t="s">
        <v>821</v>
      </c>
      <c r="O60" s="1" t="s">
        <v>822</v>
      </c>
      <c r="P60" s="1" t="s">
        <v>823</v>
      </c>
      <c r="Q60" s="1" t="s">
        <v>824</v>
      </c>
      <c r="R60" s="1" t="s">
        <v>1089</v>
      </c>
      <c r="S60" s="1" t="s">
        <v>826</v>
      </c>
      <c r="T60" s="1" t="s">
        <v>827</v>
      </c>
      <c r="U60" s="1" t="s">
        <v>788</v>
      </c>
      <c r="V60" s="1" t="s">
        <v>828</v>
      </c>
    </row>
    <row r="61" s="1" customFormat="1" spans="1:22">
      <c r="A61" s="3">
        <v>999228137370310</v>
      </c>
      <c r="B61" s="1" t="s">
        <v>1084</v>
      </c>
      <c r="C61" s="1" t="s">
        <v>1090</v>
      </c>
      <c r="D61" s="1" t="s">
        <v>1091</v>
      </c>
      <c r="E61" s="1" t="s">
        <v>1092</v>
      </c>
      <c r="F61" s="1" t="s">
        <v>813</v>
      </c>
      <c r="G61" s="1" t="s">
        <v>817</v>
      </c>
      <c r="H61" s="1" t="s">
        <v>818</v>
      </c>
      <c r="I61" s="1" t="s">
        <v>1093</v>
      </c>
      <c r="J61" s="1" t="s">
        <v>820</v>
      </c>
      <c r="K61" s="1" t="s">
        <v>1093</v>
      </c>
      <c r="L61" s="1" t="s">
        <v>1093</v>
      </c>
      <c r="M61" s="1" t="s">
        <v>821</v>
      </c>
      <c r="N61" s="1" t="s">
        <v>821</v>
      </c>
      <c r="O61" s="1" t="s">
        <v>822</v>
      </c>
      <c r="P61" s="1" t="s">
        <v>823</v>
      </c>
      <c r="Q61" s="1" t="s">
        <v>824</v>
      </c>
      <c r="R61" s="1" t="s">
        <v>1094</v>
      </c>
      <c r="S61" s="1" t="s">
        <v>826</v>
      </c>
      <c r="T61" s="1" t="s">
        <v>827</v>
      </c>
      <c r="U61" s="1" t="s">
        <v>1095</v>
      </c>
      <c r="V61" s="1" t="s">
        <v>882</v>
      </c>
    </row>
    <row r="62" s="1" customFormat="1" spans="1:22">
      <c r="A62" s="3">
        <v>999228135567006</v>
      </c>
      <c r="B62" s="1" t="s">
        <v>1084</v>
      </c>
      <c r="C62" s="1" t="s">
        <v>1096</v>
      </c>
      <c r="D62" s="1" t="s">
        <v>1097</v>
      </c>
      <c r="E62" s="1" t="s">
        <v>1098</v>
      </c>
      <c r="F62" s="1" t="s">
        <v>1007</v>
      </c>
      <c r="G62" s="1" t="s">
        <v>817</v>
      </c>
      <c r="H62" s="1" t="s">
        <v>818</v>
      </c>
      <c r="I62" s="1" t="s">
        <v>1099</v>
      </c>
      <c r="J62" s="1" t="s">
        <v>820</v>
      </c>
      <c r="K62" s="1" t="s">
        <v>1099</v>
      </c>
      <c r="L62" s="1" t="s">
        <v>1099</v>
      </c>
      <c r="M62" s="1" t="s">
        <v>821</v>
      </c>
      <c r="N62" s="1" t="s">
        <v>821</v>
      </c>
      <c r="O62" s="1" t="s">
        <v>822</v>
      </c>
      <c r="P62" s="1" t="s">
        <v>823</v>
      </c>
      <c r="Q62" s="1" t="s">
        <v>824</v>
      </c>
      <c r="R62" s="1" t="s">
        <v>1100</v>
      </c>
      <c r="S62" s="1" t="s">
        <v>826</v>
      </c>
      <c r="T62" s="1" t="s">
        <v>827</v>
      </c>
      <c r="U62" s="1" t="s">
        <v>788</v>
      </c>
      <c r="V62" s="1" t="s">
        <v>1101</v>
      </c>
    </row>
    <row r="63" s="1" customFormat="1" spans="1:22">
      <c r="A63" s="3">
        <v>999228134466652</v>
      </c>
      <c r="B63" s="1" t="s">
        <v>1084</v>
      </c>
      <c r="C63" s="1" t="s">
        <v>1102</v>
      </c>
      <c r="D63" s="1" t="s">
        <v>1103</v>
      </c>
      <c r="E63" s="1" t="s">
        <v>1104</v>
      </c>
      <c r="F63" s="1" t="s">
        <v>813</v>
      </c>
      <c r="G63" s="1" t="s">
        <v>817</v>
      </c>
      <c r="H63" s="1" t="s">
        <v>818</v>
      </c>
      <c r="I63" s="1" t="s">
        <v>1105</v>
      </c>
      <c r="J63" s="1" t="s">
        <v>820</v>
      </c>
      <c r="K63" s="1" t="s">
        <v>1105</v>
      </c>
      <c r="L63" s="1" t="s">
        <v>1105</v>
      </c>
      <c r="M63" s="1" t="s">
        <v>821</v>
      </c>
      <c r="N63" s="1" t="s">
        <v>821</v>
      </c>
      <c r="O63" s="1" t="s">
        <v>822</v>
      </c>
      <c r="P63" s="1" t="s">
        <v>823</v>
      </c>
      <c r="Q63" s="1" t="s">
        <v>824</v>
      </c>
      <c r="R63" s="1" t="s">
        <v>1106</v>
      </c>
      <c r="S63" s="1" t="s">
        <v>826</v>
      </c>
      <c r="T63" s="1" t="s">
        <v>827</v>
      </c>
      <c r="U63" s="1" t="s">
        <v>788</v>
      </c>
      <c r="V63" s="1" t="s">
        <v>834</v>
      </c>
    </row>
    <row r="64" s="1" customFormat="1" spans="1:22">
      <c r="A64" s="4">
        <v>9.99228120115574e+29</v>
      </c>
      <c r="B64" s="1" t="s">
        <v>1084</v>
      </c>
      <c r="C64" s="1" t="s">
        <v>1107</v>
      </c>
      <c r="D64" s="1" t="s">
        <v>1108</v>
      </c>
      <c r="E64" s="1" t="s">
        <v>1109</v>
      </c>
      <c r="F64" s="1" t="s">
        <v>920</v>
      </c>
      <c r="G64" s="1" t="s">
        <v>817</v>
      </c>
      <c r="H64" s="1" t="s">
        <v>818</v>
      </c>
      <c r="I64" s="1" t="s">
        <v>822</v>
      </c>
      <c r="J64" s="1" t="s">
        <v>820</v>
      </c>
      <c r="K64" s="1" t="s">
        <v>822</v>
      </c>
      <c r="L64" s="1" t="s">
        <v>822</v>
      </c>
      <c r="M64" s="1" t="s">
        <v>821</v>
      </c>
      <c r="N64" s="1" t="s">
        <v>821</v>
      </c>
      <c r="O64" s="1" t="s">
        <v>822</v>
      </c>
      <c r="P64" s="1" t="s">
        <v>823</v>
      </c>
      <c r="Q64" s="1" t="s">
        <v>824</v>
      </c>
      <c r="R64" s="1" t="s">
        <v>1110</v>
      </c>
      <c r="S64" s="1" t="s">
        <v>826</v>
      </c>
      <c r="T64" s="1" t="s">
        <v>827</v>
      </c>
      <c r="U64" s="1" t="s">
        <v>788</v>
      </c>
      <c r="V64" s="1" t="s">
        <v>828</v>
      </c>
    </row>
    <row r="65" s="1" customFormat="1" spans="1:22">
      <c r="A65" s="3">
        <v>999228122381654</v>
      </c>
      <c r="B65" s="1" t="s">
        <v>1084</v>
      </c>
      <c r="C65" s="1" t="s">
        <v>1111</v>
      </c>
      <c r="D65" s="1" t="s">
        <v>1112</v>
      </c>
      <c r="E65" s="1" t="s">
        <v>1113</v>
      </c>
      <c r="F65" s="1" t="s">
        <v>920</v>
      </c>
      <c r="G65" s="1" t="s">
        <v>817</v>
      </c>
      <c r="H65" s="1" t="s">
        <v>818</v>
      </c>
      <c r="I65" s="1" t="s">
        <v>1114</v>
      </c>
      <c r="J65" s="1" t="s">
        <v>820</v>
      </c>
      <c r="K65" s="1" t="s">
        <v>1114</v>
      </c>
      <c r="L65" s="1" t="s">
        <v>1114</v>
      </c>
      <c r="M65" s="1" t="s">
        <v>821</v>
      </c>
      <c r="N65" s="1" t="s">
        <v>821</v>
      </c>
      <c r="O65" s="1" t="s">
        <v>822</v>
      </c>
      <c r="P65" s="1" t="s">
        <v>823</v>
      </c>
      <c r="Q65" s="1" t="s">
        <v>824</v>
      </c>
      <c r="R65" s="1" t="s">
        <v>1115</v>
      </c>
      <c r="S65" s="1" t="s">
        <v>826</v>
      </c>
      <c r="T65" s="1" t="s">
        <v>827</v>
      </c>
      <c r="U65" s="1" t="s">
        <v>788</v>
      </c>
      <c r="V65" s="1" t="s">
        <v>834</v>
      </c>
    </row>
    <row r="66" s="1" customFormat="1" spans="1:22">
      <c r="A66" s="3">
        <v>999228120115574</v>
      </c>
      <c r="B66" s="1" t="s">
        <v>1116</v>
      </c>
      <c r="C66" s="1" t="s">
        <v>1117</v>
      </c>
      <c r="D66" s="1" t="s">
        <v>1108</v>
      </c>
      <c r="E66" s="1" t="s">
        <v>1109</v>
      </c>
      <c r="F66" s="1" t="s">
        <v>813</v>
      </c>
      <c r="G66" s="1" t="s">
        <v>817</v>
      </c>
      <c r="H66" s="1" t="s">
        <v>818</v>
      </c>
      <c r="I66" s="1" t="s">
        <v>1118</v>
      </c>
      <c r="J66" s="1" t="s">
        <v>820</v>
      </c>
      <c r="K66" s="1" t="s">
        <v>1118</v>
      </c>
      <c r="L66" s="1" t="s">
        <v>1118</v>
      </c>
      <c r="M66" s="1" t="s">
        <v>821</v>
      </c>
      <c r="N66" s="1" t="s">
        <v>821</v>
      </c>
      <c r="O66" s="1" t="s">
        <v>822</v>
      </c>
      <c r="P66" s="1" t="s">
        <v>823</v>
      </c>
      <c r="Q66" s="1" t="s">
        <v>824</v>
      </c>
      <c r="R66" s="1" t="s">
        <v>1119</v>
      </c>
      <c r="S66" s="1" t="s">
        <v>826</v>
      </c>
      <c r="T66" s="1" t="s">
        <v>827</v>
      </c>
      <c r="U66" s="1" t="s">
        <v>788</v>
      </c>
      <c r="V66" s="1" t="s">
        <v>828</v>
      </c>
    </row>
    <row r="67" s="1" customFormat="1" spans="1:22">
      <c r="A67" s="3">
        <v>999228120098843</v>
      </c>
      <c r="B67" s="1" t="s">
        <v>1116</v>
      </c>
      <c r="C67" s="1" t="s">
        <v>1120</v>
      </c>
      <c r="D67" s="1" t="s">
        <v>1121</v>
      </c>
      <c r="E67" s="1" t="s">
        <v>1122</v>
      </c>
      <c r="F67" s="1" t="s">
        <v>1007</v>
      </c>
      <c r="G67" s="1" t="s">
        <v>817</v>
      </c>
      <c r="H67" s="1" t="s">
        <v>818</v>
      </c>
      <c r="I67" s="1" t="s">
        <v>1123</v>
      </c>
      <c r="J67" s="1" t="s">
        <v>820</v>
      </c>
      <c r="K67" s="1" t="s">
        <v>1123</v>
      </c>
      <c r="L67" s="1" t="s">
        <v>1123</v>
      </c>
      <c r="M67" s="1" t="s">
        <v>821</v>
      </c>
      <c r="N67" s="1" t="s">
        <v>821</v>
      </c>
      <c r="O67" s="1" t="s">
        <v>822</v>
      </c>
      <c r="P67" s="1" t="s">
        <v>823</v>
      </c>
      <c r="Q67" s="1" t="s">
        <v>824</v>
      </c>
      <c r="R67" s="1" t="s">
        <v>1124</v>
      </c>
      <c r="S67" s="1" t="s">
        <v>826</v>
      </c>
      <c r="T67" s="1" t="s">
        <v>827</v>
      </c>
      <c r="U67" s="1" t="s">
        <v>788</v>
      </c>
      <c r="V67" s="1" t="s">
        <v>1101</v>
      </c>
    </row>
    <row r="68" s="1" customFormat="1" spans="1:22">
      <c r="A68" s="3">
        <v>999228093819673</v>
      </c>
      <c r="B68" s="1" t="s">
        <v>1125</v>
      </c>
      <c r="C68" s="1" t="s">
        <v>1126</v>
      </c>
      <c r="D68" s="1" t="s">
        <v>815</v>
      </c>
      <c r="E68" s="1" t="s">
        <v>1127</v>
      </c>
      <c r="F68" s="1" t="s">
        <v>1007</v>
      </c>
      <c r="G68" s="1" t="s">
        <v>817</v>
      </c>
      <c r="H68" s="1" t="s">
        <v>818</v>
      </c>
      <c r="I68" s="1" t="s">
        <v>1128</v>
      </c>
      <c r="J68" s="1" t="s">
        <v>820</v>
      </c>
      <c r="K68" s="1" t="s">
        <v>1128</v>
      </c>
      <c r="L68" s="1" t="s">
        <v>1128</v>
      </c>
      <c r="M68" s="1" t="s">
        <v>821</v>
      </c>
      <c r="N68" s="1" t="s">
        <v>821</v>
      </c>
      <c r="O68" s="1" t="s">
        <v>822</v>
      </c>
      <c r="P68" s="1" t="s">
        <v>823</v>
      </c>
      <c r="Q68" s="1" t="s">
        <v>824</v>
      </c>
      <c r="R68" s="1" t="s">
        <v>1129</v>
      </c>
      <c r="S68" s="1" t="s">
        <v>826</v>
      </c>
      <c r="T68" s="1" t="s">
        <v>827</v>
      </c>
      <c r="U68" s="1" t="s">
        <v>788</v>
      </c>
      <c r="V68" s="1" t="s">
        <v>828</v>
      </c>
    </row>
    <row r="69" s="1" customFormat="1" spans="1:22">
      <c r="A69" s="3">
        <v>999228090911764</v>
      </c>
      <c r="B69" s="1" t="s">
        <v>1125</v>
      </c>
      <c r="C69" s="1" t="s">
        <v>1130</v>
      </c>
      <c r="D69" s="1" t="s">
        <v>1131</v>
      </c>
      <c r="E69" s="1" t="s">
        <v>1132</v>
      </c>
      <c r="F69" s="1" t="s">
        <v>813</v>
      </c>
      <c r="G69" s="1" t="s">
        <v>817</v>
      </c>
      <c r="H69" s="1" t="s">
        <v>818</v>
      </c>
      <c r="I69" s="1" t="s">
        <v>1105</v>
      </c>
      <c r="J69" s="1" t="s">
        <v>820</v>
      </c>
      <c r="K69" s="1" t="s">
        <v>1105</v>
      </c>
      <c r="L69" s="1" t="s">
        <v>1105</v>
      </c>
      <c r="M69" s="1" t="s">
        <v>821</v>
      </c>
      <c r="N69" s="1" t="s">
        <v>821</v>
      </c>
      <c r="O69" s="1" t="s">
        <v>822</v>
      </c>
      <c r="P69" s="1" t="s">
        <v>823</v>
      </c>
      <c r="Q69" s="1" t="s">
        <v>824</v>
      </c>
      <c r="R69" s="1" t="s">
        <v>1133</v>
      </c>
      <c r="S69" s="1" t="s">
        <v>826</v>
      </c>
      <c r="T69" s="1" t="s">
        <v>827</v>
      </c>
      <c r="U69" s="1" t="s">
        <v>788</v>
      </c>
      <c r="V69" s="1" t="s">
        <v>834</v>
      </c>
    </row>
    <row r="70" s="1" customFormat="1" spans="1:22">
      <c r="A70" s="3">
        <v>999228076324391</v>
      </c>
      <c r="B70" s="1" t="s">
        <v>1125</v>
      </c>
      <c r="C70" s="1" t="s">
        <v>1134</v>
      </c>
      <c r="D70" s="1" t="s">
        <v>1135</v>
      </c>
      <c r="E70" s="1" t="s">
        <v>1136</v>
      </c>
      <c r="F70" s="1" t="s">
        <v>1007</v>
      </c>
      <c r="G70" s="1" t="s">
        <v>920</v>
      </c>
      <c r="H70" s="1" t="s">
        <v>818</v>
      </c>
      <c r="I70" s="1" t="s">
        <v>822</v>
      </c>
      <c r="J70" s="1" t="s">
        <v>820</v>
      </c>
      <c r="K70" s="1" t="s">
        <v>822</v>
      </c>
      <c r="L70" s="1" t="s">
        <v>822</v>
      </c>
      <c r="M70" s="1" t="s">
        <v>821</v>
      </c>
      <c r="N70" s="1" t="s">
        <v>821</v>
      </c>
      <c r="O70" s="1" t="s">
        <v>822</v>
      </c>
      <c r="P70" s="1" t="s">
        <v>823</v>
      </c>
      <c r="Q70" s="1" t="s">
        <v>824</v>
      </c>
      <c r="R70" s="1" t="s">
        <v>1137</v>
      </c>
      <c r="S70" s="1" t="s">
        <v>826</v>
      </c>
      <c r="T70" s="1" t="s">
        <v>827</v>
      </c>
      <c r="U70" s="1" t="s">
        <v>788</v>
      </c>
      <c r="V70" s="1" t="s">
        <v>834</v>
      </c>
    </row>
    <row r="71" s="1" customFormat="1" spans="1:22">
      <c r="A71" s="3">
        <v>999228076046987</v>
      </c>
      <c r="B71" s="1" t="s">
        <v>1125</v>
      </c>
      <c r="C71" s="1" t="s">
        <v>1138</v>
      </c>
      <c r="D71" s="1" t="s">
        <v>1041</v>
      </c>
      <c r="E71" s="1" t="s">
        <v>1139</v>
      </c>
      <c r="F71" s="1" t="s">
        <v>1064</v>
      </c>
      <c r="G71" s="1" t="s">
        <v>817</v>
      </c>
      <c r="H71" s="1" t="s">
        <v>818</v>
      </c>
      <c r="I71" s="1" t="s">
        <v>1140</v>
      </c>
      <c r="J71" s="1" t="s">
        <v>820</v>
      </c>
      <c r="K71" s="1" t="s">
        <v>1140</v>
      </c>
      <c r="L71" s="1" t="s">
        <v>1140</v>
      </c>
      <c r="M71" s="1" t="s">
        <v>821</v>
      </c>
      <c r="N71" s="1" t="s">
        <v>821</v>
      </c>
      <c r="O71" s="1" t="s">
        <v>822</v>
      </c>
      <c r="P71" s="1" t="s">
        <v>823</v>
      </c>
      <c r="Q71" s="1" t="s">
        <v>824</v>
      </c>
      <c r="R71" s="1" t="s">
        <v>1141</v>
      </c>
      <c r="S71" s="1" t="s">
        <v>826</v>
      </c>
      <c r="T71" s="1" t="s">
        <v>827</v>
      </c>
      <c r="U71" s="1" t="s">
        <v>788</v>
      </c>
      <c r="V71" s="1" t="s">
        <v>834</v>
      </c>
    </row>
    <row r="72" s="1" customFormat="1" spans="1:22">
      <c r="A72" s="3">
        <v>999228073953328</v>
      </c>
      <c r="B72" s="1" t="s">
        <v>1142</v>
      </c>
      <c r="C72" s="1" t="s">
        <v>1143</v>
      </c>
      <c r="D72" s="1" t="s">
        <v>1144</v>
      </c>
      <c r="E72" s="1" t="s">
        <v>1145</v>
      </c>
      <c r="F72" s="1" t="s">
        <v>1039</v>
      </c>
      <c r="G72" s="1" t="s">
        <v>817</v>
      </c>
      <c r="H72" s="1" t="s">
        <v>818</v>
      </c>
      <c r="I72" s="1" t="s">
        <v>1146</v>
      </c>
      <c r="J72" s="1" t="s">
        <v>820</v>
      </c>
      <c r="K72" s="1" t="s">
        <v>1146</v>
      </c>
      <c r="L72" s="1" t="s">
        <v>1146</v>
      </c>
      <c r="M72" s="1" t="s">
        <v>821</v>
      </c>
      <c r="N72" s="1" t="s">
        <v>821</v>
      </c>
      <c r="O72" s="1" t="s">
        <v>822</v>
      </c>
      <c r="P72" s="1" t="s">
        <v>823</v>
      </c>
      <c r="Q72" s="1" t="s">
        <v>824</v>
      </c>
      <c r="R72" s="1" t="s">
        <v>1147</v>
      </c>
      <c r="S72" s="1" t="s">
        <v>826</v>
      </c>
      <c r="T72" s="1" t="s">
        <v>827</v>
      </c>
      <c r="U72" s="1" t="s">
        <v>788</v>
      </c>
      <c r="V72" s="1" t="s">
        <v>834</v>
      </c>
    </row>
    <row r="73" s="1" customFormat="1" spans="1:22">
      <c r="A73" s="3">
        <v>999228072658416</v>
      </c>
      <c r="B73" s="1" t="s">
        <v>1142</v>
      </c>
      <c r="C73" s="1" t="s">
        <v>1148</v>
      </c>
      <c r="D73" s="1" t="s">
        <v>815</v>
      </c>
      <c r="E73" s="1" t="s">
        <v>1149</v>
      </c>
      <c r="F73" s="1" t="s">
        <v>1007</v>
      </c>
      <c r="G73" s="1" t="s">
        <v>817</v>
      </c>
      <c r="H73" s="1" t="s">
        <v>818</v>
      </c>
      <c r="I73" s="1" t="s">
        <v>1128</v>
      </c>
      <c r="J73" s="1" t="s">
        <v>820</v>
      </c>
      <c r="K73" s="1" t="s">
        <v>1128</v>
      </c>
      <c r="L73" s="1" t="s">
        <v>1128</v>
      </c>
      <c r="M73" s="1" t="s">
        <v>821</v>
      </c>
      <c r="N73" s="1" t="s">
        <v>821</v>
      </c>
      <c r="O73" s="1" t="s">
        <v>822</v>
      </c>
      <c r="P73" s="1" t="s">
        <v>823</v>
      </c>
      <c r="Q73" s="1" t="s">
        <v>824</v>
      </c>
      <c r="R73" s="1" t="s">
        <v>1150</v>
      </c>
      <c r="S73" s="1" t="s">
        <v>826</v>
      </c>
      <c r="T73" s="1" t="s">
        <v>827</v>
      </c>
      <c r="U73" s="1" t="s">
        <v>788</v>
      </c>
      <c r="V73" s="1" t="s">
        <v>828</v>
      </c>
    </row>
    <row r="74" s="1" customFormat="1" spans="1:22">
      <c r="A74" s="3">
        <v>999228070665082</v>
      </c>
      <c r="B74" s="1" t="s">
        <v>1142</v>
      </c>
      <c r="C74" s="1" t="s">
        <v>1151</v>
      </c>
      <c r="D74" s="1" t="s">
        <v>1152</v>
      </c>
      <c r="E74" s="1" t="s">
        <v>1153</v>
      </c>
      <c r="F74" s="1" t="s">
        <v>1039</v>
      </c>
      <c r="G74" s="1" t="s">
        <v>817</v>
      </c>
      <c r="H74" s="1" t="s">
        <v>818</v>
      </c>
      <c r="I74" s="1" t="s">
        <v>1154</v>
      </c>
      <c r="J74" s="1" t="s">
        <v>820</v>
      </c>
      <c r="K74" s="1" t="s">
        <v>1154</v>
      </c>
      <c r="L74" s="1" t="s">
        <v>1154</v>
      </c>
      <c r="M74" s="1" t="s">
        <v>821</v>
      </c>
      <c r="N74" s="1" t="s">
        <v>821</v>
      </c>
      <c r="O74" s="1" t="s">
        <v>822</v>
      </c>
      <c r="P74" s="1" t="s">
        <v>823</v>
      </c>
      <c r="Q74" s="1" t="s">
        <v>824</v>
      </c>
      <c r="R74" s="1" t="s">
        <v>1155</v>
      </c>
      <c r="S74" s="1" t="s">
        <v>826</v>
      </c>
      <c r="T74" s="1" t="s">
        <v>827</v>
      </c>
      <c r="U74" s="1" t="s">
        <v>788</v>
      </c>
      <c r="V74" s="1" t="s">
        <v>1101</v>
      </c>
    </row>
    <row r="75" s="1" customFormat="1" spans="1:22">
      <c r="A75" s="3">
        <v>28070306537</v>
      </c>
      <c r="B75" s="1" t="s">
        <v>1142</v>
      </c>
      <c r="C75" s="1" t="s">
        <v>1156</v>
      </c>
      <c r="D75" s="1" t="s">
        <v>1152</v>
      </c>
      <c r="E75" s="1" t="s">
        <v>1157</v>
      </c>
      <c r="F75" s="1" t="s">
        <v>1039</v>
      </c>
      <c r="G75" s="1" t="s">
        <v>817</v>
      </c>
      <c r="H75" s="1" t="s">
        <v>818</v>
      </c>
      <c r="I75" s="1" t="s">
        <v>1158</v>
      </c>
      <c r="J75" s="1" t="s">
        <v>820</v>
      </c>
      <c r="K75" s="1" t="s">
        <v>1158</v>
      </c>
      <c r="L75" s="1" t="s">
        <v>1158</v>
      </c>
      <c r="M75" s="1" t="s">
        <v>821</v>
      </c>
      <c r="N75" s="1" t="s">
        <v>821</v>
      </c>
      <c r="O75" s="1" t="s">
        <v>822</v>
      </c>
      <c r="P75" s="1" t="s">
        <v>823</v>
      </c>
      <c r="Q75" s="1" t="s">
        <v>824</v>
      </c>
      <c r="R75" s="1" t="s">
        <v>1159</v>
      </c>
      <c r="S75" s="1" t="s">
        <v>826</v>
      </c>
      <c r="T75" s="1" t="s">
        <v>827</v>
      </c>
      <c r="U75" s="1" t="s">
        <v>788</v>
      </c>
      <c r="V75" s="1" t="s">
        <v>1101</v>
      </c>
    </row>
    <row r="76" s="1" customFormat="1" spans="1:22">
      <c r="A76" s="3">
        <v>999228068174778</v>
      </c>
      <c r="B76" s="1" t="s">
        <v>1142</v>
      </c>
      <c r="C76" s="1" t="s">
        <v>1160</v>
      </c>
      <c r="D76" s="1" t="s">
        <v>1161</v>
      </c>
      <c r="E76" s="1" t="s">
        <v>1162</v>
      </c>
      <c r="F76" s="1" t="s">
        <v>1064</v>
      </c>
      <c r="G76" s="1" t="s">
        <v>817</v>
      </c>
      <c r="H76" s="1" t="s">
        <v>818</v>
      </c>
      <c r="I76" s="1" t="s">
        <v>1163</v>
      </c>
      <c r="J76" s="1" t="s">
        <v>820</v>
      </c>
      <c r="K76" s="1" t="s">
        <v>1163</v>
      </c>
      <c r="L76" s="1" t="s">
        <v>1163</v>
      </c>
      <c r="M76" s="1" t="s">
        <v>821</v>
      </c>
      <c r="N76" s="1" t="s">
        <v>821</v>
      </c>
      <c r="O76" s="1" t="s">
        <v>822</v>
      </c>
      <c r="P76" s="1" t="s">
        <v>823</v>
      </c>
      <c r="Q76" s="1" t="s">
        <v>824</v>
      </c>
      <c r="R76" s="1" t="s">
        <v>1164</v>
      </c>
      <c r="S76" s="1" t="s">
        <v>826</v>
      </c>
      <c r="T76" s="1" t="s">
        <v>827</v>
      </c>
      <c r="U76" s="1" t="s">
        <v>788</v>
      </c>
      <c r="V76" s="1" t="s">
        <v>828</v>
      </c>
    </row>
    <row r="77" s="1" customFormat="1" spans="1:22">
      <c r="A77" s="3">
        <v>28066825145</v>
      </c>
      <c r="B77" s="1" t="s">
        <v>1142</v>
      </c>
      <c r="C77" s="1" t="s">
        <v>1165</v>
      </c>
      <c r="D77" s="1" t="s">
        <v>1166</v>
      </c>
      <c r="E77" s="1" t="s">
        <v>1167</v>
      </c>
      <c r="F77" s="1" t="s">
        <v>1007</v>
      </c>
      <c r="G77" s="1" t="s">
        <v>817</v>
      </c>
      <c r="H77" s="1" t="s">
        <v>818</v>
      </c>
      <c r="I77" s="1" t="s">
        <v>1168</v>
      </c>
      <c r="J77" s="1" t="s">
        <v>820</v>
      </c>
      <c r="K77" s="1" t="s">
        <v>1168</v>
      </c>
      <c r="L77" s="1" t="s">
        <v>1168</v>
      </c>
      <c r="M77" s="1" t="s">
        <v>821</v>
      </c>
      <c r="N77" s="1" t="s">
        <v>821</v>
      </c>
      <c r="O77" s="1" t="s">
        <v>822</v>
      </c>
      <c r="P77" s="1" t="s">
        <v>823</v>
      </c>
      <c r="Q77" s="1" t="s">
        <v>824</v>
      </c>
      <c r="R77" s="1" t="s">
        <v>1169</v>
      </c>
      <c r="S77" s="1" t="s">
        <v>826</v>
      </c>
      <c r="T77" s="1" t="s">
        <v>827</v>
      </c>
      <c r="U77" s="1" t="s">
        <v>788</v>
      </c>
      <c r="V77" s="1" t="s">
        <v>834</v>
      </c>
    </row>
    <row r="78" s="1" customFormat="1" spans="1:22">
      <c r="A78" s="3">
        <v>999228060545412</v>
      </c>
      <c r="B78" s="1" t="s">
        <v>1170</v>
      </c>
      <c r="C78" s="1" t="s">
        <v>1171</v>
      </c>
      <c r="D78" s="1" t="s">
        <v>1172</v>
      </c>
      <c r="E78" s="1" t="s">
        <v>1173</v>
      </c>
      <c r="F78" s="1" t="s">
        <v>920</v>
      </c>
      <c r="G78" s="1" t="s">
        <v>817</v>
      </c>
      <c r="H78" s="1" t="s">
        <v>818</v>
      </c>
      <c r="I78" s="1" t="s">
        <v>1174</v>
      </c>
      <c r="J78" s="1" t="s">
        <v>820</v>
      </c>
      <c r="K78" s="1" t="s">
        <v>1174</v>
      </c>
      <c r="L78" s="1" t="s">
        <v>1174</v>
      </c>
      <c r="M78" s="1" t="s">
        <v>821</v>
      </c>
      <c r="N78" s="1" t="s">
        <v>821</v>
      </c>
      <c r="O78" s="1" t="s">
        <v>822</v>
      </c>
      <c r="P78" s="1" t="s">
        <v>823</v>
      </c>
      <c r="Q78" s="1" t="s">
        <v>824</v>
      </c>
      <c r="R78" s="1" t="s">
        <v>1175</v>
      </c>
      <c r="S78" s="1" t="s">
        <v>826</v>
      </c>
      <c r="T78" s="1" t="s">
        <v>827</v>
      </c>
      <c r="U78" s="1" t="s">
        <v>788</v>
      </c>
      <c r="V78" s="1" t="s">
        <v>834</v>
      </c>
    </row>
    <row r="79" s="1" customFormat="1" spans="1:22">
      <c r="A79" s="3">
        <v>999228045504977</v>
      </c>
      <c r="B79" s="1" t="s">
        <v>1170</v>
      </c>
      <c r="C79" s="1" t="s">
        <v>1176</v>
      </c>
      <c r="D79" s="1" t="s">
        <v>815</v>
      </c>
      <c r="E79" s="1" t="s">
        <v>1177</v>
      </c>
      <c r="F79" s="1" t="s">
        <v>920</v>
      </c>
      <c r="G79" s="1" t="s">
        <v>817</v>
      </c>
      <c r="H79" s="1" t="s">
        <v>818</v>
      </c>
      <c r="I79" s="1" t="s">
        <v>1178</v>
      </c>
      <c r="J79" s="1" t="s">
        <v>820</v>
      </c>
      <c r="K79" s="1" t="s">
        <v>1178</v>
      </c>
      <c r="L79" s="1" t="s">
        <v>1178</v>
      </c>
      <c r="M79" s="1" t="s">
        <v>821</v>
      </c>
      <c r="N79" s="1" t="s">
        <v>821</v>
      </c>
      <c r="O79" s="1" t="s">
        <v>822</v>
      </c>
      <c r="P79" s="1" t="s">
        <v>823</v>
      </c>
      <c r="Q79" s="1" t="s">
        <v>824</v>
      </c>
      <c r="R79" s="1" t="s">
        <v>1179</v>
      </c>
      <c r="S79" s="1" t="s">
        <v>826</v>
      </c>
      <c r="T79" s="1" t="s">
        <v>827</v>
      </c>
      <c r="U79" s="1" t="s">
        <v>788</v>
      </c>
      <c r="V79" s="1" t="s">
        <v>828</v>
      </c>
    </row>
    <row r="80" s="1" customFormat="1" spans="1:22">
      <c r="A80" s="3">
        <v>999228040746806</v>
      </c>
      <c r="B80" s="1" t="s">
        <v>1170</v>
      </c>
      <c r="C80" s="1" t="s">
        <v>1180</v>
      </c>
      <c r="D80" s="1" t="s">
        <v>1181</v>
      </c>
      <c r="E80" s="1" t="s">
        <v>1182</v>
      </c>
      <c r="F80" s="1" t="s">
        <v>1039</v>
      </c>
      <c r="G80" s="1" t="s">
        <v>817</v>
      </c>
      <c r="H80" s="1" t="s">
        <v>818</v>
      </c>
      <c r="I80" s="1" t="s">
        <v>1183</v>
      </c>
      <c r="J80" s="1" t="s">
        <v>820</v>
      </c>
      <c r="K80" s="1" t="s">
        <v>1183</v>
      </c>
      <c r="L80" s="1" t="s">
        <v>1183</v>
      </c>
      <c r="M80" s="1" t="s">
        <v>821</v>
      </c>
      <c r="N80" s="1" t="s">
        <v>821</v>
      </c>
      <c r="O80" s="1" t="s">
        <v>822</v>
      </c>
      <c r="P80" s="1" t="s">
        <v>823</v>
      </c>
      <c r="Q80" s="1" t="s">
        <v>824</v>
      </c>
      <c r="R80" s="1" t="s">
        <v>1184</v>
      </c>
      <c r="S80" s="1" t="s">
        <v>826</v>
      </c>
      <c r="T80" s="1" t="s">
        <v>827</v>
      </c>
      <c r="U80" s="1" t="s">
        <v>788</v>
      </c>
      <c r="V80" s="1" t="s">
        <v>834</v>
      </c>
    </row>
    <row r="81" s="1" customFormat="1" spans="1:22">
      <c r="A81" s="3">
        <v>999228034523163</v>
      </c>
      <c r="B81" s="1" t="s">
        <v>1185</v>
      </c>
      <c r="C81" s="1" t="s">
        <v>1186</v>
      </c>
      <c r="D81" s="1" t="s">
        <v>1187</v>
      </c>
      <c r="E81" s="1" t="s">
        <v>1188</v>
      </c>
      <c r="F81" s="1" t="s">
        <v>813</v>
      </c>
      <c r="G81" s="1" t="s">
        <v>817</v>
      </c>
      <c r="H81" s="1" t="s">
        <v>818</v>
      </c>
      <c r="I81" s="1" t="s">
        <v>1189</v>
      </c>
      <c r="J81" s="1" t="s">
        <v>820</v>
      </c>
      <c r="K81" s="1" t="s">
        <v>1189</v>
      </c>
      <c r="L81" s="1" t="s">
        <v>1189</v>
      </c>
      <c r="M81" s="1" t="s">
        <v>821</v>
      </c>
      <c r="N81" s="1" t="s">
        <v>821</v>
      </c>
      <c r="O81" s="1" t="s">
        <v>822</v>
      </c>
      <c r="P81" s="1" t="s">
        <v>823</v>
      </c>
      <c r="Q81" s="1" t="s">
        <v>824</v>
      </c>
      <c r="R81" s="1" t="s">
        <v>1190</v>
      </c>
      <c r="S81" s="1" t="s">
        <v>826</v>
      </c>
      <c r="T81" s="1" t="s">
        <v>827</v>
      </c>
      <c r="U81" s="1" t="s">
        <v>788</v>
      </c>
      <c r="V81" s="1" t="s">
        <v>1191</v>
      </c>
    </row>
    <row r="82" s="1" customFormat="1" spans="1:22">
      <c r="A82" s="3">
        <v>999228018150269</v>
      </c>
      <c r="B82" s="1" t="s">
        <v>1185</v>
      </c>
      <c r="C82" s="1" t="s">
        <v>1192</v>
      </c>
      <c r="D82" s="1" t="s">
        <v>1193</v>
      </c>
      <c r="E82" s="1" t="s">
        <v>1194</v>
      </c>
      <c r="F82" s="1" t="s">
        <v>813</v>
      </c>
      <c r="G82" s="1" t="s">
        <v>817</v>
      </c>
      <c r="H82" s="1" t="s">
        <v>818</v>
      </c>
      <c r="I82" s="1" t="s">
        <v>1195</v>
      </c>
      <c r="J82" s="1" t="s">
        <v>820</v>
      </c>
      <c r="K82" s="1" t="s">
        <v>1195</v>
      </c>
      <c r="L82" s="1" t="s">
        <v>1195</v>
      </c>
      <c r="M82" s="1" t="s">
        <v>821</v>
      </c>
      <c r="N82" s="1" t="s">
        <v>821</v>
      </c>
      <c r="O82" s="1" t="s">
        <v>822</v>
      </c>
      <c r="P82" s="1" t="s">
        <v>823</v>
      </c>
      <c r="Q82" s="1" t="s">
        <v>824</v>
      </c>
      <c r="R82" s="1" t="s">
        <v>1196</v>
      </c>
      <c r="S82" s="1" t="s">
        <v>826</v>
      </c>
      <c r="T82" s="1" t="s">
        <v>827</v>
      </c>
      <c r="U82" s="1" t="s">
        <v>788</v>
      </c>
      <c r="V82" s="1" t="s">
        <v>834</v>
      </c>
    </row>
    <row r="83" s="1" customFormat="1" spans="1:22">
      <c r="A83" s="3">
        <v>999228003797287</v>
      </c>
      <c r="B83" s="1" t="s">
        <v>1197</v>
      </c>
      <c r="C83" s="1" t="s">
        <v>1198</v>
      </c>
      <c r="D83" s="1" t="s">
        <v>1199</v>
      </c>
      <c r="E83" s="1" t="s">
        <v>1200</v>
      </c>
      <c r="F83" s="1" t="s">
        <v>813</v>
      </c>
      <c r="G83" s="1" t="s">
        <v>817</v>
      </c>
      <c r="H83" s="1" t="s">
        <v>818</v>
      </c>
      <c r="I83" s="1" t="s">
        <v>1201</v>
      </c>
      <c r="J83" s="1" t="s">
        <v>820</v>
      </c>
      <c r="K83" s="1" t="s">
        <v>1201</v>
      </c>
      <c r="L83" s="1" t="s">
        <v>1201</v>
      </c>
      <c r="M83" s="1" t="s">
        <v>821</v>
      </c>
      <c r="N83" s="1" t="s">
        <v>821</v>
      </c>
      <c r="O83" s="1" t="s">
        <v>822</v>
      </c>
      <c r="P83" s="1" t="s">
        <v>823</v>
      </c>
      <c r="Q83" s="1" t="s">
        <v>824</v>
      </c>
      <c r="R83" s="1" t="s">
        <v>1202</v>
      </c>
      <c r="S83" s="1" t="s">
        <v>826</v>
      </c>
      <c r="T83" s="1" t="s">
        <v>827</v>
      </c>
      <c r="U83" s="1" t="s">
        <v>1095</v>
      </c>
      <c r="V83" s="1" t="s">
        <v>988</v>
      </c>
    </row>
    <row r="84" s="1" customFormat="1" spans="1:22">
      <c r="A84" s="3">
        <v>999228002468686</v>
      </c>
      <c r="B84" s="1" t="s">
        <v>1197</v>
      </c>
      <c r="C84" s="1" t="s">
        <v>1203</v>
      </c>
      <c r="D84" s="1" t="s">
        <v>1204</v>
      </c>
      <c r="E84" s="1" t="s">
        <v>1205</v>
      </c>
      <c r="F84" s="1" t="s">
        <v>813</v>
      </c>
      <c r="G84" s="1" t="s">
        <v>817</v>
      </c>
      <c r="H84" s="1" t="s">
        <v>818</v>
      </c>
      <c r="I84" s="1" t="s">
        <v>1206</v>
      </c>
      <c r="J84" s="1" t="s">
        <v>820</v>
      </c>
      <c r="K84" s="1" t="s">
        <v>1206</v>
      </c>
      <c r="L84" s="1" t="s">
        <v>1206</v>
      </c>
      <c r="M84" s="1" t="s">
        <v>821</v>
      </c>
      <c r="N84" s="1" t="s">
        <v>821</v>
      </c>
      <c r="O84" s="1" t="s">
        <v>822</v>
      </c>
      <c r="P84" s="1" t="s">
        <v>823</v>
      </c>
      <c r="Q84" s="1" t="s">
        <v>824</v>
      </c>
      <c r="R84" s="1" t="s">
        <v>1207</v>
      </c>
      <c r="S84" s="1" t="s">
        <v>826</v>
      </c>
      <c r="T84" s="1" t="s">
        <v>827</v>
      </c>
      <c r="U84" s="1" t="s">
        <v>788</v>
      </c>
      <c r="V84" s="1" t="s">
        <v>882</v>
      </c>
    </row>
    <row r="85" s="1" customFormat="1" spans="1:22">
      <c r="A85" s="3">
        <v>999227986540004</v>
      </c>
      <c r="B85" s="1" t="s">
        <v>1208</v>
      </c>
      <c r="C85" s="1" t="s">
        <v>1209</v>
      </c>
      <c r="D85" s="1" t="s">
        <v>1210</v>
      </c>
      <c r="E85" s="1" t="s">
        <v>1211</v>
      </c>
      <c r="F85" s="1" t="s">
        <v>813</v>
      </c>
      <c r="G85" s="1" t="s">
        <v>817</v>
      </c>
      <c r="H85" s="1" t="s">
        <v>818</v>
      </c>
      <c r="I85" s="1" t="s">
        <v>1212</v>
      </c>
      <c r="J85" s="1" t="s">
        <v>820</v>
      </c>
      <c r="K85" s="1" t="s">
        <v>1212</v>
      </c>
      <c r="L85" s="1" t="s">
        <v>1212</v>
      </c>
      <c r="M85" s="1" t="s">
        <v>821</v>
      </c>
      <c r="N85" s="1" t="s">
        <v>821</v>
      </c>
      <c r="O85" s="1" t="s">
        <v>822</v>
      </c>
      <c r="P85" s="1" t="s">
        <v>823</v>
      </c>
      <c r="Q85" s="1" t="s">
        <v>824</v>
      </c>
      <c r="R85" s="1" t="s">
        <v>1213</v>
      </c>
      <c r="S85" s="1" t="s">
        <v>826</v>
      </c>
      <c r="T85" s="1" t="s">
        <v>827</v>
      </c>
      <c r="U85" s="1" t="s">
        <v>788</v>
      </c>
      <c r="V85" s="1" t="s">
        <v>882</v>
      </c>
    </row>
    <row r="86" s="1" customFormat="1" spans="1:22">
      <c r="A86" s="3">
        <v>999227979643712</v>
      </c>
      <c r="B86" s="1" t="s">
        <v>1214</v>
      </c>
      <c r="C86" s="1" t="s">
        <v>1215</v>
      </c>
      <c r="D86" s="1" t="s">
        <v>815</v>
      </c>
      <c r="E86" s="1" t="s">
        <v>1216</v>
      </c>
      <c r="F86" s="1" t="s">
        <v>920</v>
      </c>
      <c r="G86" s="1" t="s">
        <v>817</v>
      </c>
      <c r="H86" s="1" t="s">
        <v>818</v>
      </c>
      <c r="I86" s="1" t="s">
        <v>1217</v>
      </c>
      <c r="J86" s="1" t="s">
        <v>820</v>
      </c>
      <c r="K86" s="1" t="s">
        <v>1217</v>
      </c>
      <c r="L86" s="1" t="s">
        <v>1217</v>
      </c>
      <c r="M86" s="1" t="s">
        <v>821</v>
      </c>
      <c r="N86" s="1" t="s">
        <v>821</v>
      </c>
      <c r="O86" s="1" t="s">
        <v>822</v>
      </c>
      <c r="P86" s="1" t="s">
        <v>823</v>
      </c>
      <c r="Q86" s="1" t="s">
        <v>824</v>
      </c>
      <c r="R86" s="1" t="s">
        <v>1218</v>
      </c>
      <c r="S86" s="1" t="s">
        <v>826</v>
      </c>
      <c r="T86" s="1" t="s">
        <v>827</v>
      </c>
      <c r="U86" s="1" t="s">
        <v>788</v>
      </c>
      <c r="V86" s="1" t="s">
        <v>828</v>
      </c>
    </row>
    <row r="87" s="1" customFormat="1" spans="1:22">
      <c r="A87" s="3">
        <v>999227970722051</v>
      </c>
      <c r="B87" s="1" t="s">
        <v>1214</v>
      </c>
      <c r="C87" s="1" t="s">
        <v>1219</v>
      </c>
      <c r="D87" s="1" t="s">
        <v>1220</v>
      </c>
      <c r="E87" s="1" t="s">
        <v>1221</v>
      </c>
      <c r="F87" s="1" t="s">
        <v>1039</v>
      </c>
      <c r="G87" s="1" t="s">
        <v>817</v>
      </c>
      <c r="H87" s="1" t="s">
        <v>818</v>
      </c>
      <c r="I87" s="1" t="s">
        <v>1222</v>
      </c>
      <c r="J87" s="1" t="s">
        <v>820</v>
      </c>
      <c r="K87" s="1" t="s">
        <v>1222</v>
      </c>
      <c r="L87" s="1" t="s">
        <v>1222</v>
      </c>
      <c r="M87" s="1" t="s">
        <v>821</v>
      </c>
      <c r="N87" s="1" t="s">
        <v>821</v>
      </c>
      <c r="O87" s="1" t="s">
        <v>822</v>
      </c>
      <c r="P87" s="1" t="s">
        <v>823</v>
      </c>
      <c r="Q87" s="1" t="s">
        <v>824</v>
      </c>
      <c r="R87" s="1" t="s">
        <v>1223</v>
      </c>
      <c r="S87" s="1" t="s">
        <v>826</v>
      </c>
      <c r="T87" s="1" t="s">
        <v>827</v>
      </c>
      <c r="U87" s="1" t="s">
        <v>788</v>
      </c>
      <c r="V87" s="1" t="s">
        <v>834</v>
      </c>
    </row>
    <row r="88" s="1" customFormat="1" spans="1:22">
      <c r="A88" s="3">
        <v>999227963701415</v>
      </c>
      <c r="B88" s="1" t="s">
        <v>1224</v>
      </c>
      <c r="C88" s="1" t="s">
        <v>1225</v>
      </c>
      <c r="D88" s="1" t="s">
        <v>1226</v>
      </c>
      <c r="E88" s="1" t="s">
        <v>1227</v>
      </c>
      <c r="F88" s="1" t="s">
        <v>1007</v>
      </c>
      <c r="G88" s="1" t="s">
        <v>817</v>
      </c>
      <c r="H88" s="1" t="s">
        <v>818</v>
      </c>
      <c r="I88" s="1" t="s">
        <v>1228</v>
      </c>
      <c r="J88" s="1" t="s">
        <v>820</v>
      </c>
      <c r="K88" s="1" t="s">
        <v>1228</v>
      </c>
      <c r="L88" s="1" t="s">
        <v>1228</v>
      </c>
      <c r="M88" s="1" t="s">
        <v>821</v>
      </c>
      <c r="N88" s="1" t="s">
        <v>821</v>
      </c>
      <c r="O88" s="1" t="s">
        <v>822</v>
      </c>
      <c r="P88" s="1" t="s">
        <v>823</v>
      </c>
      <c r="Q88" s="1" t="s">
        <v>824</v>
      </c>
      <c r="R88" s="1" t="s">
        <v>1229</v>
      </c>
      <c r="S88" s="1" t="s">
        <v>826</v>
      </c>
      <c r="T88" s="1" t="s">
        <v>827</v>
      </c>
      <c r="U88" s="1" t="s">
        <v>788</v>
      </c>
      <c r="V88" s="1" t="s">
        <v>834</v>
      </c>
    </row>
    <row r="89" s="1" customFormat="1" spans="1:22">
      <c r="A89" s="3">
        <v>999227962588123</v>
      </c>
      <c r="B89" s="1" t="s">
        <v>1224</v>
      </c>
      <c r="C89" s="1" t="s">
        <v>1230</v>
      </c>
      <c r="D89" s="1" t="s">
        <v>815</v>
      </c>
      <c r="E89" s="1" t="s">
        <v>1231</v>
      </c>
      <c r="F89" s="1" t="s">
        <v>920</v>
      </c>
      <c r="G89" s="1" t="s">
        <v>817</v>
      </c>
      <c r="H89" s="1" t="s">
        <v>818</v>
      </c>
      <c r="I89" s="1" t="s">
        <v>1232</v>
      </c>
      <c r="J89" s="1" t="s">
        <v>820</v>
      </c>
      <c r="K89" s="1" t="s">
        <v>1232</v>
      </c>
      <c r="L89" s="1" t="s">
        <v>1232</v>
      </c>
      <c r="M89" s="1" t="s">
        <v>821</v>
      </c>
      <c r="N89" s="1" t="s">
        <v>821</v>
      </c>
      <c r="O89" s="1" t="s">
        <v>822</v>
      </c>
      <c r="P89" s="1" t="s">
        <v>823</v>
      </c>
      <c r="Q89" s="1" t="s">
        <v>824</v>
      </c>
      <c r="R89" s="1" t="s">
        <v>1233</v>
      </c>
      <c r="S89" s="1" t="s">
        <v>826</v>
      </c>
      <c r="T89" s="1" t="s">
        <v>827</v>
      </c>
      <c r="U89" s="1" t="s">
        <v>788</v>
      </c>
      <c r="V89" s="1" t="s">
        <v>828</v>
      </c>
    </row>
    <row r="90" s="1" customFormat="1" spans="1:22">
      <c r="A90" s="3">
        <v>999227955948365</v>
      </c>
      <c r="B90" s="1" t="s">
        <v>1224</v>
      </c>
      <c r="C90" s="1" t="s">
        <v>1234</v>
      </c>
      <c r="D90" s="1" t="s">
        <v>1086</v>
      </c>
      <c r="E90" s="1" t="s">
        <v>1235</v>
      </c>
      <c r="F90" s="1" t="s">
        <v>813</v>
      </c>
      <c r="G90" s="1" t="s">
        <v>817</v>
      </c>
      <c r="H90" s="1" t="s">
        <v>818</v>
      </c>
      <c r="I90" s="1" t="s">
        <v>1236</v>
      </c>
      <c r="J90" s="1" t="s">
        <v>820</v>
      </c>
      <c r="K90" s="1" t="s">
        <v>1236</v>
      </c>
      <c r="L90" s="1" t="s">
        <v>1236</v>
      </c>
      <c r="M90" s="1" t="s">
        <v>821</v>
      </c>
      <c r="N90" s="1" t="s">
        <v>821</v>
      </c>
      <c r="O90" s="1" t="s">
        <v>822</v>
      </c>
      <c r="P90" s="1" t="s">
        <v>823</v>
      </c>
      <c r="Q90" s="1" t="s">
        <v>824</v>
      </c>
      <c r="R90" s="1" t="s">
        <v>1237</v>
      </c>
      <c r="S90" s="1" t="s">
        <v>826</v>
      </c>
      <c r="T90" s="1" t="s">
        <v>827</v>
      </c>
      <c r="U90" s="1" t="s">
        <v>788</v>
      </c>
      <c r="V90" s="1" t="s">
        <v>828</v>
      </c>
    </row>
    <row r="91" s="1" customFormat="1" spans="1:22">
      <c r="A91" s="3">
        <v>999227953413542</v>
      </c>
      <c r="B91" s="1" t="s">
        <v>1224</v>
      </c>
      <c r="C91" s="1" t="s">
        <v>1238</v>
      </c>
      <c r="D91" s="1" t="s">
        <v>884</v>
      </c>
      <c r="E91" s="1" t="s">
        <v>1239</v>
      </c>
      <c r="F91" s="1" t="s">
        <v>1007</v>
      </c>
      <c r="G91" s="1" t="s">
        <v>817</v>
      </c>
      <c r="H91" s="1" t="s">
        <v>818</v>
      </c>
      <c r="I91" s="1" t="s">
        <v>1240</v>
      </c>
      <c r="J91" s="1" t="s">
        <v>820</v>
      </c>
      <c r="K91" s="1" t="s">
        <v>1240</v>
      </c>
      <c r="L91" s="1" t="s">
        <v>1240</v>
      </c>
      <c r="M91" s="1" t="s">
        <v>821</v>
      </c>
      <c r="N91" s="1" t="s">
        <v>821</v>
      </c>
      <c r="O91" s="1" t="s">
        <v>822</v>
      </c>
      <c r="P91" s="1" t="s">
        <v>823</v>
      </c>
      <c r="Q91" s="1" t="s">
        <v>824</v>
      </c>
      <c r="R91" s="1" t="s">
        <v>1241</v>
      </c>
      <c r="S91" s="1" t="s">
        <v>826</v>
      </c>
      <c r="T91" s="1" t="s">
        <v>827</v>
      </c>
      <c r="U91" s="1" t="s">
        <v>788</v>
      </c>
      <c r="V91" s="1" t="s">
        <v>834</v>
      </c>
    </row>
    <row r="92" s="1" customFormat="1" spans="1:22">
      <c r="A92" s="3">
        <v>27950643074</v>
      </c>
      <c r="B92" s="1" t="s">
        <v>1224</v>
      </c>
      <c r="C92" s="1" t="s">
        <v>1242</v>
      </c>
      <c r="D92" s="1" t="s">
        <v>1243</v>
      </c>
      <c r="E92" s="1" t="s">
        <v>1244</v>
      </c>
      <c r="F92" s="1" t="s">
        <v>1039</v>
      </c>
      <c r="G92" s="1" t="s">
        <v>817</v>
      </c>
      <c r="H92" s="1" t="s">
        <v>818</v>
      </c>
      <c r="I92" s="1" t="s">
        <v>1245</v>
      </c>
      <c r="J92" s="1" t="s">
        <v>820</v>
      </c>
      <c r="K92" s="1" t="s">
        <v>1245</v>
      </c>
      <c r="L92" s="1" t="s">
        <v>1245</v>
      </c>
      <c r="M92" s="1" t="s">
        <v>821</v>
      </c>
      <c r="N92" s="1" t="s">
        <v>821</v>
      </c>
      <c r="O92" s="1" t="s">
        <v>822</v>
      </c>
      <c r="P92" s="1" t="s">
        <v>823</v>
      </c>
      <c r="Q92" s="1" t="s">
        <v>824</v>
      </c>
      <c r="R92" s="1" t="s">
        <v>1246</v>
      </c>
      <c r="S92" s="1" t="s">
        <v>826</v>
      </c>
      <c r="T92" s="1" t="s">
        <v>827</v>
      </c>
      <c r="U92" s="1" t="s">
        <v>788</v>
      </c>
      <c r="V92" s="1" t="s">
        <v>988</v>
      </c>
    </row>
    <row r="93" s="1" customFormat="1" spans="1:22">
      <c r="A93" s="3">
        <v>27950643073</v>
      </c>
      <c r="B93" s="1" t="s">
        <v>1224</v>
      </c>
      <c r="C93" s="1" t="s">
        <v>1247</v>
      </c>
      <c r="D93" s="1" t="s">
        <v>1243</v>
      </c>
      <c r="E93" s="1" t="s">
        <v>1248</v>
      </c>
      <c r="F93" s="1" t="s">
        <v>1039</v>
      </c>
      <c r="G93" s="1" t="s">
        <v>817</v>
      </c>
      <c r="H93" s="1" t="s">
        <v>818</v>
      </c>
      <c r="I93" s="1" t="s">
        <v>1249</v>
      </c>
      <c r="J93" s="1" t="s">
        <v>820</v>
      </c>
      <c r="K93" s="1" t="s">
        <v>1249</v>
      </c>
      <c r="L93" s="1" t="s">
        <v>1249</v>
      </c>
      <c r="M93" s="1" t="s">
        <v>821</v>
      </c>
      <c r="N93" s="1" t="s">
        <v>821</v>
      </c>
      <c r="O93" s="1" t="s">
        <v>822</v>
      </c>
      <c r="P93" s="1" t="s">
        <v>823</v>
      </c>
      <c r="Q93" s="1" t="s">
        <v>824</v>
      </c>
      <c r="R93" s="1" t="s">
        <v>1250</v>
      </c>
      <c r="S93" s="1" t="s">
        <v>826</v>
      </c>
      <c r="T93" s="1" t="s">
        <v>827</v>
      </c>
      <c r="U93" s="1" t="s">
        <v>788</v>
      </c>
      <c r="V93" s="1" t="s">
        <v>988</v>
      </c>
    </row>
    <row r="94" s="1" customFormat="1" spans="1:22">
      <c r="A94" s="3">
        <v>999227949945543</v>
      </c>
      <c r="B94" s="1" t="s">
        <v>1224</v>
      </c>
      <c r="C94" s="1" t="s">
        <v>1251</v>
      </c>
      <c r="D94" s="1" t="s">
        <v>1252</v>
      </c>
      <c r="E94" s="1" t="s">
        <v>1253</v>
      </c>
      <c r="F94" s="1" t="s">
        <v>1064</v>
      </c>
      <c r="G94" s="1" t="s">
        <v>817</v>
      </c>
      <c r="H94" s="1" t="s">
        <v>818</v>
      </c>
      <c r="I94" s="1" t="s">
        <v>1254</v>
      </c>
      <c r="J94" s="1" t="s">
        <v>820</v>
      </c>
      <c r="K94" s="1" t="s">
        <v>1254</v>
      </c>
      <c r="L94" s="1" t="s">
        <v>1254</v>
      </c>
      <c r="M94" s="1" t="s">
        <v>821</v>
      </c>
      <c r="N94" s="1" t="s">
        <v>821</v>
      </c>
      <c r="O94" s="1" t="s">
        <v>822</v>
      </c>
      <c r="P94" s="1" t="s">
        <v>823</v>
      </c>
      <c r="Q94" s="1" t="s">
        <v>824</v>
      </c>
      <c r="R94" s="1" t="s">
        <v>1255</v>
      </c>
      <c r="S94" s="1" t="s">
        <v>826</v>
      </c>
      <c r="T94" s="1" t="s">
        <v>827</v>
      </c>
      <c r="U94" s="1" t="s">
        <v>788</v>
      </c>
      <c r="V94" s="1" t="s">
        <v>834</v>
      </c>
    </row>
    <row r="95" s="1" customFormat="1" spans="1:22">
      <c r="A95" s="3">
        <v>999227946892563</v>
      </c>
      <c r="B95" s="1" t="s">
        <v>1256</v>
      </c>
      <c r="C95" s="1" t="s">
        <v>1257</v>
      </c>
      <c r="D95" s="1" t="s">
        <v>1258</v>
      </c>
      <c r="E95" s="1" t="s">
        <v>1259</v>
      </c>
      <c r="F95" s="1" t="s">
        <v>920</v>
      </c>
      <c r="G95" s="1" t="s">
        <v>817</v>
      </c>
      <c r="H95" s="1" t="s">
        <v>818</v>
      </c>
      <c r="I95" s="1" t="s">
        <v>1260</v>
      </c>
      <c r="J95" s="1" t="s">
        <v>820</v>
      </c>
      <c r="K95" s="1" t="s">
        <v>1260</v>
      </c>
      <c r="L95" s="1" t="s">
        <v>1260</v>
      </c>
      <c r="M95" s="1" t="s">
        <v>821</v>
      </c>
      <c r="N95" s="1" t="s">
        <v>821</v>
      </c>
      <c r="O95" s="1" t="s">
        <v>822</v>
      </c>
      <c r="P95" s="1" t="s">
        <v>823</v>
      </c>
      <c r="Q95" s="1" t="s">
        <v>824</v>
      </c>
      <c r="R95" s="1" t="s">
        <v>1261</v>
      </c>
      <c r="S95" s="1" t="s">
        <v>826</v>
      </c>
      <c r="T95" s="1" t="s">
        <v>827</v>
      </c>
      <c r="U95" s="1" t="s">
        <v>788</v>
      </c>
      <c r="V95" s="1" t="s">
        <v>834</v>
      </c>
    </row>
    <row r="96" s="1" customFormat="1" spans="1:22">
      <c r="A96" s="3">
        <v>999227946055946</v>
      </c>
      <c r="B96" s="1" t="s">
        <v>1256</v>
      </c>
      <c r="C96" s="1" t="s">
        <v>1262</v>
      </c>
      <c r="D96" s="1" t="s">
        <v>1263</v>
      </c>
      <c r="E96" s="1" t="s">
        <v>1264</v>
      </c>
      <c r="F96" s="1" t="s">
        <v>920</v>
      </c>
      <c r="G96" s="1" t="s">
        <v>817</v>
      </c>
      <c r="H96" s="1" t="s">
        <v>818</v>
      </c>
      <c r="I96" s="1" t="s">
        <v>1265</v>
      </c>
      <c r="J96" s="1" t="s">
        <v>820</v>
      </c>
      <c r="K96" s="1" t="s">
        <v>1265</v>
      </c>
      <c r="L96" s="1" t="s">
        <v>1265</v>
      </c>
      <c r="M96" s="1" t="s">
        <v>821</v>
      </c>
      <c r="N96" s="1" t="s">
        <v>821</v>
      </c>
      <c r="O96" s="1" t="s">
        <v>822</v>
      </c>
      <c r="P96" s="1" t="s">
        <v>823</v>
      </c>
      <c r="Q96" s="1" t="s">
        <v>824</v>
      </c>
      <c r="R96" s="1" t="s">
        <v>1266</v>
      </c>
      <c r="S96" s="1" t="s">
        <v>826</v>
      </c>
      <c r="T96" s="1" t="s">
        <v>827</v>
      </c>
      <c r="U96" s="1" t="s">
        <v>788</v>
      </c>
      <c r="V96" s="1" t="s">
        <v>834</v>
      </c>
    </row>
    <row r="97" s="1" customFormat="1" spans="1:22">
      <c r="A97" s="3">
        <v>999227945748812</v>
      </c>
      <c r="B97" s="1" t="s">
        <v>1256</v>
      </c>
      <c r="C97" s="1" t="s">
        <v>1267</v>
      </c>
      <c r="D97" s="1" t="s">
        <v>1193</v>
      </c>
      <c r="E97" s="1" t="s">
        <v>1268</v>
      </c>
      <c r="F97" s="1" t="s">
        <v>813</v>
      </c>
      <c r="G97" s="1" t="s">
        <v>817</v>
      </c>
      <c r="H97" s="1" t="s">
        <v>818</v>
      </c>
      <c r="I97" s="1" t="s">
        <v>1269</v>
      </c>
      <c r="J97" s="1" t="s">
        <v>820</v>
      </c>
      <c r="K97" s="1" t="s">
        <v>1269</v>
      </c>
      <c r="L97" s="1" t="s">
        <v>1269</v>
      </c>
      <c r="M97" s="1" t="s">
        <v>821</v>
      </c>
      <c r="N97" s="1" t="s">
        <v>821</v>
      </c>
      <c r="O97" s="1" t="s">
        <v>822</v>
      </c>
      <c r="P97" s="1" t="s">
        <v>823</v>
      </c>
      <c r="Q97" s="1" t="s">
        <v>824</v>
      </c>
      <c r="R97" s="1" t="s">
        <v>1270</v>
      </c>
      <c r="S97" s="1" t="s">
        <v>826</v>
      </c>
      <c r="T97" s="1" t="s">
        <v>827</v>
      </c>
      <c r="U97" s="1" t="s">
        <v>788</v>
      </c>
      <c r="V97" s="1" t="s">
        <v>834</v>
      </c>
    </row>
    <row r="98" s="1" customFormat="1" spans="1:22">
      <c r="A98" s="3">
        <v>27450606837</v>
      </c>
      <c r="B98" s="1" t="s">
        <v>1256</v>
      </c>
      <c r="C98" s="1" t="s">
        <v>1271</v>
      </c>
      <c r="D98" s="1" t="s">
        <v>1272</v>
      </c>
      <c r="E98" s="1" t="s">
        <v>1273</v>
      </c>
      <c r="F98" s="1" t="s">
        <v>920</v>
      </c>
      <c r="G98" s="1" t="s">
        <v>817</v>
      </c>
      <c r="H98" s="1" t="s">
        <v>818</v>
      </c>
      <c r="I98" s="1" t="s">
        <v>1274</v>
      </c>
      <c r="J98" s="1" t="s">
        <v>820</v>
      </c>
      <c r="K98" s="1" t="s">
        <v>1274</v>
      </c>
      <c r="L98" s="1" t="s">
        <v>1274</v>
      </c>
      <c r="M98" s="1" t="s">
        <v>821</v>
      </c>
      <c r="N98" s="1" t="s">
        <v>821</v>
      </c>
      <c r="O98" s="1" t="s">
        <v>822</v>
      </c>
      <c r="P98" s="1" t="s">
        <v>823</v>
      </c>
      <c r="Q98" s="1" t="s">
        <v>824</v>
      </c>
      <c r="R98" s="1" t="s">
        <v>1275</v>
      </c>
      <c r="S98" s="1" t="s">
        <v>826</v>
      </c>
      <c r="T98" s="1" t="s">
        <v>827</v>
      </c>
      <c r="U98" s="1" t="s">
        <v>788</v>
      </c>
      <c r="V98" s="1" t="s">
        <v>834</v>
      </c>
    </row>
    <row r="99" s="1" customFormat="1" spans="1:22">
      <c r="A99" s="3">
        <v>999227445918319</v>
      </c>
      <c r="B99" s="1" t="s">
        <v>1256</v>
      </c>
      <c r="C99" s="1" t="s">
        <v>1276</v>
      </c>
      <c r="D99" s="1" t="s">
        <v>1166</v>
      </c>
      <c r="E99" s="1" t="s">
        <v>1277</v>
      </c>
      <c r="F99" s="1" t="s">
        <v>1007</v>
      </c>
      <c r="G99" s="1" t="s">
        <v>817</v>
      </c>
      <c r="H99" s="1" t="s">
        <v>818</v>
      </c>
      <c r="I99" s="1" t="s">
        <v>1278</v>
      </c>
      <c r="J99" s="1" t="s">
        <v>820</v>
      </c>
      <c r="K99" s="1" t="s">
        <v>1278</v>
      </c>
      <c r="L99" s="1" t="s">
        <v>1279</v>
      </c>
      <c r="M99" s="1" t="s">
        <v>1280</v>
      </c>
      <c r="N99" s="1" t="s">
        <v>1280</v>
      </c>
      <c r="O99" s="1" t="s">
        <v>822</v>
      </c>
      <c r="P99" s="1" t="s">
        <v>823</v>
      </c>
      <c r="Q99" s="1" t="s">
        <v>824</v>
      </c>
      <c r="R99" s="1" t="s">
        <v>1281</v>
      </c>
      <c r="S99" s="1" t="s">
        <v>826</v>
      </c>
      <c r="T99" s="1" t="s">
        <v>827</v>
      </c>
      <c r="U99" s="1" t="s">
        <v>788</v>
      </c>
      <c r="V99" s="1" t="s">
        <v>834</v>
      </c>
    </row>
    <row r="100" s="1" customFormat="1" spans="1:22">
      <c r="A100" s="3">
        <v>999227445466773</v>
      </c>
      <c r="B100" s="1" t="s">
        <v>1256</v>
      </c>
      <c r="C100" s="1" t="s">
        <v>1282</v>
      </c>
      <c r="D100" s="1" t="s">
        <v>1166</v>
      </c>
      <c r="E100" s="1" t="s">
        <v>1283</v>
      </c>
      <c r="F100" s="1" t="s">
        <v>1007</v>
      </c>
      <c r="G100" s="1" t="s">
        <v>817</v>
      </c>
      <c r="H100" s="1" t="s">
        <v>818</v>
      </c>
      <c r="I100" s="1" t="s">
        <v>1284</v>
      </c>
      <c r="J100" s="1" t="s">
        <v>820</v>
      </c>
      <c r="K100" s="1" t="s">
        <v>1284</v>
      </c>
      <c r="L100" s="1" t="s">
        <v>1285</v>
      </c>
      <c r="M100" s="1" t="s">
        <v>1286</v>
      </c>
      <c r="N100" s="1" t="s">
        <v>1286</v>
      </c>
      <c r="O100" s="1" t="s">
        <v>822</v>
      </c>
      <c r="P100" s="1" t="s">
        <v>823</v>
      </c>
      <c r="Q100" s="1" t="s">
        <v>824</v>
      </c>
      <c r="R100" s="1" t="s">
        <v>1287</v>
      </c>
      <c r="S100" s="1" t="s">
        <v>826</v>
      </c>
      <c r="T100" s="1" t="s">
        <v>827</v>
      </c>
      <c r="U100" s="1" t="s">
        <v>788</v>
      </c>
      <c r="V100" s="1" t="s">
        <v>834</v>
      </c>
    </row>
    <row r="101" s="1" customFormat="1" spans="1:22">
      <c r="A101" s="3">
        <v>999227445389079</v>
      </c>
      <c r="B101" s="1" t="s">
        <v>1256</v>
      </c>
      <c r="C101" s="1" t="s">
        <v>1288</v>
      </c>
      <c r="D101" s="1" t="s">
        <v>1166</v>
      </c>
      <c r="E101" s="1" t="s">
        <v>1289</v>
      </c>
      <c r="F101" s="1" t="s">
        <v>1007</v>
      </c>
      <c r="G101" s="1" t="s">
        <v>817</v>
      </c>
      <c r="H101" s="1" t="s">
        <v>818</v>
      </c>
      <c r="I101" s="1" t="s">
        <v>1048</v>
      </c>
      <c r="J101" s="1" t="s">
        <v>820</v>
      </c>
      <c r="K101" s="1" t="s">
        <v>1048</v>
      </c>
      <c r="L101" s="1" t="s">
        <v>1290</v>
      </c>
      <c r="M101" s="1" t="s">
        <v>1291</v>
      </c>
      <c r="N101" s="1" t="s">
        <v>1291</v>
      </c>
      <c r="O101" s="1" t="s">
        <v>822</v>
      </c>
      <c r="P101" s="1" t="s">
        <v>823</v>
      </c>
      <c r="Q101" s="1" t="s">
        <v>824</v>
      </c>
      <c r="R101" s="1" t="s">
        <v>1292</v>
      </c>
      <c r="S101" s="1" t="s">
        <v>826</v>
      </c>
      <c r="T101" s="1" t="s">
        <v>827</v>
      </c>
      <c r="U101" s="1" t="s">
        <v>788</v>
      </c>
      <c r="V101" s="1" t="s">
        <v>834</v>
      </c>
    </row>
    <row r="102" s="1" customFormat="1" spans="1:22">
      <c r="A102" s="3">
        <v>999227440510941</v>
      </c>
      <c r="B102" s="1" t="s">
        <v>1293</v>
      </c>
      <c r="C102" s="1" t="s">
        <v>1294</v>
      </c>
      <c r="D102" s="1" t="s">
        <v>1220</v>
      </c>
      <c r="E102" s="1" t="s">
        <v>1295</v>
      </c>
      <c r="F102" s="1" t="s">
        <v>813</v>
      </c>
      <c r="G102" s="1" t="s">
        <v>817</v>
      </c>
      <c r="H102" s="1" t="s">
        <v>818</v>
      </c>
      <c r="I102" s="1" t="s">
        <v>1296</v>
      </c>
      <c r="J102" s="1" t="s">
        <v>820</v>
      </c>
      <c r="K102" s="1" t="s">
        <v>1296</v>
      </c>
      <c r="L102" s="1" t="s">
        <v>1296</v>
      </c>
      <c r="M102" s="1" t="s">
        <v>821</v>
      </c>
      <c r="N102" s="1" t="s">
        <v>821</v>
      </c>
      <c r="O102" s="1" t="s">
        <v>822</v>
      </c>
      <c r="P102" s="1" t="s">
        <v>823</v>
      </c>
      <c r="Q102" s="1" t="s">
        <v>824</v>
      </c>
      <c r="R102" s="1" t="s">
        <v>1297</v>
      </c>
      <c r="S102" s="1" t="s">
        <v>826</v>
      </c>
      <c r="T102" s="1" t="s">
        <v>827</v>
      </c>
      <c r="U102" s="1" t="s">
        <v>788</v>
      </c>
      <c r="V102" s="1" t="s">
        <v>834</v>
      </c>
    </row>
    <row r="103" s="1" customFormat="1" spans="1:22">
      <c r="A103" s="3">
        <v>999227440456365</v>
      </c>
      <c r="B103" s="1" t="s">
        <v>1293</v>
      </c>
      <c r="C103" s="1" t="s">
        <v>1298</v>
      </c>
      <c r="D103" s="1" t="s">
        <v>1299</v>
      </c>
      <c r="E103" s="1" t="s">
        <v>1300</v>
      </c>
      <c r="F103" s="1" t="s">
        <v>813</v>
      </c>
      <c r="G103" s="1" t="s">
        <v>817</v>
      </c>
      <c r="H103" s="1" t="s">
        <v>818</v>
      </c>
      <c r="I103" s="1" t="s">
        <v>1301</v>
      </c>
      <c r="J103" s="1" t="s">
        <v>820</v>
      </c>
      <c r="K103" s="1" t="s">
        <v>1301</v>
      </c>
      <c r="L103" s="1" t="s">
        <v>1301</v>
      </c>
      <c r="M103" s="1" t="s">
        <v>821</v>
      </c>
      <c r="N103" s="1" t="s">
        <v>821</v>
      </c>
      <c r="O103" s="1" t="s">
        <v>822</v>
      </c>
      <c r="P103" s="1" t="s">
        <v>823</v>
      </c>
      <c r="Q103" s="1" t="s">
        <v>824</v>
      </c>
      <c r="R103" s="1" t="s">
        <v>1302</v>
      </c>
      <c r="S103" s="1" t="s">
        <v>826</v>
      </c>
      <c r="T103" s="1" t="s">
        <v>827</v>
      </c>
      <c r="U103" s="1" t="s">
        <v>788</v>
      </c>
      <c r="V103" s="1" t="s">
        <v>988</v>
      </c>
    </row>
    <row r="104" s="1" customFormat="1" spans="1:22">
      <c r="A104" s="3">
        <v>999227440164449</v>
      </c>
      <c r="B104" s="1" t="s">
        <v>1293</v>
      </c>
      <c r="C104" s="1" t="s">
        <v>1303</v>
      </c>
      <c r="D104" s="1" t="s">
        <v>1299</v>
      </c>
      <c r="E104" s="1" t="s">
        <v>1300</v>
      </c>
      <c r="F104" s="1" t="s">
        <v>813</v>
      </c>
      <c r="G104" s="1" t="s">
        <v>817</v>
      </c>
      <c r="H104" s="1" t="s">
        <v>818</v>
      </c>
      <c r="I104" s="1" t="s">
        <v>1304</v>
      </c>
      <c r="J104" s="1" t="s">
        <v>820</v>
      </c>
      <c r="K104" s="1" t="s">
        <v>1304</v>
      </c>
      <c r="L104" s="1" t="s">
        <v>1304</v>
      </c>
      <c r="M104" s="1" t="s">
        <v>821</v>
      </c>
      <c r="N104" s="1" t="s">
        <v>821</v>
      </c>
      <c r="O104" s="1" t="s">
        <v>822</v>
      </c>
      <c r="P104" s="1" t="s">
        <v>823</v>
      </c>
      <c r="Q104" s="1" t="s">
        <v>824</v>
      </c>
      <c r="R104" s="1" t="s">
        <v>1305</v>
      </c>
      <c r="S104" s="1" t="s">
        <v>826</v>
      </c>
      <c r="T104" s="1" t="s">
        <v>827</v>
      </c>
      <c r="U104" s="1" t="s">
        <v>788</v>
      </c>
      <c r="V104" s="1" t="s">
        <v>988</v>
      </c>
    </row>
    <row r="105" s="1" customFormat="1" spans="1:22">
      <c r="A105" s="3">
        <v>27437363321</v>
      </c>
      <c r="B105" s="1" t="s">
        <v>1293</v>
      </c>
      <c r="C105" s="1" t="s">
        <v>1306</v>
      </c>
      <c r="D105" s="1" t="s">
        <v>1307</v>
      </c>
      <c r="E105" s="1" t="s">
        <v>1308</v>
      </c>
      <c r="F105" s="1" t="s">
        <v>920</v>
      </c>
      <c r="G105" s="1" t="s">
        <v>817</v>
      </c>
      <c r="H105" s="1" t="s">
        <v>818</v>
      </c>
      <c r="I105" s="1" t="s">
        <v>1309</v>
      </c>
      <c r="J105" s="1" t="s">
        <v>820</v>
      </c>
      <c r="K105" s="1" t="s">
        <v>1309</v>
      </c>
      <c r="L105" s="1" t="s">
        <v>1309</v>
      </c>
      <c r="M105" s="1" t="s">
        <v>821</v>
      </c>
      <c r="N105" s="1" t="s">
        <v>821</v>
      </c>
      <c r="O105" s="1" t="s">
        <v>822</v>
      </c>
      <c r="P105" s="1" t="s">
        <v>823</v>
      </c>
      <c r="Q105" s="1" t="s">
        <v>824</v>
      </c>
      <c r="R105" s="1" t="s">
        <v>1310</v>
      </c>
      <c r="S105" s="1" t="s">
        <v>826</v>
      </c>
      <c r="T105" s="1" t="s">
        <v>827</v>
      </c>
      <c r="U105" s="1" t="s">
        <v>788</v>
      </c>
      <c r="V105" s="1" t="s">
        <v>834</v>
      </c>
    </row>
    <row r="106" s="1" customFormat="1" spans="1:22">
      <c r="A106" s="3">
        <v>999227435529894</v>
      </c>
      <c r="B106" s="1" t="s">
        <v>1293</v>
      </c>
      <c r="C106" s="1" t="s">
        <v>1311</v>
      </c>
      <c r="D106" s="1" t="s">
        <v>1312</v>
      </c>
      <c r="E106" s="1" t="s">
        <v>1313</v>
      </c>
      <c r="F106" s="1" t="s">
        <v>1039</v>
      </c>
      <c r="G106" s="1" t="s">
        <v>817</v>
      </c>
      <c r="H106" s="1" t="s">
        <v>818</v>
      </c>
      <c r="I106" s="1" t="s">
        <v>1314</v>
      </c>
      <c r="J106" s="1" t="s">
        <v>820</v>
      </c>
      <c r="K106" s="1" t="s">
        <v>1314</v>
      </c>
      <c r="L106" s="1" t="s">
        <v>1314</v>
      </c>
      <c r="M106" s="1" t="s">
        <v>821</v>
      </c>
      <c r="N106" s="1" t="s">
        <v>821</v>
      </c>
      <c r="O106" s="1" t="s">
        <v>822</v>
      </c>
      <c r="P106" s="1" t="s">
        <v>823</v>
      </c>
      <c r="Q106" s="1" t="s">
        <v>824</v>
      </c>
      <c r="R106" s="1" t="s">
        <v>1315</v>
      </c>
      <c r="S106" s="1" t="s">
        <v>826</v>
      </c>
      <c r="T106" s="1" t="s">
        <v>827</v>
      </c>
      <c r="U106" s="1" t="s">
        <v>788</v>
      </c>
      <c r="V106" s="1" t="s">
        <v>834</v>
      </c>
    </row>
    <row r="107" s="1" customFormat="1" spans="1:22">
      <c r="A107" s="3">
        <v>999227400836432</v>
      </c>
      <c r="B107" s="1" t="s">
        <v>1316</v>
      </c>
      <c r="C107" s="1" t="s">
        <v>1317</v>
      </c>
      <c r="D107" s="1" t="s">
        <v>1318</v>
      </c>
      <c r="E107" s="1" t="s">
        <v>1319</v>
      </c>
      <c r="F107" s="1" t="s">
        <v>813</v>
      </c>
      <c r="G107" s="1" t="s">
        <v>817</v>
      </c>
      <c r="H107" s="1" t="s">
        <v>818</v>
      </c>
      <c r="I107" s="1" t="s">
        <v>1320</v>
      </c>
      <c r="J107" s="1" t="s">
        <v>820</v>
      </c>
      <c r="K107" s="1" t="s">
        <v>1320</v>
      </c>
      <c r="L107" s="1" t="s">
        <v>1320</v>
      </c>
      <c r="M107" s="1" t="s">
        <v>821</v>
      </c>
      <c r="N107" s="1" t="s">
        <v>821</v>
      </c>
      <c r="O107" s="1" t="s">
        <v>822</v>
      </c>
      <c r="P107" s="1" t="s">
        <v>823</v>
      </c>
      <c r="Q107" s="1" t="s">
        <v>824</v>
      </c>
      <c r="R107" s="1" t="s">
        <v>1321</v>
      </c>
      <c r="S107" s="1" t="s">
        <v>826</v>
      </c>
      <c r="T107" s="1" t="s">
        <v>827</v>
      </c>
      <c r="U107" s="1" t="s">
        <v>788</v>
      </c>
      <c r="V107" s="1" t="s">
        <v>882</v>
      </c>
    </row>
    <row r="108" s="1" customFormat="1" spans="1:22">
      <c r="A108" s="3">
        <v>999227383636842</v>
      </c>
      <c r="B108" s="1" t="s">
        <v>1322</v>
      </c>
      <c r="C108" s="1" t="s">
        <v>1323</v>
      </c>
      <c r="D108" s="1" t="s">
        <v>1324</v>
      </c>
      <c r="E108" s="1" t="s">
        <v>1325</v>
      </c>
      <c r="F108" s="1" t="s">
        <v>920</v>
      </c>
      <c r="G108" s="1" t="s">
        <v>817</v>
      </c>
      <c r="H108" s="1" t="s">
        <v>818</v>
      </c>
      <c r="I108" s="1" t="s">
        <v>1326</v>
      </c>
      <c r="J108" s="1" t="s">
        <v>820</v>
      </c>
      <c r="K108" s="1" t="s">
        <v>1326</v>
      </c>
      <c r="L108" s="1" t="s">
        <v>1326</v>
      </c>
      <c r="M108" s="1" t="s">
        <v>821</v>
      </c>
      <c r="N108" s="1" t="s">
        <v>821</v>
      </c>
      <c r="O108" s="1" t="s">
        <v>822</v>
      </c>
      <c r="P108" s="1" t="s">
        <v>823</v>
      </c>
      <c r="Q108" s="1" t="s">
        <v>824</v>
      </c>
      <c r="R108" s="1" t="s">
        <v>1327</v>
      </c>
      <c r="S108" s="1" t="s">
        <v>826</v>
      </c>
      <c r="T108" s="1" t="s">
        <v>827</v>
      </c>
      <c r="U108" s="1" t="s">
        <v>788</v>
      </c>
      <c r="V108" s="1" t="s">
        <v>1328</v>
      </c>
    </row>
    <row r="109" s="1" customFormat="1" spans="1:22">
      <c r="A109" s="3">
        <v>999227382726019</v>
      </c>
      <c r="B109" s="1" t="s">
        <v>1322</v>
      </c>
      <c r="C109" s="1" t="s">
        <v>1329</v>
      </c>
      <c r="D109" s="1" t="s">
        <v>1152</v>
      </c>
      <c r="E109" s="1" t="s">
        <v>1330</v>
      </c>
      <c r="F109" s="1" t="s">
        <v>1064</v>
      </c>
      <c r="G109" s="1" t="s">
        <v>817</v>
      </c>
      <c r="H109" s="1" t="s">
        <v>818</v>
      </c>
      <c r="I109" s="1" t="s">
        <v>1331</v>
      </c>
      <c r="J109" s="1" t="s">
        <v>820</v>
      </c>
      <c r="K109" s="1" t="s">
        <v>1331</v>
      </c>
      <c r="L109" s="1" t="s">
        <v>1331</v>
      </c>
      <c r="M109" s="1" t="s">
        <v>821</v>
      </c>
      <c r="N109" s="1" t="s">
        <v>821</v>
      </c>
      <c r="O109" s="1" t="s">
        <v>822</v>
      </c>
      <c r="P109" s="1" t="s">
        <v>823</v>
      </c>
      <c r="Q109" s="1" t="s">
        <v>824</v>
      </c>
      <c r="R109" s="1" t="s">
        <v>1332</v>
      </c>
      <c r="S109" s="1" t="s">
        <v>826</v>
      </c>
      <c r="T109" s="1" t="s">
        <v>827</v>
      </c>
      <c r="U109" s="1" t="s">
        <v>788</v>
      </c>
      <c r="V109" s="1" t="s">
        <v>1101</v>
      </c>
    </row>
    <row r="110" s="1" customFormat="1" spans="1:22">
      <c r="A110" s="3">
        <v>999227334498426</v>
      </c>
      <c r="B110" s="1" t="s">
        <v>1333</v>
      </c>
      <c r="C110" s="1" t="s">
        <v>1334</v>
      </c>
      <c r="D110" s="1" t="s">
        <v>1335</v>
      </c>
      <c r="E110" s="1" t="s">
        <v>1336</v>
      </c>
      <c r="F110" s="1" t="s">
        <v>813</v>
      </c>
      <c r="G110" s="1" t="s">
        <v>817</v>
      </c>
      <c r="H110" s="1" t="s">
        <v>818</v>
      </c>
      <c r="I110" s="1" t="s">
        <v>1337</v>
      </c>
      <c r="J110" s="1" t="s">
        <v>820</v>
      </c>
      <c r="K110" s="1" t="s">
        <v>1337</v>
      </c>
      <c r="L110" s="1" t="s">
        <v>1337</v>
      </c>
      <c r="M110" s="1" t="s">
        <v>821</v>
      </c>
      <c r="N110" s="1" t="s">
        <v>821</v>
      </c>
      <c r="O110" s="1" t="s">
        <v>822</v>
      </c>
      <c r="P110" s="1" t="s">
        <v>823</v>
      </c>
      <c r="Q110" s="1" t="s">
        <v>824</v>
      </c>
      <c r="R110" s="1" t="s">
        <v>1338</v>
      </c>
      <c r="S110" s="1" t="s">
        <v>826</v>
      </c>
      <c r="T110" s="1" t="s">
        <v>827</v>
      </c>
      <c r="U110" s="1" t="s">
        <v>788</v>
      </c>
      <c r="V110" s="1" t="s">
        <v>1101</v>
      </c>
    </row>
    <row r="111" s="1" customFormat="1" spans="1:22">
      <c r="A111" s="3">
        <v>999227301705914</v>
      </c>
      <c r="B111" s="1" t="s">
        <v>1339</v>
      </c>
      <c r="C111" s="1" t="s">
        <v>1340</v>
      </c>
      <c r="D111" s="1" t="s">
        <v>1341</v>
      </c>
      <c r="E111" s="1" t="s">
        <v>1342</v>
      </c>
      <c r="F111" s="1" t="s">
        <v>1007</v>
      </c>
      <c r="G111" s="1" t="s">
        <v>817</v>
      </c>
      <c r="H111" s="1" t="s">
        <v>818</v>
      </c>
      <c r="I111" s="1" t="s">
        <v>1343</v>
      </c>
      <c r="J111" s="1" t="s">
        <v>820</v>
      </c>
      <c r="K111" s="1" t="s">
        <v>1343</v>
      </c>
      <c r="L111" s="1" t="s">
        <v>1343</v>
      </c>
      <c r="M111" s="1" t="s">
        <v>821</v>
      </c>
      <c r="N111" s="1" t="s">
        <v>821</v>
      </c>
      <c r="O111" s="1" t="s">
        <v>822</v>
      </c>
      <c r="P111" s="1" t="s">
        <v>823</v>
      </c>
      <c r="Q111" s="1" t="s">
        <v>824</v>
      </c>
      <c r="R111" s="1" t="s">
        <v>1344</v>
      </c>
      <c r="S111" s="1" t="s">
        <v>826</v>
      </c>
      <c r="T111" s="1" t="s">
        <v>827</v>
      </c>
      <c r="U111" s="1" t="s">
        <v>788</v>
      </c>
      <c r="V111" s="1" t="s">
        <v>828</v>
      </c>
    </row>
    <row r="112" s="1" customFormat="1" spans="1:22">
      <c r="A112" s="3">
        <v>999227282376114</v>
      </c>
      <c r="B112" s="1" t="s">
        <v>1345</v>
      </c>
      <c r="C112" s="1" t="s">
        <v>1346</v>
      </c>
      <c r="D112" s="1" t="s">
        <v>1347</v>
      </c>
      <c r="E112" s="1" t="s">
        <v>1348</v>
      </c>
      <c r="F112" s="1" t="s">
        <v>920</v>
      </c>
      <c r="G112" s="1" t="s">
        <v>817</v>
      </c>
      <c r="H112" s="1" t="s">
        <v>818</v>
      </c>
      <c r="I112" s="1" t="s">
        <v>1349</v>
      </c>
      <c r="J112" s="1" t="s">
        <v>820</v>
      </c>
      <c r="K112" s="1" t="s">
        <v>1349</v>
      </c>
      <c r="L112" s="1" t="s">
        <v>1349</v>
      </c>
      <c r="M112" s="1" t="s">
        <v>821</v>
      </c>
      <c r="N112" s="1" t="s">
        <v>821</v>
      </c>
      <c r="O112" s="1" t="s">
        <v>822</v>
      </c>
      <c r="P112" s="1" t="s">
        <v>823</v>
      </c>
      <c r="Q112" s="1" t="s">
        <v>824</v>
      </c>
      <c r="R112" s="1" t="s">
        <v>1350</v>
      </c>
      <c r="S112" s="1" t="s">
        <v>826</v>
      </c>
      <c r="T112" s="1" t="s">
        <v>827</v>
      </c>
      <c r="U112" s="1" t="s">
        <v>788</v>
      </c>
      <c r="V112" s="1" t="s">
        <v>834</v>
      </c>
    </row>
    <row r="113" s="1" customFormat="1" spans="1:22">
      <c r="A113" s="3">
        <v>999227259398676</v>
      </c>
      <c r="B113" s="1" t="s">
        <v>1345</v>
      </c>
      <c r="C113" s="1" t="s">
        <v>1351</v>
      </c>
      <c r="D113" s="1" t="s">
        <v>1263</v>
      </c>
      <c r="E113" s="1" t="s">
        <v>1352</v>
      </c>
      <c r="F113" s="1" t="s">
        <v>1039</v>
      </c>
      <c r="G113" s="1" t="s">
        <v>817</v>
      </c>
      <c r="H113" s="1" t="s">
        <v>818</v>
      </c>
      <c r="I113" s="1" t="s">
        <v>1353</v>
      </c>
      <c r="J113" s="1" t="s">
        <v>820</v>
      </c>
      <c r="K113" s="1" t="s">
        <v>1353</v>
      </c>
      <c r="L113" s="1" t="s">
        <v>1353</v>
      </c>
      <c r="M113" s="1" t="s">
        <v>821</v>
      </c>
      <c r="N113" s="1" t="s">
        <v>821</v>
      </c>
      <c r="O113" s="1" t="s">
        <v>822</v>
      </c>
      <c r="P113" s="1" t="s">
        <v>823</v>
      </c>
      <c r="Q113" s="1" t="s">
        <v>824</v>
      </c>
      <c r="R113" s="1" t="s">
        <v>1354</v>
      </c>
      <c r="S113" s="1" t="s">
        <v>826</v>
      </c>
      <c r="T113" s="1" t="s">
        <v>827</v>
      </c>
      <c r="U113" s="1" t="s">
        <v>788</v>
      </c>
      <c r="V113" s="1" t="s">
        <v>834</v>
      </c>
    </row>
    <row r="114" s="1" customFormat="1" spans="1:22">
      <c r="A114" s="3">
        <v>999227258629726</v>
      </c>
      <c r="B114" s="1" t="s">
        <v>1345</v>
      </c>
      <c r="C114" s="1" t="s">
        <v>1355</v>
      </c>
      <c r="D114" s="1" t="s">
        <v>1135</v>
      </c>
      <c r="E114" s="1" t="s">
        <v>1356</v>
      </c>
      <c r="F114" s="1" t="s">
        <v>920</v>
      </c>
      <c r="G114" s="1" t="s">
        <v>817</v>
      </c>
      <c r="H114" s="1" t="s">
        <v>818</v>
      </c>
      <c r="I114" s="1" t="s">
        <v>1357</v>
      </c>
      <c r="J114" s="1" t="s">
        <v>820</v>
      </c>
      <c r="K114" s="1" t="s">
        <v>1357</v>
      </c>
      <c r="L114" s="1" t="s">
        <v>1357</v>
      </c>
      <c r="M114" s="1" t="s">
        <v>821</v>
      </c>
      <c r="N114" s="1" t="s">
        <v>821</v>
      </c>
      <c r="O114" s="1" t="s">
        <v>822</v>
      </c>
      <c r="P114" s="1" t="s">
        <v>823</v>
      </c>
      <c r="Q114" s="1" t="s">
        <v>824</v>
      </c>
      <c r="R114" s="1" t="s">
        <v>1358</v>
      </c>
      <c r="S114" s="1" t="s">
        <v>826</v>
      </c>
      <c r="T114" s="1" t="s">
        <v>827</v>
      </c>
      <c r="U114" s="1" t="s">
        <v>788</v>
      </c>
      <c r="V114" s="1" t="s">
        <v>834</v>
      </c>
    </row>
    <row r="115" s="1" customFormat="1" spans="1:22">
      <c r="A115" s="3">
        <v>999227110383509</v>
      </c>
      <c r="B115" s="1" t="s">
        <v>1359</v>
      </c>
      <c r="C115" s="1" t="s">
        <v>1360</v>
      </c>
      <c r="D115" s="1" t="s">
        <v>1361</v>
      </c>
      <c r="E115" s="1" t="s">
        <v>1362</v>
      </c>
      <c r="F115" s="1" t="s">
        <v>920</v>
      </c>
      <c r="G115" s="1" t="s">
        <v>817</v>
      </c>
      <c r="H115" s="1" t="s">
        <v>818</v>
      </c>
      <c r="I115" s="1" t="s">
        <v>1363</v>
      </c>
      <c r="J115" s="1" t="s">
        <v>820</v>
      </c>
      <c r="K115" s="1" t="s">
        <v>1363</v>
      </c>
      <c r="L115" s="1" t="s">
        <v>1363</v>
      </c>
      <c r="M115" s="1" t="s">
        <v>821</v>
      </c>
      <c r="N115" s="1" t="s">
        <v>821</v>
      </c>
      <c r="O115" s="1" t="s">
        <v>822</v>
      </c>
      <c r="P115" s="1" t="s">
        <v>823</v>
      </c>
      <c r="Q115" s="1" t="s">
        <v>824</v>
      </c>
      <c r="R115" s="1" t="s">
        <v>1364</v>
      </c>
      <c r="S115" s="1" t="s">
        <v>826</v>
      </c>
      <c r="T115" s="1" t="s">
        <v>827</v>
      </c>
      <c r="U115" s="1" t="s">
        <v>788</v>
      </c>
      <c r="V115" s="1" t="s">
        <v>834</v>
      </c>
    </row>
    <row r="116" s="1" customFormat="1" spans="1:22">
      <c r="A116" s="3">
        <v>999227102219380</v>
      </c>
      <c r="B116" s="1" t="s">
        <v>1365</v>
      </c>
      <c r="C116" s="1" t="s">
        <v>1366</v>
      </c>
      <c r="D116" s="1" t="s">
        <v>1347</v>
      </c>
      <c r="E116" s="1" t="s">
        <v>1367</v>
      </c>
      <c r="F116" s="1" t="s">
        <v>920</v>
      </c>
      <c r="G116" s="1" t="s">
        <v>817</v>
      </c>
      <c r="H116" s="1" t="s">
        <v>818</v>
      </c>
      <c r="I116" s="1" t="s">
        <v>1368</v>
      </c>
      <c r="J116" s="1" t="s">
        <v>820</v>
      </c>
      <c r="K116" s="1" t="s">
        <v>1368</v>
      </c>
      <c r="L116" s="1" t="s">
        <v>1368</v>
      </c>
      <c r="M116" s="1" t="s">
        <v>821</v>
      </c>
      <c r="N116" s="1" t="s">
        <v>821</v>
      </c>
      <c r="O116" s="1" t="s">
        <v>822</v>
      </c>
      <c r="P116" s="1" t="s">
        <v>823</v>
      </c>
      <c r="Q116" s="1" t="s">
        <v>824</v>
      </c>
      <c r="R116" s="1" t="s">
        <v>1369</v>
      </c>
      <c r="S116" s="1" t="s">
        <v>826</v>
      </c>
      <c r="T116" s="1" t="s">
        <v>827</v>
      </c>
      <c r="U116" s="1" t="s">
        <v>788</v>
      </c>
      <c r="V116" s="1" t="s">
        <v>834</v>
      </c>
    </row>
    <row r="117" s="1" customFormat="1" spans="1:22">
      <c r="A117" s="3">
        <v>999227096930056</v>
      </c>
      <c r="B117" s="1" t="s">
        <v>1370</v>
      </c>
      <c r="C117" s="1" t="s">
        <v>1371</v>
      </c>
      <c r="D117" s="1" t="s">
        <v>1372</v>
      </c>
      <c r="E117" s="1" t="s">
        <v>1373</v>
      </c>
      <c r="F117" s="1" t="s">
        <v>1039</v>
      </c>
      <c r="G117" s="1" t="s">
        <v>817</v>
      </c>
      <c r="H117" s="1" t="s">
        <v>818</v>
      </c>
      <c r="I117" s="1" t="s">
        <v>1374</v>
      </c>
      <c r="J117" s="1" t="s">
        <v>820</v>
      </c>
      <c r="K117" s="1" t="s">
        <v>1374</v>
      </c>
      <c r="L117" s="1" t="s">
        <v>1374</v>
      </c>
      <c r="M117" s="1" t="s">
        <v>821</v>
      </c>
      <c r="N117" s="1" t="s">
        <v>821</v>
      </c>
      <c r="O117" s="1" t="s">
        <v>822</v>
      </c>
      <c r="P117" s="1" t="s">
        <v>823</v>
      </c>
      <c r="Q117" s="1" t="s">
        <v>824</v>
      </c>
      <c r="R117" s="1" t="s">
        <v>1375</v>
      </c>
      <c r="S117" s="1" t="s">
        <v>826</v>
      </c>
      <c r="T117" s="1" t="s">
        <v>827</v>
      </c>
      <c r="U117" s="1" t="s">
        <v>788</v>
      </c>
      <c r="V117" s="1" t="s">
        <v>834</v>
      </c>
    </row>
    <row r="118" s="1" customFormat="1" spans="1:22">
      <c r="A118" s="3">
        <v>999227088507072</v>
      </c>
      <c r="B118" s="1" t="s">
        <v>1376</v>
      </c>
      <c r="C118" s="1" t="s">
        <v>1377</v>
      </c>
      <c r="D118" s="1" t="s">
        <v>1041</v>
      </c>
      <c r="E118" s="1" t="s">
        <v>1378</v>
      </c>
      <c r="F118" s="1" t="s">
        <v>920</v>
      </c>
      <c r="G118" s="1" t="s">
        <v>817</v>
      </c>
      <c r="H118" s="1" t="s">
        <v>818</v>
      </c>
      <c r="I118" s="1" t="s">
        <v>1379</v>
      </c>
      <c r="J118" s="1" t="s">
        <v>820</v>
      </c>
      <c r="K118" s="1" t="s">
        <v>1379</v>
      </c>
      <c r="L118" s="1" t="s">
        <v>822</v>
      </c>
      <c r="M118" s="1" t="s">
        <v>1380</v>
      </c>
      <c r="N118" s="1" t="s">
        <v>1380</v>
      </c>
      <c r="O118" s="1" t="s">
        <v>822</v>
      </c>
      <c r="P118" s="1" t="s">
        <v>823</v>
      </c>
      <c r="Q118" s="1" t="s">
        <v>824</v>
      </c>
      <c r="R118" s="1" t="s">
        <v>1381</v>
      </c>
      <c r="S118" s="1" t="s">
        <v>826</v>
      </c>
      <c r="T118" s="1" t="s">
        <v>827</v>
      </c>
      <c r="U118" s="1" t="s">
        <v>788</v>
      </c>
      <c r="V118" s="1" t="s">
        <v>834</v>
      </c>
    </row>
    <row r="119" s="1" customFormat="1" spans="1:22">
      <c r="A119" s="3">
        <v>999227034342423</v>
      </c>
      <c r="B119" s="1" t="s">
        <v>1382</v>
      </c>
      <c r="C119" s="1" t="s">
        <v>1383</v>
      </c>
      <c r="D119" s="1" t="s">
        <v>1384</v>
      </c>
      <c r="E119" s="1" t="s">
        <v>1385</v>
      </c>
      <c r="F119" s="1" t="s">
        <v>1007</v>
      </c>
      <c r="G119" s="1" t="s">
        <v>817</v>
      </c>
      <c r="H119" s="1" t="s">
        <v>818</v>
      </c>
      <c r="I119" s="1" t="s">
        <v>1386</v>
      </c>
      <c r="J119" s="1" t="s">
        <v>820</v>
      </c>
      <c r="K119" s="1" t="s">
        <v>1386</v>
      </c>
      <c r="L119" s="1" t="s">
        <v>1386</v>
      </c>
      <c r="M119" s="1" t="s">
        <v>821</v>
      </c>
      <c r="N119" s="1" t="s">
        <v>821</v>
      </c>
      <c r="O119" s="1" t="s">
        <v>822</v>
      </c>
      <c r="P119" s="1" t="s">
        <v>823</v>
      </c>
      <c r="Q119" s="1" t="s">
        <v>824</v>
      </c>
      <c r="R119" s="1" t="s">
        <v>1387</v>
      </c>
      <c r="S119" s="1" t="s">
        <v>826</v>
      </c>
      <c r="T119" s="1" t="s">
        <v>827</v>
      </c>
      <c r="U119" s="1" t="s">
        <v>788</v>
      </c>
      <c r="V119" s="1" t="s">
        <v>834</v>
      </c>
    </row>
    <row r="120" s="1" customFormat="1" spans="1:22">
      <c r="A120" s="3">
        <v>999227027948258</v>
      </c>
      <c r="B120" s="1" t="s">
        <v>1382</v>
      </c>
      <c r="C120" s="1" t="s">
        <v>1388</v>
      </c>
      <c r="D120" s="1" t="s">
        <v>933</v>
      </c>
      <c r="E120" s="1" t="s">
        <v>1389</v>
      </c>
      <c r="F120" s="1" t="s">
        <v>813</v>
      </c>
      <c r="G120" s="1" t="s">
        <v>817</v>
      </c>
      <c r="H120" s="1" t="s">
        <v>818</v>
      </c>
      <c r="I120" s="1" t="s">
        <v>1390</v>
      </c>
      <c r="J120" s="1" t="s">
        <v>820</v>
      </c>
      <c r="K120" s="1" t="s">
        <v>1390</v>
      </c>
      <c r="L120" s="1" t="s">
        <v>1390</v>
      </c>
      <c r="M120" s="1" t="s">
        <v>821</v>
      </c>
      <c r="N120" s="1" t="s">
        <v>821</v>
      </c>
      <c r="O120" s="1" t="s">
        <v>822</v>
      </c>
      <c r="P120" s="1" t="s">
        <v>823</v>
      </c>
      <c r="Q120" s="1" t="s">
        <v>824</v>
      </c>
      <c r="R120" s="1" t="s">
        <v>1391</v>
      </c>
      <c r="S120" s="1" t="s">
        <v>826</v>
      </c>
      <c r="T120" s="1" t="s">
        <v>827</v>
      </c>
      <c r="U120" s="1" t="s">
        <v>788</v>
      </c>
      <c r="V120" s="1" t="s">
        <v>882</v>
      </c>
    </row>
    <row r="121" s="1" customFormat="1" spans="1:22">
      <c r="A121" s="3">
        <v>999227027875778</v>
      </c>
      <c r="B121" s="1" t="s">
        <v>1382</v>
      </c>
      <c r="C121" s="1" t="s">
        <v>1392</v>
      </c>
      <c r="D121" s="1" t="s">
        <v>933</v>
      </c>
      <c r="E121" s="1" t="s">
        <v>1393</v>
      </c>
      <c r="F121" s="1" t="s">
        <v>813</v>
      </c>
      <c r="G121" s="1" t="s">
        <v>817</v>
      </c>
      <c r="H121" s="1" t="s">
        <v>818</v>
      </c>
      <c r="I121" s="1" t="s">
        <v>1394</v>
      </c>
      <c r="J121" s="1" t="s">
        <v>820</v>
      </c>
      <c r="K121" s="1" t="s">
        <v>1394</v>
      </c>
      <c r="L121" s="1" t="s">
        <v>1394</v>
      </c>
      <c r="M121" s="1" t="s">
        <v>821</v>
      </c>
      <c r="N121" s="1" t="s">
        <v>821</v>
      </c>
      <c r="O121" s="1" t="s">
        <v>822</v>
      </c>
      <c r="P121" s="1" t="s">
        <v>823</v>
      </c>
      <c r="Q121" s="1" t="s">
        <v>824</v>
      </c>
      <c r="R121" s="1" t="s">
        <v>1395</v>
      </c>
      <c r="S121" s="1" t="s">
        <v>826</v>
      </c>
      <c r="T121" s="1" t="s">
        <v>827</v>
      </c>
      <c r="U121" s="1" t="s">
        <v>788</v>
      </c>
      <c r="V121" s="1" t="s">
        <v>882</v>
      </c>
    </row>
    <row r="122" s="1" customFormat="1" spans="1:22">
      <c r="A122" s="3">
        <v>999226930168580</v>
      </c>
      <c r="B122" s="1" t="s">
        <v>1396</v>
      </c>
      <c r="C122" s="1" t="s">
        <v>1397</v>
      </c>
      <c r="D122" s="1" t="s">
        <v>1307</v>
      </c>
      <c r="E122" s="1" t="s">
        <v>1398</v>
      </c>
      <c r="F122" s="1" t="s">
        <v>813</v>
      </c>
      <c r="G122" s="1" t="s">
        <v>817</v>
      </c>
      <c r="H122" s="1" t="s">
        <v>818</v>
      </c>
      <c r="I122" s="1" t="s">
        <v>1399</v>
      </c>
      <c r="J122" s="1" t="s">
        <v>820</v>
      </c>
      <c r="K122" s="1" t="s">
        <v>1399</v>
      </c>
      <c r="L122" s="1" t="s">
        <v>1399</v>
      </c>
      <c r="M122" s="1" t="s">
        <v>821</v>
      </c>
      <c r="N122" s="1" t="s">
        <v>821</v>
      </c>
      <c r="O122" s="1" t="s">
        <v>822</v>
      </c>
      <c r="P122" s="1" t="s">
        <v>823</v>
      </c>
      <c r="Q122" s="1" t="s">
        <v>824</v>
      </c>
      <c r="R122" s="1" t="s">
        <v>1400</v>
      </c>
      <c r="S122" s="1" t="s">
        <v>826</v>
      </c>
      <c r="T122" s="1" t="s">
        <v>827</v>
      </c>
      <c r="U122" s="1" t="s">
        <v>788</v>
      </c>
      <c r="V122" s="1" t="s">
        <v>834</v>
      </c>
    </row>
    <row r="123" s="1" customFormat="1" spans="1:22">
      <c r="A123" s="3">
        <v>999226911471190</v>
      </c>
      <c r="B123" s="1" t="s">
        <v>1401</v>
      </c>
      <c r="C123" s="1" t="s">
        <v>1402</v>
      </c>
      <c r="D123" s="1" t="s">
        <v>1403</v>
      </c>
      <c r="E123" s="1" t="s">
        <v>1404</v>
      </c>
      <c r="F123" s="1" t="s">
        <v>1007</v>
      </c>
      <c r="G123" s="1" t="s">
        <v>817</v>
      </c>
      <c r="H123" s="1" t="s">
        <v>818</v>
      </c>
      <c r="I123" s="1" t="s">
        <v>1405</v>
      </c>
      <c r="J123" s="1" t="s">
        <v>820</v>
      </c>
      <c r="K123" s="1" t="s">
        <v>1405</v>
      </c>
      <c r="L123" s="1" t="s">
        <v>1405</v>
      </c>
      <c r="M123" s="1" t="s">
        <v>821</v>
      </c>
      <c r="N123" s="1" t="s">
        <v>821</v>
      </c>
      <c r="O123" s="1" t="s">
        <v>822</v>
      </c>
      <c r="P123" s="1" t="s">
        <v>823</v>
      </c>
      <c r="Q123" s="1" t="s">
        <v>824</v>
      </c>
      <c r="R123" s="1" t="s">
        <v>1406</v>
      </c>
      <c r="S123" s="1" t="s">
        <v>826</v>
      </c>
      <c r="T123" s="1" t="s">
        <v>827</v>
      </c>
      <c r="U123" s="1" t="s">
        <v>788</v>
      </c>
      <c r="V123" s="1" t="s">
        <v>1101</v>
      </c>
    </row>
    <row r="124" s="1" customFormat="1" spans="1:22">
      <c r="A124" s="3">
        <v>999226843196850</v>
      </c>
      <c r="B124" s="1" t="s">
        <v>1407</v>
      </c>
      <c r="C124" s="1" t="s">
        <v>1408</v>
      </c>
      <c r="D124" s="1" t="s">
        <v>1409</v>
      </c>
      <c r="E124" s="1" t="s">
        <v>1410</v>
      </c>
      <c r="F124" s="1" t="s">
        <v>1064</v>
      </c>
      <c r="G124" s="1" t="s">
        <v>817</v>
      </c>
      <c r="H124" s="1" t="s">
        <v>818</v>
      </c>
      <c r="I124" s="1" t="s">
        <v>1411</v>
      </c>
      <c r="J124" s="1" t="s">
        <v>820</v>
      </c>
      <c r="K124" s="1" t="s">
        <v>1411</v>
      </c>
      <c r="L124" s="1" t="s">
        <v>1411</v>
      </c>
      <c r="M124" s="1" t="s">
        <v>821</v>
      </c>
      <c r="N124" s="1" t="s">
        <v>821</v>
      </c>
      <c r="O124" s="1" t="s">
        <v>822</v>
      </c>
      <c r="P124" s="1" t="s">
        <v>823</v>
      </c>
      <c r="Q124" s="1" t="s">
        <v>824</v>
      </c>
      <c r="R124" s="1" t="s">
        <v>1412</v>
      </c>
      <c r="S124" s="1" t="s">
        <v>826</v>
      </c>
      <c r="T124" s="1" t="s">
        <v>827</v>
      </c>
      <c r="U124" s="1" t="s">
        <v>788</v>
      </c>
      <c r="V124" s="1" t="s">
        <v>834</v>
      </c>
    </row>
    <row r="125" s="1" customFormat="1" spans="1:22">
      <c r="A125" s="3">
        <v>999226770879989</v>
      </c>
      <c r="B125" s="1" t="s">
        <v>1413</v>
      </c>
      <c r="C125" s="1" t="s">
        <v>1414</v>
      </c>
      <c r="D125" s="1" t="s">
        <v>1415</v>
      </c>
      <c r="E125" s="1" t="s">
        <v>1416</v>
      </c>
      <c r="F125" s="1" t="s">
        <v>920</v>
      </c>
      <c r="G125" s="1" t="s">
        <v>817</v>
      </c>
      <c r="H125" s="1" t="s">
        <v>818</v>
      </c>
      <c r="I125" s="1" t="s">
        <v>1417</v>
      </c>
      <c r="J125" s="1" t="s">
        <v>820</v>
      </c>
      <c r="K125" s="1" t="s">
        <v>1417</v>
      </c>
      <c r="L125" s="1" t="s">
        <v>1417</v>
      </c>
      <c r="M125" s="1" t="s">
        <v>821</v>
      </c>
      <c r="N125" s="1" t="s">
        <v>821</v>
      </c>
      <c r="O125" s="1" t="s">
        <v>822</v>
      </c>
      <c r="P125" s="1" t="s">
        <v>823</v>
      </c>
      <c r="Q125" s="1" t="s">
        <v>824</v>
      </c>
      <c r="R125" s="1" t="s">
        <v>1418</v>
      </c>
      <c r="S125" s="1" t="s">
        <v>826</v>
      </c>
      <c r="T125" s="1" t="s">
        <v>827</v>
      </c>
      <c r="U125" s="1" t="s">
        <v>1419</v>
      </c>
      <c r="V125" s="1" t="s">
        <v>834</v>
      </c>
    </row>
    <row r="126" s="1" customFormat="1" spans="1:22">
      <c r="A126" s="3">
        <v>999226727813960</v>
      </c>
      <c r="B126" s="1" t="s">
        <v>1420</v>
      </c>
      <c r="C126" s="1" t="s">
        <v>1421</v>
      </c>
      <c r="D126" s="1" t="s">
        <v>1422</v>
      </c>
      <c r="E126" s="1" t="s">
        <v>1423</v>
      </c>
      <c r="F126" s="1" t="s">
        <v>1039</v>
      </c>
      <c r="G126" s="1" t="s">
        <v>817</v>
      </c>
      <c r="H126" s="1" t="s">
        <v>818</v>
      </c>
      <c r="I126" s="1" t="s">
        <v>1424</v>
      </c>
      <c r="J126" s="1" t="s">
        <v>820</v>
      </c>
      <c r="K126" s="1" t="s">
        <v>1424</v>
      </c>
      <c r="L126" s="1" t="s">
        <v>1424</v>
      </c>
      <c r="M126" s="1" t="s">
        <v>821</v>
      </c>
      <c r="N126" s="1" t="s">
        <v>821</v>
      </c>
      <c r="O126" s="1" t="s">
        <v>822</v>
      </c>
      <c r="P126" s="1" t="s">
        <v>823</v>
      </c>
      <c r="Q126" s="1" t="s">
        <v>824</v>
      </c>
      <c r="R126" s="1" t="s">
        <v>1425</v>
      </c>
      <c r="S126" s="1" t="s">
        <v>826</v>
      </c>
      <c r="T126" s="1" t="s">
        <v>827</v>
      </c>
      <c r="U126" s="1" t="s">
        <v>788</v>
      </c>
      <c r="V126" s="1" t="s">
        <v>1426</v>
      </c>
    </row>
    <row r="127" s="1" customFormat="1" spans="1:22">
      <c r="A127" s="3">
        <v>999226713619823</v>
      </c>
      <c r="B127" s="1" t="s">
        <v>1427</v>
      </c>
      <c r="C127" s="1" t="s">
        <v>1428</v>
      </c>
      <c r="D127" s="1" t="s">
        <v>1347</v>
      </c>
      <c r="E127" s="1" t="s">
        <v>1429</v>
      </c>
      <c r="F127" s="1" t="s">
        <v>1039</v>
      </c>
      <c r="G127" s="1" t="s">
        <v>817</v>
      </c>
      <c r="H127" s="1" t="s">
        <v>818</v>
      </c>
      <c r="I127" s="1" t="s">
        <v>1430</v>
      </c>
      <c r="J127" s="1" t="s">
        <v>820</v>
      </c>
      <c r="K127" s="1" t="s">
        <v>1430</v>
      </c>
      <c r="L127" s="1" t="s">
        <v>1430</v>
      </c>
      <c r="M127" s="1" t="s">
        <v>821</v>
      </c>
      <c r="N127" s="1" t="s">
        <v>821</v>
      </c>
      <c r="O127" s="1" t="s">
        <v>822</v>
      </c>
      <c r="P127" s="1" t="s">
        <v>823</v>
      </c>
      <c r="Q127" s="1" t="s">
        <v>824</v>
      </c>
      <c r="R127" s="1" t="s">
        <v>1431</v>
      </c>
      <c r="S127" s="1" t="s">
        <v>826</v>
      </c>
      <c r="T127" s="1" t="s">
        <v>827</v>
      </c>
      <c r="U127" s="1" t="s">
        <v>788</v>
      </c>
      <c r="V127" s="1" t="s">
        <v>834</v>
      </c>
    </row>
    <row r="128" s="1" customFormat="1" spans="1:22">
      <c r="A128" s="3">
        <v>999226664260178</v>
      </c>
      <c r="B128" s="1" t="s">
        <v>1432</v>
      </c>
      <c r="C128" s="1" t="s">
        <v>1433</v>
      </c>
      <c r="D128" s="1" t="s">
        <v>1434</v>
      </c>
      <c r="E128" s="1" t="s">
        <v>1435</v>
      </c>
      <c r="F128" s="1" t="s">
        <v>1039</v>
      </c>
      <c r="G128" s="1" t="s">
        <v>817</v>
      </c>
      <c r="H128" s="1" t="s">
        <v>818</v>
      </c>
      <c r="I128" s="1" t="s">
        <v>1436</v>
      </c>
      <c r="J128" s="1" t="s">
        <v>820</v>
      </c>
      <c r="K128" s="1" t="s">
        <v>1436</v>
      </c>
      <c r="L128" s="1" t="s">
        <v>1436</v>
      </c>
      <c r="M128" s="1" t="s">
        <v>821</v>
      </c>
      <c r="N128" s="1" t="s">
        <v>821</v>
      </c>
      <c r="O128" s="1" t="s">
        <v>822</v>
      </c>
      <c r="P128" s="1" t="s">
        <v>823</v>
      </c>
      <c r="Q128" s="1" t="s">
        <v>824</v>
      </c>
      <c r="R128" s="1" t="s">
        <v>1437</v>
      </c>
      <c r="S128" s="1" t="s">
        <v>826</v>
      </c>
      <c r="T128" s="1" t="s">
        <v>827</v>
      </c>
      <c r="U128" s="1" t="s">
        <v>788</v>
      </c>
      <c r="V128" s="1" t="s">
        <v>945</v>
      </c>
    </row>
    <row r="129" s="1" customFormat="1" spans="1:22">
      <c r="A129" s="3">
        <v>999226655725940</v>
      </c>
      <c r="B129" s="1" t="s">
        <v>1438</v>
      </c>
      <c r="C129" s="1" t="s">
        <v>1439</v>
      </c>
      <c r="D129" s="1" t="s">
        <v>1263</v>
      </c>
      <c r="E129" s="1" t="s">
        <v>1440</v>
      </c>
      <c r="F129" s="1" t="s">
        <v>1039</v>
      </c>
      <c r="G129" s="1" t="s">
        <v>817</v>
      </c>
      <c r="H129" s="1" t="s">
        <v>818</v>
      </c>
      <c r="I129" s="1" t="s">
        <v>1441</v>
      </c>
      <c r="J129" s="1" t="s">
        <v>820</v>
      </c>
      <c r="K129" s="1" t="s">
        <v>1441</v>
      </c>
      <c r="L129" s="1" t="s">
        <v>1441</v>
      </c>
      <c r="M129" s="1" t="s">
        <v>821</v>
      </c>
      <c r="N129" s="1" t="s">
        <v>821</v>
      </c>
      <c r="O129" s="1" t="s">
        <v>822</v>
      </c>
      <c r="P129" s="1" t="s">
        <v>823</v>
      </c>
      <c r="Q129" s="1" t="s">
        <v>824</v>
      </c>
      <c r="R129" s="1" t="s">
        <v>1442</v>
      </c>
      <c r="S129" s="1" t="s">
        <v>826</v>
      </c>
      <c r="T129" s="1" t="s">
        <v>827</v>
      </c>
      <c r="U129" s="1" t="s">
        <v>788</v>
      </c>
      <c r="V129" s="1" t="s">
        <v>834</v>
      </c>
    </row>
    <row r="130" s="1" customFormat="1" spans="1:22">
      <c r="A130" s="3">
        <v>999226634553450</v>
      </c>
      <c r="B130" s="1" t="s">
        <v>1443</v>
      </c>
      <c r="C130" s="1" t="s">
        <v>1444</v>
      </c>
      <c r="D130" s="1" t="s">
        <v>1445</v>
      </c>
      <c r="E130" s="1" t="s">
        <v>1446</v>
      </c>
      <c r="F130" s="1" t="s">
        <v>920</v>
      </c>
      <c r="G130" s="1" t="s">
        <v>817</v>
      </c>
      <c r="H130" s="1" t="s">
        <v>818</v>
      </c>
      <c r="I130" s="1" t="s">
        <v>1447</v>
      </c>
      <c r="J130" s="1" t="s">
        <v>820</v>
      </c>
      <c r="K130" s="1" t="s">
        <v>1447</v>
      </c>
      <c r="L130" s="1" t="s">
        <v>1447</v>
      </c>
      <c r="M130" s="1" t="s">
        <v>821</v>
      </c>
      <c r="N130" s="1" t="s">
        <v>821</v>
      </c>
      <c r="O130" s="1" t="s">
        <v>822</v>
      </c>
      <c r="P130" s="1" t="s">
        <v>823</v>
      </c>
      <c r="Q130" s="1" t="s">
        <v>824</v>
      </c>
      <c r="R130" s="1" t="s">
        <v>1448</v>
      </c>
      <c r="S130" s="1" t="s">
        <v>826</v>
      </c>
      <c r="T130" s="1" t="s">
        <v>827</v>
      </c>
      <c r="U130" s="1" t="s">
        <v>788</v>
      </c>
      <c r="V130" s="1" t="s">
        <v>988</v>
      </c>
    </row>
    <row r="131" s="1" customFormat="1" spans="1:22">
      <c r="A131" s="3">
        <v>999226567641205</v>
      </c>
      <c r="B131" s="1" t="s">
        <v>1449</v>
      </c>
      <c r="C131" s="1" t="s">
        <v>1450</v>
      </c>
      <c r="D131" s="1" t="s">
        <v>1307</v>
      </c>
      <c r="E131" s="1" t="s">
        <v>1451</v>
      </c>
      <c r="F131" s="1" t="s">
        <v>920</v>
      </c>
      <c r="G131" s="1" t="s">
        <v>817</v>
      </c>
      <c r="H131" s="1" t="s">
        <v>818</v>
      </c>
      <c r="I131" s="1" t="s">
        <v>1452</v>
      </c>
      <c r="J131" s="1" t="s">
        <v>820</v>
      </c>
      <c r="K131" s="1" t="s">
        <v>1452</v>
      </c>
      <c r="L131" s="1" t="s">
        <v>1452</v>
      </c>
      <c r="M131" s="1" t="s">
        <v>821</v>
      </c>
      <c r="N131" s="1" t="s">
        <v>821</v>
      </c>
      <c r="O131" s="1" t="s">
        <v>822</v>
      </c>
      <c r="P131" s="1" t="s">
        <v>823</v>
      </c>
      <c r="Q131" s="1" t="s">
        <v>824</v>
      </c>
      <c r="R131" s="1" t="s">
        <v>1453</v>
      </c>
      <c r="S131" s="1" t="s">
        <v>826</v>
      </c>
      <c r="T131" s="1" t="s">
        <v>827</v>
      </c>
      <c r="U131" s="1" t="s">
        <v>788</v>
      </c>
      <c r="V131" s="1" t="s">
        <v>834</v>
      </c>
    </row>
    <row r="132" s="1" customFormat="1" spans="1:22">
      <c r="A132" s="1" t="s">
        <v>1454</v>
      </c>
      <c r="B132" s="1" t="s">
        <v>1449</v>
      </c>
      <c r="C132" s="1" t="s">
        <v>1455</v>
      </c>
      <c r="D132" s="1" t="s">
        <v>1456</v>
      </c>
      <c r="E132" s="1" t="s">
        <v>1457</v>
      </c>
      <c r="F132" s="1" t="s">
        <v>813</v>
      </c>
      <c r="G132" s="1" t="s">
        <v>817</v>
      </c>
      <c r="H132" s="1" t="s">
        <v>818</v>
      </c>
      <c r="I132" s="1" t="s">
        <v>822</v>
      </c>
      <c r="J132" s="1" t="s">
        <v>820</v>
      </c>
      <c r="K132" s="1" t="s">
        <v>822</v>
      </c>
      <c r="L132" s="1" t="s">
        <v>822</v>
      </c>
      <c r="M132" s="1" t="s">
        <v>821</v>
      </c>
      <c r="N132" s="1" t="s">
        <v>821</v>
      </c>
      <c r="O132" s="1" t="s">
        <v>822</v>
      </c>
      <c r="P132" s="1" t="s">
        <v>823</v>
      </c>
      <c r="Q132" s="1" t="s">
        <v>824</v>
      </c>
      <c r="R132" s="1" t="s">
        <v>1458</v>
      </c>
      <c r="S132" s="1" t="s">
        <v>826</v>
      </c>
      <c r="T132" s="1" t="s">
        <v>827</v>
      </c>
      <c r="U132" s="1" t="s">
        <v>788</v>
      </c>
      <c r="V132" s="1" t="s">
        <v>828</v>
      </c>
    </row>
    <row r="133" s="1" customFormat="1" spans="1:22">
      <c r="A133" s="1" t="s">
        <v>1459</v>
      </c>
      <c r="B133" s="1" t="s">
        <v>1460</v>
      </c>
      <c r="C133" s="1" t="s">
        <v>1461</v>
      </c>
      <c r="D133" s="1" t="s">
        <v>1462</v>
      </c>
      <c r="E133" s="1" t="s">
        <v>1463</v>
      </c>
      <c r="F133" s="1" t="s">
        <v>920</v>
      </c>
      <c r="G133" s="1" t="s">
        <v>813</v>
      </c>
      <c r="H133" s="1" t="s">
        <v>818</v>
      </c>
      <c r="I133" s="1" t="s">
        <v>822</v>
      </c>
      <c r="J133" s="1" t="s">
        <v>820</v>
      </c>
      <c r="K133" s="1" t="s">
        <v>822</v>
      </c>
      <c r="L133" s="1" t="s">
        <v>822</v>
      </c>
      <c r="M133" s="1" t="s">
        <v>821</v>
      </c>
      <c r="N133" s="1" t="s">
        <v>821</v>
      </c>
      <c r="O133" s="1" t="s">
        <v>822</v>
      </c>
      <c r="P133" s="1" t="s">
        <v>823</v>
      </c>
      <c r="Q133" s="1" t="s">
        <v>824</v>
      </c>
      <c r="R133" s="1" t="s">
        <v>1464</v>
      </c>
      <c r="S133" s="1" t="s">
        <v>826</v>
      </c>
      <c r="T133" s="1" t="s">
        <v>827</v>
      </c>
      <c r="U133" s="1" t="s">
        <v>788</v>
      </c>
      <c r="V133" s="1" t="s">
        <v>834</v>
      </c>
    </row>
    <row r="134" s="1" customFormat="1" spans="1:22">
      <c r="A134" s="3">
        <v>999225781380996</v>
      </c>
      <c r="B134" s="1" t="s">
        <v>1465</v>
      </c>
      <c r="C134" s="1" t="s">
        <v>1466</v>
      </c>
      <c r="D134" s="1" t="s">
        <v>892</v>
      </c>
      <c r="E134" s="1" t="s">
        <v>1467</v>
      </c>
      <c r="F134" s="1" t="s">
        <v>1039</v>
      </c>
      <c r="G134" s="1" t="s">
        <v>813</v>
      </c>
      <c r="H134" s="1" t="s">
        <v>818</v>
      </c>
      <c r="I134" s="1" t="s">
        <v>1468</v>
      </c>
      <c r="J134" s="1" t="s">
        <v>820</v>
      </c>
      <c r="K134" s="1" t="s">
        <v>1468</v>
      </c>
      <c r="L134" s="1" t="s">
        <v>1468</v>
      </c>
      <c r="M134" s="1" t="s">
        <v>821</v>
      </c>
      <c r="N134" s="1" t="s">
        <v>821</v>
      </c>
      <c r="O134" s="1" t="s">
        <v>822</v>
      </c>
      <c r="P134" s="1" t="s">
        <v>823</v>
      </c>
      <c r="Q134" s="1" t="s">
        <v>824</v>
      </c>
      <c r="R134" s="1" t="s">
        <v>1469</v>
      </c>
      <c r="S134" s="1" t="s">
        <v>1470</v>
      </c>
      <c r="T134" s="1" t="s">
        <v>827</v>
      </c>
      <c r="U134" s="1" t="s">
        <v>788</v>
      </c>
      <c r="V134" s="1" t="s">
        <v>834</v>
      </c>
    </row>
    <row r="135" s="1" customFormat="1" spans="1:22">
      <c r="A135" s="3">
        <v>999225760885804</v>
      </c>
      <c r="B135" s="1" t="s">
        <v>1471</v>
      </c>
      <c r="C135" s="1" t="s">
        <v>1472</v>
      </c>
      <c r="D135" s="1" t="s">
        <v>1462</v>
      </c>
      <c r="E135" s="1" t="s">
        <v>1473</v>
      </c>
      <c r="F135" s="1" t="s">
        <v>1039</v>
      </c>
      <c r="G135" s="1" t="s">
        <v>920</v>
      </c>
      <c r="H135" s="1" t="s">
        <v>818</v>
      </c>
      <c r="I135" s="1" t="s">
        <v>1474</v>
      </c>
      <c r="J135" s="1" t="s">
        <v>820</v>
      </c>
      <c r="K135" s="1" t="s">
        <v>1474</v>
      </c>
      <c r="L135" s="1" t="s">
        <v>1474</v>
      </c>
      <c r="M135" s="1" t="s">
        <v>821</v>
      </c>
      <c r="N135" s="1" t="s">
        <v>821</v>
      </c>
      <c r="O135" s="1" t="s">
        <v>822</v>
      </c>
      <c r="P135" s="1" t="s">
        <v>823</v>
      </c>
      <c r="Q135" s="1" t="s">
        <v>824</v>
      </c>
      <c r="R135" s="1" t="s">
        <v>1475</v>
      </c>
      <c r="S135" s="1" t="s">
        <v>1470</v>
      </c>
      <c r="T135" s="1" t="s">
        <v>827</v>
      </c>
      <c r="U135" s="1" t="s">
        <v>788</v>
      </c>
      <c r="V135" s="1" t="s">
        <v>834</v>
      </c>
    </row>
    <row r="136" s="1" customFormat="1" spans="1:22">
      <c r="A136" s="3">
        <v>999225704693464</v>
      </c>
      <c r="B136" s="1" t="s">
        <v>1476</v>
      </c>
      <c r="C136" s="1" t="s">
        <v>1477</v>
      </c>
      <c r="D136" s="1" t="s">
        <v>974</v>
      </c>
      <c r="E136" s="1" t="s">
        <v>1478</v>
      </c>
      <c r="F136" s="1" t="s">
        <v>1039</v>
      </c>
      <c r="G136" s="1" t="s">
        <v>817</v>
      </c>
      <c r="H136" s="1" t="s">
        <v>818</v>
      </c>
      <c r="I136" s="1" t="s">
        <v>1479</v>
      </c>
      <c r="J136" s="1" t="s">
        <v>820</v>
      </c>
      <c r="K136" s="1" t="s">
        <v>1479</v>
      </c>
      <c r="L136" s="1" t="s">
        <v>1479</v>
      </c>
      <c r="M136" s="1" t="s">
        <v>821</v>
      </c>
      <c r="N136" s="1" t="s">
        <v>821</v>
      </c>
      <c r="O136" s="1" t="s">
        <v>822</v>
      </c>
      <c r="P136" s="1" t="s">
        <v>823</v>
      </c>
      <c r="Q136" s="1" t="s">
        <v>824</v>
      </c>
      <c r="R136" s="1" t="s">
        <v>1480</v>
      </c>
      <c r="S136" s="1" t="s">
        <v>826</v>
      </c>
      <c r="T136" s="1" t="s">
        <v>827</v>
      </c>
      <c r="U136" s="1" t="s">
        <v>788</v>
      </c>
      <c r="V136" s="1" t="s">
        <v>834</v>
      </c>
    </row>
    <row r="137" s="1" customFormat="1" spans="1:22">
      <c r="A137" s="3">
        <v>999225694094141</v>
      </c>
      <c r="B137" s="1" t="s">
        <v>1481</v>
      </c>
      <c r="C137" s="1" t="s">
        <v>1482</v>
      </c>
      <c r="D137" s="1" t="s">
        <v>1483</v>
      </c>
      <c r="E137" s="1" t="s">
        <v>1484</v>
      </c>
      <c r="F137" s="1" t="s">
        <v>1084</v>
      </c>
      <c r="G137" s="1" t="s">
        <v>813</v>
      </c>
      <c r="H137" s="1" t="s">
        <v>818</v>
      </c>
      <c r="I137" s="1" t="s">
        <v>1485</v>
      </c>
      <c r="J137" s="1" t="s">
        <v>820</v>
      </c>
      <c r="K137" s="1" t="s">
        <v>1485</v>
      </c>
      <c r="L137" s="1" t="s">
        <v>1485</v>
      </c>
      <c r="M137" s="1" t="s">
        <v>821</v>
      </c>
      <c r="N137" s="1" t="s">
        <v>821</v>
      </c>
      <c r="O137" s="1" t="s">
        <v>822</v>
      </c>
      <c r="P137" s="1" t="s">
        <v>823</v>
      </c>
      <c r="Q137" s="1" t="s">
        <v>824</v>
      </c>
      <c r="R137" s="1" t="s">
        <v>1486</v>
      </c>
      <c r="S137" s="1" t="s">
        <v>1470</v>
      </c>
      <c r="T137" s="1" t="s">
        <v>827</v>
      </c>
      <c r="U137" s="1" t="s">
        <v>788</v>
      </c>
      <c r="V137" s="1" t="s">
        <v>834</v>
      </c>
    </row>
    <row r="138" s="1" customFormat="1" spans="1:22">
      <c r="A138" s="3">
        <v>999225642825140</v>
      </c>
      <c r="B138" s="1" t="s">
        <v>1487</v>
      </c>
      <c r="C138" s="1" t="s">
        <v>1488</v>
      </c>
      <c r="D138" s="1" t="s">
        <v>1483</v>
      </c>
      <c r="E138" s="1" t="s">
        <v>1489</v>
      </c>
      <c r="F138" s="1" t="s">
        <v>1007</v>
      </c>
      <c r="G138" s="1" t="s">
        <v>813</v>
      </c>
      <c r="H138" s="1" t="s">
        <v>818</v>
      </c>
      <c r="I138" s="1" t="s">
        <v>1490</v>
      </c>
      <c r="J138" s="1" t="s">
        <v>820</v>
      </c>
      <c r="K138" s="1" t="s">
        <v>1490</v>
      </c>
      <c r="L138" s="1" t="s">
        <v>1490</v>
      </c>
      <c r="M138" s="1" t="s">
        <v>821</v>
      </c>
      <c r="N138" s="1" t="s">
        <v>821</v>
      </c>
      <c r="O138" s="1" t="s">
        <v>822</v>
      </c>
      <c r="P138" s="1" t="s">
        <v>823</v>
      </c>
      <c r="Q138" s="1" t="s">
        <v>824</v>
      </c>
      <c r="R138" s="1" t="s">
        <v>1491</v>
      </c>
      <c r="S138" s="1" t="s">
        <v>1470</v>
      </c>
      <c r="T138" s="1" t="s">
        <v>827</v>
      </c>
      <c r="U138" s="1" t="s">
        <v>788</v>
      </c>
      <c r="V138" s="1" t="s">
        <v>834</v>
      </c>
    </row>
    <row r="139" s="1" customFormat="1" spans="1:22">
      <c r="A139" s="3">
        <v>999225416224953</v>
      </c>
      <c r="B139" s="1" t="s">
        <v>1492</v>
      </c>
      <c r="C139" s="1" t="s">
        <v>1493</v>
      </c>
      <c r="D139" s="1" t="s">
        <v>1299</v>
      </c>
      <c r="E139" s="1" t="s">
        <v>1494</v>
      </c>
      <c r="F139" s="1" t="s">
        <v>920</v>
      </c>
      <c r="G139" s="1" t="s">
        <v>813</v>
      </c>
      <c r="H139" s="1" t="s">
        <v>818</v>
      </c>
      <c r="I139" s="1" t="s">
        <v>1495</v>
      </c>
      <c r="J139" s="1" t="s">
        <v>820</v>
      </c>
      <c r="K139" s="1" t="s">
        <v>1495</v>
      </c>
      <c r="L139" s="1" t="s">
        <v>1495</v>
      </c>
      <c r="M139" s="1" t="s">
        <v>821</v>
      </c>
      <c r="N139" s="1" t="s">
        <v>821</v>
      </c>
      <c r="O139" s="1" t="s">
        <v>822</v>
      </c>
      <c r="P139" s="1" t="s">
        <v>823</v>
      </c>
      <c r="Q139" s="1" t="s">
        <v>824</v>
      </c>
      <c r="R139" s="1" t="s">
        <v>1496</v>
      </c>
      <c r="S139" s="1" t="s">
        <v>1470</v>
      </c>
      <c r="T139" s="1" t="s">
        <v>827</v>
      </c>
      <c r="U139" s="1" t="s">
        <v>788</v>
      </c>
      <c r="V139" s="1" t="s">
        <v>988</v>
      </c>
    </row>
    <row r="140" s="1" customFormat="1" spans="1:22">
      <c r="A140" s="3">
        <v>999225247938227</v>
      </c>
      <c r="B140" s="1" t="s">
        <v>1497</v>
      </c>
      <c r="C140" s="1" t="s">
        <v>1498</v>
      </c>
      <c r="D140" s="1" t="s">
        <v>1499</v>
      </c>
      <c r="E140" s="1" t="s">
        <v>1500</v>
      </c>
      <c r="F140" s="1" t="s">
        <v>1084</v>
      </c>
      <c r="G140" s="1" t="s">
        <v>920</v>
      </c>
      <c r="H140" s="1" t="s">
        <v>818</v>
      </c>
      <c r="I140" s="1" t="s">
        <v>1501</v>
      </c>
      <c r="J140" s="1" t="s">
        <v>820</v>
      </c>
      <c r="K140" s="1" t="s">
        <v>1501</v>
      </c>
      <c r="L140" s="1" t="s">
        <v>1501</v>
      </c>
      <c r="M140" s="1" t="s">
        <v>821</v>
      </c>
      <c r="N140" s="1" t="s">
        <v>821</v>
      </c>
      <c r="O140" s="1" t="s">
        <v>822</v>
      </c>
      <c r="P140" s="1" t="s">
        <v>823</v>
      </c>
      <c r="Q140" s="1" t="s">
        <v>824</v>
      </c>
      <c r="R140" s="1" t="s">
        <v>1502</v>
      </c>
      <c r="S140" s="1" t="s">
        <v>1470</v>
      </c>
      <c r="T140" s="1" t="s">
        <v>827</v>
      </c>
      <c r="U140" s="1" t="s">
        <v>788</v>
      </c>
      <c r="V140" s="1" t="s">
        <v>834</v>
      </c>
    </row>
    <row r="141" s="1" customFormat="1" spans="1:22">
      <c r="A141" s="3">
        <v>999225034748413</v>
      </c>
      <c r="B141" s="1" t="s">
        <v>1503</v>
      </c>
      <c r="C141" s="1" t="s">
        <v>1504</v>
      </c>
      <c r="D141" s="1" t="s">
        <v>1505</v>
      </c>
      <c r="E141" s="1" t="s">
        <v>1506</v>
      </c>
      <c r="F141" s="1" t="s">
        <v>1069</v>
      </c>
      <c r="G141" s="1" t="s">
        <v>920</v>
      </c>
      <c r="H141" s="1" t="s">
        <v>818</v>
      </c>
      <c r="I141" s="1" t="s">
        <v>1507</v>
      </c>
      <c r="J141" s="1" t="s">
        <v>820</v>
      </c>
      <c r="K141" s="1" t="s">
        <v>1507</v>
      </c>
      <c r="L141" s="1" t="s">
        <v>1507</v>
      </c>
      <c r="M141" s="1" t="s">
        <v>821</v>
      </c>
      <c r="N141" s="1" t="s">
        <v>821</v>
      </c>
      <c r="O141" s="1" t="s">
        <v>822</v>
      </c>
      <c r="P141" s="1" t="s">
        <v>823</v>
      </c>
      <c r="Q141" s="1" t="s">
        <v>824</v>
      </c>
      <c r="R141" s="1" t="s">
        <v>1508</v>
      </c>
      <c r="S141" s="1" t="s">
        <v>1470</v>
      </c>
      <c r="T141" s="1" t="s">
        <v>827</v>
      </c>
      <c r="U141" s="1" t="s">
        <v>788</v>
      </c>
      <c r="V141" s="1" t="s">
        <v>834</v>
      </c>
    </row>
    <row r="142" s="1" customFormat="1" spans="1:22">
      <c r="A142" s="3">
        <v>999224836644284</v>
      </c>
      <c r="B142" s="1" t="s">
        <v>1509</v>
      </c>
      <c r="C142" s="1" t="s">
        <v>1510</v>
      </c>
      <c r="D142" s="1" t="s">
        <v>1511</v>
      </c>
      <c r="E142" s="1" t="s">
        <v>1512</v>
      </c>
      <c r="F142" s="1" t="s">
        <v>1064</v>
      </c>
      <c r="G142" s="1" t="s">
        <v>920</v>
      </c>
      <c r="H142" s="1" t="s">
        <v>818</v>
      </c>
      <c r="I142" s="1" t="s">
        <v>1513</v>
      </c>
      <c r="J142" s="1" t="s">
        <v>820</v>
      </c>
      <c r="K142" s="1" t="s">
        <v>1513</v>
      </c>
      <c r="L142" s="1" t="s">
        <v>1513</v>
      </c>
      <c r="M142" s="1" t="s">
        <v>821</v>
      </c>
      <c r="N142" s="1" t="s">
        <v>821</v>
      </c>
      <c r="O142" s="1" t="s">
        <v>822</v>
      </c>
      <c r="P142" s="1" t="s">
        <v>823</v>
      </c>
      <c r="Q142" s="1" t="s">
        <v>824</v>
      </c>
      <c r="R142" s="1" t="s">
        <v>1514</v>
      </c>
      <c r="S142" s="1" t="s">
        <v>1470</v>
      </c>
      <c r="T142" s="1" t="s">
        <v>827</v>
      </c>
      <c r="U142" s="1" t="s">
        <v>788</v>
      </c>
      <c r="V142" s="1" t="s">
        <v>1328</v>
      </c>
    </row>
    <row r="143" s="1" customFormat="1" spans="1:22">
      <c r="A143" s="3">
        <v>999224827861014</v>
      </c>
      <c r="B143" s="1" t="s">
        <v>1509</v>
      </c>
      <c r="C143" s="1" t="s">
        <v>1515</v>
      </c>
      <c r="D143" s="1" t="s">
        <v>1511</v>
      </c>
      <c r="E143" s="1" t="s">
        <v>1516</v>
      </c>
      <c r="F143" s="1" t="s">
        <v>1064</v>
      </c>
      <c r="G143" s="1" t="s">
        <v>920</v>
      </c>
      <c r="H143" s="1" t="s">
        <v>818</v>
      </c>
      <c r="I143" s="1" t="s">
        <v>1513</v>
      </c>
      <c r="J143" s="1" t="s">
        <v>820</v>
      </c>
      <c r="K143" s="1" t="s">
        <v>1513</v>
      </c>
      <c r="L143" s="1" t="s">
        <v>1513</v>
      </c>
      <c r="M143" s="1" t="s">
        <v>821</v>
      </c>
      <c r="N143" s="1" t="s">
        <v>821</v>
      </c>
      <c r="O143" s="1" t="s">
        <v>822</v>
      </c>
      <c r="P143" s="1" t="s">
        <v>823</v>
      </c>
      <c r="Q143" s="1" t="s">
        <v>824</v>
      </c>
      <c r="R143" s="1" t="s">
        <v>1517</v>
      </c>
      <c r="S143" s="1" t="s">
        <v>1470</v>
      </c>
      <c r="T143" s="1" t="s">
        <v>827</v>
      </c>
      <c r="U143" s="1" t="s">
        <v>788</v>
      </c>
      <c r="V143" s="1" t="s">
        <v>1328</v>
      </c>
    </row>
    <row r="144" s="1" customFormat="1" spans="1:22">
      <c r="A144" s="3">
        <v>999224728101011</v>
      </c>
      <c r="B144" s="1" t="s">
        <v>1518</v>
      </c>
      <c r="C144" s="1" t="s">
        <v>1519</v>
      </c>
      <c r="D144" s="1" t="s">
        <v>892</v>
      </c>
      <c r="E144" s="1" t="s">
        <v>1520</v>
      </c>
      <c r="F144" s="1" t="s">
        <v>1069</v>
      </c>
      <c r="G144" s="1" t="s">
        <v>920</v>
      </c>
      <c r="H144" s="1" t="s">
        <v>818</v>
      </c>
      <c r="I144" s="1" t="s">
        <v>1521</v>
      </c>
      <c r="J144" s="1" t="s">
        <v>820</v>
      </c>
      <c r="K144" s="1" t="s">
        <v>1521</v>
      </c>
      <c r="L144" s="1" t="s">
        <v>1521</v>
      </c>
      <c r="M144" s="1" t="s">
        <v>821</v>
      </c>
      <c r="N144" s="1" t="s">
        <v>821</v>
      </c>
      <c r="O144" s="1" t="s">
        <v>822</v>
      </c>
      <c r="P144" s="1" t="s">
        <v>823</v>
      </c>
      <c r="Q144" s="1" t="s">
        <v>824</v>
      </c>
      <c r="R144" s="1" t="s">
        <v>1522</v>
      </c>
      <c r="S144" s="1" t="s">
        <v>1470</v>
      </c>
      <c r="T144" s="1" t="s">
        <v>827</v>
      </c>
      <c r="U144" s="1" t="s">
        <v>788</v>
      </c>
      <c r="V144" s="1" t="s">
        <v>834</v>
      </c>
    </row>
    <row r="145" s="1" customFormat="1" spans="1:22">
      <c r="A145" s="3">
        <v>999224615263884</v>
      </c>
      <c r="B145" s="1" t="s">
        <v>1523</v>
      </c>
      <c r="C145" s="1" t="s">
        <v>1524</v>
      </c>
      <c r="D145" s="1" t="s">
        <v>1483</v>
      </c>
      <c r="E145" s="1" t="s">
        <v>1525</v>
      </c>
      <c r="F145" s="1" t="s">
        <v>1007</v>
      </c>
      <c r="G145" s="1" t="s">
        <v>813</v>
      </c>
      <c r="H145" s="1" t="s">
        <v>818</v>
      </c>
      <c r="I145" s="1" t="s">
        <v>1526</v>
      </c>
      <c r="J145" s="1" t="s">
        <v>820</v>
      </c>
      <c r="K145" s="1" t="s">
        <v>1526</v>
      </c>
      <c r="L145" s="1" t="s">
        <v>1526</v>
      </c>
      <c r="M145" s="1" t="s">
        <v>821</v>
      </c>
      <c r="N145" s="1" t="s">
        <v>821</v>
      </c>
      <c r="O145" s="1" t="s">
        <v>822</v>
      </c>
      <c r="P145" s="1" t="s">
        <v>823</v>
      </c>
      <c r="Q145" s="1" t="s">
        <v>824</v>
      </c>
      <c r="R145" s="1" t="s">
        <v>1527</v>
      </c>
      <c r="S145" s="1" t="s">
        <v>1470</v>
      </c>
      <c r="T145" s="1" t="s">
        <v>827</v>
      </c>
      <c r="U145" s="1" t="s">
        <v>788</v>
      </c>
      <c r="V145" s="1" t="s">
        <v>834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2023-11-03T01:20:50Z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