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HKD!$1:$252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<sst xmlns="http://schemas.openxmlformats.org/spreadsheetml/2006/main" count="7957" uniqueCount="2672">
  <si>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</si>
  <si>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</si>
  <si>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</si>
  <si>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</si>
  <si>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</si>
  <si>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</si>
  <si>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</si>
  <si>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</si>
  <si>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</si>
  <si>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</si>
  <si>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</si>
  <si>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</si>
  <si>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</si>
  <si>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</si>
  <si>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</si>
  <si>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</si>
  <si>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</si>
  <si>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</si>
  <si>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</si>
  <si>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</si>
  <si>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</si>
  <si>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</si>
  <si>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</si>
  <si>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</si>
  <si>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</si>
  <si>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999225368235262	</t>
  </si>
  <si>
    <t>Ctrip</t>
  </si>
  <si>
    <t>正常</t>
  </si>
  <si>
    <t>[巴黎]卡洛琳公主酒店(Princesse Caroline)(55639771)</t>
  </si>
  <si>
    <t>Classic Double or Twin Room&lt;2人入住&gt;&lt;早餐&gt;</t>
  </si>
  <si>
    <t>HKD</t>
  </si>
  <si>
    <t>ng/kam chau stanley,ng/kam chau stanley</t>
  </si>
  <si>
    <t>CA13030231103HKD</t>
  </si>
  <si>
    <t>未提现</t>
  </si>
  <si>
    <t>携程开票</t>
  </si>
  <si>
    <t xml:space="preserve">3643571	</t>
  </si>
  <si>
    <t xml:space="preserve">	</t>
  </si>
  <si>
    <t xml:space="preserve">999225505199000	</t>
  </si>
  <si>
    <t>[马富施]竞技场海滩酒店(Arena Beach Hotel)(55812453)</t>
  </si>
  <si>
    <t>海景豪华双人房(带阳台)&lt;2人入住&gt;&lt;早餐&gt;</t>
  </si>
  <si>
    <t>Wong/Ming Wai,Wong/Ming Wai</t>
  </si>
  <si>
    <t xml:space="preserve">3669550	</t>
  </si>
  <si>
    <t xml:space="preserve">999225762438322	</t>
  </si>
  <si>
    <t>[马赛]老港口酒店(La Residence du Vieux Port)(80331517)</t>
  </si>
  <si>
    <t>Family Suite Old Harbor&lt;2人入住&gt;&lt;不退款&gt;</t>
  </si>
  <si>
    <t>hurlow/eilly chan</t>
  </si>
  <si>
    <t xml:space="preserve">3722483	</t>
  </si>
  <si>
    <t xml:space="preserve">60095696	</t>
  </si>
  <si>
    <t xml:space="preserve">999225762489208	</t>
  </si>
  <si>
    <t>豪华海景房&lt;2人入住&gt;&lt;不退款&gt;</t>
  </si>
  <si>
    <t>chan/ngan ling barbara</t>
  </si>
  <si>
    <t xml:space="preserve">3722490	</t>
  </si>
  <si>
    <t xml:space="preserve">acknowledge	</t>
  </si>
  <si>
    <t xml:space="preserve">999225764719474	</t>
  </si>
  <si>
    <t>[西墨尔本]墨尔本迈阿密酒店(Miami Hotel Melbourne)(92030075)</t>
  </si>
  <si>
    <t>迈阿密经济双人房&lt;2人入住&gt;</t>
  </si>
  <si>
    <t>XUE/RUDAN,HEKMATSHOAR/SHAYAN</t>
  </si>
  <si>
    <t xml:space="preserve">3722972	</t>
  </si>
  <si>
    <t xml:space="preserve">999225866901862	</t>
  </si>
  <si>
    <t>[普吉岛]攀瓦布里海滨度假村(Panwaburi Beachfront Resort)(110133597)</t>
  </si>
  <si>
    <t>豪华双床房（直通泳池）&lt;2人入住&gt;&lt;不退款&gt;</t>
  </si>
  <si>
    <t>SINNIAH/LOGES</t>
  </si>
  <si>
    <t xml:space="preserve">3743486	</t>
  </si>
  <si>
    <t xml:space="preserve">20959	</t>
  </si>
  <si>
    <t xml:space="preserve">999225915883604	</t>
  </si>
  <si>
    <t>[罗马]特雷维哈利的酒吧酒店及餐厅(Harry's Bar Trevi Hotel &amp; Restaurant)(92030590)</t>
  </si>
  <si>
    <t>三人间 - 独立大楼&lt;2人入住&gt;&lt;不退款&gt;&lt;早餐&gt;</t>
  </si>
  <si>
    <t>LU/OLIVIA</t>
  </si>
  <si>
    <t xml:space="preserve">3753967	</t>
  </si>
  <si>
    <t xml:space="preserve">OK_ERICSOFT	</t>
  </si>
  <si>
    <t xml:space="preserve">999225939548233	</t>
  </si>
  <si>
    <t>[蒙得维的亚]市民套房酒店(Hotel Ciudadano Suites)(110040004)</t>
  </si>
  <si>
    <t>经典双人房（1 张双人床或 2 张单人床）, 城市景观&lt;2人入住&gt;&lt;不退款&gt;</t>
  </si>
  <si>
    <t>Abou Hatem de Liz/Luiz Gustavo</t>
  </si>
  <si>
    <t xml:space="preserve">3758579	</t>
  </si>
  <si>
    <t xml:space="preserve">-64845218	</t>
  </si>
  <si>
    <t xml:space="preserve">999225956372734	</t>
  </si>
  <si>
    <t>[霍夫]冰河泻湖福斯酒店(Fosshotel Glacier Lagoon)(55745311)</t>
  </si>
  <si>
    <t>标准双人房&lt;2人入住&gt;&lt;早餐&gt;</t>
  </si>
  <si>
    <t>LIN/GUOFEI</t>
  </si>
  <si>
    <t xml:space="preserve">71901216	</t>
  </si>
  <si>
    <t xml:space="preserve">999226052180741	</t>
  </si>
  <si>
    <t>[思奇柏里]西科克酒店(West Cork Hotel)(92027419)</t>
  </si>
  <si>
    <t>双床间&lt;2人入住&gt;</t>
  </si>
  <si>
    <t>KOTADIYA/DHAVAL</t>
  </si>
  <si>
    <t xml:space="preserve">3782997	</t>
  </si>
  <si>
    <t>取消</t>
  </si>
  <si>
    <t xml:space="preserve">999226071014496	</t>
  </si>
  <si>
    <t>[普吉岛]卡塔SIS度假酒店(The Sis Kata, Resort)(69427769)</t>
  </si>
  <si>
    <t>泳池双床房（Sis Jacuzzi）&lt;2人入住&gt;&lt;早餐&gt;</t>
  </si>
  <si>
    <t>CHAN/TSZ HO</t>
  </si>
  <si>
    <t xml:space="preserve">3789833	</t>
  </si>
  <si>
    <t xml:space="preserve">999226353965944	</t>
  </si>
  <si>
    <t>[巴黎]巴黎路易·勃朗站酒店(Hotel Paris Louis Blanc)(55542918)</t>
  </si>
  <si>
    <t>标准双人房&lt;2人入住&gt;</t>
  </si>
  <si>
    <t>Thakur/Zenith,Thakur/Zenith</t>
  </si>
  <si>
    <t xml:space="preserve">3838976	</t>
  </si>
  <si>
    <t xml:space="preserve">75159691	</t>
  </si>
  <si>
    <t xml:space="preserve">999226365852352	</t>
  </si>
  <si>
    <t>[里约热内卢]大西洋之星酒店(Hotel Atlantico Star)(55289739)</t>
  </si>
  <si>
    <t>标准大床房&lt;2人入住&gt;&lt;早餐&gt;</t>
  </si>
  <si>
    <t>Vulpin/Stephan</t>
  </si>
  <si>
    <t xml:space="preserve">3845936	</t>
  </si>
  <si>
    <t xml:space="preserve">59498	</t>
  </si>
  <si>
    <t xml:space="preserve">999226501152110	</t>
  </si>
  <si>
    <t>[罗马]科尔比罗姆酒店(Kolbe Hotel Rome)(55465139)</t>
  </si>
  <si>
    <t>景观双人房&lt;2人入住&gt;&lt;早餐&gt;</t>
  </si>
  <si>
    <t>Scalia/James</t>
  </si>
  <si>
    <t xml:space="preserve">3864977	</t>
  </si>
  <si>
    <t xml:space="preserve">999226615252924	</t>
  </si>
  <si>
    <t>[婆罗浮屠]婆罗浮屠萨拉斯瓦蒂酒店(Sarasvati Borobudur)(55812517)</t>
  </si>
  <si>
    <t>T/SS</t>
  </si>
  <si>
    <t xml:space="preserve">3880099	</t>
  </si>
  <si>
    <t xml:space="preserve">S23001558 by Ms.Ame/rsv	</t>
  </si>
  <si>
    <t xml:space="preserve">999226647758485	</t>
  </si>
  <si>
    <t>[曼谷]曼谷千禧希尔顿酒店(Millennium Hilton Bangkok)(55269931)</t>
  </si>
  <si>
    <t>行政特大床房&lt;1人入住&gt;&lt;早餐&gt;</t>
  </si>
  <si>
    <t>FONG/WAI CHUN VIKI</t>
  </si>
  <si>
    <t xml:space="preserve">3891320	</t>
  </si>
  <si>
    <t xml:space="preserve">3418936039	</t>
  </si>
  <si>
    <t xml:space="preserve">999226730289471	</t>
  </si>
  <si>
    <t>[胡志明市]自由中心西贡城市之心酒店(Liberty Central Saigon Citypoint)(55354764)</t>
  </si>
  <si>
    <t>豪华房&lt;1&gt;&lt;2人入住&gt;</t>
  </si>
  <si>
    <t>HAN/INKYU</t>
  </si>
  <si>
    <t xml:space="preserve">3908075	</t>
  </si>
  <si>
    <t xml:space="preserve">999226789780279	</t>
  </si>
  <si>
    <t>[普吉岛]普吉岛布拉莎丽酒店(Burasari Phuket Resort)(55290486)</t>
  </si>
  <si>
    <t>尊贵客房&lt;2人入住&gt;&lt;早餐&gt;</t>
  </si>
  <si>
    <t>HOTTA/NANA,MACHIDA/HIROTAKA</t>
  </si>
  <si>
    <t xml:space="preserve">3935957	</t>
  </si>
  <si>
    <t xml:space="preserve">306785	</t>
  </si>
  <si>
    <t xml:space="preserve">999226792237791	</t>
  </si>
  <si>
    <t>[普吉岛]普吉岛塔夫棕榈海滩度假村(Thavorn Palm Beach Resort Phuket)(55599094)</t>
  </si>
  <si>
    <t>Family Fun Deluxe with Terrace&lt;3人入住&gt;&lt;早餐&gt;</t>
  </si>
  <si>
    <t>RANGKLA/PRASERT</t>
  </si>
  <si>
    <t xml:space="preserve">3937222	</t>
  </si>
  <si>
    <t xml:space="preserve">999226792868051	</t>
  </si>
  <si>
    <t>[米兰]米兰北部希尔顿花园酒店(Hilton Garden Inn Milan North)(55652974)</t>
  </si>
  <si>
    <t>双床房, 2 张单人床&lt;2人入住&gt;&lt;早餐&gt;</t>
  </si>
  <si>
    <t>WANG/YING,LI/HANCHEN</t>
  </si>
  <si>
    <t xml:space="preserve">3937421	</t>
  </si>
  <si>
    <t xml:space="preserve">999226793772873	</t>
  </si>
  <si>
    <t>[罗马]弗洛酒店(Raeli Hotel Floridia)(70391649)</t>
  </si>
  <si>
    <t>经济房&lt;2人入住&gt;&lt;不退款&gt;&lt;早餐&gt;</t>
  </si>
  <si>
    <t>Hong/Emily TC</t>
  </si>
  <si>
    <t xml:space="preserve">3937911	</t>
  </si>
  <si>
    <t xml:space="preserve">15328320	</t>
  </si>
  <si>
    <t xml:space="preserve">999226799321417	</t>
  </si>
  <si>
    <t>[曼谷]THA城市酒店 - TH区(THA City Loft Hotel by TH District)(55354667)</t>
  </si>
  <si>
    <t>豪华房&lt;2人入住&gt;</t>
  </si>
  <si>
    <t>LIEW/TERESA YING YING,KHOO/XIN YI JASMINE</t>
  </si>
  <si>
    <t xml:space="preserve">3941930	</t>
  </si>
  <si>
    <t xml:space="preserve">9144175280515	</t>
  </si>
  <si>
    <t xml:space="preserve">999226799973213	</t>
  </si>
  <si>
    <t>[布鲁日]宜必思布鲁日市中心酒店(Ibis Brugge Centrum)(55426623)</t>
  </si>
  <si>
    <t>双人房&lt;2人入住&gt;&lt;早餐&gt;</t>
  </si>
  <si>
    <t>IJmmegrund/Sandra</t>
  </si>
  <si>
    <t xml:space="preserve">3942686	</t>
  </si>
  <si>
    <t xml:space="preserve">999227098236515	</t>
  </si>
  <si>
    <t>[曼谷]曼谷阿尔梅洛兹酒店 - 主要清真饭店(Al Meroz Hotel Bangkok - the Leading Halal Hotel)(60494198)</t>
  </si>
  <si>
    <t>高级双床房&lt;2人入住&gt;&lt;不退款&gt;&lt;早餐&gt;</t>
  </si>
  <si>
    <t>AZIZ/NOLAN</t>
  </si>
  <si>
    <t xml:space="preserve">4000655	</t>
  </si>
  <si>
    <t xml:space="preserve">0000327286	</t>
  </si>
  <si>
    <t xml:space="preserve">999227104028626	</t>
  </si>
  <si>
    <t>[古晋]默迪卡宫酒店和套房(Merdeka Palace Hotel &amp; Suites)(55680281)</t>
  </si>
  <si>
    <t>标准双人床房&lt;2人入住&gt;&lt;不退款&gt;</t>
  </si>
  <si>
    <t>JUGAH/LESLIE</t>
  </si>
  <si>
    <t xml:space="preserve">4004490	</t>
  </si>
  <si>
    <t xml:space="preserve">298396517b72646815	</t>
  </si>
  <si>
    <t xml:space="preserve">999227186867366	</t>
  </si>
  <si>
    <t>[曼谷]曼谷林布兰套房酒店(Rembrandt Hotel and Suites Bangkok)(55452251)</t>
  </si>
  <si>
    <t>高级间&lt;2人入住&gt;&lt;不退款&gt;</t>
  </si>
  <si>
    <t>WONG/CHUNG TAK</t>
  </si>
  <si>
    <t xml:space="preserve">4018601	</t>
  </si>
  <si>
    <t xml:space="preserve">4935957390348020165	</t>
  </si>
  <si>
    <t xml:space="preserve">999227290782630	</t>
  </si>
  <si>
    <t>[宿务]南极中心酒店(Southpole Central Hotel)(55439420)</t>
  </si>
  <si>
    <t>豪华房&lt;2人入住&gt;&lt;早餐&gt;</t>
  </si>
  <si>
    <t>ACEDERA/JOHN BENEDICT</t>
  </si>
  <si>
    <t xml:space="preserve">4036727	</t>
  </si>
  <si>
    <t xml:space="preserve">999227301822798	</t>
  </si>
  <si>
    <t>[曼谷]曼谷百伦佐酒店(Baron Zotel Bangkok)(55862163)</t>
  </si>
  <si>
    <t>KUEATAKO/SUKSAKAN</t>
  </si>
  <si>
    <t xml:space="preserve">4040738	</t>
  </si>
  <si>
    <t xml:space="preserve">999227306472193	</t>
  </si>
  <si>
    <t>[克拉科夫]维斯潘斯基酒店(Hotel Wyspiański)(55822224)</t>
  </si>
  <si>
    <t>标准单人房&lt;1人入住&gt;&lt;早餐&gt;</t>
  </si>
  <si>
    <t>KARCZEWSKA/AGATA</t>
  </si>
  <si>
    <t xml:space="preserve">4043296	</t>
  </si>
  <si>
    <t xml:space="preserve">17859979	</t>
  </si>
  <si>
    <t xml:space="preserve">999227307128572	</t>
  </si>
  <si>
    <t>[奥斯洛布]途径棚屋青年旅馆(Way Shack Hostel)(111589095)</t>
  </si>
  <si>
    <t>私人双人床房&lt;2人入住&gt;</t>
  </si>
  <si>
    <t>JEONG/JONGJAE</t>
  </si>
  <si>
    <t xml:space="preserve">4044672	</t>
  </si>
  <si>
    <t xml:space="preserve">150826523bfc646f8b|101560615	</t>
  </si>
  <si>
    <t xml:space="preserve">999227334101000	</t>
  </si>
  <si>
    <t>[兰卡威]纳迪亚斯珍南兰卡威酒店(Nadias Hotel Cenang Langkawi)(55328740)</t>
  </si>
  <si>
    <t>豪华家庭房&lt;4人入住&gt;&lt;早餐&gt;</t>
  </si>
  <si>
    <t>BIN MANSOR/KAIROL NIZAM</t>
  </si>
  <si>
    <t xml:space="preserve">4051968	</t>
  </si>
  <si>
    <t xml:space="preserve">999227337351636	</t>
  </si>
  <si>
    <t>Westavik/Paul Arve</t>
  </si>
  <si>
    <t xml:space="preserve">4054489	</t>
  </si>
  <si>
    <t xml:space="preserve">17885915	</t>
  </si>
  <si>
    <t xml:space="preserve">999227337898779	</t>
  </si>
  <si>
    <t>[马尼拉]马尼拉费萨尔酒店(Fersal Hotel - Manila)(89933487)</t>
  </si>
  <si>
    <t>豪华大床房&lt;1人入住&gt;</t>
  </si>
  <si>
    <t>WANG/PEI LUEN</t>
  </si>
  <si>
    <t xml:space="preserve">4055381	</t>
  </si>
  <si>
    <t xml:space="preserve">999227342909992	</t>
  </si>
  <si>
    <t>[巴厘岛]巴厘岛康莱德酒店(Conrad Bali)(60467436)</t>
  </si>
  <si>
    <t>池景豪华特大床房&lt;2人入住&gt;&lt;早餐&gt;</t>
  </si>
  <si>
    <t>QI/HANGCHENG,WANG/YAN</t>
  </si>
  <si>
    <t xml:space="preserve">4056913	</t>
  </si>
  <si>
    <t xml:space="preserve">999227354222221	</t>
  </si>
  <si>
    <t>[吉隆坡]努酒店@ 吉隆坡中央车站(NU Hotel @ KL Sentral)(55895696)</t>
  </si>
  <si>
    <t>家庭四人房&lt;3人入住&gt;</t>
  </si>
  <si>
    <t>LIMAN/ZULAIKHA</t>
  </si>
  <si>
    <t xml:space="preserve">4061035	</t>
  </si>
  <si>
    <t xml:space="preserve">9030008778482	</t>
  </si>
  <si>
    <t xml:space="preserve">999227355028764	</t>
  </si>
  <si>
    <t>[檀香山]奥瑞格威基基瑞福海滩度假酒店(OUTRIGGER Reef Waikiki Beach Resort)(55862177)</t>
  </si>
  <si>
    <t>部分海景两张双人床房&lt;2人入住&gt;</t>
  </si>
  <si>
    <t>Goswami/Biran</t>
  </si>
  <si>
    <t xml:space="preserve">4061611	</t>
  </si>
  <si>
    <t xml:space="preserve">CI4LJOMK	</t>
  </si>
  <si>
    <t xml:space="preserve">999227386879771	</t>
  </si>
  <si>
    <t>[曼谷]沙吞伊斯汀大酒店(Eastin Grand Hotel Sathorn)(68545414)</t>
  </si>
  <si>
    <t>高级天空房&lt;2人入住&gt;&lt;不退款&gt;&lt;早餐&gt;</t>
  </si>
  <si>
    <t>LEE/HOSU</t>
  </si>
  <si>
    <t xml:space="preserve">4067912	</t>
  </si>
  <si>
    <t xml:space="preserve">487689	</t>
  </si>
  <si>
    <t xml:space="preserve">999227435588888	</t>
  </si>
  <si>
    <t>[长滩岛]长滩岛金凤凰酒店(Golden Phoenix Hotel Boracay)(55799350)</t>
  </si>
  <si>
    <t>豪华双床房&lt;2人入住&gt;&lt;不退款&gt;</t>
  </si>
  <si>
    <t>SUGINO/AKI,KONO/HINAKO</t>
  </si>
  <si>
    <t xml:space="preserve">4074783	</t>
  </si>
  <si>
    <t xml:space="preserve">2310160006	</t>
  </si>
  <si>
    <t xml:space="preserve">999227435712372	</t>
  </si>
  <si>
    <t>[南雅加达]大阿斯顿格罗夫套房酒店(The Grove Suites by GRAND ASTON)(56140426)</t>
  </si>
  <si>
    <t>一卧室套房&lt;2人入住&gt;&lt;早餐&gt;</t>
  </si>
  <si>
    <t>YEW/JIN HAN</t>
  </si>
  <si>
    <t xml:space="preserve">4074813	</t>
  </si>
  <si>
    <t xml:space="preserve">30794512	</t>
  </si>
  <si>
    <t xml:space="preserve">999227437606809	</t>
  </si>
  <si>
    <t>DHILLON/PARAMJIT,KAUR/RANDEEP,CHOHAN/HARJINDER SINGH,BHOPAL/NILAM</t>
  </si>
  <si>
    <t xml:space="preserve">4075438	</t>
  </si>
  <si>
    <t xml:space="preserve">2310160008	</t>
  </si>
  <si>
    <t xml:space="preserve">999227443474578	</t>
  </si>
  <si>
    <t>[河内]梦幻中央酒店(Dream Central Hotel)(55639435)</t>
  </si>
  <si>
    <t>精致套房带阳台&lt;2人入住&gt;&lt;早餐&gt;</t>
  </si>
  <si>
    <t>Kelly/Sean</t>
  </si>
  <si>
    <t xml:space="preserve">4078015	</t>
  </si>
  <si>
    <t xml:space="preserve">105361607|105361607	</t>
  </si>
  <si>
    <t xml:space="preserve">999227443477909	</t>
  </si>
  <si>
    <t>[开普敦]科莫多酒店(The Commodore Hotel)(55665924)</t>
  </si>
  <si>
    <t>标准间&lt;2人入住&gt;&lt;不退款&gt;</t>
  </si>
  <si>
    <t>gupta/kanti</t>
  </si>
  <si>
    <t xml:space="preserve">4078023	</t>
  </si>
  <si>
    <t xml:space="preserve">999227445999883	</t>
  </si>
  <si>
    <t>[马卡蒂]新世界马卡蒂酒店(New World Makati Hotel)(70391576)</t>
  </si>
  <si>
    <t>高级客房&lt;2人入住&gt;</t>
  </si>
  <si>
    <t>Linenberger /Jadyn</t>
  </si>
  <si>
    <t xml:space="preserve">4078902	</t>
  </si>
  <si>
    <t xml:space="preserve">999227943946267	</t>
  </si>
  <si>
    <t>[芭堤雅]芭堤雅阳光酒店(Sunbeam Hotel Pattaya)(55414495)</t>
  </si>
  <si>
    <t>豪华客房&lt;2人入住&gt;&lt;不退款&gt;</t>
  </si>
  <si>
    <t>mitra/soumen,mitra/soumen</t>
  </si>
  <si>
    <t xml:space="preserve">4080980	</t>
  </si>
  <si>
    <t xml:space="preserve">999227947243681	</t>
  </si>
  <si>
    <t>[Chippendale]庄园酒店(Hotel Hacienda)(55694784)</t>
  </si>
  <si>
    <t>El Jefes&lt;2人入住&gt;&lt;不退款&gt;</t>
  </si>
  <si>
    <t>LI/YUNHAO,GAN/LU</t>
  </si>
  <si>
    <t xml:space="preserve">4082329	</t>
  </si>
  <si>
    <t xml:space="preserve">999227948460033	</t>
  </si>
  <si>
    <t>[碧瑶]碧瑶广场小屋(The Plaza Lodge Baguio)(113652505)</t>
  </si>
  <si>
    <t>松景豪华房&lt;2人入住&gt;&lt;不退款&gt;&lt;早餐&gt;</t>
  </si>
  <si>
    <t>PEREYRA/JESSICA CRISPE</t>
  </si>
  <si>
    <t xml:space="preserve">4082957	</t>
  </si>
  <si>
    <t xml:space="preserve">151654	</t>
  </si>
  <si>
    <t>退单</t>
  </si>
  <si>
    <t xml:space="preserve">999227953334002	</t>
  </si>
  <si>
    <t>[普吉岛]普吉岛苏林酒店(The Surin Phuket)(61600026)</t>
  </si>
  <si>
    <t>一卧室山坡小屋&lt;2人入住&gt;&lt;不退款&gt;&lt;早餐&gt;</t>
  </si>
  <si>
    <t>HUANG/LAN,HUANG/YANFANG</t>
  </si>
  <si>
    <t xml:space="preserve">4085221	</t>
  </si>
  <si>
    <t xml:space="preserve">326727363	</t>
  </si>
  <si>
    <t xml:space="preserve">999227956497058	</t>
  </si>
  <si>
    <t>[河内]河内金湖温德姆道玺酒店(Dolce by Wyndham Hanoi Golden Lake)(91545869)</t>
  </si>
  <si>
    <t>金色行政特大床房&lt;2人入住&gt;&lt;早餐&gt;</t>
  </si>
  <si>
    <t>Talreja/Harish,Talreja/Harish,Talreja/Harish,Talreja/Harish,Talreja/Harish,Talreja/Harish</t>
  </si>
  <si>
    <t xml:space="preserve">4086600	</t>
  </si>
  <si>
    <t xml:space="preserve">(P)131723	</t>
  </si>
  <si>
    <t xml:space="preserve">999227965845517	</t>
  </si>
  <si>
    <t>[首尔]首尔贝顿东大门酒店(Baiton Seoul Dongdaemun)(100679453)</t>
  </si>
  <si>
    <t>双床房&lt;2人入住&gt;</t>
  </si>
  <si>
    <t>FENG/QIAN</t>
  </si>
  <si>
    <t xml:space="preserve">4089054	</t>
  </si>
  <si>
    <t xml:space="preserve">23061542	</t>
  </si>
  <si>
    <t xml:space="preserve">27973089292	</t>
  </si>
  <si>
    <t>[巴厘岛]巴厘岛机场希尔顿花园酒店(Hilton Garden Inn Bali Ngurah Rai Airport)(55290459)</t>
  </si>
  <si>
    <t>客房, 1 张特大床&lt;2人入住&gt;&lt;早餐&gt;</t>
  </si>
  <si>
    <t>FAN/BINGRUI,WANG/CAILI</t>
  </si>
  <si>
    <t xml:space="preserve">4092242	</t>
  </si>
  <si>
    <t xml:space="preserve">999227985699937	</t>
  </si>
  <si>
    <t>[帕西市]奥迪加斯锦江之星酒店(Jinjiang Inn Ortigas)(55694747)</t>
  </si>
  <si>
    <t>商务双床房&lt;2人入住&gt;&lt;不退款&gt;</t>
  </si>
  <si>
    <t>TAYA/MARY MOISELLE AMBROCIO</t>
  </si>
  <si>
    <t xml:space="preserve">4095765	</t>
  </si>
  <si>
    <t xml:space="preserve">2310190026	</t>
  </si>
  <si>
    <t xml:space="preserve">999227990017746	</t>
  </si>
  <si>
    <t>[吉隆坡]吉隆坡希尔顿花园酒店北店(Hilton Garden Inn Kuala Lumpur - North)(55299338)</t>
  </si>
  <si>
    <t>大号床房&lt;2人入住&gt;</t>
  </si>
  <si>
    <t>HU/JIAN</t>
  </si>
  <si>
    <t xml:space="preserve">4097226	</t>
  </si>
  <si>
    <t xml:space="preserve">999227994572126	</t>
  </si>
  <si>
    <t>[塞友]桂河雷斯特尔度假村(River Kwai Resotel)(60514233)</t>
  </si>
  <si>
    <t>豪华房&lt;2人入住&gt;&lt;不退款&gt;&lt;早餐&gt;</t>
  </si>
  <si>
    <t>ROMTHAVEESUK/THADPICHA</t>
  </si>
  <si>
    <t xml:space="preserve">4098993	</t>
  </si>
  <si>
    <t xml:space="preserve">4935957672459873733	</t>
  </si>
  <si>
    <t xml:space="preserve">999227995542949	</t>
  </si>
  <si>
    <t>Wan/JiaWen</t>
  </si>
  <si>
    <t xml:space="preserve">4099303	</t>
  </si>
  <si>
    <t xml:space="preserve">999228008165424	</t>
  </si>
  <si>
    <t>[谏义里]科迪里太阳大酒店(Grand Surya Hotel Kediri)(69451945)</t>
  </si>
  <si>
    <t>高级双人床房&lt;2人入住&gt;&lt;不退款&gt;&lt;早餐&gt;</t>
  </si>
  <si>
    <t>AW/KANG YEO</t>
  </si>
  <si>
    <t xml:space="preserve">4102122	</t>
  </si>
  <si>
    <t xml:space="preserve">999227187707531	</t>
  </si>
  <si>
    <t>[甲米]甲米奥南悬崖景观度假酒店(Aonang Cliff View Resort Krabi)(55312222)</t>
  </si>
  <si>
    <t>豪华平房&lt;2人入住&gt;&lt;早餐&gt;</t>
  </si>
  <si>
    <t>DENG/BIN,Jie/Simeng</t>
  </si>
  <si>
    <t xml:space="preserve">4019462	</t>
  </si>
  <si>
    <t xml:space="preserve">63edc69a620011eeb839e198e-1	</t>
  </si>
  <si>
    <t xml:space="preserve">999228013870256	</t>
  </si>
  <si>
    <t>[新山]KSL度假酒店(KSL Hotel &amp; Resort)(55680499)</t>
  </si>
  <si>
    <t>豪华房(特大床)&lt;2人入住&gt;&lt;早餐&gt;</t>
  </si>
  <si>
    <t>ONG/BEE CHOO</t>
  </si>
  <si>
    <t xml:space="preserve">4103878	</t>
  </si>
  <si>
    <t xml:space="preserve">999226069171682	</t>
  </si>
  <si>
    <t>[仁川]仁川君悦大酒店(Grand Hyatt Incheon)(89918362)</t>
  </si>
  <si>
    <t>豪华双床房&lt;2人入住&gt;&lt;早餐&gt;</t>
  </si>
  <si>
    <t>LIU/YING</t>
  </si>
  <si>
    <t xml:space="preserve">3788626	</t>
  </si>
  <si>
    <t xml:space="preserve">HKR-8Q98CFQ4+XF-E00	</t>
  </si>
  <si>
    <t xml:space="preserve">999228033575372	</t>
  </si>
  <si>
    <t>[卡加延德奥罗]塞达中心酒店(Seda Centrio)(55280756)</t>
  </si>
  <si>
    <t>豪华房&lt;2人入住&gt;&lt;不退款&gt;</t>
  </si>
  <si>
    <t>Domaub/Mohammad abdani</t>
  </si>
  <si>
    <t xml:space="preserve">4108387	</t>
  </si>
  <si>
    <t xml:space="preserve">999228037481593	</t>
  </si>
  <si>
    <t>[巴厘岛]阿迪瓦纳·斯瓦尔加·洛卡 - 疗愈度假村(Adiwana Svarga Loka - A Retreat Resort)(91811865)</t>
  </si>
  <si>
    <t>豪华豪华客房&lt;2人入住&gt;&lt;不退款&gt;&lt;早餐&gt;</t>
  </si>
  <si>
    <t>TANG/QINGYANG,LIU/LIANGDE</t>
  </si>
  <si>
    <t xml:space="preserve">4109715	</t>
  </si>
  <si>
    <t xml:space="preserve">999228040881398	</t>
  </si>
  <si>
    <t>[帕赛市]帕赛卡巴雅酒店(Kabayan Hotel Pasay)(95687444)</t>
  </si>
  <si>
    <t>帕德尊贵间&lt;1人入住&gt;&lt;不退款&gt;</t>
  </si>
  <si>
    <t>YSULAN/HONEY GRACE SAGA</t>
  </si>
  <si>
    <t xml:space="preserve">4110990	</t>
  </si>
  <si>
    <t xml:space="preserve">999228043655738	</t>
  </si>
  <si>
    <t>[首尔]江南城市广场酒店(Urban Place Gangnam)(55269907)</t>
  </si>
  <si>
    <t>标准房&lt;1人入住&gt;</t>
  </si>
  <si>
    <t>GOWDY/CHRISTOPHER ZEIK</t>
  </si>
  <si>
    <t xml:space="preserve">4111832	</t>
  </si>
  <si>
    <t xml:space="preserve">2310221566494458	</t>
  </si>
  <si>
    <t xml:space="preserve">999228044887293	</t>
  </si>
  <si>
    <t>[迪拜]迪拜棕榈岛瑞吉酒店(The St. Regis Dubai, the Palm)(80389964)</t>
  </si>
  <si>
    <t>至尊豪华特大床房&lt;2人入住&gt;&lt;不退款&gt;</t>
  </si>
  <si>
    <t>LILLY/JOANNE</t>
  </si>
  <si>
    <t xml:space="preserve">4112221	</t>
  </si>
  <si>
    <t xml:space="preserve">70273632	</t>
  </si>
  <si>
    <t xml:space="preserve">999228060442891	</t>
  </si>
  <si>
    <t>[曼谷]曼谷素坤逸希尔顿酒店(Hilton Sukhumvit Bangkok)(55465122)</t>
  </si>
  <si>
    <t>豪华甄选双床房&lt;2人入住&gt;&lt;早餐&gt;</t>
  </si>
  <si>
    <t>LI/SHUAIHENG,MAO/LIJIE</t>
  </si>
  <si>
    <t xml:space="preserve">4113556	</t>
  </si>
  <si>
    <t xml:space="preserve">3438634580	</t>
  </si>
  <si>
    <t xml:space="preserve">999228060549680	</t>
  </si>
  <si>
    <t>豪华甄选特大床房&lt;1人入住&gt;&lt;早餐&gt;</t>
  </si>
  <si>
    <t>HU/MINGFENG</t>
  </si>
  <si>
    <t xml:space="preserve">4113569	</t>
  </si>
  <si>
    <t xml:space="preserve">28061150148	</t>
  </si>
  <si>
    <t>HU/MINGFENG,Li/Yanmin</t>
  </si>
  <si>
    <t xml:space="preserve">4113865	</t>
  </si>
  <si>
    <t xml:space="preserve">3433677388	</t>
  </si>
  <si>
    <t xml:space="preserve">999228062627047	</t>
  </si>
  <si>
    <t>豪华双人或双床间&lt;1人入住&gt;&lt;不退款&gt;&lt;早餐&gt;</t>
  </si>
  <si>
    <t>CHENG/SHENGYUAN</t>
  </si>
  <si>
    <t xml:space="preserve">4114112	</t>
  </si>
  <si>
    <t xml:space="preserve">4935957742944843205	</t>
  </si>
  <si>
    <t xml:space="preserve">999228062731830	</t>
  </si>
  <si>
    <t>PENG/JUNHUA</t>
  </si>
  <si>
    <t xml:space="preserve">4114142	</t>
  </si>
  <si>
    <t xml:space="preserve">999228063601424	</t>
  </si>
  <si>
    <t>[岘港]岘港希尔顿酒店(Hilton Da Nang)(91808069)</t>
  </si>
  <si>
    <t>客房, 1 张特大床, 海洋景观&lt;2人入住&gt;&lt;早餐&gt;</t>
  </si>
  <si>
    <t>JEONG/YEONKYU</t>
  </si>
  <si>
    <t xml:space="preserve">4114569	</t>
  </si>
  <si>
    <t xml:space="preserve">3437500270	</t>
  </si>
  <si>
    <t xml:space="preserve">999228065716894	</t>
  </si>
  <si>
    <t>[巴拿马城]巴拿马城广场悦宜湾酒店(Riu Plaza Panamá)(55733524)</t>
  </si>
  <si>
    <t>高级特大床房套房&lt;2人入住&gt;&lt;早餐&gt;</t>
  </si>
  <si>
    <t>MARTINEZFRANCISCO/JOSEGREGO,LANZARAGOMEZ/MIRYELIS</t>
  </si>
  <si>
    <t xml:space="preserve">4115837	</t>
  </si>
  <si>
    <t xml:space="preserve">999228065770507	</t>
  </si>
  <si>
    <t>[胡志明市]维东酒店(Vien Dong Hotel)(55367485)</t>
  </si>
  <si>
    <t>Ramselaar/Herman Gerard</t>
  </si>
  <si>
    <t xml:space="preserve">4115850	</t>
  </si>
  <si>
    <t xml:space="preserve">VB063376	</t>
  </si>
  <si>
    <t xml:space="preserve">999228069981244	</t>
  </si>
  <si>
    <t>双人床房&lt;2人入住&gt;&lt;早餐&gt;</t>
  </si>
  <si>
    <t>NOBLES/CHRISTINE JOY YBANEZ</t>
  </si>
  <si>
    <t xml:space="preserve">4117850	</t>
  </si>
  <si>
    <t xml:space="preserve">999228070992025	</t>
  </si>
  <si>
    <t>[Kemiri Muka]马戈酒店(The Margo Hotel)(90400900)</t>
  </si>
  <si>
    <t>豪华客房&lt;2人入住&gt;&lt;不退款&gt;&lt;早餐&gt;</t>
  </si>
  <si>
    <t>RIYANTO/AGUNG</t>
  </si>
  <si>
    <t xml:space="preserve">4118376	</t>
  </si>
  <si>
    <t xml:space="preserve">999228071815522	</t>
  </si>
  <si>
    <t>[首尔]高丽亚那酒店(Koreana Hotel)(55439267)</t>
  </si>
  <si>
    <t>豪华家庭房（双床）&lt;1&gt;&lt;2人入住&gt;</t>
  </si>
  <si>
    <t>NAVINTHEREN/NAVINTHEREN</t>
  </si>
  <si>
    <t xml:space="preserve">4118710	</t>
  </si>
  <si>
    <t xml:space="preserve">23119083	</t>
  </si>
  <si>
    <t xml:space="preserve">999228072133142	</t>
  </si>
  <si>
    <t>SUN/MEIHUA</t>
  </si>
  <si>
    <t xml:space="preserve">4118870	</t>
  </si>
  <si>
    <t xml:space="preserve">2310232066626427	</t>
  </si>
  <si>
    <t xml:space="preserve">999228075265788	</t>
  </si>
  <si>
    <t>[首尔]首尔皇家广场酒店(Royal Square Hotel Seoul)(55367519)</t>
  </si>
  <si>
    <t>高级大床房&lt;1人入住&gt;</t>
  </si>
  <si>
    <t>KANEDA/REIKO</t>
  </si>
  <si>
    <t xml:space="preserve">4120525	</t>
  </si>
  <si>
    <t xml:space="preserve">2310240166655717	</t>
  </si>
  <si>
    <t xml:space="preserve">999228076865992	</t>
  </si>
  <si>
    <t>豪华特大床房&lt;2人入住&gt;&lt;不退款&gt;&lt;早餐&gt;</t>
  </si>
  <si>
    <t>HARTO/HARTO</t>
  </si>
  <si>
    <t xml:space="preserve">4121511	</t>
  </si>
  <si>
    <t xml:space="preserve">22976	</t>
  </si>
  <si>
    <t xml:space="preserve">999228091893235	</t>
  </si>
  <si>
    <t>[巴厘岛]巴厘岛塞米亚克温德姆华美达安可酒店(Ramada Encore by Wyndham Bali Seminyak)(55337241)</t>
  </si>
  <si>
    <t>高级房&lt;1人入住&gt;&lt;不退款&gt;</t>
  </si>
  <si>
    <t>JAGGA/YUVRAJ</t>
  </si>
  <si>
    <t xml:space="preserve">4123427	</t>
  </si>
  <si>
    <t xml:space="preserve">#177421	</t>
  </si>
  <si>
    <t xml:space="preserve">999228093635076	</t>
  </si>
  <si>
    <t>[芭堤雅]雅顿法义公寓式酒店(Arden Hotel and Residence)(55465075)</t>
  </si>
  <si>
    <t>FENG/JUN</t>
  </si>
  <si>
    <t xml:space="preserve">4124082	</t>
  </si>
  <si>
    <t xml:space="preserve">9030372616092	</t>
  </si>
  <si>
    <t xml:space="preserve">999228098681413	</t>
  </si>
  <si>
    <t>Executive Room, 2 Twin Beds&lt;2人入住&gt;&lt;不退款&gt;&lt;早餐&gt;</t>
  </si>
  <si>
    <t>CHA/YOUN JU</t>
  </si>
  <si>
    <t xml:space="preserve">4126122	</t>
  </si>
  <si>
    <t xml:space="preserve">999228098726351	</t>
  </si>
  <si>
    <t xml:space="preserve">4126138	</t>
  </si>
  <si>
    <t xml:space="preserve">3436385139	</t>
  </si>
  <si>
    <t xml:space="preserve">999228098789114	</t>
  </si>
  <si>
    <t>豪华双床房&lt;2人入住&gt;&lt;不退款&gt;&lt;早餐&gt;</t>
  </si>
  <si>
    <t>YUSOH/MUHAMMADSAOKEE</t>
  </si>
  <si>
    <t xml:space="preserve">4126157	</t>
  </si>
  <si>
    <t xml:space="preserve">330411	</t>
  </si>
  <si>
    <t xml:space="preserve">999228098873724	</t>
  </si>
  <si>
    <t xml:space="preserve">4126174	</t>
  </si>
  <si>
    <t xml:space="preserve">330419	</t>
  </si>
  <si>
    <t xml:space="preserve">999228100450080	</t>
  </si>
  <si>
    <t>[伦敦]雷斯特公爵酒店(Duke of Leinster Hotel)(55414015)</t>
  </si>
  <si>
    <t>三人房&lt;2人入住&gt;&lt;不退款&gt;</t>
  </si>
  <si>
    <t>Grazia/Diana</t>
  </si>
  <si>
    <t xml:space="preserve">4126772	</t>
  </si>
  <si>
    <t xml:space="preserve">#54190	</t>
  </si>
  <si>
    <t xml:space="preserve">999228115801024	</t>
  </si>
  <si>
    <t>[曼谷]UHG 隆路区酒店(The Quarter Silom by UHG)(91812292)</t>
  </si>
  <si>
    <t>高级阳台房&lt;2人入住&gt;&lt;不退款&gt;</t>
  </si>
  <si>
    <t>XU/JIANJUN</t>
  </si>
  <si>
    <t xml:space="preserve">4129877	</t>
  </si>
  <si>
    <t xml:space="preserve">999228115943874	</t>
  </si>
  <si>
    <t>[塞贝维]赛城西塔丁德普尔茨酒店(Citadines DPulze Cyberjaya)(70391611)</t>
  </si>
  <si>
    <t>行政单房公寓&lt;2人入住&gt;&lt;不退款&gt;</t>
  </si>
  <si>
    <t>Chen/Chao,Chen/Chao</t>
  </si>
  <si>
    <t xml:space="preserve">4129907	</t>
  </si>
  <si>
    <t xml:space="preserve">999228117335575	</t>
  </si>
  <si>
    <t>[曼谷]安尼克斯曼谷隆比尼经济酒店(Annex Lumpini Bangkok)(55281114)</t>
  </si>
  <si>
    <t>工作室房&lt;2人入住&gt;&lt;不退款&gt;</t>
  </si>
  <si>
    <t>SAISIN/CHAIYAN</t>
  </si>
  <si>
    <t xml:space="preserve">4130424	</t>
  </si>
  <si>
    <t xml:space="preserve">999228118006536	</t>
  </si>
  <si>
    <t>池景豪华房&lt;2人入住&gt;&lt;不退款&gt;</t>
  </si>
  <si>
    <t>DUANGMANEE/PARICHAT</t>
  </si>
  <si>
    <t xml:space="preserve">4130567	</t>
  </si>
  <si>
    <t xml:space="preserve">999228119921268	</t>
  </si>
  <si>
    <t>[曼谷]曼谷华尔道夫酒店(Waldorf Astoria Bangkok)(55354835)</t>
  </si>
  <si>
    <t>King Deluxe Suite&lt;2人入住&gt;&lt;不退款&gt;</t>
  </si>
  <si>
    <t>QIU/LIDAN,SU/ZHANG SHAN</t>
  </si>
  <si>
    <t xml:space="preserve">4131471	</t>
  </si>
  <si>
    <t xml:space="preserve">999228120938506	</t>
  </si>
  <si>
    <t>TWIN SIS Jacuzzi Pool&lt;2人入住&gt;&lt;不退款&gt;&lt;早餐&gt;</t>
  </si>
  <si>
    <t>JARUPHAN/MAYSAYA</t>
  </si>
  <si>
    <t xml:space="preserve">4131933	</t>
  </si>
  <si>
    <t xml:space="preserve">999228121835042	</t>
  </si>
  <si>
    <t>[普吉岛]普吉自然酒店(The Nature Phuket)(55380460)</t>
  </si>
  <si>
    <t>RADHI/HASAN ABBAS,MEHI ELDIN/HIBA</t>
  </si>
  <si>
    <t xml:space="preserve">4132391	</t>
  </si>
  <si>
    <t xml:space="preserve">311431	</t>
  </si>
  <si>
    <t xml:space="preserve">999228123205523	</t>
  </si>
  <si>
    <t>[吉隆坡]富丽华国际管理大酒店(Furama Bukit Bintang, Kuala Lumpur)(55478192)</t>
  </si>
  <si>
    <t>行政俱乐部房&lt;2人入住&gt;&lt;不退款&gt;</t>
  </si>
  <si>
    <t>LIM/YI ZHEN</t>
  </si>
  <si>
    <t xml:space="preserve">4132987	</t>
  </si>
  <si>
    <t xml:space="preserve">9030427635458	</t>
  </si>
  <si>
    <t xml:space="preserve">999228124642850	</t>
  </si>
  <si>
    <t>BANGUN/PETRA ARY MUSTIKA</t>
  </si>
  <si>
    <t xml:space="preserve">4133468	</t>
  </si>
  <si>
    <t xml:space="preserve">23240	Ms Angel rsv	</t>
  </si>
  <si>
    <t xml:space="preserve">999228125287709	</t>
  </si>
  <si>
    <t>[乔治市]槟城长荣桂冠酒店(Evergreen Laurel Hotel Penang)(55451685)</t>
  </si>
  <si>
    <t>城景高级双人床房&lt;2人入住&gt;&lt;不退款&gt;</t>
  </si>
  <si>
    <t>GAO/WUMING</t>
  </si>
  <si>
    <t xml:space="preserve">4133702	</t>
  </si>
  <si>
    <t xml:space="preserve">999228133049560	</t>
  </si>
  <si>
    <t>[拉普拉普]皇宫水上乐园度假村(Jpark Island Resort &amp; Waterpark Cebu)(109329158)</t>
  </si>
  <si>
    <t>LEE/minsu</t>
  </si>
  <si>
    <t xml:space="preserve">4134557	</t>
  </si>
  <si>
    <t xml:space="preserve">999228133089305	</t>
  </si>
  <si>
    <t>MOKHTAR/AZIAH</t>
  </si>
  <si>
    <t xml:space="preserve">4134564	</t>
  </si>
  <si>
    <t xml:space="preserve">9035427238482	</t>
  </si>
  <si>
    <t xml:space="preserve">999228135422770	</t>
  </si>
  <si>
    <t>[曼谷]曼谷拉差达瑞士酒店(Swissotel Bangkok Ratchada)(54503361)</t>
  </si>
  <si>
    <t>瑞士豪华房&lt;2人入住&gt;&lt;不退款&gt;</t>
  </si>
  <si>
    <t>UDAMARN/RUNGSUDARAT</t>
  </si>
  <si>
    <t xml:space="preserve">4135390	</t>
  </si>
  <si>
    <t xml:space="preserve">999228135657288	</t>
  </si>
  <si>
    <t>[帕西市]ACE套房酒店(Ace Hotel and Suites)(55328784)</t>
  </si>
  <si>
    <t>豪华大号床房&lt;2人入住&gt;&lt;不退款&gt;&lt;早餐&gt;</t>
  </si>
  <si>
    <t>ROESLI/JULY</t>
  </si>
  <si>
    <t xml:space="preserve">4135464	</t>
  </si>
  <si>
    <t xml:space="preserve">999228137771700	</t>
  </si>
  <si>
    <t>[清迈]欧亚清迈酒店(Eurasia Chiang Mai Hotel)(55822138)</t>
  </si>
  <si>
    <t>小屋房&lt;2人入住&gt;&lt;不退款&gt;</t>
  </si>
  <si>
    <t>WANG/LIANG,WANG/QINGYAO</t>
  </si>
  <si>
    <t xml:space="preserve">4136252	</t>
  </si>
  <si>
    <t xml:space="preserve">999228142817920	</t>
  </si>
  <si>
    <t>[曼谷]班纳立方酒店(Cubic Bangna)(96746685)</t>
  </si>
  <si>
    <t>Private Double Room&lt;2人入住&gt;&lt;不退款&gt;</t>
  </si>
  <si>
    <t>YU/XIANKUAN</t>
  </si>
  <si>
    <t xml:space="preserve">4138435	</t>
  </si>
  <si>
    <t xml:space="preserve">1081740603	</t>
  </si>
  <si>
    <t xml:space="preserve">999228143466466	</t>
  </si>
  <si>
    <t>[哥本哈根]斯堪迪克宫酒店(Scandic Palace Hotel)(56174552)</t>
  </si>
  <si>
    <t>alshurafa/khawla,alshurafa/khawla</t>
  </si>
  <si>
    <t xml:space="preserve">4138701	</t>
  </si>
  <si>
    <t xml:space="preserve">999228145109522	</t>
  </si>
  <si>
    <t>[蒙廷卢帕]Azumi 精品酒店(Azumi Boutique Hotel)(55851888)</t>
  </si>
  <si>
    <t>大床房&lt;1人入住&gt;&lt;不退款&gt;&lt;早餐&gt;</t>
  </si>
  <si>
    <t>KIM/HYOSUK</t>
  </si>
  <si>
    <t xml:space="preserve">4139371	</t>
  </si>
  <si>
    <t xml:space="preserve">440495	</t>
  </si>
  <si>
    <t xml:space="preserve">999228146130883	</t>
  </si>
  <si>
    <t>[Kuala Kuantan]关丹凯悦酒店(Hyatt Regency Kuantan Resort)(55491832)</t>
  </si>
  <si>
    <t>海景特大床房&lt;2人入住&gt;&lt;不退款&gt;</t>
  </si>
  <si>
    <t>HOO/BAY YEE</t>
  </si>
  <si>
    <t xml:space="preserve">4139743	</t>
  </si>
  <si>
    <t xml:space="preserve">999228146499606	</t>
  </si>
  <si>
    <t>[曼谷]拉查达统奥宫酒店(Ton Aor Place Hotel)(90400224)</t>
  </si>
  <si>
    <t>高级房&lt;2人入住&gt;&lt;不退款&gt;</t>
  </si>
  <si>
    <t>CHEN/SHIPENG</t>
  </si>
  <si>
    <t xml:space="preserve">4139991	</t>
  </si>
  <si>
    <t xml:space="preserve">31071779	</t>
  </si>
  <si>
    <t xml:space="preserve">999228147421083	</t>
  </si>
  <si>
    <t>[曼谷]中央政府大楼酒店暨会议中心(Centra Government Complex Hotel &amp; Convention Centre)(68545106)</t>
  </si>
  <si>
    <t>NOCE/EDOARDO,YU/YAO</t>
  </si>
  <si>
    <t xml:space="preserve">4140369	</t>
  </si>
  <si>
    <t xml:space="preserve">999228156306714	</t>
  </si>
  <si>
    <t>[曼谷]UHG四分之一沙拉铃酒店(The Quarter Saladaeng by UHG - Formerly Siri Sathorn)(57284056)</t>
  </si>
  <si>
    <t>TANTHONG/KRITSADAPONG,TANTHONG/SOMBAT</t>
  </si>
  <si>
    <t xml:space="preserve">4141174	</t>
  </si>
  <si>
    <t xml:space="preserve">31077066	</t>
  </si>
  <si>
    <t xml:space="preserve">999228159119809	</t>
  </si>
  <si>
    <t>[马德里]卡斯蒂利亚旅馆(Hostal Castilla I Atocha)(90352173)</t>
  </si>
  <si>
    <t>双人间&lt;2人入住&gt;&lt;不退款&gt;</t>
  </si>
  <si>
    <t>BENGUEDDA/Amel Fatiha</t>
  </si>
  <si>
    <t xml:space="preserve">4141984	</t>
  </si>
  <si>
    <t xml:space="preserve">999228159546233	</t>
  </si>
  <si>
    <t>[曼谷]曼谷帕那空盛泰乐中心酒店(Centra by Centara Hotel Bangkok Phra Nakhon)(109174758)</t>
  </si>
  <si>
    <t>豪华房（双床）&lt;2人入住&gt;&lt;不退款&gt;&lt;早餐&gt;</t>
  </si>
  <si>
    <t>XU/TAO,XU/ZHIHAO</t>
  </si>
  <si>
    <t xml:space="preserve">4142064	</t>
  </si>
  <si>
    <t xml:space="preserve">999228160413522	</t>
  </si>
  <si>
    <t>[首尔]明洞大使宜必思酒店(Ibis Ambassador Myeongdong)(54503350)</t>
  </si>
  <si>
    <t>标准双床房&lt;2人入住&gt;&lt;不退款&gt;</t>
  </si>
  <si>
    <t>FLAMARIQUEAMADO/NATALI,AMADOCARRERA/ANAYS CECILIA</t>
  </si>
  <si>
    <t xml:space="preserve">4142465	</t>
  </si>
  <si>
    <t xml:space="preserve">2310271967058945	</t>
  </si>
  <si>
    <t xml:space="preserve">999228163710705	</t>
  </si>
  <si>
    <t>[望加锡]马卡萨一号酒店(The One Hotel Makassar)(97645066)</t>
  </si>
  <si>
    <t>尊贵双床房&lt;2人入住&gt;&lt;不退款&gt;</t>
  </si>
  <si>
    <t>RAHMAN/SURIYATI</t>
  </si>
  <si>
    <t xml:space="preserve">4143549	</t>
  </si>
  <si>
    <t xml:space="preserve">31093658	</t>
  </si>
  <si>
    <t xml:space="preserve">999228164678605	</t>
  </si>
  <si>
    <t>标准房（双床）&lt;2人入住&gt;&lt;不退款&gt;</t>
  </si>
  <si>
    <t>FAN/CHI SHING,WEN/ZHANAO</t>
  </si>
  <si>
    <t xml:space="preserve">4143753	</t>
  </si>
  <si>
    <t xml:space="preserve">999228166510506	</t>
  </si>
  <si>
    <t>[里尔]里尔中央车站基里亚德酒店(Hôtel des Reignaux)(70787815)</t>
  </si>
  <si>
    <t>FIEVET/LUCAS</t>
  </si>
  <si>
    <t xml:space="preserve">4144262	</t>
  </si>
  <si>
    <t xml:space="preserve">-112308597|112308597	</t>
  </si>
  <si>
    <t xml:space="preserve">999228166664784	</t>
  </si>
  <si>
    <t>MOISAN NICA/MINYOUNG PARK</t>
  </si>
  <si>
    <t xml:space="preserve">4144329	</t>
  </si>
  <si>
    <t xml:space="preserve">999228166912562	</t>
  </si>
  <si>
    <t>[曼谷]察殿曼谷河畔豪华酒店(Chatrium Hotel Riverside Bangkok)(55822210)</t>
  </si>
  <si>
    <t>河景至尊豪华大床房&lt;2人入住&gt;&lt;不退款&gt;</t>
  </si>
  <si>
    <t>WU/CAN,TANG/ZHENBANG</t>
  </si>
  <si>
    <t xml:space="preserve">4144465	</t>
  </si>
  <si>
    <t xml:space="preserve">4935957825733795269	</t>
  </si>
  <si>
    <t xml:space="preserve">999228167403782	</t>
  </si>
  <si>
    <t>[吉隆坡]吉隆坡唐人街彩鸿酒店(Travelodge Chinatown Kuala Lumpur)(56163236)</t>
  </si>
  <si>
    <t>Walker/Derrick</t>
  </si>
  <si>
    <t xml:space="preserve">4144718	</t>
  </si>
  <si>
    <t xml:space="preserve">999228167885127	</t>
  </si>
  <si>
    <t>[北雅加达]雅加达东荟城智选假日酒店(Holiday Inn Express Jakarta Pluit Citygate, an IHG Hotel)(55426409)</t>
  </si>
  <si>
    <t>双床房&lt;2人入住&gt;&lt;不退款&gt;&lt;早餐&gt;</t>
  </si>
  <si>
    <t>QIAN/YONG,ZHANG/DingLI</t>
  </si>
  <si>
    <t xml:space="preserve">4144898	</t>
  </si>
  <si>
    <t xml:space="preserve">999228167942051	</t>
  </si>
  <si>
    <t>标准房(禁烟)&lt;1人入住&gt;&lt;不退款&gt;&lt;早餐&gt;</t>
  </si>
  <si>
    <t>XIN/JIANFANG</t>
  </si>
  <si>
    <t xml:space="preserve">4144916	</t>
  </si>
  <si>
    <t xml:space="preserve">999228168228696	</t>
  </si>
  <si>
    <t>[新山]新山成功滨水酒店(Berjaya Waterfront Hotel)(55439542)</t>
  </si>
  <si>
    <t>城景豪华房&lt;2人入住&gt;&lt;不退款&gt;&lt;早餐&gt;</t>
  </si>
  <si>
    <t>SHAIK SALLEH/SHAIK FAIZAL</t>
  </si>
  <si>
    <t xml:space="preserve">4145085	</t>
  </si>
  <si>
    <t xml:space="preserve">84795-320-2560953	</t>
  </si>
  <si>
    <t xml:space="preserve">999228168476715	</t>
  </si>
  <si>
    <t>[墨尔本]城市广场汽车旅馆(City Square Motel)(55280297)</t>
  </si>
  <si>
    <t>标准双人间&lt;2人入住&gt;&lt;不退款&gt;</t>
  </si>
  <si>
    <t>Kutu/Dinesh</t>
  </si>
  <si>
    <t xml:space="preserve">4145149	</t>
  </si>
  <si>
    <t xml:space="preserve">999228169094779	</t>
  </si>
  <si>
    <t>[井里汶市]井里汶斯特拉之梦酒店(Hotel Citradream Cirebon)(90401744)</t>
  </si>
  <si>
    <t>高级双人床房&lt;2人入住&gt;&lt;不退款&gt;</t>
  </si>
  <si>
    <t>YATNA/SU</t>
  </si>
  <si>
    <t xml:space="preserve">4145416	</t>
  </si>
  <si>
    <t xml:space="preserve">28170506955	</t>
  </si>
  <si>
    <t>[内罗毕]内罗毕机场福朋喜来登酒店(Four Points by Sheraton Nairobi Airport)(55391474)</t>
  </si>
  <si>
    <t>传统特大床房&lt;1人入住&gt;&lt;不退款&gt;&lt;早餐&gt;</t>
  </si>
  <si>
    <t>Rashchupkina/Daria</t>
  </si>
  <si>
    <t xml:space="preserve">4145921	</t>
  </si>
  <si>
    <t xml:space="preserve">10734820	</t>
  </si>
  <si>
    <t xml:space="preserve">999228170747348	</t>
  </si>
  <si>
    <t>[海防]海防日航酒店(Hotel Nikko Hai Phong)(96746004)</t>
  </si>
  <si>
    <t>特大床套房&lt;1人入住&gt;&lt;不退款&gt;&lt;早餐&gt;</t>
  </si>
  <si>
    <t>Lin/XueLiang,CHEN/YULAN</t>
  </si>
  <si>
    <t xml:space="preserve">4146188	</t>
  </si>
  <si>
    <t>-112543388|112543387</t>
  </si>
  <si>
    <t xml:space="preserve">112543388	</t>
  </si>
  <si>
    <t xml:space="preserve">999228171172278	</t>
  </si>
  <si>
    <t>[河内]JM马弗水疗酒店(JM Marvel Hotel &amp; Spa)(55380703)</t>
  </si>
  <si>
    <t>蜜月客房, 阳台 (Marvel)&lt;2人入住&gt;&lt;不退款&gt;&lt;早餐&gt;</t>
  </si>
  <si>
    <t>LE/THI THUY HIEN</t>
  </si>
  <si>
    <t xml:space="preserve">4146262	</t>
  </si>
  <si>
    <t xml:space="preserve">-112548955|112548955	</t>
  </si>
  <si>
    <t xml:space="preserve">999228171537059	</t>
  </si>
  <si>
    <t>特大床房&lt;2人入住&gt;&lt;不退款&gt;</t>
  </si>
  <si>
    <t>KO/WONBIN,KO/HAILEY HYERIN</t>
  </si>
  <si>
    <t xml:space="preserve">4146523	</t>
  </si>
  <si>
    <t xml:space="preserve">999228172161427	</t>
  </si>
  <si>
    <t>池景豪华双床房&lt;2人入住&gt;&lt;不退款&gt;&lt;早餐&gt;</t>
  </si>
  <si>
    <t>DAI/DANPING,LI/ZAOHUA</t>
  </si>
  <si>
    <t xml:space="preserve">4146655	</t>
  </si>
  <si>
    <t xml:space="preserve">999228173050198	</t>
  </si>
  <si>
    <t>[圣旺]雷斯迪家圣乌昂酒店(Residhome Saint Ouen)(80331719)</t>
  </si>
  <si>
    <t>一室房&lt;2人入住&gt;&lt;不退款&gt;</t>
  </si>
  <si>
    <t>GUESDE/LOIS</t>
  </si>
  <si>
    <t xml:space="preserve">4147049	</t>
  </si>
  <si>
    <t xml:space="preserve">999228173699561	</t>
  </si>
  <si>
    <t>[吉达]吉达大陆温德姆华美达酒店(Ramada by Wyndham Continental Jeddah)(56174613)</t>
  </si>
  <si>
    <t>高级间 - 带2张单人床&lt;2人入住&gt;&lt;不退款&gt;</t>
  </si>
  <si>
    <t>Sumaya/Alnafjan</t>
  </si>
  <si>
    <t xml:space="preserve">4147365	</t>
  </si>
  <si>
    <t xml:space="preserve">999228174028055	</t>
  </si>
  <si>
    <t>[吉隆坡]吉隆坡独立酒店(Indie Hotel Kuala Lumpur)(94360502)</t>
  </si>
  <si>
    <t>小型房&lt;2人入住&gt;&lt;不退款&gt;</t>
  </si>
  <si>
    <t>NURLIYANAFARAHAIN/BINTI CHE AZMAN</t>
  </si>
  <si>
    <t xml:space="preserve">4147426	</t>
  </si>
  <si>
    <t xml:space="preserve">1081814420	</t>
  </si>
  <si>
    <t xml:space="preserve">999228203865905	</t>
  </si>
  <si>
    <t>[首尔]Inn The City商务酒店(Inn the City Business Hotel)(55653109)</t>
  </si>
  <si>
    <t>商务双人床房&lt;2人入住&gt;&lt;不退款&gt;</t>
  </si>
  <si>
    <t>SHIN/HANWOOL</t>
  </si>
  <si>
    <t xml:space="preserve">4147673	</t>
  </si>
  <si>
    <t xml:space="preserve">2310281867180409	</t>
  </si>
  <si>
    <t xml:space="preserve">999228204784171	</t>
  </si>
  <si>
    <t>LI/XIAOXIONG</t>
  </si>
  <si>
    <t xml:space="preserve">4147772	</t>
  </si>
  <si>
    <t xml:space="preserve">63800597	</t>
  </si>
  <si>
    <t xml:space="preserve">999228206973791	</t>
  </si>
  <si>
    <t>[曼谷]曼谷奔集路希尔顿逸林酒店(DoubleTree by Hilton Bangkok Ploenchit)(97607555)</t>
  </si>
  <si>
    <t>Room, 1 King Bed&lt;2人入住&gt;&lt;不退款&gt;&lt;早餐&gt;</t>
  </si>
  <si>
    <t>MA/WENPEI,JIANG/TAO</t>
  </si>
  <si>
    <t xml:space="preserve">4148746	</t>
  </si>
  <si>
    <t xml:space="preserve">3434226814	</t>
  </si>
  <si>
    <t xml:space="preserve">999228207128252	</t>
  </si>
  <si>
    <t>[首尔]如归酒店(Hotel At Home)(55906954)</t>
  </si>
  <si>
    <t>大床房&lt;1人入住&gt;&lt;不退款&gt;</t>
  </si>
  <si>
    <t>JIANG/PEI</t>
  </si>
  <si>
    <t xml:space="preserve">4148792	</t>
  </si>
  <si>
    <t xml:space="preserve">9030499260538	</t>
  </si>
  <si>
    <t xml:space="preserve">999228207143671	</t>
  </si>
  <si>
    <t>标准房&lt;1人入住&gt;&lt;不退款&gt;</t>
  </si>
  <si>
    <t>Liu/Zhaoting</t>
  </si>
  <si>
    <t xml:space="preserve">4148797	</t>
  </si>
  <si>
    <t xml:space="preserve">9035492440065	</t>
  </si>
  <si>
    <t xml:space="preserve">999228207421564	</t>
  </si>
  <si>
    <t>[卡萨布兰卡]雄伟酒店(Hotel Majestic)(100678730)</t>
  </si>
  <si>
    <t>SARHAN/KAMAL SALEH</t>
  </si>
  <si>
    <t xml:space="preserve">4148868	</t>
  </si>
  <si>
    <t xml:space="preserve">999228207875260	</t>
  </si>
  <si>
    <t>[普吉岛]普吉岛 346(Phuket 346 Guest House)(103759649)</t>
  </si>
  <si>
    <t>Glasnost 2&lt;2人入住&gt;&lt;不退款&gt;</t>
  </si>
  <si>
    <t>YONGPOCH/AMORNRAT</t>
  </si>
  <si>
    <t xml:space="preserve">4149059	</t>
  </si>
  <si>
    <t xml:space="preserve">|112640770	</t>
  </si>
  <si>
    <t xml:space="preserve">999228207929996	</t>
  </si>
  <si>
    <t>[胡志明市]胜利西贡酒店(Victory Sai Gon Hotel)(91547635)</t>
  </si>
  <si>
    <t>豪华高级客房(带窗户)&lt;2人入住&gt;&lt;不退款&gt;&lt;早餐&gt;</t>
  </si>
  <si>
    <t>YAN/JUNXIANG</t>
  </si>
  <si>
    <t xml:space="preserve">4149075	</t>
  </si>
  <si>
    <t xml:space="preserve">999228207933199	</t>
  </si>
  <si>
    <t>[大山脚]槟城标致酒店(Iconic Hotel Penang)(55665954)</t>
  </si>
  <si>
    <t>LEE/TOMY</t>
  </si>
  <si>
    <t xml:space="preserve">4149078	</t>
  </si>
  <si>
    <t xml:space="preserve">69	</t>
  </si>
  <si>
    <t xml:space="preserve">999228209200190	</t>
  </si>
  <si>
    <t>[波茨坦]波茨坦塞米钠里斯海洋酒店(Seminaris SeeHotel Potsdam)(55573027)</t>
  </si>
  <si>
    <t>双人房&lt;2人入住&gt;&lt;不退款&gt;&lt;早餐&gt;</t>
  </si>
  <si>
    <t>Sebast/Rocco</t>
  </si>
  <si>
    <t xml:space="preserve">4149450	</t>
  </si>
  <si>
    <t xml:space="preserve">202074212	</t>
  </si>
  <si>
    <t xml:space="preserve">999228209224558	</t>
  </si>
  <si>
    <t>[宿务]宿务皇冠丽晶酒店(Crown Regency Hotel &amp; Towers)(56196687)</t>
  </si>
  <si>
    <t>尊贵豪华间&lt;2人入住&gt;&lt;不退款&gt;</t>
  </si>
  <si>
    <t>Alsharef/Sharaf,Alsharef/Sharaf</t>
  </si>
  <si>
    <t xml:space="preserve">4149460	</t>
  </si>
  <si>
    <t xml:space="preserve">999228209586317	</t>
  </si>
  <si>
    <t>[曼谷]曼谷素坤逸希尔顿逸林酒店(DoubleTree by Hilton Sukhumvit Bangkok)(55439456)</t>
  </si>
  <si>
    <t>特大床客房&lt;2人入住&gt;&lt;不退款&gt;</t>
  </si>
  <si>
    <t>LI/YING,XIE/JUNSHAN</t>
  </si>
  <si>
    <t xml:space="preserve">4149583	</t>
  </si>
  <si>
    <t xml:space="preserve">3438880726	</t>
  </si>
  <si>
    <t xml:space="preserve">999228209629290	</t>
  </si>
  <si>
    <t>[泗水]泗水格拉哈阿贡菲芙酒店(Favehotel Graha Agung Surabaya)(55346080)</t>
  </si>
  <si>
    <t>致爱房&lt;2人入住&gt;&lt;不退款&gt;</t>
  </si>
  <si>
    <t>Vinantha/Christofora</t>
  </si>
  <si>
    <t xml:space="preserve">4149603	</t>
  </si>
  <si>
    <t>8874692|112710334</t>
  </si>
  <si>
    <t xml:space="preserve">112710338	</t>
  </si>
  <si>
    <t xml:space="preserve">999228209887889	</t>
  </si>
  <si>
    <t>[合艾]PM住宅酒店(PM Residence)(96311497)</t>
  </si>
  <si>
    <t>ADNAN/ADI BADIUZZAMAN</t>
  </si>
  <si>
    <t xml:space="preserve">4149700	</t>
  </si>
  <si>
    <t xml:space="preserve">|112736084	</t>
  </si>
  <si>
    <t xml:space="preserve">999228209939244	</t>
  </si>
  <si>
    <t>Deluxe Pines View (Fan)&lt;2人入住&gt;&lt;不退款&gt;&lt;早餐&gt;</t>
  </si>
  <si>
    <t>SOFIA/MELHI</t>
  </si>
  <si>
    <t xml:space="preserve">4149722	</t>
  </si>
  <si>
    <t xml:space="preserve">152281	</t>
  </si>
  <si>
    <t xml:space="preserve">999228209949319	</t>
  </si>
  <si>
    <t>Zin Win/Cho,Zin Win/Cho,Zin Win/Cho,Zin Win/Cho</t>
  </si>
  <si>
    <t xml:space="preserve">4149731	</t>
  </si>
  <si>
    <t xml:space="preserve">330976	</t>
  </si>
  <si>
    <t xml:space="preserve">999228209979461	</t>
  </si>
  <si>
    <t>CHEW/JINGYEE</t>
  </si>
  <si>
    <t xml:space="preserve">4149754	</t>
  </si>
  <si>
    <t xml:space="preserve">152282	</t>
  </si>
  <si>
    <t xml:space="preserve">999228210206070	</t>
  </si>
  <si>
    <t>[米兰]米兰波特鲁民宿酒店(B&amp;B Hotel Milano Portello)(60514334)</t>
  </si>
  <si>
    <t>Twin&lt;2人入住&gt;&lt;不退款&gt;</t>
  </si>
  <si>
    <t>Cacela/Jasmin,Cacela/Jasmin</t>
  </si>
  <si>
    <t xml:space="preserve">4149861	</t>
  </si>
  <si>
    <t xml:space="preserve">999228210333429	</t>
  </si>
  <si>
    <t>[巴厘岛]雷根太阳水疗酒店(The Sun Hotel &amp; Spa Bali)(61520827)</t>
  </si>
  <si>
    <t>高级双人床房&lt;1人入住&gt;&lt;不退款&gt;</t>
  </si>
  <si>
    <t>Trebesch/Tobias</t>
  </si>
  <si>
    <t xml:space="preserve">4149947	</t>
  </si>
  <si>
    <t xml:space="preserve">8875696/112831121	</t>
  </si>
  <si>
    <t xml:space="preserve">999228210349893	</t>
  </si>
  <si>
    <t>[Guntung Payung]班贾巴鲁马辰法维酒店(Favehotel Banjarbaru)(55270126)</t>
  </si>
  <si>
    <t>SIHAB/ZURQONI</t>
  </si>
  <si>
    <t xml:space="preserve">4149957	</t>
  </si>
  <si>
    <t xml:space="preserve">8876497|112839036	</t>
  </si>
  <si>
    <t xml:space="preserve">999228210505128	</t>
  </si>
  <si>
    <t>[泗水]泗水阿拉纳酒店(The Alana Surabaya)(55414348)</t>
  </si>
  <si>
    <t>套房&lt;2人入住&gt;&lt;不退款&gt;&lt;早餐&gt;</t>
  </si>
  <si>
    <t>RIJAL/SYAMSUL</t>
  </si>
  <si>
    <t xml:space="preserve">4150071	</t>
  </si>
  <si>
    <t xml:space="preserve">31130127	</t>
  </si>
  <si>
    <t xml:space="preserve">999228210113711	</t>
  </si>
  <si>
    <t>[曼谷]拉差达 CMYK 我的酒店(Myhotel Cmyk@Ratchada)(95139441)</t>
  </si>
  <si>
    <t>小型套房&lt;2人入住&gt;&lt;不退款&gt;</t>
  </si>
  <si>
    <t>YIMPOONYAM/ONUMA</t>
  </si>
  <si>
    <t xml:space="preserve">4149807	</t>
  </si>
  <si>
    <t xml:space="preserve">999228210598800	</t>
  </si>
  <si>
    <t>NGUYEN/HOANG HAI</t>
  </si>
  <si>
    <t xml:space="preserve">4150166	</t>
  </si>
  <si>
    <t xml:space="preserve">9035505780922	</t>
  </si>
  <si>
    <t xml:space="preserve">999228210761582	</t>
  </si>
  <si>
    <t>[普吉岛]萨瓦蒂芭东渡假村酒店(Sawaddi Patong Resort &amp; Spa)(55380773)</t>
  </si>
  <si>
    <t>GAO/HE</t>
  </si>
  <si>
    <t xml:space="preserve">4150268	</t>
  </si>
  <si>
    <t xml:space="preserve">999228210826401	</t>
  </si>
  <si>
    <t>[达拉斯]舒适套房酒店(Comfort Suites NW Dallas Near Love Field)(95389981)</t>
  </si>
  <si>
    <t>大号床间带两张大号床&lt;2人入住&gt;&lt;不退款&gt;&lt;早餐&gt;</t>
  </si>
  <si>
    <t>LIU/JIN</t>
  </si>
  <si>
    <t xml:space="preserve">4150288	</t>
  </si>
  <si>
    <t xml:space="preserve">999228211313881	</t>
  </si>
  <si>
    <t>双床客房&lt;2人入住&gt;&lt;不退款&gt;</t>
  </si>
  <si>
    <t>Lee/Michael Thomas</t>
  </si>
  <si>
    <t xml:space="preserve">4150535	</t>
  </si>
  <si>
    <t xml:space="preserve">3442156680	</t>
  </si>
  <si>
    <t xml:space="preserve">999228211423150	</t>
  </si>
  <si>
    <t>尊贵豪华大床房&lt;2人入住&gt;&lt;不退款&gt;</t>
  </si>
  <si>
    <t>li/yi</t>
  </si>
  <si>
    <t xml:space="preserve">4150568	</t>
  </si>
  <si>
    <t xml:space="preserve">3434321124	</t>
  </si>
  <si>
    <t xml:space="preserve">999228211487475	</t>
  </si>
  <si>
    <t>城景高级房&lt;2人入住&gt;&lt;不退款&gt;&lt;早餐&gt;</t>
  </si>
  <si>
    <t>Menon/Prabhakaran</t>
  </si>
  <si>
    <t xml:space="preserve">4150591	</t>
  </si>
  <si>
    <t xml:space="preserve">475490615	</t>
  </si>
  <si>
    <t xml:space="preserve">999228211538650	</t>
  </si>
  <si>
    <t>[怡保]德波塔尼酒店(De Botani Hotel)(94360714)</t>
  </si>
  <si>
    <t>WANG/LONGXIANG</t>
  </si>
  <si>
    <t xml:space="preserve">4150719	</t>
  </si>
  <si>
    <t xml:space="preserve">1081839970	</t>
  </si>
  <si>
    <t xml:space="preserve">999228212058518	</t>
  </si>
  <si>
    <t>尊贵特大床房&lt;2人入住&gt;&lt;不退款&gt;</t>
  </si>
  <si>
    <t>Li/PENG</t>
  </si>
  <si>
    <t xml:space="preserve">4150997	</t>
  </si>
  <si>
    <t xml:space="preserve">3439560869	</t>
  </si>
  <si>
    <t xml:space="preserve">999228212605748	</t>
  </si>
  <si>
    <t>[新加坡]新加坡实龙岗希尔顿花园酒店(Hilton Garden Inn Singapore Serangoon)(95687492)</t>
  </si>
  <si>
    <t>豪华特大床房&lt;2人入住&gt;&lt;不退款&gt;</t>
  </si>
  <si>
    <t>LI/XUEGUO</t>
  </si>
  <si>
    <t xml:space="preserve">4151333	</t>
  </si>
  <si>
    <t xml:space="preserve">999228212711830	</t>
  </si>
  <si>
    <t>[盖尔森基兴]早安盖尔森基兴城市酒店(Good Morning Gelsenkirchen City)(110132297)</t>
  </si>
  <si>
    <t>nagarajan/paramasivan</t>
  </si>
  <si>
    <t xml:space="preserve">4151360	</t>
  </si>
  <si>
    <t xml:space="preserve">999228213195496	</t>
  </si>
  <si>
    <t>HSU/HUALI</t>
  </si>
  <si>
    <t xml:space="preserve">4151644	</t>
  </si>
  <si>
    <t xml:space="preserve">2310290014	</t>
  </si>
  <si>
    <t xml:space="preserve">999228213282026	</t>
  </si>
  <si>
    <t>[胡鲁马累岛]波因特旅馆(Point Inn)(90372212)</t>
  </si>
  <si>
    <t>YAOWALA/SOMPIS,CHANPANYA/ONNIDA</t>
  </si>
  <si>
    <t xml:space="preserve">4151673	</t>
  </si>
  <si>
    <t xml:space="preserve">8776653dfa033a08a|112959177	</t>
  </si>
  <si>
    <t xml:space="preserve">999228213445437	</t>
  </si>
  <si>
    <t>[曼谷]隆齐格兰德中心点酒店(Grande Centre Point Hotel Ploenchit)(55895720)</t>
  </si>
  <si>
    <t>FUNG/YU KAY STEPHEN</t>
  </si>
  <si>
    <t xml:space="preserve">4151741	</t>
  </si>
  <si>
    <t xml:space="preserve">222373	</t>
  </si>
  <si>
    <t xml:space="preserve">999228213452346	</t>
  </si>
  <si>
    <t>[曼谷]廊曼酒店(Don Muang Hotel)(55956569)</t>
  </si>
  <si>
    <t>乐趣房&lt;2人入住&gt;&lt;不退款&gt;</t>
  </si>
  <si>
    <t>GAO/PENG</t>
  </si>
  <si>
    <t xml:space="preserve">4151743	</t>
  </si>
  <si>
    <t xml:space="preserve">9030517856299	</t>
  </si>
  <si>
    <t xml:space="preserve">999228213471415	</t>
  </si>
  <si>
    <t>[芭堤雅]诚之Z酒店(Z by Zing)(55756978)</t>
  </si>
  <si>
    <t>高级双人间&lt;2人入住&gt;&lt;不退款&gt;</t>
  </si>
  <si>
    <t>Chaisukee/Suchai</t>
  </si>
  <si>
    <t xml:space="preserve">4151751	</t>
  </si>
  <si>
    <t xml:space="preserve">475527245	</t>
  </si>
  <si>
    <t xml:space="preserve">999228213583611	</t>
  </si>
  <si>
    <t>[保禄]凉鞋酒店(Sandals Hotel)(92031525)</t>
  </si>
  <si>
    <t>高级双人房&lt;2人入住&gt;&lt;不退款&gt;</t>
  </si>
  <si>
    <t>song/ping hua</t>
  </si>
  <si>
    <t xml:space="preserve">4151790	</t>
  </si>
  <si>
    <t xml:space="preserve">1081848105	</t>
  </si>
  <si>
    <t xml:space="preserve">999228213857771	</t>
  </si>
  <si>
    <t>[马尼拉]马尼拉湾景园酒店(Bayview Park Hotel Manila)(55280723)</t>
  </si>
  <si>
    <t>Superior Room&lt;2人入住&gt;&lt;不退款&gt;</t>
  </si>
  <si>
    <t>VIRTUDES/CHARLIVY</t>
  </si>
  <si>
    <t xml:space="preserve">4152040	</t>
  </si>
  <si>
    <t xml:space="preserve">999228213866681	</t>
  </si>
  <si>
    <t>[Laweyan]曼陀罗马里奥特精品饭店(Mandala Wisata Hotel)(102880786)</t>
  </si>
  <si>
    <t>PRATAMA/ARYA,YOAN/NINDITA</t>
  </si>
  <si>
    <t xml:space="preserve">4152046	</t>
  </si>
  <si>
    <t xml:space="preserve">999228214206477	</t>
  </si>
  <si>
    <t>[日惹]红多兹酒店-近伦普央安火车站(RedDoorz Near Lempuyangan Train Station)(109173812)</t>
  </si>
  <si>
    <t>红多兹双床房&lt;2人入住&gt;&lt;不退款&gt;</t>
  </si>
  <si>
    <t>Lie/Sri</t>
  </si>
  <si>
    <t xml:space="preserve">4152306	</t>
  </si>
  <si>
    <t xml:space="preserve">conf by Mia	</t>
  </si>
  <si>
    <t xml:space="preserve">999228214515375	</t>
  </si>
  <si>
    <t>[求礼郡]古来奴谷潭酒店(Nogodan Guesthouse and Hotel)(110131898)</t>
  </si>
  <si>
    <t>chae/soon ki</t>
  </si>
  <si>
    <t xml:space="preserve">4152404	</t>
  </si>
  <si>
    <t xml:space="preserve">|112983872	</t>
  </si>
  <si>
    <t xml:space="preserve">999228214517442	</t>
  </si>
  <si>
    <t>[德黑兰]德黑兰珀斯革命广场酒店(Parsian Enghelab Hotel Tehran)(111415888)</t>
  </si>
  <si>
    <t>单人房&lt;1人入住&gt;&lt;不退款&gt;&lt;早餐&gt;</t>
  </si>
  <si>
    <t>Nawid/Qadar</t>
  </si>
  <si>
    <t xml:space="preserve">4152406	</t>
  </si>
  <si>
    <t xml:space="preserve">999228214614772	</t>
  </si>
  <si>
    <t>[乌隆他尼]盛泰乐乌隆酒店(Centara Udon)(55895762)</t>
  </si>
  <si>
    <t>豪华双人房&lt;2人入住&gt;&lt;不退款&gt;&lt;早餐&gt;</t>
  </si>
  <si>
    <t>LUO/XINYI</t>
  </si>
  <si>
    <t xml:space="preserve">4152561	</t>
  </si>
  <si>
    <t xml:space="preserve">999228214724774	</t>
  </si>
  <si>
    <t>[吉隆坡]吉隆坡翠绿山酒店(Verdant Hill Hotel Kuala Lumpur)(56196414)</t>
  </si>
  <si>
    <t>豪华大床房&lt;2人入住&gt;&lt;不退款&gt;&lt;早餐&gt;</t>
  </si>
  <si>
    <t>ALI/NOORDAWATHI</t>
  </si>
  <si>
    <t xml:space="preserve">4152595	</t>
  </si>
  <si>
    <t xml:space="preserve">C188678	</t>
  </si>
  <si>
    <t xml:space="preserve">999228214793245	</t>
  </si>
  <si>
    <t>[亚罗士打]莱维拉治商务酒店（班达尔巴鲁美贡)(The Leverage Business Hotel - Bandar Baru Mergong)(91545011)</t>
  </si>
  <si>
    <t>高级双床间&lt;2人入住&gt;&lt;不退款&gt;</t>
  </si>
  <si>
    <t>WAN HUSAIN/WAN MOHD HAFIZUDDIN</t>
  </si>
  <si>
    <t xml:space="preserve">4152621	</t>
  </si>
  <si>
    <t xml:space="preserve">999228215012157	</t>
  </si>
  <si>
    <t xml:space="preserve">4152696	</t>
  </si>
  <si>
    <t xml:space="preserve">2310300001	</t>
  </si>
  <si>
    <t xml:space="preserve">999228215697685	</t>
  </si>
  <si>
    <t>[迪拜]迪拜德伊勒温德姆速 8 酒店(Super 8 by Wyndham Dubai Deira)(109175292)</t>
  </si>
  <si>
    <t>苏克景观高级房&lt;2人入住&gt;&lt;不退款&gt;</t>
  </si>
  <si>
    <t>GUPTA/SHOBHIT</t>
  </si>
  <si>
    <t xml:space="preserve">4153077	</t>
  </si>
  <si>
    <t xml:space="preserve">999228216354752	</t>
  </si>
  <si>
    <t>TWIN SUPERIOR&lt;2人入住&gt;&lt;不退款&gt;&lt;早餐&gt;</t>
  </si>
  <si>
    <t>Alejo/Leo Martinno,Alejo/Leo Martinno</t>
  </si>
  <si>
    <t xml:space="preserve">4153613	</t>
  </si>
  <si>
    <t xml:space="preserve">297606	</t>
  </si>
  <si>
    <t xml:space="preserve">999228216536261	</t>
  </si>
  <si>
    <t>[奎松市]马尼拉奎松市B酒店（多用途酒店）(The B Hotel Quezon City Manila (Multiple-Use Hotel))(55694688)</t>
  </si>
  <si>
    <t>高级特大床房&lt;2人入住&gt;&lt;不退款&gt;&lt;早餐&gt;</t>
  </si>
  <si>
    <t>Tumambing/Vanessa,Tumambing/Vanessa</t>
  </si>
  <si>
    <t xml:space="preserve">4153671	</t>
  </si>
  <si>
    <t xml:space="preserve">2252623	</t>
  </si>
  <si>
    <t xml:space="preserve">999228217249357	</t>
  </si>
  <si>
    <t>IZUAN HILMI/AHMAD</t>
  </si>
  <si>
    <t xml:space="preserve">4154140	</t>
  </si>
  <si>
    <t xml:space="preserve">999228217481228	</t>
  </si>
  <si>
    <t>[兰卡威]HIG酒店(HIG Hotel)(55478305)</t>
  </si>
  <si>
    <t>海景豪华房&lt;2人入住&gt;&lt;不退款&gt;</t>
  </si>
  <si>
    <t>ISHAK/AHMAD FUAD</t>
  </si>
  <si>
    <t xml:space="preserve">4154419	</t>
  </si>
  <si>
    <t xml:space="preserve">231029221413464	</t>
  </si>
  <si>
    <t xml:space="preserve">999228217512606	</t>
  </si>
  <si>
    <t>LI/ZHENGTONG</t>
  </si>
  <si>
    <t xml:space="preserve">4154430	</t>
  </si>
  <si>
    <t xml:space="preserve">999228217568853	</t>
  </si>
  <si>
    <t>[乌隆他尼]乌隆他尼天堂酒店(Paradise Hotel Udonthani)(90402624)</t>
  </si>
  <si>
    <t>标准房&lt;2人入住&gt;&lt;不退款&gt;&lt;早餐&gt;</t>
  </si>
  <si>
    <t>PHUNGKHAMNUAN/TREEPET</t>
  </si>
  <si>
    <t xml:space="preserve">4154449	</t>
  </si>
  <si>
    <t xml:space="preserve">999228218017652	</t>
  </si>
  <si>
    <t>[伊斯兰堡]伊斯兰堡塞雷纳酒店(Islamabad Serena Hotel)(55585833)</t>
  </si>
  <si>
    <t>行政双人房&lt;2人入住&gt;&lt;不退款&gt;&lt;早餐&gt;</t>
  </si>
  <si>
    <t>ISHFAQ/MUHAMMAD,KHAN/ZAKARIYAH</t>
  </si>
  <si>
    <t xml:space="preserve">4154619	</t>
  </si>
  <si>
    <t xml:space="preserve">999228218065400	</t>
  </si>
  <si>
    <t>[首尔]东大门酒店(Dongdaemun Hotel)(110131511)</t>
  </si>
  <si>
    <t>双床房&lt;2人入住&gt;&lt;不退款&gt;</t>
  </si>
  <si>
    <t>HUANG/HEYU</t>
  </si>
  <si>
    <t xml:space="preserve">4154644	</t>
  </si>
  <si>
    <t xml:space="preserve">2310300093	</t>
  </si>
  <si>
    <t xml:space="preserve">999228225121690	</t>
  </si>
  <si>
    <t>[马六甲]马六甲欧罗富豪酒店(Euro Rich Hotel Melaka)(91545506)</t>
  </si>
  <si>
    <t>ABDUL HAMID/MUHAMMAD KHOBIERUDDIN</t>
  </si>
  <si>
    <t xml:space="preserve">4155026	</t>
  </si>
  <si>
    <t xml:space="preserve">8879334|113105209	</t>
  </si>
  <si>
    <t xml:space="preserve">999228225335326	</t>
  </si>
  <si>
    <t>[巴厘岛]努沙佩尼达岛阿迪瓦纳瓦纳卡利度假村-CHSE认证(Adiwana Warnakali Resort)(95084012)</t>
  </si>
  <si>
    <t>海景至尊豪华房&lt;2人入住&gt;&lt;不退款&gt;&lt;早餐&gt;</t>
  </si>
  <si>
    <t>SHEN/LIHUA,ZHANG/JIE</t>
  </si>
  <si>
    <t xml:space="preserve">4155042	</t>
  </si>
  <si>
    <t xml:space="preserve">999228225917840	</t>
  </si>
  <si>
    <t>[呵叻]盛泰樂呵叻(Centara Korat)(110133401)</t>
  </si>
  <si>
    <t>WARATTHASAK/DHAMMAPHON</t>
  </si>
  <si>
    <t xml:space="preserve">4155120	</t>
  </si>
  <si>
    <t xml:space="preserve">38590SE071888|113128466	</t>
  </si>
  <si>
    <t xml:space="preserve">999228226165649	</t>
  </si>
  <si>
    <t>[沙美岛]沙美岛美景度假村(Samed Grandview Resort)(55299789)</t>
  </si>
  <si>
    <t>KRISVORANON/KRISTIN,KRISVORANON/CHUTREEMAS</t>
  </si>
  <si>
    <t xml:space="preserve">4155168	</t>
  </si>
  <si>
    <t xml:space="preserve">-113143219|113143219	</t>
  </si>
  <si>
    <t xml:space="preserve">999228226523864	</t>
  </si>
  <si>
    <t>[河内]钻石传奇酒店(Diamond Legend Hotel)(60532277)</t>
  </si>
  <si>
    <t>高级双人或双床间&lt;2人入住&gt;&lt;不退款&gt;</t>
  </si>
  <si>
    <t>Ciepielak/Anthony</t>
  </si>
  <si>
    <t xml:space="preserve">4155269	</t>
  </si>
  <si>
    <t xml:space="preserve">|113183667	</t>
  </si>
  <si>
    <t xml:space="preserve">999228226597657	</t>
  </si>
  <si>
    <t>[曼谷]圣苏湾机场套房(Sinsuvarn Airport Suite Hotel)(55451691)</t>
  </si>
  <si>
    <t>豪华房(带阳台)&lt;2人入住&gt;&lt;不退款&gt;</t>
  </si>
  <si>
    <t>Wu/Shaoqiang</t>
  </si>
  <si>
    <t xml:space="preserve">4155295	</t>
  </si>
  <si>
    <t xml:space="preserve">1081868518	</t>
  </si>
  <si>
    <t xml:space="preserve">999228227028372	</t>
  </si>
  <si>
    <t>[佛统]日记套房酒店(Diary Suite)(90401916)</t>
  </si>
  <si>
    <t>NOBNOB/PICHTAPACK</t>
  </si>
  <si>
    <t xml:space="preserve">4155482	</t>
  </si>
  <si>
    <t xml:space="preserve">9030533796711	</t>
  </si>
  <si>
    <t xml:space="preserve">999228227156061	</t>
  </si>
  <si>
    <t>[洛姆]里尔洛姆米斯特床酒店(Mister Bed Lomme)(80330417)</t>
  </si>
  <si>
    <t>双人房&lt;2人入住&gt;&lt;不退款&gt;</t>
  </si>
  <si>
    <t>ALIBAHAEDDINR/BEN RACHED</t>
  </si>
  <si>
    <t xml:space="preserve">4155495	</t>
  </si>
  <si>
    <t xml:space="preserve">113276729|113276729	</t>
  </si>
  <si>
    <t xml:space="preserve">999228227431417	</t>
  </si>
  <si>
    <t>[首尔]东大门瑞森酒店(The Recenz Dongdaemun Hotel)(55328867)</t>
  </si>
  <si>
    <t>CHEN/NA,CHEN/NENGGUO,QIU/LANLAN,CHEN/QIANG</t>
  </si>
  <si>
    <t xml:space="preserve">4155577	</t>
  </si>
  <si>
    <t xml:space="preserve">999228228060310	</t>
  </si>
  <si>
    <t>[芭堤雅]芭堤雅琥珀酒店(Hotel Amber Pattaya)(68545273)</t>
  </si>
  <si>
    <t>豪华城景房间&lt;2人入住&gt;&lt;不退款&gt;</t>
  </si>
  <si>
    <t>CAI/YI</t>
  </si>
  <si>
    <t xml:space="preserve">4155751	</t>
  </si>
  <si>
    <t xml:space="preserve">999228228225882	</t>
  </si>
  <si>
    <t>[西雅加达]LTC葛洛多克惬意酒店(Favehotel LTC Glodok)(56185709)</t>
  </si>
  <si>
    <t>WANG/quandong</t>
  </si>
  <si>
    <t xml:space="preserve">4155784	</t>
  </si>
  <si>
    <t xml:space="preserve">8881309|113320622	</t>
  </si>
  <si>
    <t xml:space="preserve">999228228925317	</t>
  </si>
  <si>
    <t>[安邦]梅拉瓦提新浪潮酒店(New Wave Hotel Melawati)(102880730)</t>
  </si>
  <si>
    <t>双人床房&lt;2人入住&gt;&lt;不退款&gt;</t>
  </si>
  <si>
    <t>ISLAM/MDSHAFIQUL</t>
  </si>
  <si>
    <t xml:space="preserve">4156006	</t>
  </si>
  <si>
    <t xml:space="preserve">1081872484	</t>
  </si>
  <si>
    <t xml:space="preserve">999228228974739	</t>
  </si>
  <si>
    <t>[Laweyan]阿斯顿梭罗酒店(ASTON Solo Hotel)(56196585)</t>
  </si>
  <si>
    <t>高级间&lt;2人入住&gt;&lt;不退款&gt;&lt;早餐&gt;</t>
  </si>
  <si>
    <t>HUANG/HAOXUAN</t>
  </si>
  <si>
    <t xml:space="preserve">4156013	</t>
  </si>
  <si>
    <t xml:space="preserve">9035530816081	</t>
  </si>
  <si>
    <t xml:space="preserve">999228229193936	</t>
  </si>
  <si>
    <t>[吉隆坡]吉隆坡孟沙温德姆至尊酒店(Wyndham Grand Bangsar Kuala Lumpur(Formerly Pullman Kuala Lumpur Bangsar))(55439350)</t>
  </si>
  <si>
    <t>ZEE/ZEE</t>
  </si>
  <si>
    <t xml:space="preserve">4156065	</t>
  </si>
  <si>
    <t xml:space="preserve">999228229339149	</t>
  </si>
  <si>
    <t>[马卡蒂]U马卡提酒店(U Hotels Makati)(55586064)</t>
  </si>
  <si>
    <t>NADEEM/FARRUKH</t>
  </si>
  <si>
    <t xml:space="preserve">4156100	</t>
  </si>
  <si>
    <t xml:space="preserve">30936	</t>
  </si>
  <si>
    <t xml:space="preserve">999228229526946	</t>
  </si>
  <si>
    <t>AHMAD/ISRA AM MOHSEN</t>
  </si>
  <si>
    <t xml:space="preserve">4156237	</t>
  </si>
  <si>
    <t xml:space="preserve">9030539047874	</t>
  </si>
  <si>
    <t xml:space="preserve">999228229527430	</t>
  </si>
  <si>
    <t>[安赫莱斯]克拉克帝国酒店(Clark Imperial Hotel)(100678250)</t>
  </si>
  <si>
    <t>CHANG/BINGSHUO</t>
  </si>
  <si>
    <t xml:space="preserve">4156238	</t>
  </si>
  <si>
    <t xml:space="preserve">9035531752707	</t>
  </si>
  <si>
    <t xml:space="preserve">999228229557088	</t>
  </si>
  <si>
    <t>ZHONG/XIUXIU,PAN/MINGJUAN</t>
  </si>
  <si>
    <t xml:space="preserve">4156248	</t>
  </si>
  <si>
    <t xml:space="preserve">999228229931762	</t>
  </si>
  <si>
    <t>EAYWONG/WARUNEE</t>
  </si>
  <si>
    <t xml:space="preserve">4156324	</t>
  </si>
  <si>
    <t xml:space="preserve">28229931981	</t>
  </si>
  <si>
    <t>[曼谷]察殿曼谷沙吞酒店式公寓(Chatrium Residence Sathon Bangkok)(56206435)</t>
  </si>
  <si>
    <t>至尊豪华一室房&lt;2人入住&gt;&lt;不退款&gt;</t>
  </si>
  <si>
    <t>CHEN/MIN</t>
  </si>
  <si>
    <t xml:space="preserve">4156325	</t>
  </si>
  <si>
    <t xml:space="preserve">4935957871127877061	</t>
  </si>
  <si>
    <t xml:space="preserve">999228230284912	</t>
  </si>
  <si>
    <t>[吉隆坡]菲斯时尚酒店(The Face Style)(113652498)</t>
  </si>
  <si>
    <t>行政豪华城景&lt;2人入住&gt;&lt;不退款&gt;</t>
  </si>
  <si>
    <t>HAN/WUJUN</t>
  </si>
  <si>
    <t xml:space="preserve">4156552	</t>
  </si>
  <si>
    <t xml:space="preserve">999228230326574	</t>
  </si>
  <si>
    <t>TOLENTINO/JENNYLYN</t>
  </si>
  <si>
    <t xml:space="preserve">4156569	</t>
  </si>
  <si>
    <t xml:space="preserve">30937	</t>
  </si>
  <si>
    <t xml:space="preserve">999228230599126	</t>
  </si>
  <si>
    <t>[曼谷]四分之一銮鲁迪UHG酒店(The Quart Ruamrudee by UHG - Extra Plus)(100679415)</t>
  </si>
  <si>
    <t>高级房特大床&lt;2人入住&gt;&lt;不退款&gt;</t>
  </si>
  <si>
    <t>SALHI/MOHAMED,KOENDERS/VERA</t>
  </si>
  <si>
    <t xml:space="preserve">4156664	</t>
  </si>
  <si>
    <t xml:space="preserve">999228230750237	</t>
  </si>
  <si>
    <t>Yang/Zhiyong</t>
  </si>
  <si>
    <t xml:space="preserve">4156704	</t>
  </si>
  <si>
    <t xml:space="preserve">999228231301857	</t>
  </si>
  <si>
    <t>[曼谷]曼谷沙吞路耐拉提瓦斯公寓酒店(The Narathiwas Hotel &amp; Residence Sathorn Bangkok)(55720075)</t>
  </si>
  <si>
    <t>两卧室套房&lt;3人入住&gt;&lt;不退款&gt;</t>
  </si>
  <si>
    <t>SOMKAMLUNG/JUKKRIT</t>
  </si>
  <si>
    <t xml:space="preserve">4156986	</t>
  </si>
  <si>
    <t xml:space="preserve">999228231502747	</t>
  </si>
  <si>
    <t>[东雅加达]卡旺中心酒店(Sentral Cawang Hotel)(55452275)</t>
  </si>
  <si>
    <t>FAYOL/OBRIEN W</t>
  </si>
  <si>
    <t xml:space="preserve">4157158	</t>
  </si>
  <si>
    <t xml:space="preserve">344100000054454	</t>
  </si>
  <si>
    <t xml:space="preserve">999228231719054	</t>
  </si>
  <si>
    <t>CHENG/YUHSIANG</t>
  </si>
  <si>
    <t xml:space="preserve">4157267	</t>
  </si>
  <si>
    <t xml:space="preserve">999228231725301	</t>
  </si>
  <si>
    <t>[万宜新镇]Park Inn by Radisson Putrajaya(92030309)</t>
  </si>
  <si>
    <t>标准房&lt;2人入住&gt;&lt;不退款&gt;</t>
  </si>
  <si>
    <t>CHE SOH/MUHAMMAD FAQURRUZZY</t>
  </si>
  <si>
    <t xml:space="preserve">4157268	</t>
  </si>
  <si>
    <t xml:space="preserve">1081881809	</t>
  </si>
  <si>
    <t xml:space="preserve">999228232146500	</t>
  </si>
  <si>
    <t>[合艾]合艾水晶酒店(Crystal Hotel Hat Yai)(55611929)</t>
  </si>
  <si>
    <t>PISAI/JANTRA</t>
  </si>
  <si>
    <t xml:space="preserve">4157550	</t>
  </si>
  <si>
    <t xml:space="preserve">1081883698	</t>
  </si>
  <si>
    <t xml:space="preserve">999228232154848	</t>
  </si>
  <si>
    <t>[西归浦市]济州立方体度假村(The Qube Resort Jeju)(77364125)</t>
  </si>
  <si>
    <t>家庭双床房&lt;2人入住&gt;&lt;不退款&gt;&lt;早餐&gt;</t>
  </si>
  <si>
    <t>CHIN/JUNG HOON</t>
  </si>
  <si>
    <t xml:space="preserve">4157556	</t>
  </si>
  <si>
    <t xml:space="preserve">9035535189976	</t>
  </si>
  <si>
    <t xml:space="preserve">999228232182398	</t>
  </si>
  <si>
    <t>[苏黎世]中心广场酒店(Central Plaza)(55402665)</t>
  </si>
  <si>
    <t>标准双人房&lt;2人入住&gt;&lt;不退款&gt;</t>
  </si>
  <si>
    <t>SU/HANG</t>
  </si>
  <si>
    <t xml:space="preserve">4157571	</t>
  </si>
  <si>
    <t xml:space="preserve">999228232154763	</t>
  </si>
  <si>
    <t>[慕尼黑]慕尼黑玛丽蒂姆酒店(Maritim Hotel München)(55452070)</t>
  </si>
  <si>
    <t>舒适双人床房&lt;2人入住&gt;&lt;不退款&gt;&lt;早餐&gt;</t>
  </si>
  <si>
    <t>Pen/Vanna</t>
  </si>
  <si>
    <t xml:space="preserve">4157555	</t>
  </si>
  <si>
    <t xml:space="preserve">999228232215483	</t>
  </si>
  <si>
    <t>[河内]假日套房酒店及 Spa(Holiday Suites Hotel &amp; Spa)(55321098)</t>
  </si>
  <si>
    <t>KUANG/LIBIN</t>
  </si>
  <si>
    <t xml:space="preserve">4157584	</t>
  </si>
  <si>
    <t xml:space="preserve">?? xác nh?n trên app di ??ng|113420428	</t>
  </si>
  <si>
    <t xml:space="preserve">999228232571307	</t>
  </si>
  <si>
    <t>[曼谷]艺术酒店(Arte Hotel)(55452293)</t>
  </si>
  <si>
    <t>SINGH/BARINDERJIT</t>
  </si>
  <si>
    <t xml:space="preserve">4157694	</t>
  </si>
  <si>
    <t xml:space="preserve">HGUConf113426643|113426643	</t>
  </si>
  <si>
    <t xml:space="preserve">999228232630269	</t>
  </si>
  <si>
    <t>[巴厘岛]阿斯顿尼欧登巴萨酒店(Hotel Neo Denpasar Bali by Aston)(68031195)</t>
  </si>
  <si>
    <t>尼欧房&lt;2人入住&gt;&lt;不退款&gt;</t>
  </si>
  <si>
    <t>SISWANTO/ALMAZ</t>
  </si>
  <si>
    <t xml:space="preserve">4157713	</t>
  </si>
  <si>
    <t xml:space="preserve">31162755	</t>
  </si>
  <si>
    <t xml:space="preserve">999228232687797	</t>
  </si>
  <si>
    <t>[卡斯特德菲尔斯]卡斯特拉德佛斯玻利维亚酒店(Ciudad de Castelldefels)(55547038)</t>
  </si>
  <si>
    <t>双人房/双床房&lt;2人入住&gt;&lt;不退款&gt;&lt;早餐&gt;</t>
  </si>
  <si>
    <t>SOTONYE/ORIYE</t>
  </si>
  <si>
    <t xml:space="preserve">4157871	</t>
  </si>
  <si>
    <t xml:space="preserve">-113429537|113429537	</t>
  </si>
  <si>
    <t xml:space="preserve">999228232856174	</t>
  </si>
  <si>
    <t>NG/KIAN KWANG</t>
  </si>
  <si>
    <t xml:space="preserve">4157942	</t>
  </si>
  <si>
    <t xml:space="preserve">1081886707	</t>
  </si>
  <si>
    <t xml:space="preserve">999228232859440	</t>
  </si>
  <si>
    <t>[曼谷]UHG四分之一华蓝逢(The Quarter Hualamphong by UHG)(55328714)</t>
  </si>
  <si>
    <t>高级双床房&lt;2人入住&gt;&lt;不退款&gt;</t>
  </si>
  <si>
    <t>MANAJITT/PIYAPONG</t>
  </si>
  <si>
    <t xml:space="preserve">4157943	</t>
  </si>
  <si>
    <t xml:space="preserve">999228232863604	</t>
  </si>
  <si>
    <t>[希什利]莫尔顿希斯里MLS酒店(Sisli Mls Hotel)(96312941)</t>
  </si>
  <si>
    <t>标准双人或双床间&lt;2人入住&gt;&lt;不退款&gt;</t>
  </si>
  <si>
    <t>Hosseini /Amin,Naderpour /Farzaneh</t>
  </si>
  <si>
    <t xml:space="preserve">4157946	</t>
  </si>
  <si>
    <t xml:space="preserve">113434151/113434151	</t>
  </si>
  <si>
    <t xml:space="preserve">999228232948399	</t>
  </si>
  <si>
    <t>[巴淡岛中心]天际饭店(Sky View Hotel Managed by OS)(90357287)</t>
  </si>
  <si>
    <t>PRASETYA/CANDRA</t>
  </si>
  <si>
    <t xml:space="preserve">4157972	</t>
  </si>
  <si>
    <t xml:space="preserve">1081887066	</t>
  </si>
  <si>
    <t xml:space="preserve">999228232985356	</t>
  </si>
  <si>
    <t>[圣托里尼]安尼摩米里洛斯酒店(Anemomilos)(90352852)</t>
  </si>
  <si>
    <t>SETIADI/YEHEZKIEL NATHANAEL</t>
  </si>
  <si>
    <t xml:space="preserve">4157979	</t>
  </si>
  <si>
    <t xml:space="preserve">999228233052106	</t>
  </si>
  <si>
    <t>[巨港]巴邻旁阿里亚酒店(Aryaduta Palembang)(55611731)</t>
  </si>
  <si>
    <t>高级房&lt;2人入住&gt;&lt;不退款&gt;&lt;早餐&gt;</t>
  </si>
  <si>
    <t>HERNAWAN/ARIS,ANDI RIFAI/ACHMAD,IMRON/ALI,SUHARTO/SEPTIANDRI</t>
  </si>
  <si>
    <t xml:space="preserve">4158002	</t>
  </si>
  <si>
    <t xml:space="preserve">1081887475	</t>
  </si>
  <si>
    <t xml:space="preserve">999228233208842	</t>
  </si>
  <si>
    <t>[Cairns North]凯恩斯波希米亚度假村(Bohemia Resort Cairns)(55707784)</t>
  </si>
  <si>
    <t>双人床房（Share）&lt;2人入住&gt;&lt;不退款&gt;</t>
  </si>
  <si>
    <t>Satkauskaite/Egle</t>
  </si>
  <si>
    <t xml:space="preserve">4158053	</t>
  </si>
  <si>
    <t xml:space="preserve">-113443167|113443167	</t>
  </si>
  <si>
    <t xml:space="preserve">28233251543	</t>
  </si>
  <si>
    <t>[尼斯]尼斯怡东中心维尔酒店(Nice Excelsior Centre Ville)(55932576)</t>
  </si>
  <si>
    <t>经典房&lt;2人入住&gt;&lt;不退款&gt;</t>
  </si>
  <si>
    <t>Adler /Marylore</t>
  </si>
  <si>
    <t xml:space="preserve">4158083	</t>
  </si>
  <si>
    <t xml:space="preserve">113445349|113445349	</t>
  </si>
  <si>
    <t xml:space="preserve">999228233570409	</t>
  </si>
  <si>
    <t>豪华城景房间&lt;2人入住&gt;&lt;不退款&gt;&lt;早餐&gt;</t>
  </si>
  <si>
    <t>CHEN/YINFU</t>
  </si>
  <si>
    <t xml:space="preserve">4158307	</t>
  </si>
  <si>
    <t xml:space="preserve">-113452845|113452845	</t>
  </si>
  <si>
    <t xml:space="preserve">999228233569627	</t>
  </si>
  <si>
    <t>[纳空沙旺]PA酒店(P.A. Place Hotel)(89918821)</t>
  </si>
  <si>
    <t>标准房(双人床)&lt;2人入住&gt;&lt;不退款&gt;</t>
  </si>
  <si>
    <t>PROMPUNYA/CHRIS</t>
  </si>
  <si>
    <t xml:space="preserve">4158306	</t>
  </si>
  <si>
    <t xml:space="preserve">|113452820	</t>
  </si>
  <si>
    <t xml:space="preserve">999228234295960	</t>
  </si>
  <si>
    <t>豪华房（1张特大床）&lt;2人入住&gt;&lt;不退款&gt;</t>
  </si>
  <si>
    <t>ZULKIFLY/NOR ALIA NAJWA</t>
  </si>
  <si>
    <t xml:space="preserve">4158701	</t>
  </si>
  <si>
    <t xml:space="preserve">999228234463188	</t>
  </si>
  <si>
    <t>[伦敦]圣马克酒店(St Mark Hotel)(97595022)</t>
  </si>
  <si>
    <t>双人房带一张双人床&lt;2人入住&gt;&lt;不退款&gt;&lt;早餐&gt;</t>
  </si>
  <si>
    <t>HAGAN/AMY</t>
  </si>
  <si>
    <t xml:space="preserve">4158742	</t>
  </si>
  <si>
    <t xml:space="preserve">-113476633|113476633	</t>
  </si>
  <si>
    <t xml:space="preserve">999228234679969	</t>
  </si>
  <si>
    <t>[威尼斯]艾莫里东方酒店(Ai Mori d'Oriente)(55519570)</t>
  </si>
  <si>
    <t>ITZHAKI/MEITAL</t>
  </si>
  <si>
    <t xml:space="preserve">4158794	</t>
  </si>
  <si>
    <t xml:space="preserve">113483060|113483060	</t>
  </si>
  <si>
    <t xml:space="preserve">999228234737652	</t>
  </si>
  <si>
    <t>[Sarika]波姆瓦兰度假村(Poomvarin Resort)(94358922)</t>
  </si>
  <si>
    <t>标准间&lt;2人入住&gt;&lt;不退款&gt;&lt;早餐&gt;</t>
  </si>
  <si>
    <t>THONGKLOM/RINLADA</t>
  </si>
  <si>
    <t xml:space="preserve">4159036	</t>
  </si>
  <si>
    <t xml:space="preserve">20134854|113484790	</t>
  </si>
  <si>
    <t xml:space="preserve">999228234760416	</t>
  </si>
  <si>
    <t>[巴彦勒巴]巴彦巴鲁速8酒店(Super 8 Hotel @ Bayan Baru)(55491909)</t>
  </si>
  <si>
    <t>Zhang/Xiaoqiang</t>
  </si>
  <si>
    <t xml:space="preserve">4159041	</t>
  </si>
  <si>
    <t xml:space="preserve">|113485501	</t>
  </si>
  <si>
    <t xml:space="preserve">999228234820999	</t>
  </si>
  <si>
    <t>城景高级房&lt;2人入住&gt;&lt;不退款&gt;</t>
  </si>
  <si>
    <t>QSR STORE SDN BHD/MOHD IZRARUDDIN</t>
  </si>
  <si>
    <t xml:space="preserve">4159062	</t>
  </si>
  <si>
    <t xml:space="preserve">999228235257418	</t>
  </si>
  <si>
    <t>[马德里]歌剧酒店(Hotel Opera)(55680539)</t>
  </si>
  <si>
    <t>标准双床房, 2 张单人床&lt;2人入住&gt;&lt;不退款&gt;</t>
  </si>
  <si>
    <t>Xue/Fuxian</t>
  </si>
  <si>
    <t xml:space="preserve">4159195	</t>
  </si>
  <si>
    <t xml:space="preserve">-113501135|113501135	</t>
  </si>
  <si>
    <t xml:space="preserve">999228235336264	</t>
  </si>
  <si>
    <t>[河内]莲花大 SPA 酒店 - 莲花集团管理(Sen Grand Hotel &amp; Spa Managed by Sen Group)(92031641)</t>
  </si>
  <si>
    <t>Premium Double or Twin Room, City View&lt;2人入住&gt;&lt;不退款&gt;&lt;早餐&gt;</t>
  </si>
  <si>
    <t>JIN/ZHENLIN,LIN/ZHENDI</t>
  </si>
  <si>
    <t xml:space="preserve">4159220	</t>
  </si>
  <si>
    <t xml:space="preserve">113503758|113503758	</t>
  </si>
  <si>
    <t xml:space="preserve">999228235424222	</t>
  </si>
  <si>
    <t>BONPLAD/MISS NORRAMON,YASEEN/MUHAMMAD ASIM</t>
  </si>
  <si>
    <t xml:space="preserve">4159412	</t>
  </si>
  <si>
    <t xml:space="preserve">-113506809|113506809	</t>
  </si>
  <si>
    <t xml:space="preserve">999228235444909	</t>
  </si>
  <si>
    <t>PRAICHOMPOO/PAWEENA</t>
  </si>
  <si>
    <t xml:space="preserve">4159419	</t>
  </si>
  <si>
    <t xml:space="preserve">999228235958090	</t>
  </si>
  <si>
    <t>[孔敬]孔敬即兴酒店(Ad Lib Hotel Khon Kaen)(110133482)</t>
  </si>
  <si>
    <t>Kaen Deluxe King&lt;2人入住&gt;&lt;不退款&gt;</t>
  </si>
  <si>
    <t>SALIDKUL/THANATPAK</t>
  </si>
  <si>
    <t xml:space="preserve">4159588	</t>
  </si>
  <si>
    <t xml:space="preserve">140454647|113526180	</t>
  </si>
  <si>
    <t xml:space="preserve">999228236086333	</t>
  </si>
  <si>
    <t>[芭堤雅]房子酒店(La Casa Pattaya)(89930612)</t>
  </si>
  <si>
    <t>KABKAEO/THIRAPAT</t>
  </si>
  <si>
    <t xml:space="preserve">4159858	</t>
  </si>
  <si>
    <t xml:space="preserve">|113531280	</t>
  </si>
  <si>
    <t xml:space="preserve">999228236402610	</t>
  </si>
  <si>
    <t>[巴黎]华尔蒙帕纳斯酒店(Waldorf Montparnasse)(70392166)</t>
  </si>
  <si>
    <t>会所&lt;2人入住&gt;&lt;不退款&gt;</t>
  </si>
  <si>
    <t>Helms/Sebastian</t>
  </si>
  <si>
    <t xml:space="preserve">4159981	</t>
  </si>
  <si>
    <t xml:space="preserve">113545199|113545199	</t>
  </si>
  <si>
    <t xml:space="preserve">999228035729008	</t>
  </si>
  <si>
    <t>[曼谷]曼谷贵都酒店(S Ratchada Hotel Bangkok)(100679738)</t>
  </si>
  <si>
    <t>超级房（带浴缸）&lt;2人入住&gt;&lt;不退款&gt;</t>
  </si>
  <si>
    <t>CNY</t>
  </si>
  <si>
    <t>HUANG FENG SHEN</t>
  </si>
  <si>
    <t>CA13030231103CNY</t>
  </si>
  <si>
    <t>，</t>
  </si>
  <si>
    <t>直采</t>
  </si>
  <si>
    <t>254653.14 HKD</t>
  </si>
  <si>
    <t>A231103152645481</t>
  </si>
  <si>
    <t>A231103152719481</t>
  </si>
  <si>
    <t>总计：254653.14 HKD</t>
  </si>
  <si>
    <t xml:space="preserve">特殊要求:此单为客人另有订单999227972837765客人申请取消其中一间房的罚金，请为客人继续处理订单999227972837765 。 </t>
  </si>
  <si>
    <t>本期扣款2507.5元</t>
  </si>
  <si>
    <t>A231103094049481</t>
  </si>
  <si>
    <t>CNY / HKD 当前参考汇率: 1.067794257</t>
  </si>
  <si>
    <t>总计：300 CNY/
320.34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</si>
  <si>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</si>
  <si>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</si>
  <si>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</si>
  <si>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</si>
  <si>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</si>
  <si>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</si>
  <si>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</si>
  <si>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</si>
  <si>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</si>
  <si>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</si>
  <si>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</si>
  <si>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</si>
  <si>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</si>
  <si>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</si>
  <si>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</si>
  <si>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</si>
  <si>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</si>
  <si>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</si>
  <si>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</si>
  <si>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2023-10-30</t>
  </si>
  <si>
    <t>4159981</t>
  </si>
  <si>
    <t>蒙帕尔纳斯沃尔多夫酒店</t>
  </si>
  <si>
    <t>Helms Sebastian</t>
  </si>
  <si>
    <t>2023-10-31</t>
  </si>
  <si>
    <t>退房日周结</t>
  </si>
  <si>
    <t>726.71</t>
  </si>
  <si>
    <t>774.83</t>
  </si>
  <si>
    <t>0</t>
  </si>
  <si>
    <t>0.00</t>
  </si>
  <si>
    <t>携程汇智国际直连</t>
  </si>
  <si>
    <t>925</t>
  </si>
  <si>
    <t>2023-10-30 21:35:50</t>
  </si>
  <si>
    <t>否</t>
  </si>
  <si>
    <t>汇智国际旅游发展有限公司</t>
  </si>
  <si>
    <t>直连</t>
  </si>
  <si>
    <t>法国</t>
  </si>
  <si>
    <t>4159858</t>
  </si>
  <si>
    <t>芭达雅家庭旅馆</t>
  </si>
  <si>
    <t>KABKAEO THIRAPAT</t>
  </si>
  <si>
    <t>124.96</t>
  </si>
  <si>
    <t>133.23</t>
  </si>
  <si>
    <t>2023-10-30 21:06:24</t>
  </si>
  <si>
    <t>泰国</t>
  </si>
  <si>
    <t>4159588</t>
  </si>
  <si>
    <t>孔敬即兴酒店</t>
  </si>
  <si>
    <t>SALIDKUL THANATPAK</t>
  </si>
  <si>
    <t>500.07</t>
  </si>
  <si>
    <t>533.18</t>
  </si>
  <si>
    <t>2023-10-30 20:54:31</t>
  </si>
  <si>
    <t>4159419</t>
  </si>
  <si>
    <t>UHG四分之一沙拉铃酒店</t>
  </si>
  <si>
    <t>PRAICHOMPOO PAWEENA</t>
  </si>
  <si>
    <t>215.21</t>
  </si>
  <si>
    <t>229.46</t>
  </si>
  <si>
    <t>2023-10-30 20:28:34</t>
  </si>
  <si>
    <t>4159412</t>
  </si>
  <si>
    <t>BONPLAD MISS NORRAMON,YASEEN MUHAMMAD ASIM</t>
  </si>
  <si>
    <t>2023-10-30 20:05:46</t>
  </si>
  <si>
    <t>4159220</t>
  </si>
  <si>
    <t>莲花大 SPA 酒店 - 莲花集团管理</t>
  </si>
  <si>
    <t>JIN ZHENLIN,LIN ZHENDI</t>
  </si>
  <si>
    <t>408.61</t>
  </si>
  <si>
    <t>435.67</t>
  </si>
  <si>
    <t>2023-10-30 19:57:37</t>
  </si>
  <si>
    <t>越南</t>
  </si>
  <si>
    <t>4159195</t>
  </si>
  <si>
    <t>歌剧院酒店</t>
  </si>
  <si>
    <t>Xue Fuxian</t>
  </si>
  <si>
    <t>828.18</t>
  </si>
  <si>
    <t>883.01</t>
  </si>
  <si>
    <t>2023-10-30 19:50:22</t>
  </si>
  <si>
    <t>西班牙</t>
  </si>
  <si>
    <t>4159041</t>
  </si>
  <si>
    <t>槟城速8 酒店@峇央峇鲁</t>
  </si>
  <si>
    <t>Zhang Xiaoqiang</t>
  </si>
  <si>
    <t>233.69</t>
  </si>
  <si>
    <t>249.16</t>
  </si>
  <si>
    <t>2023-10-30 19:04:58</t>
  </si>
  <si>
    <t>马来西亚</t>
  </si>
  <si>
    <t>4159036</t>
  </si>
  <si>
    <t>波姆瓦兰度假村</t>
  </si>
  <si>
    <t>THONGKLOM RINLADA</t>
  </si>
  <si>
    <t>161.81</t>
  </si>
  <si>
    <t>172.52</t>
  </si>
  <si>
    <t>2023-10-30 19:02:54</t>
  </si>
  <si>
    <t>4158794</t>
  </si>
  <si>
    <t>东方魔力酒店</t>
  </si>
  <si>
    <t>ITZHAKI MEITAL</t>
  </si>
  <si>
    <t>958.34</t>
  </si>
  <si>
    <t>1021.79</t>
  </si>
  <si>
    <t>2023-10-30 18:57:43</t>
  </si>
  <si>
    <t>意大利</t>
  </si>
  <si>
    <t>4158742</t>
  </si>
  <si>
    <t>圣马克酒店</t>
  </si>
  <si>
    <t>HAGAN AMY</t>
  </si>
  <si>
    <t>517.61</t>
  </si>
  <si>
    <t>551.88</t>
  </si>
  <si>
    <t>2023-10-30 18:38:47</t>
  </si>
  <si>
    <t>英国</t>
  </si>
  <si>
    <t>4158701</t>
  </si>
  <si>
    <t>关丹凯悦酒店</t>
  </si>
  <si>
    <t>ZULKIFLY NOR ALIA NAJWA</t>
  </si>
  <si>
    <t>608.91</t>
  </si>
  <si>
    <t>649.23</t>
  </si>
  <si>
    <t>2023-10-30 18:24:34</t>
  </si>
  <si>
    <t>4158307</t>
  </si>
  <si>
    <t>芭堤雅琥珀酒店</t>
  </si>
  <si>
    <t>CHEN YINFU</t>
  </si>
  <si>
    <t>285.36</t>
  </si>
  <si>
    <t>304.25</t>
  </si>
  <si>
    <t>2023-10-30 17:23:38</t>
  </si>
  <si>
    <t>4158306</t>
  </si>
  <si>
    <t>P.A. 广场酒店</t>
  </si>
  <si>
    <t>PROMPUNYA CHRIS</t>
  </si>
  <si>
    <t>85.04</t>
  </si>
  <si>
    <t>90.67</t>
  </si>
  <si>
    <t>2023-10-30 17:23:34</t>
  </si>
  <si>
    <t>4158083</t>
  </si>
  <si>
    <t>尼斯怡东中心维尔酒店</t>
  </si>
  <si>
    <t>Adler Marylore</t>
  </si>
  <si>
    <t>538.91</t>
  </si>
  <si>
    <t>574.59</t>
  </si>
  <si>
    <t>2023-10-30 16:59:15</t>
  </si>
  <si>
    <t>4158053</t>
  </si>
  <si>
    <t>凯恩斯波希米亚度假村</t>
  </si>
  <si>
    <t>Satkauskaite Egle</t>
  </si>
  <si>
    <t>273.36</t>
  </si>
  <si>
    <t>291.46</t>
  </si>
  <si>
    <t>2023-10-30 16:52:11</t>
  </si>
  <si>
    <t>澳大利亚</t>
  </si>
  <si>
    <t>4158002</t>
  </si>
  <si>
    <t>巴邻旁阿里亚酒店</t>
  </si>
  <si>
    <t>HERNAWAN ARIS,ANDI RIFAI ACHMAD,IMRON ALI,SUHARTO SEPTIANDRI</t>
  </si>
  <si>
    <t>1217.32</t>
  </si>
  <si>
    <t>1297.92</t>
  </si>
  <si>
    <t>2023-10-30 16:38:17</t>
  </si>
  <si>
    <t>印度尼西亚</t>
  </si>
  <si>
    <t>4157979</t>
  </si>
  <si>
    <t>安尼摩米里洛斯酒店</t>
  </si>
  <si>
    <t>SETIADI YEHEZKIEL NATHANAEL</t>
  </si>
  <si>
    <t>466.19</t>
  </si>
  <si>
    <t>497.06</t>
  </si>
  <si>
    <t>2023-10-30 16:32:55</t>
  </si>
  <si>
    <t>希腊</t>
  </si>
  <si>
    <t>4157972</t>
  </si>
  <si>
    <t>南阳天景宾馆</t>
  </si>
  <si>
    <t>PRASETYA CANDRA</t>
  </si>
  <si>
    <t>129.00</t>
  </si>
  <si>
    <t>137.54</t>
  </si>
  <si>
    <t>2023-10-30 16:28:40</t>
  </si>
  <si>
    <t>4157946</t>
  </si>
  <si>
    <t>穆尔顿希斯里 MLS 酒店</t>
  </si>
  <si>
    <t>Hosseini Amin,Naderpour Farzaneh</t>
  </si>
  <si>
    <t>266.83</t>
  </si>
  <si>
    <t>284.50</t>
  </si>
  <si>
    <t>2023-10-30 16:21:25</t>
  </si>
  <si>
    <t>土耳其</t>
  </si>
  <si>
    <t>4157943</t>
  </si>
  <si>
    <t>UHG四分之一华蓝逢</t>
  </si>
  <si>
    <t>MANAJITT PIYAPONG</t>
  </si>
  <si>
    <t>207.69</t>
  </si>
  <si>
    <t>221.44</t>
  </si>
  <si>
    <t>2023-10-30 16:20:16</t>
  </si>
  <si>
    <t>4157942</t>
  </si>
  <si>
    <t>布城丽笙公园酒店</t>
  </si>
  <si>
    <t>NG KIAN KWANG</t>
  </si>
  <si>
    <t>279.05</t>
  </si>
  <si>
    <t>297.53</t>
  </si>
  <si>
    <t>2023-10-30 16:20:03</t>
  </si>
  <si>
    <t>4157871</t>
  </si>
  <si>
    <t>卡斯特德菲镇酒店</t>
  </si>
  <si>
    <t>SOTONYE ORIYE</t>
  </si>
  <si>
    <t>679.80</t>
  </si>
  <si>
    <t>724.81</t>
  </si>
  <si>
    <t>2023-10-30 16:03:34</t>
  </si>
  <si>
    <t>4157713</t>
  </si>
  <si>
    <t>登巴萨尼欧酒店 - 阿斯顿酒店 - CHSE 认证</t>
  </si>
  <si>
    <t>SISWANTO ALMAZ</t>
  </si>
  <si>
    <t>153.54</t>
  </si>
  <si>
    <t>163.71</t>
  </si>
  <si>
    <t>2023-10-30 15:58:10</t>
  </si>
  <si>
    <t>4157694</t>
  </si>
  <si>
    <t>曼谷阿特酒店</t>
  </si>
  <si>
    <t>SINGH BARINDERJIT</t>
  </si>
  <si>
    <t>433.72</t>
  </si>
  <si>
    <t>462.44</t>
  </si>
  <si>
    <t>2023-10-30 15:52:10</t>
  </si>
  <si>
    <t>4157584</t>
  </si>
  <si>
    <t>假日套房酒店及 Spa</t>
  </si>
  <si>
    <t>KUANG LIBIN</t>
  </si>
  <si>
    <t>128.97</t>
  </si>
  <si>
    <t>137.51</t>
  </si>
  <si>
    <t>2023-10-30 15:26:21</t>
  </si>
  <si>
    <t>4157571</t>
  </si>
  <si>
    <t>中央广场酒店</t>
  </si>
  <si>
    <t>SU HANG</t>
  </si>
  <si>
    <t>1899.39</t>
  </si>
  <si>
    <t>2025.15</t>
  </si>
  <si>
    <t>2023-10-30 15:18:02</t>
  </si>
  <si>
    <t>瑞士</t>
  </si>
  <si>
    <t>4157556</t>
  </si>
  <si>
    <t>济州绿地铂骊度假村</t>
  </si>
  <si>
    <t>CHIN JUNG HOON</t>
  </si>
  <si>
    <t>539.06</t>
  </si>
  <si>
    <t>574.75</t>
  </si>
  <si>
    <t>2023-10-30 15:10:08</t>
  </si>
  <si>
    <t>韩国</t>
  </si>
  <si>
    <t>4157555</t>
  </si>
  <si>
    <t>玛丽蒂姆慕尼黑酒店</t>
  </si>
  <si>
    <t>Pen Vanna</t>
  </si>
  <si>
    <t>1033.36</t>
  </si>
  <si>
    <t>1101.78</t>
  </si>
  <si>
    <t>2023-10-30 15:12:40</t>
  </si>
  <si>
    <t>德国</t>
  </si>
  <si>
    <t>4157550</t>
  </si>
  <si>
    <t>合艾水晶酒店</t>
  </si>
  <si>
    <t>PISAI JANTRA</t>
  </si>
  <si>
    <t>288.83</t>
  </si>
  <si>
    <t>307.95</t>
  </si>
  <si>
    <t>2023-10-30 15:09:16</t>
  </si>
  <si>
    <t>4157268</t>
  </si>
  <si>
    <t>CHE SOH MUHAMMAD FAQURRUZZY</t>
  </si>
  <si>
    <t>2023-10-30 14:24:19</t>
  </si>
  <si>
    <t>4157267</t>
  </si>
  <si>
    <t>马尼拉湾景酒店</t>
  </si>
  <si>
    <t>CHENG YUHSIANG</t>
  </si>
  <si>
    <t>320.30</t>
  </si>
  <si>
    <t>341.51</t>
  </si>
  <si>
    <t>2023-10-30 14:23:44</t>
  </si>
  <si>
    <t>菲律宾</t>
  </si>
  <si>
    <t>4157158</t>
  </si>
  <si>
    <t>卡旺中心酒店</t>
  </si>
  <si>
    <t>FAYOL OBRIEN W</t>
  </si>
  <si>
    <t>189.62</t>
  </si>
  <si>
    <t>202.17</t>
  </si>
  <si>
    <t>2023-10-30 14:01:08</t>
  </si>
  <si>
    <t>4156986</t>
  </si>
  <si>
    <t>曼谷沙吞娜拉提瓦酒店</t>
  </si>
  <si>
    <t>SOMKAMLUNG JUKKRIT</t>
  </si>
  <si>
    <t>363.46</t>
  </si>
  <si>
    <t>387.53</t>
  </si>
  <si>
    <t>2023-10-30 13:40:50</t>
  </si>
  <si>
    <t>4156704</t>
  </si>
  <si>
    <t>巴厘岛康莱德酒店</t>
  </si>
  <si>
    <t>Yang Zhiyong</t>
  </si>
  <si>
    <t>1331.86</t>
  </si>
  <si>
    <t>1420.05</t>
  </si>
  <si>
    <t>2023-10-30 14:05:42</t>
  </si>
  <si>
    <t>4156664</t>
  </si>
  <si>
    <t>四分之一銮鲁迪UHG酒店</t>
  </si>
  <si>
    <t>SALHI MOHAMED,KOENDERS VERA</t>
  </si>
  <si>
    <t>259.62</t>
  </si>
  <si>
    <t>276.81</t>
  </si>
  <si>
    <t>2023-10-30 12:33:02</t>
  </si>
  <si>
    <t>4156569</t>
  </si>
  <si>
    <t>马卡蒂优酒店</t>
  </si>
  <si>
    <t>TOLENTINO JENNYLYN</t>
  </si>
  <si>
    <t>192.79</t>
  </si>
  <si>
    <t>205.56</t>
  </si>
  <si>
    <t>2023-10-30 12:07:16</t>
  </si>
  <si>
    <t>4156552</t>
  </si>
  <si>
    <t>菲斯时尚酒店</t>
  </si>
  <si>
    <t>HAN WUJUN</t>
  </si>
  <si>
    <t>441.43</t>
  </si>
  <si>
    <t>470.66</t>
  </si>
  <si>
    <t>2023-10-30 12:03:07</t>
  </si>
  <si>
    <t>4156325</t>
  </si>
  <si>
    <t>曼谷察殿沙吞酒店式公寓</t>
  </si>
  <si>
    <t>CHEN MIN</t>
  </si>
  <si>
    <t>523.56</t>
  </si>
  <si>
    <t>558.23</t>
  </si>
  <si>
    <t>2023-10-30 11:33:40</t>
  </si>
  <si>
    <t>4156324</t>
  </si>
  <si>
    <t>曼谷拉差达瑞士酒店 (SHA Extra Plus)</t>
  </si>
  <si>
    <t>EAYWONG WARUNEE</t>
  </si>
  <si>
    <t>473.90</t>
  </si>
  <si>
    <t>505.28</t>
  </si>
  <si>
    <t>2023-10-30 11:35:15</t>
  </si>
  <si>
    <t>4156248</t>
  </si>
  <si>
    <t>曼谷千禧希尔顿酒店</t>
  </si>
  <si>
    <t>ZHONG XIUXIU,PAN MINGJUAN</t>
  </si>
  <si>
    <t>1017.03</t>
  </si>
  <si>
    <t>1084.37</t>
  </si>
  <si>
    <t>2023-10-30 11:05:06</t>
  </si>
  <si>
    <t>4156238</t>
  </si>
  <si>
    <t>克拉克帝国酒店</t>
  </si>
  <si>
    <t>CHANG BINGSHUO</t>
  </si>
  <si>
    <t>189.08</t>
  </si>
  <si>
    <t>201.60</t>
  </si>
  <si>
    <t>2023-10-30 11:02:50</t>
  </si>
  <si>
    <t>4156237</t>
  </si>
  <si>
    <t>富丽华国际管理大酒店</t>
  </si>
  <si>
    <t>AHMAD ISRA AM MOHSEN</t>
  </si>
  <si>
    <t>153.93</t>
  </si>
  <si>
    <t>164.12</t>
  </si>
  <si>
    <t>2023-10-30 11:02:48</t>
  </si>
  <si>
    <t>4156100</t>
  </si>
  <si>
    <t>NADEEM FARRUKH</t>
  </si>
  <si>
    <t>2023-10-30 10:47:13</t>
  </si>
  <si>
    <t>4156065</t>
  </si>
  <si>
    <t>吉隆坡孟沙铂尔曼酒店</t>
  </si>
  <si>
    <t>ZEE ZEE</t>
  </si>
  <si>
    <t>376.64</t>
  </si>
  <si>
    <t>401.58</t>
  </si>
  <si>
    <t>2023-10-30 10:35:14</t>
  </si>
  <si>
    <t>4156013</t>
  </si>
  <si>
    <t>梭罗阿斯顿酒店</t>
  </si>
  <si>
    <t>HUANG HAOXUAN</t>
  </si>
  <si>
    <t>352.74</t>
  </si>
  <si>
    <t>376.10</t>
  </si>
  <si>
    <t>2023-10-30 10:19:34</t>
  </si>
  <si>
    <t>4156006</t>
  </si>
  <si>
    <t>梅拉瓦提新浪潮酒店</t>
  </si>
  <si>
    <t>ISLAM MDSHAFIQUL</t>
  </si>
  <si>
    <t>58.95</t>
  </si>
  <si>
    <t>62.85</t>
  </si>
  <si>
    <t>2023-10-30 10:15:57</t>
  </si>
  <si>
    <t>4155784</t>
  </si>
  <si>
    <t>LTC葛洛多克惬意酒店</t>
  </si>
  <si>
    <t>WANG quandong</t>
  </si>
  <si>
    <t>158.68</t>
  </si>
  <si>
    <t>169.19</t>
  </si>
  <si>
    <t>2023-10-30 09:36:37</t>
  </si>
  <si>
    <t>4155751</t>
  </si>
  <si>
    <t>CAI YI</t>
  </si>
  <si>
    <t>245.95</t>
  </si>
  <si>
    <t>262.23</t>
  </si>
  <si>
    <t>2023-10-30 09:20:47</t>
  </si>
  <si>
    <t>4155577</t>
  </si>
  <si>
    <t>东大门瑞森酒店</t>
  </si>
  <si>
    <t>CHEN NA,CHEN NENGGUO,QIU LANLAN,CHEN QIANG</t>
  </si>
  <si>
    <t>930.10</t>
  </si>
  <si>
    <t>991.68</t>
  </si>
  <si>
    <t>2023-10-30 08:21:06</t>
  </si>
  <si>
    <t>4155495</t>
  </si>
  <si>
    <t>洛姆米斯达酒店</t>
  </si>
  <si>
    <t>ALIBAHAEDDINR BEN RACHED</t>
  </si>
  <si>
    <t>216.49</t>
  </si>
  <si>
    <t>230.82</t>
  </si>
  <si>
    <t>2023-10-30 07:46:41</t>
  </si>
  <si>
    <t>4155482</t>
  </si>
  <si>
    <t>日记套房酒店</t>
  </si>
  <si>
    <t>NOBNOB PICHTAPACK</t>
  </si>
  <si>
    <t>302.81</t>
  </si>
  <si>
    <t>322.86</t>
  </si>
  <si>
    <t>2023-10-30 07:24:17</t>
  </si>
  <si>
    <t>4155295</t>
  </si>
  <si>
    <t>圣苏湾机场套房</t>
  </si>
  <si>
    <t>Wu Shaoqiang</t>
  </si>
  <si>
    <t>192.64</t>
  </si>
  <si>
    <t>205.40</t>
  </si>
  <si>
    <t>2023-10-30 04:15:13</t>
  </si>
  <si>
    <t>4155269</t>
  </si>
  <si>
    <t>钻石传奇酒店</t>
  </si>
  <si>
    <t>Ciepielak Anthony</t>
  </si>
  <si>
    <t>171.04</t>
  </si>
  <si>
    <t>182.36</t>
  </si>
  <si>
    <t>2023-10-30 03:49:18</t>
  </si>
  <si>
    <t>4155168</t>
  </si>
  <si>
    <t>沙美岛君怡度假酒店</t>
  </si>
  <si>
    <t>KRISVORANON KRISTIN,KRISVORANON CHUTREEMAS</t>
  </si>
  <si>
    <t>537.68</t>
  </si>
  <si>
    <t>573.28</t>
  </si>
  <si>
    <t>2023-10-30 02:09:06</t>
  </si>
  <si>
    <t>4155120</t>
  </si>
  <si>
    <t>盛泰樂呵叻</t>
  </si>
  <si>
    <t>WARATTHASAK DHAMMAPHON</t>
  </si>
  <si>
    <t>331.71</t>
  </si>
  <si>
    <t>353.67</t>
  </si>
  <si>
    <t>2023-10-30 01:31:42</t>
  </si>
  <si>
    <t>4155042</t>
  </si>
  <si>
    <t>阿迪瓦纳瓦尔那卡里度假村</t>
  </si>
  <si>
    <t>SHEN LIHUA,ZHANG JIE</t>
  </si>
  <si>
    <t>970.09</t>
  </si>
  <si>
    <t>1034.32</t>
  </si>
  <si>
    <t>2023-10-30 00:33:51</t>
  </si>
  <si>
    <t>4155026</t>
  </si>
  <si>
    <t>马六甲欧罗富豪酒店</t>
  </si>
  <si>
    <t>ABDUL HAMID MUHAMMAD KHOBIERUDDIN</t>
  </si>
  <si>
    <t>109.40</t>
  </si>
  <si>
    <t>116.64</t>
  </si>
  <si>
    <t>2023-10-30 00:31:35</t>
  </si>
  <si>
    <t>2023-10-29</t>
  </si>
  <si>
    <t>4154644</t>
  </si>
  <si>
    <t>东大门酒店</t>
  </si>
  <si>
    <t>HUANG HEYU</t>
  </si>
  <si>
    <t>359.83</t>
  </si>
  <si>
    <t>383.65</t>
  </si>
  <si>
    <t>2023-10-29 23:28:01</t>
  </si>
  <si>
    <t>4154619</t>
  </si>
  <si>
    <t>伊斯兰堡塞雷纳酒店</t>
  </si>
  <si>
    <t>ISHFAQ MUHAMMAD,KHAN ZAKARIYAH</t>
  </si>
  <si>
    <t>1956.68</t>
  </si>
  <si>
    <t>2086.24</t>
  </si>
  <si>
    <t>2023-10-29 23:22:53</t>
  </si>
  <si>
    <t>巴基斯坦</t>
  </si>
  <si>
    <t>4154449</t>
  </si>
  <si>
    <t>乌隆他尼府天堂酒店</t>
  </si>
  <si>
    <t>PHUNGKHAMNUAN TREEPET</t>
  </si>
  <si>
    <t>149.12</t>
  </si>
  <si>
    <t>158.99</t>
  </si>
  <si>
    <t>2023-10-29 22:25:39</t>
  </si>
  <si>
    <t>4154430</t>
  </si>
  <si>
    <t>仁川君悦大酒店</t>
  </si>
  <si>
    <t>LI ZHENGTONG</t>
  </si>
  <si>
    <t>1024.45</t>
  </si>
  <si>
    <t>1092.28</t>
  </si>
  <si>
    <t>2023-10-29 22:17:50</t>
  </si>
  <si>
    <t>4154419</t>
  </si>
  <si>
    <t>兰卡威希格酒店</t>
  </si>
  <si>
    <t>ISHAK AHMAD FUAD</t>
  </si>
  <si>
    <t>179.92</t>
  </si>
  <si>
    <t>191.83</t>
  </si>
  <si>
    <t>2023-10-29 22:14:25</t>
  </si>
  <si>
    <t>4154140</t>
  </si>
  <si>
    <t>槟城长荣桂冠酒店</t>
  </si>
  <si>
    <t>IZUAN HILMI AHMAD</t>
  </si>
  <si>
    <t>358.95</t>
  </si>
  <si>
    <t>382.72</t>
  </si>
  <si>
    <t>2023-10-29 21:50:46</t>
  </si>
  <si>
    <t>4153671</t>
  </si>
  <si>
    <t>马尼拉奎松市B酒店(多用途酒店)</t>
  </si>
  <si>
    <t>Tumambing Vanessa,Tumambing Vanessa</t>
  </si>
  <si>
    <t>439.00</t>
  </si>
  <si>
    <t>468.07</t>
  </si>
  <si>
    <t>2023-10-30 10:41:23</t>
  </si>
  <si>
    <t>4153613</t>
  </si>
  <si>
    <t>Alejo Leo Martinno,Alejo Leo Martinno</t>
  </si>
  <si>
    <t>321.69</t>
  </si>
  <si>
    <t>342.99</t>
  </si>
  <si>
    <t>2023-10-29 20:10:47</t>
  </si>
  <si>
    <t>4153077</t>
  </si>
  <si>
    <t>迪拜德伊勒温德姆速 8 酒店</t>
  </si>
  <si>
    <t>GUPTA SHOBHIT</t>
  </si>
  <si>
    <t>1350.71</t>
  </si>
  <si>
    <t>1440.14</t>
  </si>
  <si>
    <t>2023-10-29 19:05:15</t>
  </si>
  <si>
    <t>阿拉伯联合酋长国</t>
  </si>
  <si>
    <t>4152696</t>
  </si>
  <si>
    <t>长滩岛金凤凰酒店</t>
  </si>
  <si>
    <t>HSU HUALI</t>
  </si>
  <si>
    <t>281.00</t>
  </si>
  <si>
    <t>299.61</t>
  </si>
  <si>
    <t>2023-10-30 08:29:55</t>
  </si>
  <si>
    <t>4152621</t>
  </si>
  <si>
    <t>莱维拉治商务酒店（班达尔巴鲁美贡）</t>
  </si>
  <si>
    <t>WAN HUSAIN WAN MOHD HAFIZUDDIN</t>
  </si>
  <si>
    <t>341.58</t>
  </si>
  <si>
    <t>364.20</t>
  </si>
  <si>
    <t>2023-10-29 17:27:10</t>
  </si>
  <si>
    <t>4152595</t>
  </si>
  <si>
    <t>吉隆坡翠绿山酒店</t>
  </si>
  <si>
    <t>ALI NOORDAWATHI</t>
  </si>
  <si>
    <t>308.71</t>
  </si>
  <si>
    <t>329.15</t>
  </si>
  <si>
    <t>2023-10-29 17:14:28</t>
  </si>
  <si>
    <t>4152561</t>
  </si>
  <si>
    <t>乌隆他尼盛泰乐酒店及会展中心</t>
  </si>
  <si>
    <t>LUO XINYI</t>
  </si>
  <si>
    <t>410.98</t>
  </si>
  <si>
    <t>438.19</t>
  </si>
  <si>
    <t>2023-10-29 17:02:10</t>
  </si>
  <si>
    <t>4152406</t>
  </si>
  <si>
    <t>德黑兰珀斯革命广场酒店</t>
  </si>
  <si>
    <t>Nawid Qadar</t>
  </si>
  <si>
    <t>963.22</t>
  </si>
  <si>
    <t>1027.00</t>
  </si>
  <si>
    <t>2023-10-29 16:51:15</t>
  </si>
  <si>
    <t>伊朗</t>
  </si>
  <si>
    <t>4152404</t>
  </si>
  <si>
    <t>奴谷潭旅馆</t>
  </si>
  <si>
    <t>chae soon ki</t>
  </si>
  <si>
    <t>443.33</t>
  </si>
  <si>
    <t>472.68</t>
  </si>
  <si>
    <t>2023-10-29 16:51:02</t>
  </si>
  <si>
    <t>4152306</t>
  </si>
  <si>
    <t>红多兹酒店-近伦普央安火车站</t>
  </si>
  <si>
    <t>Lie Sri</t>
  </si>
  <si>
    <t>69.87</t>
  </si>
  <si>
    <t>74.50</t>
  </si>
  <si>
    <t>2023-10-29 16:14:53</t>
  </si>
  <si>
    <t>4152046</t>
  </si>
  <si>
    <t>曼陀罗维萨塔精品酒店</t>
  </si>
  <si>
    <t>PRATAMA ARYA,YOAN NINDITA</t>
  </si>
  <si>
    <t>63.72</t>
  </si>
  <si>
    <t>67.94</t>
  </si>
  <si>
    <t>2023-10-29 15:33:22</t>
  </si>
  <si>
    <t>4152040</t>
  </si>
  <si>
    <t>VIRTUDES CHARLIVY</t>
  </si>
  <si>
    <t>295.82</t>
  </si>
  <si>
    <t>315.41</t>
  </si>
  <si>
    <t>2023-10-29 15:32:26</t>
  </si>
  <si>
    <t>4151790</t>
  </si>
  <si>
    <t>桑达尔斯酒店</t>
  </si>
  <si>
    <t>song ping hua</t>
  </si>
  <si>
    <t>126.96</t>
  </si>
  <si>
    <t>135.37</t>
  </si>
  <si>
    <t>2023-10-29 14:58:45</t>
  </si>
  <si>
    <t>4151751</t>
  </si>
  <si>
    <t>诚之Z酒店</t>
  </si>
  <si>
    <t>Chaisukee Suchai</t>
  </si>
  <si>
    <t>87.96</t>
  </si>
  <si>
    <t>93.78</t>
  </si>
  <si>
    <t>2023-10-29 14:44:37</t>
  </si>
  <si>
    <t>4151743</t>
  </si>
  <si>
    <t>唐曼公寓式酒店</t>
  </si>
  <si>
    <t>GAO PENG</t>
  </si>
  <si>
    <t>307.22</t>
  </si>
  <si>
    <t>327.56</t>
  </si>
  <si>
    <t>2023-10-29 14:42:15</t>
  </si>
  <si>
    <t>4151741</t>
  </si>
  <si>
    <t>曼谷奔齐中心大酒店</t>
  </si>
  <si>
    <t>FUNG YU KAY STEPHEN</t>
  </si>
  <si>
    <t>566.00</t>
  </si>
  <si>
    <t>603.48</t>
  </si>
  <si>
    <t>2023-10-30 10:20:33</t>
  </si>
  <si>
    <t>4151673</t>
  </si>
  <si>
    <t>波音特酒店</t>
  </si>
  <si>
    <t>YAOWALA SOMPIS,CHANPANYA ONNIDA</t>
  </si>
  <si>
    <t>1150.97</t>
  </si>
  <si>
    <t>1227.18</t>
  </si>
  <si>
    <t>2023-10-29 14:21:43</t>
  </si>
  <si>
    <t>马尔代夫</t>
  </si>
  <si>
    <t>4151360</t>
  </si>
  <si>
    <t>早安盖尔森基兴城市酒店</t>
  </si>
  <si>
    <t>nagarajan paramasivan</t>
  </si>
  <si>
    <t>460.90</t>
  </si>
  <si>
    <t>491.42</t>
  </si>
  <si>
    <t>2023-10-29 13:18:38</t>
  </si>
  <si>
    <t>4151333</t>
  </si>
  <si>
    <t>新加坡实龙岗希尔顿花园酒店</t>
  </si>
  <si>
    <t>LI XUEGUO</t>
  </si>
  <si>
    <t>1036.14</t>
  </si>
  <si>
    <t>1104.74</t>
  </si>
  <si>
    <t>2023-10-29 13:06:54</t>
  </si>
  <si>
    <t>新加坡</t>
  </si>
  <si>
    <t>4150997</t>
  </si>
  <si>
    <t>曼谷奔集路希尔顿逸林酒店</t>
  </si>
  <si>
    <t>Li PENG</t>
  </si>
  <si>
    <t>1375.17</t>
  </si>
  <si>
    <t>1466.22</t>
  </si>
  <si>
    <t>2023-10-29 12:05:49</t>
  </si>
  <si>
    <t>4150719</t>
  </si>
  <si>
    <t>德波塔尼酒店</t>
  </si>
  <si>
    <t>WANG LONGXIANG</t>
  </si>
  <si>
    <t>271.53</t>
  </si>
  <si>
    <t>289.51</t>
  </si>
  <si>
    <t>2023-10-29 11:13:32</t>
  </si>
  <si>
    <t>4150591</t>
  </si>
  <si>
    <t>Menon Prabhakaran</t>
  </si>
  <si>
    <t>840.02</t>
  </si>
  <si>
    <t>895.64</t>
  </si>
  <si>
    <t>2023-10-29 11:01:52</t>
  </si>
  <si>
    <t>4150568</t>
  </si>
  <si>
    <t>曼谷素坤逸希尔顿酒店</t>
  </si>
  <si>
    <t>li yi</t>
  </si>
  <si>
    <t>1856.89</t>
  </si>
  <si>
    <t>1979.84</t>
  </si>
  <si>
    <t>2023-10-29 10:51:51</t>
  </si>
  <si>
    <t>4150535</t>
  </si>
  <si>
    <t>Lee Michael Thomas</t>
  </si>
  <si>
    <t>1016.03</t>
  </si>
  <si>
    <t>1083.30</t>
  </si>
  <si>
    <t>2023-10-29 10:36:36</t>
  </si>
  <si>
    <t>4150288</t>
  </si>
  <si>
    <t>西北达拉斯凯富套房酒店 - 爱田附近</t>
  </si>
  <si>
    <t>LIU JIN</t>
  </si>
  <si>
    <t>1051.40</t>
  </si>
  <si>
    <t>1121.02</t>
  </si>
  <si>
    <t>2023-10-29 09:15:06</t>
  </si>
  <si>
    <t>美国</t>
  </si>
  <si>
    <t>4150268</t>
  </si>
  <si>
    <t>萨瓦蒂芭东渡假村酒店</t>
  </si>
  <si>
    <t>GAO HE</t>
  </si>
  <si>
    <t>374.77</t>
  </si>
  <si>
    <t>399.58</t>
  </si>
  <si>
    <t>2023-10-29 09:01:55</t>
  </si>
  <si>
    <t>4150166</t>
  </si>
  <si>
    <t>NGUYEN HOANG HAI</t>
  </si>
  <si>
    <t>946.45</t>
  </si>
  <si>
    <t>1009.12</t>
  </si>
  <si>
    <t>2023-10-29 08:23:02</t>
  </si>
  <si>
    <t>4150071</t>
  </si>
  <si>
    <t>泗水阿拉纳酒店</t>
  </si>
  <si>
    <t>RIJAL SYAMSUL</t>
  </si>
  <si>
    <t>856.78</t>
  </si>
  <si>
    <t>913.51</t>
  </si>
  <si>
    <t>2023-10-29 07:54:31</t>
  </si>
  <si>
    <t>4149957</t>
  </si>
  <si>
    <t>班贾巴鲁马辰法维酒店</t>
  </si>
  <si>
    <t>SIHAB ZURQONI</t>
  </si>
  <si>
    <t>182.02</t>
  </si>
  <si>
    <t>194.07</t>
  </si>
  <si>
    <t>2023-10-29 06:44:06</t>
  </si>
  <si>
    <t>4149947</t>
  </si>
  <si>
    <t>巴厘岛太阳酒店</t>
  </si>
  <si>
    <t>Trebesch Tobias</t>
  </si>
  <si>
    <t>286.24</t>
  </si>
  <si>
    <t>305.19</t>
  </si>
  <si>
    <t>2023-10-29 06:21:10</t>
  </si>
  <si>
    <t>4149861</t>
  </si>
  <si>
    <t>波特鲁酒店-B&amp;B酒店集团</t>
  </si>
  <si>
    <t>Cacela Jasmin,Cacela Jasmin</t>
  </si>
  <si>
    <t>560.47</t>
  </si>
  <si>
    <t>597.58</t>
  </si>
  <si>
    <t>2023-10-29 04:03:37</t>
  </si>
  <si>
    <t>4149807</t>
  </si>
  <si>
    <t>CMYK我的酒店@拉查达店</t>
  </si>
  <si>
    <t>YIMPOONYAM ONUMA</t>
  </si>
  <si>
    <t>249.84</t>
  </si>
  <si>
    <t>266.38</t>
  </si>
  <si>
    <t>2023-10-29 08:10:33</t>
  </si>
  <si>
    <t>4149754</t>
  </si>
  <si>
    <t>碧瑶广场小屋</t>
  </si>
  <si>
    <t>CHEW JINGYEE</t>
  </si>
  <si>
    <t>545.00</t>
  </si>
  <si>
    <t>581.09</t>
  </si>
  <si>
    <t>2023-10-29 02:09:33</t>
  </si>
  <si>
    <t>4149731</t>
  </si>
  <si>
    <t>曼谷阿尔梅洛兹酒店 - 主要清真饭店</t>
  </si>
  <si>
    <t>Zin Win Cho,Zin Win Cho,Zin Win Cho,Zin Win Cho</t>
  </si>
  <si>
    <t>620.01</t>
  </si>
  <si>
    <t>661.06</t>
  </si>
  <si>
    <t>2023-10-29 10:31:55</t>
  </si>
  <si>
    <t>4149722</t>
  </si>
  <si>
    <t>SOFIA MELHI</t>
  </si>
  <si>
    <t>2023-10-29 01:56:24</t>
  </si>
  <si>
    <t>4149700</t>
  </si>
  <si>
    <t>PM 住宅酒店</t>
  </si>
  <si>
    <t>ADNAN ADI BADIUZZAMAN</t>
  </si>
  <si>
    <t>376.29</t>
  </si>
  <si>
    <t>401.20</t>
  </si>
  <si>
    <t>2023-10-29 01:51:34</t>
  </si>
  <si>
    <t>4149603</t>
  </si>
  <si>
    <t>泗水发富格拉古酒店</t>
  </si>
  <si>
    <t>Vinantha Christofora</t>
  </si>
  <si>
    <t>1184.61</t>
  </si>
  <si>
    <t>1263.18</t>
  </si>
  <si>
    <t>2023-10-29 00:42:58</t>
  </si>
  <si>
    <t>4149583</t>
  </si>
  <si>
    <t>曼谷素坤逸希尔顿逸林酒店及度假村</t>
  </si>
  <si>
    <t>LI YING,XIE JUNSHAN</t>
  </si>
  <si>
    <t>2312.13</t>
  </si>
  <si>
    <t>2465.48</t>
  </si>
  <si>
    <t>2023-10-29 00:35:14</t>
  </si>
  <si>
    <t>2023-10-28</t>
  </si>
  <si>
    <t>4149460</t>
  </si>
  <si>
    <t>宿务皇冠大厦酒店</t>
  </si>
  <si>
    <t>Alsharef Sharaf,Alsharef Sharaf</t>
  </si>
  <si>
    <t>705.08</t>
  </si>
  <si>
    <t>751.84</t>
  </si>
  <si>
    <t>2023-10-28 23:43:39</t>
  </si>
  <si>
    <t>4149450</t>
  </si>
  <si>
    <t>波茨坦塞米钠里斯海洋酒店</t>
  </si>
  <si>
    <t>Sebast Rocco</t>
  </si>
  <si>
    <t>1227.96</t>
  </si>
  <si>
    <t>1309.40</t>
  </si>
  <si>
    <t>2023-10-28 23:38:22</t>
  </si>
  <si>
    <t>4149078</t>
  </si>
  <si>
    <t>槟城标致酒店</t>
  </si>
  <si>
    <t>LEE TOMY</t>
  </si>
  <si>
    <t>1293.01</t>
  </si>
  <si>
    <t>1378.77</t>
  </si>
  <si>
    <t>2023-10-29 09:08:42</t>
  </si>
  <si>
    <t>4149075</t>
  </si>
  <si>
    <t>胜利西贡酒店</t>
  </si>
  <si>
    <t>YAN JUNXIANG</t>
  </si>
  <si>
    <t>238.78</t>
  </si>
  <si>
    <t>254.62</t>
  </si>
  <si>
    <t>2023-10-28 21:31:44</t>
  </si>
  <si>
    <t>4149059</t>
  </si>
  <si>
    <t>普吉岛346宾馆</t>
  </si>
  <si>
    <t>YONGPOCH AMORNRAT</t>
  </si>
  <si>
    <t>399.73</t>
  </si>
  <si>
    <t>426.24</t>
  </si>
  <si>
    <t>2023-10-28 21:25:29</t>
  </si>
  <si>
    <t>4148868</t>
  </si>
  <si>
    <t>麦捷斯提科酒店</t>
  </si>
  <si>
    <t>SARHAN KAMAL SALEH</t>
  </si>
  <si>
    <t>528.99</t>
  </si>
  <si>
    <t>564.08</t>
  </si>
  <si>
    <t>2023-10-28 20:45:08</t>
  </si>
  <si>
    <t>摩洛哥</t>
  </si>
  <si>
    <t>4148797</t>
  </si>
  <si>
    <t>首尔居家酒店</t>
  </si>
  <si>
    <t>Liu Zhaoting</t>
  </si>
  <si>
    <t>818.62</t>
  </si>
  <si>
    <t>872.92</t>
  </si>
  <si>
    <t>2023-10-28 20:20:18</t>
  </si>
  <si>
    <t>4148792</t>
  </si>
  <si>
    <t>JIANG PEI</t>
  </si>
  <si>
    <t>654.84</t>
  </si>
  <si>
    <t>698.27</t>
  </si>
  <si>
    <t>2023-10-28 20:18:54</t>
  </si>
  <si>
    <t>4148746</t>
  </si>
  <si>
    <t>MA WENPEI,JIANG TAO</t>
  </si>
  <si>
    <t>1261.13</t>
  </si>
  <si>
    <t>1344.78</t>
  </si>
  <si>
    <t>2023-10-28 20:04:59</t>
  </si>
  <si>
    <t>4147772</t>
  </si>
  <si>
    <t>雅加达东荟城智选假日酒店</t>
  </si>
  <si>
    <t>LI XIAOXIONG</t>
  </si>
  <si>
    <t>294.28</t>
  </si>
  <si>
    <t>313.80</t>
  </si>
  <si>
    <t>2023-10-28 18:00:33</t>
  </si>
  <si>
    <t>4147673</t>
  </si>
  <si>
    <t>旅店城市商务酒店</t>
  </si>
  <si>
    <t>SHIN HANWOOL</t>
  </si>
  <si>
    <t>780.01</t>
  </si>
  <si>
    <t>831.74</t>
  </si>
  <si>
    <t>2023-10-28 17:28:39</t>
  </si>
  <si>
    <t>4147426</t>
  </si>
  <si>
    <t>吉隆坡英迪酒店</t>
  </si>
  <si>
    <t>NURLIYANAFARAHAIN BINTI CHE AZMAN</t>
  </si>
  <si>
    <t>175.92</t>
  </si>
  <si>
    <t>187.59</t>
  </si>
  <si>
    <t>2023-10-28 16:58:03</t>
  </si>
  <si>
    <t>4147365</t>
  </si>
  <si>
    <t>吉达大陆温德姆华美达酒店</t>
  </si>
  <si>
    <t>Sumaya Alnafjan</t>
  </si>
  <si>
    <t>540.29</t>
  </si>
  <si>
    <t>576.13</t>
  </si>
  <si>
    <t>2023-10-28 16:36:29</t>
  </si>
  <si>
    <t>沙特阿拉伯</t>
  </si>
  <si>
    <t>4147049</t>
  </si>
  <si>
    <t>雷锡迪之家圣乌昂酒店</t>
  </si>
  <si>
    <t>GUESDE LOIS</t>
  </si>
  <si>
    <t>654.66</t>
  </si>
  <si>
    <t>698.08</t>
  </si>
  <si>
    <t>2023-10-28 15:52:01</t>
  </si>
  <si>
    <t>4146655</t>
  </si>
  <si>
    <t>雅顿住宅酒店</t>
  </si>
  <si>
    <t>DAI DANPING,LI ZAOHUA</t>
  </si>
  <si>
    <t>640.84</t>
  </si>
  <si>
    <t>683.34</t>
  </si>
  <si>
    <t>2023-10-28 14:48:24</t>
  </si>
  <si>
    <t>4146523</t>
  </si>
  <si>
    <t>KO WONBIN,KO HAILEY HYERIN</t>
  </si>
  <si>
    <t>1024.34</t>
  </si>
  <si>
    <t>2023-10-28 14:01:37</t>
  </si>
  <si>
    <t>4146262</t>
  </si>
  <si>
    <t>JM 惊奇 Spa 酒店</t>
  </si>
  <si>
    <t>LE THI THUY HIEN</t>
  </si>
  <si>
    <t>1403.29</t>
  </si>
  <si>
    <t>1496.36</t>
  </si>
  <si>
    <t>2023-10-28 13:47:28</t>
  </si>
  <si>
    <t>4146188</t>
  </si>
  <si>
    <t>海防日航酒店</t>
  </si>
  <si>
    <t>Lin XueLiang,CHEN YULAN</t>
  </si>
  <si>
    <t>6700.13</t>
  </si>
  <si>
    <t>7144.52</t>
  </si>
  <si>
    <t>2023-10-28 13:20:03</t>
  </si>
  <si>
    <t>4145921</t>
  </si>
  <si>
    <t xml:space="preserve">内罗毕机场福朋喜来登酒店 </t>
  </si>
  <si>
    <t>Rashchupkina Daria</t>
  </si>
  <si>
    <t>1154.45</t>
  </si>
  <si>
    <t>1231.02</t>
  </si>
  <si>
    <t>2023-10-28 12:54:27</t>
  </si>
  <si>
    <t>肯尼亚</t>
  </si>
  <si>
    <t>4145416</t>
  </si>
  <si>
    <t>井里汶西特拉德里姆酒店</t>
  </si>
  <si>
    <t>YATNA SU</t>
  </si>
  <si>
    <t>118.16</t>
  </si>
  <si>
    <t>126.00</t>
  </si>
  <si>
    <t>2023-10-28 11:21:01</t>
  </si>
  <si>
    <t>4145149</t>
  </si>
  <si>
    <t>城市广场汽车旅馆</t>
  </si>
  <si>
    <t>Kutu Dinesh</t>
  </si>
  <si>
    <t>841.26</t>
  </si>
  <si>
    <t>897.06</t>
  </si>
  <si>
    <t>2023-10-28 10:36:43</t>
  </si>
  <si>
    <t>4145085</t>
  </si>
  <si>
    <t>新山成功滨水酒店</t>
  </si>
  <si>
    <t>SHAIK SALLEH SHAIK FAIZAL</t>
  </si>
  <si>
    <t>896.77</t>
  </si>
  <si>
    <t>956.25</t>
  </si>
  <si>
    <t>2023-10-28 10:10:23</t>
  </si>
  <si>
    <t>4144916</t>
  </si>
  <si>
    <t>XIN JIANFANG</t>
  </si>
  <si>
    <t>591.16</t>
  </si>
  <si>
    <t>630.37</t>
  </si>
  <si>
    <t>2023-10-28 09:42:36</t>
  </si>
  <si>
    <t>4144898</t>
  </si>
  <si>
    <t>QIAN YONG,ZHANG DingLI</t>
  </si>
  <si>
    <t>593.72</t>
  </si>
  <si>
    <t>633.10</t>
  </si>
  <si>
    <t>2023-10-28 09:36:24</t>
  </si>
  <si>
    <t>4144718</t>
  </si>
  <si>
    <t>吉隆坡唐人街旅客酒店</t>
  </si>
  <si>
    <t>Walker Derrick</t>
  </si>
  <si>
    <t>333.19</t>
  </si>
  <si>
    <t>355.29</t>
  </si>
  <si>
    <t>2023-10-28 08:43:04</t>
  </si>
  <si>
    <t>4144465</t>
  </si>
  <si>
    <t>曼谷察殿河畔豪华酒店</t>
  </si>
  <si>
    <t>WU CAN,TANG ZHENBANG</t>
  </si>
  <si>
    <t>2333.97</t>
  </si>
  <si>
    <t>2488.77</t>
  </si>
  <si>
    <t>2023-10-28 06:52:38</t>
  </si>
  <si>
    <t>4144329</t>
  </si>
  <si>
    <t>MOISAN NICA MINYOUNG PARK</t>
  </si>
  <si>
    <t>1025.67</t>
  </si>
  <si>
    <t>1093.70</t>
  </si>
  <si>
    <t>2023-10-28 04:02:32</t>
  </si>
  <si>
    <t>4144262</t>
  </si>
  <si>
    <t>里尔中央车站酒店</t>
  </si>
  <si>
    <t>FIEVET LUCAS</t>
  </si>
  <si>
    <t>825.45</t>
  </si>
  <si>
    <t>880.20</t>
  </si>
  <si>
    <t>2023-10-28 02:52:25</t>
  </si>
  <si>
    <t>2023-10-27</t>
  </si>
  <si>
    <t>4143753</t>
  </si>
  <si>
    <t>FAN CHI SHING,WEN ZHANAO</t>
  </si>
  <si>
    <t>1025.44</t>
  </si>
  <si>
    <t>1093.57</t>
  </si>
  <si>
    <t>2023-10-27 23:00:04</t>
  </si>
  <si>
    <t>4143549</t>
  </si>
  <si>
    <t>马卡萨一号酒店</t>
  </si>
  <si>
    <t>RAHMAN SURIYATI</t>
  </si>
  <si>
    <t>258.22</t>
  </si>
  <si>
    <t>275.38</t>
  </si>
  <si>
    <t>2023-10-27 21:58:46</t>
  </si>
  <si>
    <t>4142465</t>
  </si>
  <si>
    <t>明洞大使宜必思酒店</t>
  </si>
  <si>
    <t>FLAMARIQUEAMADO NATALI,AMADOCARRERA ANAYS CECILIA</t>
  </si>
  <si>
    <t>4613.60</t>
  </si>
  <si>
    <t>4920.12</t>
  </si>
  <si>
    <t>2023-10-27 18:43:33</t>
  </si>
  <si>
    <t>4142064</t>
  </si>
  <si>
    <t>曼谷帕那空盛泰乐中心酒店</t>
  </si>
  <si>
    <t>XU TAO,XU ZHIHAO</t>
  </si>
  <si>
    <t>401.91</t>
  </si>
  <si>
    <t>428.61</t>
  </si>
  <si>
    <t>2023-10-27 17:54:20</t>
  </si>
  <si>
    <t>4141984</t>
  </si>
  <si>
    <t>卡斯蒂利亚阿托查旅馆</t>
  </si>
  <si>
    <t>BENGUEDDA Amel Fatiha</t>
  </si>
  <si>
    <t>2517.71</t>
  </si>
  <si>
    <t>2684.98</t>
  </si>
  <si>
    <t>2023-10-27 17:32:43</t>
  </si>
  <si>
    <t>4141174</t>
  </si>
  <si>
    <t>TANTHONG KRITSADAPONG,TANTHONG SOMBAT</t>
  </si>
  <si>
    <t>210.69</t>
  </si>
  <si>
    <t>224.69</t>
  </si>
  <si>
    <t>2023-10-27 15:27:20</t>
  </si>
  <si>
    <t>4140369</t>
  </si>
  <si>
    <t>查翁瓦塔娜中央政府大楼盛泰酒店暨会议中心</t>
  </si>
  <si>
    <t>NOCE EDOARDO,YU YAO</t>
  </si>
  <si>
    <t>419.35</t>
  </si>
  <si>
    <t>447.21</t>
  </si>
  <si>
    <t>2023-10-27 13:10:02</t>
  </si>
  <si>
    <t>4139991</t>
  </si>
  <si>
    <t>统奥广场酒店</t>
  </si>
  <si>
    <t>CHEN SHIPENG</t>
  </si>
  <si>
    <t>583.32</t>
  </si>
  <si>
    <t>622.07</t>
  </si>
  <si>
    <t>2023-10-27 12:08:53</t>
  </si>
  <si>
    <t>4139743</t>
  </si>
  <si>
    <t>HOO BAY YEE</t>
  </si>
  <si>
    <t>690.60</t>
  </si>
  <si>
    <t>736.48</t>
  </si>
  <si>
    <t>2023-10-27 11:43:49</t>
  </si>
  <si>
    <t>4139371</t>
  </si>
  <si>
    <t>Azumi 精品酒店</t>
  </si>
  <si>
    <t>KIM HYOSUK</t>
  </si>
  <si>
    <t>519.00</t>
  </si>
  <si>
    <t>553.48</t>
  </si>
  <si>
    <t>2023-10-27 11:49:19</t>
  </si>
  <si>
    <t>4138701</t>
  </si>
  <si>
    <t>斯堪迪克皇宫酒店</t>
  </si>
  <si>
    <t>alshurafa khawla,alshurafa khawla</t>
  </si>
  <si>
    <t>4824.21</t>
  </si>
  <si>
    <t>5144.73</t>
  </si>
  <si>
    <t>2023-10-27 05:10:37</t>
  </si>
  <si>
    <t>丹麦</t>
  </si>
  <si>
    <t>4138435</t>
  </si>
  <si>
    <t>库比克班纳酒店</t>
  </si>
  <si>
    <t>YU XIANKUAN</t>
  </si>
  <si>
    <t>457.42</t>
  </si>
  <si>
    <t>487.86</t>
  </si>
  <si>
    <t>2023-10-27 01:01:52</t>
  </si>
  <si>
    <t>2023-10-26</t>
  </si>
  <si>
    <t>4136252</t>
  </si>
  <si>
    <t>欧亚清迈酒店</t>
  </si>
  <si>
    <t>WANG LIANG,WANG QINGYAO</t>
  </si>
  <si>
    <t>163.44</t>
  </si>
  <si>
    <t>174.32</t>
  </si>
  <si>
    <t>2023-10-26 19:00:21</t>
  </si>
  <si>
    <t>4135464</t>
  </si>
  <si>
    <t>马尼拉埃斯套房酒店</t>
  </si>
  <si>
    <t>ROESLI JULY</t>
  </si>
  <si>
    <t>1081.23</t>
  </si>
  <si>
    <t>1153.19</t>
  </si>
  <si>
    <t>2023-10-26 16:57:39</t>
  </si>
  <si>
    <t>4135390</t>
  </si>
  <si>
    <t>UDAMARN RUNGSUDARAT</t>
  </si>
  <si>
    <t>1407.64</t>
  </si>
  <si>
    <t>1501.32</t>
  </si>
  <si>
    <t>2023-10-26 16:45:41</t>
  </si>
  <si>
    <t>4134564</t>
  </si>
  <si>
    <t>MOKHTAR AZIAH</t>
  </si>
  <si>
    <t>215.90</t>
  </si>
  <si>
    <t>230.27</t>
  </si>
  <si>
    <t>2023-10-26 14:09:05</t>
  </si>
  <si>
    <t>4134557</t>
  </si>
  <si>
    <t>皇宫水上乐园度假村</t>
  </si>
  <si>
    <t>LEE minsu</t>
  </si>
  <si>
    <t>1296.93</t>
  </si>
  <si>
    <t>1383.24</t>
  </si>
  <si>
    <t>2023-10-26 14:09:26</t>
  </si>
  <si>
    <t>4133702</t>
  </si>
  <si>
    <t>GAO WUMING</t>
  </si>
  <si>
    <t>1434.08</t>
  </si>
  <si>
    <t>1529.52</t>
  </si>
  <si>
    <t>2023-10-26 11:31:22</t>
  </si>
  <si>
    <t>4133468</t>
  </si>
  <si>
    <t>马戈酒店</t>
  </si>
  <si>
    <t>BANGUN PETRA ARY MUSTIKA</t>
  </si>
  <si>
    <t>899.31</t>
  </si>
  <si>
    <t>959.16</t>
  </si>
  <si>
    <t>2023-10-26 10:41:01</t>
  </si>
  <si>
    <t>4132987</t>
  </si>
  <si>
    <t>LIM YI ZHEN</t>
  </si>
  <si>
    <t>259.89</t>
  </si>
  <si>
    <t>277.19</t>
  </si>
  <si>
    <t>2023-10-26 08:15:57</t>
  </si>
  <si>
    <t>4132391</t>
  </si>
  <si>
    <t>普吉自然酒店(SHA Plus+)</t>
  </si>
  <si>
    <t>RADHI HASAN ABBAS,MEHI ELDIN HIBA</t>
  </si>
  <si>
    <t>383.77</t>
  </si>
  <si>
    <t>409.75</t>
  </si>
  <si>
    <t>2023-10-26 00:32:15</t>
  </si>
  <si>
    <t>2023-10-25</t>
  </si>
  <si>
    <t>4131933</t>
  </si>
  <si>
    <t>普吉岛SIS卡塔度假村</t>
  </si>
  <si>
    <t>JARUPHAN MAYSAYA</t>
  </si>
  <si>
    <t>605.92</t>
  </si>
  <si>
    <t>646.94</t>
  </si>
  <si>
    <t>2023-10-25 23:04:35</t>
  </si>
  <si>
    <t>4131471</t>
  </si>
  <si>
    <t>曼谷华尔道夫酒店</t>
  </si>
  <si>
    <t>QIU LIDAN,SU ZHANG SHAN</t>
  </si>
  <si>
    <t>12399.57</t>
  </si>
  <si>
    <t>13238.92</t>
  </si>
  <si>
    <t>2023-10-25 21:52:59</t>
  </si>
  <si>
    <t>4130567</t>
  </si>
  <si>
    <t>DUANGMANEE PARICHAT</t>
  </si>
  <si>
    <t>1044.85</t>
  </si>
  <si>
    <t>1115.58</t>
  </si>
  <si>
    <t>2023-10-25 19:50:30</t>
  </si>
  <si>
    <t>4130424</t>
  </si>
  <si>
    <t>安尼克斯曼谷隆比尼经济酒店</t>
  </si>
  <si>
    <t>SAISIN CHAIYAN</t>
  </si>
  <si>
    <t>245.89</t>
  </si>
  <si>
    <t>262.54</t>
  </si>
  <si>
    <t>2023-10-25 19:06:15</t>
  </si>
  <si>
    <t>4129907</t>
  </si>
  <si>
    <t>赛城西塔丁德普尔茨酒店</t>
  </si>
  <si>
    <t>Chen Chao,Chen Chao</t>
  </si>
  <si>
    <t>896.93</t>
  </si>
  <si>
    <t>957.64</t>
  </si>
  <si>
    <t>2023-10-25 17:44:17</t>
  </si>
  <si>
    <t>4129877</t>
  </si>
  <si>
    <t>UHG 隆路区酒店</t>
  </si>
  <si>
    <t>XU JIANJUN</t>
  </si>
  <si>
    <t>573.77</t>
  </si>
  <si>
    <t>612.61</t>
  </si>
  <si>
    <t>2023-10-25 17:35:43</t>
  </si>
  <si>
    <t>4126772</t>
  </si>
  <si>
    <t>伦斯特公爵酒店</t>
  </si>
  <si>
    <t>Grazia Diana</t>
  </si>
  <si>
    <t>2684.12</t>
  </si>
  <si>
    <t>2865.81</t>
  </si>
  <si>
    <t>2023-10-25 05:15:37</t>
  </si>
  <si>
    <t>2023-10-24</t>
  </si>
  <si>
    <t>4126174</t>
  </si>
  <si>
    <t>YUSOH MUHAMMADSAOKEE</t>
  </si>
  <si>
    <t>1620.00</t>
  </si>
  <si>
    <t>1730.40</t>
  </si>
  <si>
    <t>2023-10-25 09:11:36</t>
  </si>
  <si>
    <t>4126157</t>
  </si>
  <si>
    <t>4050.00</t>
  </si>
  <si>
    <t>4326.00</t>
  </si>
  <si>
    <t>2023-10-25 08:59:37</t>
  </si>
  <si>
    <t>4126138</t>
  </si>
  <si>
    <t>CHA YOUN JU</t>
  </si>
  <si>
    <t>3982.43</t>
  </si>
  <si>
    <t>4253.82</t>
  </si>
  <si>
    <t>2023-10-24 23:01:23</t>
  </si>
  <si>
    <t>4124082</t>
  </si>
  <si>
    <t>FENG JUN</t>
  </si>
  <si>
    <t>457.86</t>
  </si>
  <si>
    <t>489.06</t>
  </si>
  <si>
    <t>2023-10-24 17:36:32</t>
  </si>
  <si>
    <t>4123427</t>
  </si>
  <si>
    <t>巴厘岛水明漾安可温德姆华美达酒店 - CHSE 认证</t>
  </si>
  <si>
    <t>JAGGA YUVRAJ</t>
  </si>
  <si>
    <t>914.12</t>
  </si>
  <si>
    <t>976.42</t>
  </si>
  <si>
    <t>2023-10-24 15:50:16</t>
  </si>
  <si>
    <t>4121511</t>
  </si>
  <si>
    <t>HARTO HARTO</t>
  </si>
  <si>
    <t>492.42</t>
  </si>
  <si>
    <t>525.98</t>
  </si>
  <si>
    <t>2023-10-24 09:48:14</t>
  </si>
  <si>
    <t>4120525</t>
  </si>
  <si>
    <t>首尔皇家广场酒店</t>
  </si>
  <si>
    <t>KANEDA REIKO</t>
  </si>
  <si>
    <t>569.54</t>
  </si>
  <si>
    <t>607.77</t>
  </si>
  <si>
    <t>2023-10-24 00:13:49</t>
  </si>
  <si>
    <t>2023-10-23</t>
  </si>
  <si>
    <t>4118870</t>
  </si>
  <si>
    <t>江南城市广场酒店</t>
  </si>
  <si>
    <t>SUN MEIHUA</t>
  </si>
  <si>
    <t>536.95</t>
  </si>
  <si>
    <t>572.99</t>
  </si>
  <si>
    <t>2023-10-23 19:01:10</t>
  </si>
  <si>
    <t>4118376</t>
  </si>
  <si>
    <t>RIYANTO AGUNG</t>
  </si>
  <si>
    <t>902.89</t>
  </si>
  <si>
    <t>963.49</t>
  </si>
  <si>
    <t>2023-10-23 17:27:40</t>
  </si>
  <si>
    <t>4115850</t>
  </si>
  <si>
    <t>维东酒店</t>
  </si>
  <si>
    <t>Ramselaar Herman Gerard</t>
  </si>
  <si>
    <t>639.05</t>
  </si>
  <si>
    <t>681.94</t>
  </si>
  <si>
    <t>2023-10-23 09:00:17</t>
  </si>
  <si>
    <t>4115837</t>
  </si>
  <si>
    <t>巴拿马城瑞广场酒店</t>
  </si>
  <si>
    <t>MARTINEZFRANCISCO JOSEGREGO,LANZARAGOMEZ MIRYELIS</t>
  </si>
  <si>
    <t>1973.46</t>
  </si>
  <si>
    <t>2105.92</t>
  </si>
  <si>
    <t>2023-10-23 08:51:06</t>
  </si>
  <si>
    <t>巴拿马</t>
  </si>
  <si>
    <t>2023-10-22</t>
  </si>
  <si>
    <t>4114569</t>
  </si>
  <si>
    <t>岘港希尔顿酒店</t>
  </si>
  <si>
    <t>JEONG YEONKYU</t>
  </si>
  <si>
    <t>1323.97</t>
  </si>
  <si>
    <t>1412.84</t>
  </si>
  <si>
    <t>2023-10-22 22:31:31</t>
  </si>
  <si>
    <t>4114112</t>
  </si>
  <si>
    <t>曼谷瑞博朗得酒店</t>
  </si>
  <si>
    <t>CHENG SHENGYUAN</t>
  </si>
  <si>
    <t>1524.75</t>
  </si>
  <si>
    <t>1627.09</t>
  </si>
  <si>
    <t>2023-10-22 21:29:35</t>
  </si>
  <si>
    <t>4113865</t>
  </si>
  <si>
    <t>HU MINGFENG,Li Yanmin</t>
  </si>
  <si>
    <t>2141.91</t>
  </si>
  <si>
    <t>2285.68</t>
  </si>
  <si>
    <t>2023-10-22 20:14:13</t>
  </si>
  <si>
    <t>4113556</t>
  </si>
  <si>
    <t>LI SHUAIHENG,MAO LIJIE</t>
  </si>
  <si>
    <t>2023-10-22 19:47:57</t>
  </si>
  <si>
    <t>4112221</t>
  </si>
  <si>
    <t>迪拜棕榈岛瑞吉酒店</t>
  </si>
  <si>
    <t>LILLY JOANNE</t>
  </si>
  <si>
    <t>6118.31</t>
  </si>
  <si>
    <t>6528.98</t>
  </si>
  <si>
    <t>2023-10-22 15:54:50</t>
  </si>
  <si>
    <t>4111832</t>
  </si>
  <si>
    <t>GOWDY CHRISTOPHER ZEIK</t>
  </si>
  <si>
    <t>539.58</t>
  </si>
  <si>
    <t>575.80</t>
  </si>
  <si>
    <t>2023-10-22 14:07:36</t>
  </si>
  <si>
    <t>4110990</t>
  </si>
  <si>
    <t>帕赛卡巴雅酒店</t>
  </si>
  <si>
    <t>YSULAN HONEY GRACE SAGA</t>
  </si>
  <si>
    <t>177.85</t>
  </si>
  <si>
    <t>189.79</t>
  </si>
  <si>
    <t>2023-10-22 10:11:41</t>
  </si>
  <si>
    <t>2023-10-21</t>
  </si>
  <si>
    <t>4109715</t>
  </si>
  <si>
    <t>阿迪瓦纳·斯瓦尔加·洛卡 - 疗愈度假村</t>
  </si>
  <si>
    <t>TANG QINGYANG,LIU LIANGDE</t>
  </si>
  <si>
    <t>1180.40</t>
  </si>
  <si>
    <t>1259.50</t>
  </si>
  <si>
    <t>2023-10-21 22:36:30</t>
  </si>
  <si>
    <t>2023-10-20</t>
  </si>
  <si>
    <t>4103878</t>
  </si>
  <si>
    <t>KSL度假酒店</t>
  </si>
  <si>
    <t>ONG BEE CHOO</t>
  </si>
  <si>
    <t>345.46</t>
  </si>
  <si>
    <t>368.85</t>
  </si>
  <si>
    <t>2023-10-20 20:56:42</t>
  </si>
  <si>
    <t>4102122</t>
  </si>
  <si>
    <t>大苏里亚科迪尔酒店</t>
  </si>
  <si>
    <t>AW KANG YEO</t>
  </si>
  <si>
    <t>337.79</t>
  </si>
  <si>
    <t>360.66</t>
  </si>
  <si>
    <t>2023-10-20 15:42:28</t>
  </si>
  <si>
    <t>2023-10-19</t>
  </si>
  <si>
    <t>4099303</t>
  </si>
  <si>
    <t>巴厘岛伍拉·赖国际机场希尔顿花园酒店</t>
  </si>
  <si>
    <t>Wan JiaWen</t>
  </si>
  <si>
    <t>363.72</t>
  </si>
  <si>
    <t>388.38</t>
  </si>
  <si>
    <t>2023-10-19 22:55:55</t>
  </si>
  <si>
    <t>4098993</t>
  </si>
  <si>
    <t>桂河乐园酒店度假村</t>
  </si>
  <si>
    <t>ROMTHAVEESUK THADPICHA</t>
  </si>
  <si>
    <t>361.39</t>
  </si>
  <si>
    <t>385.89</t>
  </si>
  <si>
    <t>2023-10-19 21:32:05</t>
  </si>
  <si>
    <t>4095765</t>
  </si>
  <si>
    <t>奥尔迪加斯锦江之星酒店</t>
  </si>
  <si>
    <t>TAYA MARY MOISELLE AMBROCIO</t>
  </si>
  <si>
    <t>712.41</t>
  </si>
  <si>
    <t>760.72</t>
  </si>
  <si>
    <t>2023-10-19 12:20:36</t>
  </si>
  <si>
    <t>2023-10-18</t>
  </si>
  <si>
    <t>4092242</t>
  </si>
  <si>
    <t>FAN BINGRUI,WANG CAILI</t>
  </si>
  <si>
    <t>348.47</t>
  </si>
  <si>
    <t>371.86</t>
  </si>
  <si>
    <t>2023-10-18 18:01:34</t>
  </si>
  <si>
    <t>4089054</t>
  </si>
  <si>
    <t>首尔贝顿东大门酒店</t>
  </si>
  <si>
    <t>FENG QIAN</t>
  </si>
  <si>
    <t>1100.98</t>
  </si>
  <si>
    <t>1174.88</t>
  </si>
  <si>
    <t>2023-10-18 02:55:40</t>
  </si>
  <si>
    <t>2023-10-17</t>
  </si>
  <si>
    <t>4086600</t>
  </si>
  <si>
    <t>Dolce by Wyndham Hanoi Golden Lake</t>
  </si>
  <si>
    <t>Talreja Harish,Talreja Harish,Talreja Harish,Talreja Harish,Talreja Harish,Talreja Harish</t>
  </si>
  <si>
    <t>6001.98</t>
  </si>
  <si>
    <t>6404.16</t>
  </si>
  <si>
    <t>2023-10-17 17:51:27</t>
  </si>
  <si>
    <t>4085221</t>
  </si>
  <si>
    <t>普吉岛苏林酒店</t>
  </si>
  <si>
    <t>HUANG LAN,HUANG YANFANG</t>
  </si>
  <si>
    <t>1600.00</t>
  </si>
  <si>
    <t>1707.21</t>
  </si>
  <si>
    <t>2023-10-17 15:06:27</t>
  </si>
  <si>
    <t>2023-10-16</t>
  </si>
  <si>
    <t>4082957</t>
  </si>
  <si>
    <t>PEREYRA JESSICA CRISPE</t>
  </si>
  <si>
    <t>1656.00</t>
  </si>
  <si>
    <t>1768.85</t>
  </si>
  <si>
    <t>2023-10-16 22:34:58</t>
  </si>
  <si>
    <t>4082329</t>
  </si>
  <si>
    <t>庄园酒店</t>
  </si>
  <si>
    <t>LI YUNHAO,GAN LU</t>
  </si>
  <si>
    <t>631.45</t>
  </si>
  <si>
    <t>2023-10-16 20:59:39</t>
  </si>
  <si>
    <t>4080980</t>
  </si>
  <si>
    <t>芭堤雅阳光酒店</t>
  </si>
  <si>
    <t>mitra soumen,mitra soumen</t>
  </si>
  <si>
    <t>580.37</t>
  </si>
  <si>
    <t>619.92</t>
  </si>
  <si>
    <t>2023-10-16 17:17:25</t>
  </si>
  <si>
    <t>4078023</t>
  </si>
  <si>
    <t>开普敦科莫多酒店</t>
  </si>
  <si>
    <t>gupta kanti</t>
  </si>
  <si>
    <t>7651.92</t>
  </si>
  <si>
    <t>8173.38</t>
  </si>
  <si>
    <t>2023-10-16 04:01:02</t>
  </si>
  <si>
    <t>南非</t>
  </si>
  <si>
    <t>4078015</t>
  </si>
  <si>
    <t>梦幻中央酒店</t>
  </si>
  <si>
    <t>Kelly Sean</t>
  </si>
  <si>
    <t>288.58</t>
  </si>
  <si>
    <t>308.25</t>
  </si>
  <si>
    <t>2023-10-16 04:08:30</t>
  </si>
  <si>
    <t>2023-10-15</t>
  </si>
  <si>
    <t>4075438</t>
  </si>
  <si>
    <t>DHILLON PARAMJIT,KAUR RANDEEP,CHOHAN HARJINDER SINGH,BHOPAL NILAM</t>
  </si>
  <si>
    <t>4528.06</t>
  </si>
  <si>
    <t>4836.64</t>
  </si>
  <si>
    <t>2023-10-16 08:50:49</t>
  </si>
  <si>
    <t>4074813</t>
  </si>
  <si>
    <t>大阿斯顿格罗夫套房酒店</t>
  </si>
  <si>
    <t>YEW JIN HAN</t>
  </si>
  <si>
    <t>1666.81</t>
  </si>
  <si>
    <t>1780.40</t>
  </si>
  <si>
    <t>2023-10-15 14:51:02</t>
  </si>
  <si>
    <t>4074783</t>
  </si>
  <si>
    <t>SUGINO AKI,KONO HINAKO</t>
  </si>
  <si>
    <t>849.01</t>
  </si>
  <si>
    <t>906.87</t>
  </si>
  <si>
    <t>2023-10-16 08:43:48</t>
  </si>
  <si>
    <t>2023-10-13</t>
  </si>
  <si>
    <t>4067912</t>
  </si>
  <si>
    <t>沙通易思婷大酒店</t>
  </si>
  <si>
    <t>LEE HOSU</t>
  </si>
  <si>
    <t>2324.99</t>
  </si>
  <si>
    <t>2483.70</t>
  </si>
  <si>
    <t>2023-10-14 17:04:18</t>
  </si>
  <si>
    <t>2023-10-12</t>
  </si>
  <si>
    <t>4061611</t>
  </si>
  <si>
    <t>舷外珊瑚海滩旅馆</t>
  </si>
  <si>
    <t>Goswami Biran</t>
  </si>
  <si>
    <t>7726.98</t>
  </si>
  <si>
    <t>8257.08</t>
  </si>
  <si>
    <t>2023-10-12 20:02:38</t>
  </si>
  <si>
    <t>4061035</t>
  </si>
  <si>
    <t>NU酒店@吉隆坡中央车站</t>
  </si>
  <si>
    <t>LIMAN ZULAIKHA</t>
  </si>
  <si>
    <t>1166.98</t>
  </si>
  <si>
    <t>1247.04</t>
  </si>
  <si>
    <t>2023-10-12 18:56:09</t>
  </si>
  <si>
    <t>2023-10-11</t>
  </si>
  <si>
    <t>4056913</t>
  </si>
  <si>
    <t>QI HANGCHENG,WANG YAN</t>
  </si>
  <si>
    <t>1376.89</t>
  </si>
  <si>
    <t>1472.29</t>
  </si>
  <si>
    <t>2023-10-11 22:29:09</t>
  </si>
  <si>
    <t>4054489</t>
  </si>
  <si>
    <t>维斯皮安斯基酒店</t>
  </si>
  <si>
    <t>Westavik Paul Arve</t>
  </si>
  <si>
    <t>1570.24</t>
  </si>
  <si>
    <t>1679.04</t>
  </si>
  <si>
    <t>2023-10-11 15:53:06</t>
  </si>
  <si>
    <t>波兰</t>
  </si>
  <si>
    <t>4051968</t>
  </si>
  <si>
    <t>兰卡威珍南纳迪亚斯酒店</t>
  </si>
  <si>
    <t>BIN MANSOR KAIROL NIZAM</t>
  </si>
  <si>
    <t>1421.05</t>
  </si>
  <si>
    <t>1522.44</t>
  </si>
  <si>
    <t>2023-10-11 00:55:46</t>
  </si>
  <si>
    <t>2023-10-09</t>
  </si>
  <si>
    <t>4043296</t>
  </si>
  <si>
    <t>KARCZEWSKA AGATA</t>
  </si>
  <si>
    <t>1176.38</t>
  </si>
  <si>
    <t>1257.89</t>
  </si>
  <si>
    <t>2023-10-09 15:23:24</t>
  </si>
  <si>
    <t>2023-10-08</t>
  </si>
  <si>
    <t>4040738</t>
  </si>
  <si>
    <t>曼谷百伦佐酒店</t>
  </si>
  <si>
    <t>KUEATAKO SUKSAKAN</t>
  </si>
  <si>
    <t>722.10</t>
  </si>
  <si>
    <t>772.13</t>
  </si>
  <si>
    <t>2023-10-08 22:21:11</t>
  </si>
  <si>
    <t>2023-10-07</t>
  </si>
  <si>
    <t>4036727</t>
  </si>
  <si>
    <t>南极中心酒店</t>
  </si>
  <si>
    <t>ACEDERA JOHN BENEDICT</t>
  </si>
  <si>
    <t>349.94</t>
  </si>
  <si>
    <t>373.99</t>
  </si>
  <si>
    <t>2023-10-07 23:27:53</t>
  </si>
  <si>
    <t>2023-10-03</t>
  </si>
  <si>
    <t>4019462</t>
  </si>
  <si>
    <t>甲米奥南悬崖景观度假酒店</t>
  </si>
  <si>
    <t>DENG BIN,Jie Simeng</t>
  </si>
  <si>
    <t>501.78</t>
  </si>
  <si>
    <t>536.55</t>
  </si>
  <si>
    <t>2023-10-03 23:14:24</t>
  </si>
  <si>
    <t>4018601</t>
  </si>
  <si>
    <t>WONG CHUNG TAK</t>
  </si>
  <si>
    <t>1242.92</t>
  </si>
  <si>
    <t>1329.04</t>
  </si>
  <si>
    <t>2023-10-03 20:40:33</t>
  </si>
  <si>
    <t>2023-09-30</t>
  </si>
  <si>
    <t>4004490</t>
  </si>
  <si>
    <t>默迪卡宫酒店和套房</t>
  </si>
  <si>
    <t>JUGAH LESLIE</t>
  </si>
  <si>
    <t>198.64</t>
  </si>
  <si>
    <t>212.49</t>
  </si>
  <si>
    <t>2023-09-30 13:50:48</t>
  </si>
  <si>
    <t>2023-09-29</t>
  </si>
  <si>
    <t>4000655</t>
  </si>
  <si>
    <t>AZIZ NOLAN</t>
  </si>
  <si>
    <t>1408.00</t>
  </si>
  <si>
    <t>1506.20</t>
  </si>
  <si>
    <t>2023-09-29 12:51:37</t>
  </si>
  <si>
    <t>2023-09-17</t>
  </si>
  <si>
    <t>3942686</t>
  </si>
  <si>
    <t>宜必思布鲁日中心酒店</t>
  </si>
  <si>
    <t>IJmmegrund Sandra</t>
  </si>
  <si>
    <t>1895.15</t>
  </si>
  <si>
    <t>2032.77</t>
  </si>
  <si>
    <t>2023-09-17 04:34:30</t>
  </si>
  <si>
    <t>比利时</t>
  </si>
  <si>
    <t>2023-09-16</t>
  </si>
  <si>
    <t>3941930</t>
  </si>
  <si>
    <t>THA城市酒店 - TH区</t>
  </si>
  <si>
    <t>LIEW TERESA YING YING,KHOO XIN YI JASMINE</t>
  </si>
  <si>
    <t>859.78</t>
  </si>
  <si>
    <t>922.71</t>
  </si>
  <si>
    <t>2023-09-16 22:54:07</t>
  </si>
  <si>
    <t>3937911</t>
  </si>
  <si>
    <t>佛罗里达瑞丽酒店</t>
  </si>
  <si>
    <t>Hong Emily TC</t>
  </si>
  <si>
    <t>804.59</t>
  </si>
  <si>
    <t>863.48</t>
  </si>
  <si>
    <t>2023-09-16 06:40:07</t>
  </si>
  <si>
    <t>2023-09-15</t>
  </si>
  <si>
    <t>3935957</t>
  </si>
  <si>
    <t>普吉岛布拉莎丽酒店(SHA Plus+)</t>
  </si>
  <si>
    <t>HOTTA NANA,MACHIDA HIROTAKA</t>
  </si>
  <si>
    <t>1469.90</t>
  </si>
  <si>
    <t>1576.47</t>
  </si>
  <si>
    <t>2023-09-15 18:52:54</t>
  </si>
  <si>
    <t>2023-09-06</t>
  </si>
  <si>
    <t>3891320</t>
  </si>
  <si>
    <t>FONG WAI CHUN VIKI</t>
  </si>
  <si>
    <t>2352.38</t>
  </si>
  <si>
    <t>2519.42</t>
  </si>
  <si>
    <t>2023-09-06 16:24:06</t>
  </si>
  <si>
    <t>2023-09-04</t>
  </si>
  <si>
    <t>3880099</t>
  </si>
  <si>
    <t>婆罗浮屠萨拉斯瓦蒂酒店</t>
  </si>
  <si>
    <t>T SS</t>
  </si>
  <si>
    <t>1722.46</t>
  </si>
  <si>
    <t>1855.10</t>
  </si>
  <si>
    <t>2023-09-04 10:13:57</t>
  </si>
  <si>
    <t>2023-08-27</t>
  </si>
  <si>
    <t>3845936</t>
  </si>
  <si>
    <t>大西洋之星酒店</t>
  </si>
  <si>
    <t>Vulpin Stephan</t>
  </si>
  <si>
    <t>2663.69</t>
  </si>
  <si>
    <t>2860.80</t>
  </si>
  <si>
    <t>2023-08-27 22:13:44</t>
  </si>
  <si>
    <t>巴西</t>
  </si>
  <si>
    <t>2023-08-16</t>
  </si>
  <si>
    <t>3788626</t>
  </si>
  <si>
    <t>LIU YING</t>
  </si>
  <si>
    <t>5033.17</t>
  </si>
  <si>
    <t>5391.72</t>
  </si>
  <si>
    <t>2023-08-16 08:36:44</t>
  </si>
  <si>
    <t>2023-08-10</t>
  </si>
  <si>
    <t>3762644</t>
  </si>
  <si>
    <t>法古罗尔斯米里冰河泻湖福斯酒店</t>
  </si>
  <si>
    <t>LIN GUOFEI</t>
  </si>
  <si>
    <t>1926.15</t>
  </si>
  <si>
    <t>2084.58</t>
  </si>
  <si>
    <t>2023-08-10 20:31:18</t>
  </si>
  <si>
    <t>冰岛</t>
  </si>
  <si>
    <t>2023-08-09</t>
  </si>
  <si>
    <t>3758579</t>
  </si>
  <si>
    <t>市民套房酒店</t>
  </si>
  <si>
    <t>Abou Hatem de Liz Luiz Gustavo</t>
  </si>
  <si>
    <t>1950.78</t>
  </si>
  <si>
    <t>2107.13</t>
  </si>
  <si>
    <t>2023-08-09 23:26:43</t>
  </si>
  <si>
    <t>乌拉圭</t>
  </si>
  <si>
    <t>3753967</t>
  </si>
  <si>
    <t>特雷维哈利的酒吧酒店及餐厅</t>
  </si>
  <si>
    <t>LU OLIVIA</t>
  </si>
  <si>
    <t>2510.48</t>
  </si>
  <si>
    <t>2711.69</t>
  </si>
  <si>
    <t>2023-08-09 05:11:59</t>
  </si>
  <si>
    <t>2023-08-06</t>
  </si>
  <si>
    <t>3743486</t>
  </si>
  <si>
    <t>攀瓦布里海滨度假村(SHA Extra Plus)</t>
  </si>
  <si>
    <t>SINNIAH LOGES</t>
  </si>
  <si>
    <t>549.00</t>
  </si>
  <si>
    <t>596.35</t>
  </si>
  <si>
    <t>119.27</t>
  </si>
  <si>
    <t>-477</t>
  </si>
  <si>
    <t>-439</t>
  </si>
  <si>
    <t>2023-08-07 20:13:46</t>
  </si>
  <si>
    <t>2023-08-02</t>
  </si>
  <si>
    <t>3722972</t>
  </si>
  <si>
    <t>墨尔本迈阿密酒店</t>
  </si>
  <si>
    <t>XUE RUDAN,HEKMATSHOAR SHAYAN</t>
  </si>
  <si>
    <t>2052.13</t>
  </si>
  <si>
    <t>2223.08</t>
  </si>
  <si>
    <t>2023-08-02 17:31:19</t>
  </si>
  <si>
    <t>3722490</t>
  </si>
  <si>
    <t>老港口酒店</t>
  </si>
  <si>
    <t>chan ngan ling barbara</t>
  </si>
  <si>
    <t>2192.81</t>
  </si>
  <si>
    <t>2375.48</t>
  </si>
  <si>
    <t>2023-08-02 16:06:15</t>
  </si>
  <si>
    <t>3722483</t>
  </si>
  <si>
    <t>hurlow eilly chan</t>
  </si>
  <si>
    <t>3539.18</t>
  </si>
  <si>
    <t>3834.02</t>
  </si>
  <si>
    <t>2023-08-02 15:52:54</t>
  </si>
  <si>
    <t>2023-07-22</t>
  </si>
  <si>
    <t>3669550</t>
  </si>
  <si>
    <t>马尔代夫竞技海滩酒店</t>
  </si>
  <si>
    <t>Wong Ming Wai,Wong Ming Wai</t>
  </si>
  <si>
    <t>1653.47</t>
  </si>
  <si>
    <t>1794.32</t>
  </si>
  <si>
    <t>2023-07-22 13:45:47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</si>
</sst>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114300</xdr:colOff>
      <xdr:row>48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372725" cy="536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45229</v>
      </c>
      <c r="G2" s="6">
        <v>45230</v>
      </c>
      <c r="H2" s="4">
        <v>1</v>
      </c>
      <c r="I2" s="4">
        <v>1</v>
      </c>
      <c r="J2" s="4">
        <v>1</v>
      </c>
      <c r="K2" s="4" t="s">
        <v>30</v>
      </c>
      <c r="L2" s="4">
        <v>1105.44</v>
      </c>
      <c r="M2" s="4">
        <v>1105.44</v>
      </c>
      <c r="N2" s="4" t="s">
        <v>31</v>
      </c>
      <c r="O2" s="4" t="s">
        <v>32</v>
      </c>
      <c r="P2" s="4" t="s">
        <v>33</v>
      </c>
      <c r="Q2" s="4">
        <v>0</v>
      </c>
      <c r="R2" s="7">
        <v>45123</v>
      </c>
      <c r="S2" s="6">
        <v>45233</v>
      </c>
      <c r="T2" s="4" t="s">
        <v>34</v>
      </c>
      <c r="U2" s="4">
        <v>1105.44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45228</v>
      </c>
      <c r="G3" s="6">
        <v>45230</v>
      </c>
      <c r="H3" s="4">
        <v>1</v>
      </c>
      <c r="I3" s="4">
        <v>2</v>
      </c>
      <c r="J3" s="4">
        <v>2</v>
      </c>
      <c r="K3" s="4" t="s">
        <v>30</v>
      </c>
      <c r="L3" s="4">
        <v>1794.32</v>
      </c>
      <c r="M3" s="4">
        <v>1794.32</v>
      </c>
      <c r="N3" s="4" t="s">
        <v>40</v>
      </c>
      <c r="O3" s="4" t="s">
        <v>32</v>
      </c>
      <c r="P3" s="4" t="s">
        <v>33</v>
      </c>
      <c r="Q3" s="4">
        <v>0</v>
      </c>
      <c r="R3" s="7">
        <v>45129.0000115741</v>
      </c>
      <c r="S3" s="6">
        <v>45233</v>
      </c>
      <c r="T3" s="4" t="s">
        <v>34</v>
      </c>
      <c r="U3" s="4">
        <v>1794.32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45228</v>
      </c>
      <c r="G4" s="6">
        <v>45230</v>
      </c>
      <c r="H4" s="4">
        <v>1</v>
      </c>
      <c r="I4" s="4">
        <v>2</v>
      </c>
      <c r="J4" s="4">
        <v>2</v>
      </c>
      <c r="K4" s="4" t="s">
        <v>30</v>
      </c>
      <c r="L4" s="4">
        <v>3834.02</v>
      </c>
      <c r="M4" s="4">
        <v>3834.02</v>
      </c>
      <c r="N4" s="4" t="s">
        <v>45</v>
      </c>
      <c r="O4" s="4" t="s">
        <v>32</v>
      </c>
      <c r="P4" s="4" t="s">
        <v>33</v>
      </c>
      <c r="Q4" s="4">
        <v>0</v>
      </c>
      <c r="R4" s="7">
        <v>45140</v>
      </c>
      <c r="S4" s="6">
        <v>45233</v>
      </c>
      <c r="T4" s="4" t="s">
        <v>34</v>
      </c>
      <c r="U4" s="4">
        <v>3834.02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49</v>
      </c>
      <c r="F5" s="6">
        <v>45228</v>
      </c>
      <c r="G5" s="6">
        <v>45230</v>
      </c>
      <c r="H5" s="4">
        <v>1</v>
      </c>
      <c r="I5" s="4">
        <v>2</v>
      </c>
      <c r="J5" s="4">
        <v>2</v>
      </c>
      <c r="K5" s="4" t="s">
        <v>30</v>
      </c>
      <c r="L5" s="4">
        <v>2375.48</v>
      </c>
      <c r="M5" s="4">
        <v>2375.48</v>
      </c>
      <c r="N5" s="4" t="s">
        <v>50</v>
      </c>
      <c r="O5" s="4" t="s">
        <v>32</v>
      </c>
      <c r="P5" s="4" t="s">
        <v>33</v>
      </c>
      <c r="Q5" s="4">
        <v>0</v>
      </c>
      <c r="R5" s="7">
        <v>45140.0000115741</v>
      </c>
      <c r="S5" s="6">
        <v>45233</v>
      </c>
      <c r="T5" s="4" t="s">
        <v>34</v>
      </c>
      <c r="U5" s="4">
        <v>2375.48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45226</v>
      </c>
      <c r="G6" s="6">
        <v>45230</v>
      </c>
      <c r="H6" s="4">
        <v>1</v>
      </c>
      <c r="I6" s="4">
        <v>4</v>
      </c>
      <c r="J6" s="4">
        <v>4</v>
      </c>
      <c r="K6" s="4" t="s">
        <v>30</v>
      </c>
      <c r="L6" s="4">
        <v>2223.08</v>
      </c>
      <c r="M6" s="4">
        <v>2223.08</v>
      </c>
      <c r="N6" s="4" t="s">
        <v>56</v>
      </c>
      <c r="O6" s="4" t="s">
        <v>32</v>
      </c>
      <c r="P6" s="4" t="s">
        <v>33</v>
      </c>
      <c r="Q6" s="4">
        <v>0</v>
      </c>
      <c r="R6" s="7">
        <v>45140.0000115741</v>
      </c>
      <c r="S6" s="6">
        <v>45233</v>
      </c>
      <c r="T6" s="4" t="s">
        <v>34</v>
      </c>
      <c r="U6" s="4">
        <v>2223.08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45229</v>
      </c>
      <c r="G7" s="6">
        <v>45230</v>
      </c>
      <c r="H7" s="4">
        <v>1</v>
      </c>
      <c r="I7" s="4">
        <v>1</v>
      </c>
      <c r="J7" s="4">
        <v>1</v>
      </c>
      <c r="K7" s="4" t="s">
        <v>30</v>
      </c>
      <c r="L7" s="4">
        <v>596.35</v>
      </c>
      <c r="M7" s="4">
        <v>596.35</v>
      </c>
      <c r="N7" s="4" t="s">
        <v>61</v>
      </c>
      <c r="O7" s="4" t="s">
        <v>32</v>
      </c>
      <c r="P7" s="4" t="s">
        <v>33</v>
      </c>
      <c r="Q7" s="4">
        <v>0</v>
      </c>
      <c r="R7" s="7">
        <v>45144.0000115741</v>
      </c>
      <c r="S7" s="6">
        <v>45233</v>
      </c>
      <c r="T7" s="4" t="s">
        <v>34</v>
      </c>
      <c r="U7" s="4">
        <v>596.35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45229</v>
      </c>
      <c r="G8" s="6">
        <v>45230</v>
      </c>
      <c r="H8" s="4">
        <v>1</v>
      </c>
      <c r="I8" s="4">
        <v>1</v>
      </c>
      <c r="J8" s="4">
        <v>1</v>
      </c>
      <c r="K8" s="4" t="s">
        <v>30</v>
      </c>
      <c r="L8" s="4">
        <v>2711.69</v>
      </c>
      <c r="M8" s="4">
        <v>2711.69</v>
      </c>
      <c r="N8" s="4" t="s">
        <v>67</v>
      </c>
      <c r="O8" s="4" t="s">
        <v>32</v>
      </c>
      <c r="P8" s="4" t="s">
        <v>33</v>
      </c>
      <c r="Q8" s="4">
        <v>0</v>
      </c>
      <c r="R8" s="7">
        <v>45147</v>
      </c>
      <c r="S8" s="6">
        <v>45233</v>
      </c>
      <c r="T8" s="4" t="s">
        <v>34</v>
      </c>
      <c r="U8" s="4">
        <v>2711.69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45226</v>
      </c>
      <c r="G9" s="6">
        <v>45230</v>
      </c>
      <c r="H9" s="4">
        <v>1</v>
      </c>
      <c r="I9" s="4">
        <v>4</v>
      </c>
      <c r="J9" s="4">
        <v>4</v>
      </c>
      <c r="K9" s="4" t="s">
        <v>30</v>
      </c>
      <c r="L9" s="4">
        <v>2107.13</v>
      </c>
      <c r="M9" s="4">
        <v>2107.13</v>
      </c>
      <c r="N9" s="4" t="s">
        <v>73</v>
      </c>
      <c r="O9" s="4" t="s">
        <v>32</v>
      </c>
      <c r="P9" s="4" t="s">
        <v>33</v>
      </c>
      <c r="Q9" s="4">
        <v>0</v>
      </c>
      <c r="R9" s="7">
        <v>45147.0000115741</v>
      </c>
      <c r="S9" s="6">
        <v>45233</v>
      </c>
      <c r="T9" s="4" t="s">
        <v>34</v>
      </c>
      <c r="U9" s="4">
        <v>2107.13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45229</v>
      </c>
      <c r="G10" s="6">
        <v>45230</v>
      </c>
      <c r="H10" s="4">
        <v>1</v>
      </c>
      <c r="I10" s="4">
        <v>1</v>
      </c>
      <c r="J10" s="4">
        <v>1</v>
      </c>
      <c r="K10" s="4" t="s">
        <v>30</v>
      </c>
      <c r="L10" s="4">
        <v>2084.58</v>
      </c>
      <c r="M10" s="4">
        <v>2084.58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45148.0000115741</v>
      </c>
      <c r="S10" s="6">
        <v>45233</v>
      </c>
      <c r="T10" s="4" t="s">
        <v>34</v>
      </c>
      <c r="U10" s="4">
        <v>2084.58</v>
      </c>
      <c r="V10" s="4">
        <v>0</v>
      </c>
      <c r="W10" s="4">
        <v>0</v>
      </c>
      <c r="X10" s="4" t="s">
        <v>36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45229</v>
      </c>
      <c r="G11" s="6">
        <v>45230</v>
      </c>
      <c r="H11" s="4">
        <v>1</v>
      </c>
      <c r="I11" s="4">
        <v>1</v>
      </c>
      <c r="J11" s="4">
        <v>1</v>
      </c>
      <c r="K11" s="4" t="s">
        <v>30</v>
      </c>
      <c r="L11" s="4">
        <v>613.05</v>
      </c>
      <c r="M11" s="4">
        <v>613.05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45152</v>
      </c>
      <c r="S11" s="6">
        <v>45233</v>
      </c>
      <c r="T11" s="4" t="s">
        <v>34</v>
      </c>
      <c r="U11" s="4">
        <v>613.05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86</v>
      </c>
      <c r="D12" s="4" t="s">
        <v>82</v>
      </c>
      <c r="E12" s="4" t="s">
        <v>83</v>
      </c>
      <c r="F12" s="6">
        <v>45229</v>
      </c>
      <c r="G12" s="6">
        <v>45230</v>
      </c>
      <c r="H12" s="4">
        <v>1</v>
      </c>
      <c r="I12" s="4">
        <v>1</v>
      </c>
      <c r="J12" s="4">
        <v>1</v>
      </c>
      <c r="K12" s="4" t="s">
        <v>30</v>
      </c>
      <c r="L12" s="4">
        <v>-613.05</v>
      </c>
      <c r="M12" s="4">
        <v>-613.05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45152</v>
      </c>
      <c r="S12" s="6">
        <v>45233</v>
      </c>
      <c r="T12" s="4" t="s">
        <v>34</v>
      </c>
      <c r="U12" s="4">
        <v>-613.05</v>
      </c>
      <c r="V12" s="4">
        <v>0</v>
      </c>
      <c r="W12" s="4">
        <v>0</v>
      </c>
      <c r="X12" s="4" t="s">
        <v>85</v>
      </c>
      <c r="Y12" s="4" t="s">
        <v>36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45228</v>
      </c>
      <c r="G13" s="6">
        <v>45230</v>
      </c>
      <c r="H13" s="4">
        <v>1</v>
      </c>
      <c r="I13" s="4">
        <v>2</v>
      </c>
      <c r="J13" s="4">
        <v>2</v>
      </c>
      <c r="K13" s="4" t="s">
        <v>30</v>
      </c>
      <c r="L13" s="4">
        <v>1386.06</v>
      </c>
      <c r="M13" s="4">
        <v>1386.06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45154.0000115741</v>
      </c>
      <c r="S13" s="6">
        <v>45233</v>
      </c>
      <c r="T13" s="4" t="s">
        <v>34</v>
      </c>
      <c r="U13" s="4">
        <v>1386.06</v>
      </c>
      <c r="V13" s="4">
        <v>0</v>
      </c>
      <c r="W13" s="4">
        <v>0</v>
      </c>
      <c r="X13" s="4" t="s">
        <v>91</v>
      </c>
      <c r="Y13" s="4" t="s">
        <v>36</v>
      </c>
    </row>
    <row r="14" s="4" customFormat="1" spans="1:25">
      <c r="A14" s="4" t="s">
        <v>25</v>
      </c>
      <c r="B14" s="4" t="s">
        <v>26</v>
      </c>
      <c r="C14" s="4" t="s">
        <v>86</v>
      </c>
      <c r="D14" s="4" t="s">
        <v>28</v>
      </c>
      <c r="E14" s="4" t="s">
        <v>29</v>
      </c>
      <c r="F14" s="6">
        <v>45229</v>
      </c>
      <c r="G14" s="6">
        <v>45230</v>
      </c>
      <c r="H14" s="4">
        <v>1</v>
      </c>
      <c r="I14" s="4">
        <v>1</v>
      </c>
      <c r="J14" s="4">
        <v>1</v>
      </c>
      <c r="K14" s="4" t="s">
        <v>30</v>
      </c>
      <c r="L14" s="4">
        <v>-1105.44</v>
      </c>
      <c r="M14" s="4">
        <v>-1105.44</v>
      </c>
      <c r="N14" s="4" t="s">
        <v>31</v>
      </c>
      <c r="O14" s="4" t="s">
        <v>32</v>
      </c>
      <c r="P14" s="4" t="s">
        <v>33</v>
      </c>
      <c r="Q14" s="4">
        <v>0</v>
      </c>
      <c r="R14" s="7">
        <v>45123</v>
      </c>
      <c r="S14" s="6">
        <v>45233</v>
      </c>
      <c r="T14" s="4" t="s">
        <v>34</v>
      </c>
      <c r="U14" s="4">
        <v>-1105.44</v>
      </c>
      <c r="V14" s="4">
        <v>0</v>
      </c>
      <c r="W14" s="4">
        <v>0</v>
      </c>
      <c r="X14" s="4" t="s">
        <v>35</v>
      </c>
      <c r="Y14" s="4" t="s">
        <v>36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45227</v>
      </c>
      <c r="G15" s="6">
        <v>45230</v>
      </c>
      <c r="H15" s="4">
        <v>1</v>
      </c>
      <c r="I15" s="4">
        <v>3</v>
      </c>
      <c r="J15" s="4">
        <v>3</v>
      </c>
      <c r="K15" s="4" t="s">
        <v>30</v>
      </c>
      <c r="L15" s="4">
        <v>4871.32</v>
      </c>
      <c r="M15" s="4">
        <v>4871.32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45164.0000115741</v>
      </c>
      <c r="S15" s="6">
        <v>45233</v>
      </c>
      <c r="T15" s="4" t="s">
        <v>34</v>
      </c>
      <c r="U15" s="4">
        <v>4871.32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92</v>
      </c>
      <c r="B16" s="4" t="s">
        <v>26</v>
      </c>
      <c r="C16" s="4" t="s">
        <v>86</v>
      </c>
      <c r="D16" s="4" t="s">
        <v>93</v>
      </c>
      <c r="E16" s="4" t="s">
        <v>94</v>
      </c>
      <c r="F16" s="6">
        <v>45227</v>
      </c>
      <c r="G16" s="6">
        <v>45230</v>
      </c>
      <c r="H16" s="4">
        <v>1</v>
      </c>
      <c r="I16" s="4">
        <v>3</v>
      </c>
      <c r="J16" s="4">
        <v>3</v>
      </c>
      <c r="K16" s="4" t="s">
        <v>30</v>
      </c>
      <c r="L16" s="4">
        <v>-4871.32</v>
      </c>
      <c r="M16" s="4">
        <v>-4871.32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45164.0000115741</v>
      </c>
      <c r="S16" s="6">
        <v>45233</v>
      </c>
      <c r="T16" s="4" t="s">
        <v>34</v>
      </c>
      <c r="U16" s="4">
        <v>-4871.32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45225</v>
      </c>
      <c r="G17" s="6">
        <v>45230</v>
      </c>
      <c r="H17" s="4">
        <v>1</v>
      </c>
      <c r="I17" s="4">
        <v>5</v>
      </c>
      <c r="J17" s="4">
        <v>5</v>
      </c>
      <c r="K17" s="4" t="s">
        <v>30</v>
      </c>
      <c r="L17" s="4">
        <v>2860.8</v>
      </c>
      <c r="M17" s="4">
        <v>2860.8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45165</v>
      </c>
      <c r="S17" s="6">
        <v>45233</v>
      </c>
      <c r="T17" s="4" t="s">
        <v>34</v>
      </c>
      <c r="U17" s="4">
        <v>2860.8</v>
      </c>
      <c r="V17" s="4">
        <v>0</v>
      </c>
      <c r="W17" s="4">
        <v>0</v>
      </c>
      <c r="X17" s="4" t="s">
        <v>102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45229</v>
      </c>
      <c r="G18" s="6">
        <v>45230</v>
      </c>
      <c r="H18" s="4">
        <v>1</v>
      </c>
      <c r="I18" s="4">
        <v>1</v>
      </c>
      <c r="J18" s="4">
        <v>1</v>
      </c>
      <c r="K18" s="4" t="s">
        <v>30</v>
      </c>
      <c r="L18" s="4">
        <v>2332.57</v>
      </c>
      <c r="M18" s="4">
        <v>2332.57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45169</v>
      </c>
      <c r="S18" s="6">
        <v>45233</v>
      </c>
      <c r="T18" s="4" t="s">
        <v>34</v>
      </c>
      <c r="U18" s="4">
        <v>2332.57</v>
      </c>
      <c r="V18" s="4">
        <v>0</v>
      </c>
      <c r="W18" s="4">
        <v>0</v>
      </c>
      <c r="X18" s="4" t="s">
        <v>108</v>
      </c>
      <c r="Y18" s="4" t="s">
        <v>36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100</v>
      </c>
      <c r="F19" s="6">
        <v>45225</v>
      </c>
      <c r="G19" s="6">
        <v>45230</v>
      </c>
      <c r="H19" s="4">
        <v>1</v>
      </c>
      <c r="I19" s="4">
        <v>5</v>
      </c>
      <c r="J19" s="4">
        <v>5</v>
      </c>
      <c r="K19" s="4" t="s">
        <v>30</v>
      </c>
      <c r="L19" s="4">
        <v>1855.1</v>
      </c>
      <c r="M19" s="4">
        <v>1855.1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45173</v>
      </c>
      <c r="S19" s="6">
        <v>45233</v>
      </c>
      <c r="T19" s="4" t="s">
        <v>34</v>
      </c>
      <c r="U19" s="4">
        <v>1855.1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104</v>
      </c>
      <c r="B20" s="4" t="s">
        <v>26</v>
      </c>
      <c r="C20" s="4" t="s">
        <v>86</v>
      </c>
      <c r="D20" s="4" t="s">
        <v>105</v>
      </c>
      <c r="E20" s="4" t="s">
        <v>106</v>
      </c>
      <c r="F20" s="6">
        <v>45229</v>
      </c>
      <c r="G20" s="6">
        <v>45230</v>
      </c>
      <c r="H20" s="4">
        <v>1</v>
      </c>
      <c r="I20" s="4">
        <v>1</v>
      </c>
      <c r="J20" s="4">
        <v>1</v>
      </c>
      <c r="K20" s="4" t="s">
        <v>30</v>
      </c>
      <c r="L20" s="4">
        <v>-2332.57</v>
      </c>
      <c r="M20" s="4">
        <v>-2332.57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45169</v>
      </c>
      <c r="S20" s="6">
        <v>45233</v>
      </c>
      <c r="T20" s="4" t="s">
        <v>34</v>
      </c>
      <c r="U20" s="4">
        <v>-2332.57</v>
      </c>
      <c r="V20" s="4">
        <v>0</v>
      </c>
      <c r="W20" s="4">
        <v>0</v>
      </c>
      <c r="X20" s="4" t="s">
        <v>108</v>
      </c>
      <c r="Y20" s="4" t="s">
        <v>36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45228</v>
      </c>
      <c r="G21" s="6">
        <v>45230</v>
      </c>
      <c r="H21" s="4">
        <v>1</v>
      </c>
      <c r="I21" s="4">
        <v>2</v>
      </c>
      <c r="J21" s="4">
        <v>2</v>
      </c>
      <c r="K21" s="4" t="s">
        <v>30</v>
      </c>
      <c r="L21" s="4">
        <v>2519.42</v>
      </c>
      <c r="M21" s="4">
        <v>2519.42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45175</v>
      </c>
      <c r="S21" s="6">
        <v>45233</v>
      </c>
      <c r="T21" s="4" t="s">
        <v>34</v>
      </c>
      <c r="U21" s="4">
        <v>2519.42</v>
      </c>
      <c r="V21" s="4">
        <v>0</v>
      </c>
      <c r="W21" s="4">
        <v>0</v>
      </c>
      <c r="X21" s="4" t="s">
        <v>118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45227</v>
      </c>
      <c r="G22" s="6">
        <v>45230</v>
      </c>
      <c r="H22" s="4">
        <v>1</v>
      </c>
      <c r="I22" s="4">
        <v>3</v>
      </c>
      <c r="J22" s="4">
        <v>3</v>
      </c>
      <c r="K22" s="4" t="s">
        <v>30</v>
      </c>
      <c r="L22" s="4">
        <v>2074.44</v>
      </c>
      <c r="M22" s="4">
        <v>2074.44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45179</v>
      </c>
      <c r="S22" s="6">
        <v>45233</v>
      </c>
      <c r="T22" s="4" t="s">
        <v>34</v>
      </c>
      <c r="U22" s="4">
        <v>2074.44</v>
      </c>
      <c r="V22" s="4">
        <v>0</v>
      </c>
      <c r="W22" s="4">
        <v>0</v>
      </c>
      <c r="X22" s="4" t="s">
        <v>124</v>
      </c>
      <c r="Y22" s="4" t="s">
        <v>36</v>
      </c>
    </row>
    <row r="23" s="4" customFormat="1" spans="1:25">
      <c r="A23" s="4" t="s">
        <v>120</v>
      </c>
      <c r="B23" s="4" t="s">
        <v>26</v>
      </c>
      <c r="C23" s="4" t="s">
        <v>86</v>
      </c>
      <c r="D23" s="4" t="s">
        <v>121</v>
      </c>
      <c r="E23" s="4" t="s">
        <v>122</v>
      </c>
      <c r="F23" s="6">
        <v>45227</v>
      </c>
      <c r="G23" s="6">
        <v>45230</v>
      </c>
      <c r="H23" s="4">
        <v>1</v>
      </c>
      <c r="I23" s="4">
        <v>3</v>
      </c>
      <c r="J23" s="4">
        <v>3</v>
      </c>
      <c r="K23" s="4" t="s">
        <v>30</v>
      </c>
      <c r="L23" s="4">
        <v>-2074.44</v>
      </c>
      <c r="M23" s="4">
        <v>-2074.44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45179</v>
      </c>
      <c r="S23" s="6">
        <v>45233</v>
      </c>
      <c r="T23" s="4" t="s">
        <v>34</v>
      </c>
      <c r="U23" s="4">
        <v>-2074.44</v>
      </c>
      <c r="V23" s="4">
        <v>0</v>
      </c>
      <c r="W23" s="4">
        <v>0</v>
      </c>
      <c r="X23" s="4" t="s">
        <v>124</v>
      </c>
      <c r="Y23" s="4" t="s">
        <v>36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45227</v>
      </c>
      <c r="G24" s="6">
        <v>45230</v>
      </c>
      <c r="H24" s="4">
        <v>1</v>
      </c>
      <c r="I24" s="4">
        <v>3</v>
      </c>
      <c r="J24" s="4">
        <v>3</v>
      </c>
      <c r="K24" s="4" t="s">
        <v>30</v>
      </c>
      <c r="L24" s="4">
        <v>1576.47</v>
      </c>
      <c r="M24" s="4">
        <v>1576.47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45184.0000115741</v>
      </c>
      <c r="S24" s="6">
        <v>45233</v>
      </c>
      <c r="T24" s="4" t="s">
        <v>34</v>
      </c>
      <c r="U24" s="4">
        <v>1576.47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45229</v>
      </c>
      <c r="G25" s="6">
        <v>45230</v>
      </c>
      <c r="H25" s="4">
        <v>1</v>
      </c>
      <c r="I25" s="4">
        <v>1</v>
      </c>
      <c r="J25" s="4">
        <v>1</v>
      </c>
      <c r="K25" s="4" t="s">
        <v>30</v>
      </c>
      <c r="L25" s="4">
        <v>993.64</v>
      </c>
      <c r="M25" s="4">
        <v>993.64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45184.0000115741</v>
      </c>
      <c r="S25" s="6">
        <v>45233</v>
      </c>
      <c r="T25" s="4" t="s">
        <v>34</v>
      </c>
      <c r="U25" s="4">
        <v>993.64</v>
      </c>
      <c r="V25" s="4">
        <v>0</v>
      </c>
      <c r="W25" s="4">
        <v>0</v>
      </c>
      <c r="X25" s="4" t="s">
        <v>135</v>
      </c>
      <c r="Y25" s="4" t="s">
        <v>36</v>
      </c>
    </row>
    <row r="26" s="4" customFormat="1" spans="1:25">
      <c r="A26" s="4" t="s">
        <v>131</v>
      </c>
      <c r="B26" s="4" t="s">
        <v>26</v>
      </c>
      <c r="C26" s="4" t="s">
        <v>86</v>
      </c>
      <c r="D26" s="4" t="s">
        <v>132</v>
      </c>
      <c r="E26" s="4" t="s">
        <v>133</v>
      </c>
      <c r="F26" s="6">
        <v>45229</v>
      </c>
      <c r="G26" s="6">
        <v>45230</v>
      </c>
      <c r="H26" s="4">
        <v>1</v>
      </c>
      <c r="I26" s="4">
        <v>1</v>
      </c>
      <c r="J26" s="4">
        <v>1</v>
      </c>
      <c r="K26" s="4" t="s">
        <v>30</v>
      </c>
      <c r="L26" s="4">
        <v>-993.64</v>
      </c>
      <c r="M26" s="4">
        <v>-993.64</v>
      </c>
      <c r="N26" s="4" t="s">
        <v>134</v>
      </c>
      <c r="O26" s="4" t="s">
        <v>32</v>
      </c>
      <c r="P26" s="4" t="s">
        <v>33</v>
      </c>
      <c r="Q26" s="4">
        <v>0</v>
      </c>
      <c r="R26" s="7">
        <v>45184.0000115741</v>
      </c>
      <c r="S26" s="6">
        <v>45233</v>
      </c>
      <c r="T26" s="4" t="s">
        <v>34</v>
      </c>
      <c r="U26" s="4">
        <v>-993.64</v>
      </c>
      <c r="V26" s="4">
        <v>0</v>
      </c>
      <c r="W26" s="4">
        <v>0</v>
      </c>
      <c r="X26" s="4" t="s">
        <v>135</v>
      </c>
      <c r="Y26" s="4" t="s">
        <v>36</v>
      </c>
    </row>
    <row r="27" s="4" customFormat="1" spans="1:25">
      <c r="A27" s="4" t="s">
        <v>136</v>
      </c>
      <c r="B27" s="4" t="s">
        <v>26</v>
      </c>
      <c r="C27" s="4" t="s">
        <v>27</v>
      </c>
      <c r="D27" s="4" t="s">
        <v>137</v>
      </c>
      <c r="E27" s="4" t="s">
        <v>138</v>
      </c>
      <c r="F27" s="6">
        <v>45229</v>
      </c>
      <c r="G27" s="6">
        <v>45230</v>
      </c>
      <c r="H27" s="4">
        <v>1</v>
      </c>
      <c r="I27" s="4">
        <v>1</v>
      </c>
      <c r="J27" s="4">
        <v>1</v>
      </c>
      <c r="K27" s="4" t="s">
        <v>30</v>
      </c>
      <c r="L27" s="4">
        <v>1084.43</v>
      </c>
      <c r="M27" s="4">
        <v>1084.43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45184.0000115741</v>
      </c>
      <c r="S27" s="6">
        <v>45233</v>
      </c>
      <c r="T27" s="4" t="s">
        <v>34</v>
      </c>
      <c r="U27" s="4">
        <v>1084.43</v>
      </c>
      <c r="V27" s="4">
        <v>0</v>
      </c>
      <c r="W27" s="4">
        <v>0</v>
      </c>
      <c r="X27" s="4" t="s">
        <v>140</v>
      </c>
      <c r="Y27" s="4" t="s">
        <v>36</v>
      </c>
    </row>
    <row r="28" s="4" customFormat="1" spans="1:25">
      <c r="A28" s="4" t="s">
        <v>136</v>
      </c>
      <c r="B28" s="4" t="s">
        <v>26</v>
      </c>
      <c r="C28" s="4" t="s">
        <v>86</v>
      </c>
      <c r="D28" s="4" t="s">
        <v>137</v>
      </c>
      <c r="E28" s="4" t="s">
        <v>138</v>
      </c>
      <c r="F28" s="6">
        <v>45229</v>
      </c>
      <c r="G28" s="6">
        <v>45230</v>
      </c>
      <c r="H28" s="4">
        <v>1</v>
      </c>
      <c r="I28" s="4">
        <v>1</v>
      </c>
      <c r="J28" s="4">
        <v>1</v>
      </c>
      <c r="K28" s="4" t="s">
        <v>30</v>
      </c>
      <c r="L28" s="4">
        <v>-1084.43</v>
      </c>
      <c r="M28" s="4">
        <v>-1084.43</v>
      </c>
      <c r="N28" s="4" t="s">
        <v>139</v>
      </c>
      <c r="O28" s="4" t="s">
        <v>32</v>
      </c>
      <c r="P28" s="4" t="s">
        <v>33</v>
      </c>
      <c r="Q28" s="4">
        <v>0</v>
      </c>
      <c r="R28" s="7">
        <v>45184.0000115741</v>
      </c>
      <c r="S28" s="6">
        <v>45233</v>
      </c>
      <c r="T28" s="4" t="s">
        <v>34</v>
      </c>
      <c r="U28" s="4">
        <v>-1084.43</v>
      </c>
      <c r="V28" s="4">
        <v>0</v>
      </c>
      <c r="W28" s="4">
        <v>0</v>
      </c>
      <c r="X28" s="4" t="s">
        <v>140</v>
      </c>
      <c r="Y28" s="4" t="s">
        <v>36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142</v>
      </c>
      <c r="E29" s="4" t="s">
        <v>143</v>
      </c>
      <c r="F29" s="6">
        <v>45229</v>
      </c>
      <c r="G29" s="6">
        <v>45230</v>
      </c>
      <c r="H29" s="4">
        <v>1</v>
      </c>
      <c r="I29" s="4">
        <v>1</v>
      </c>
      <c r="J29" s="4">
        <v>1</v>
      </c>
      <c r="K29" s="4" t="s">
        <v>30</v>
      </c>
      <c r="L29" s="4">
        <v>863.48</v>
      </c>
      <c r="M29" s="4">
        <v>863.48</v>
      </c>
      <c r="N29" s="4" t="s">
        <v>144</v>
      </c>
      <c r="O29" s="4" t="s">
        <v>32</v>
      </c>
      <c r="P29" s="4" t="s">
        <v>33</v>
      </c>
      <c r="Q29" s="4">
        <v>0</v>
      </c>
      <c r="R29" s="7">
        <v>45185.0000115741</v>
      </c>
      <c r="S29" s="6">
        <v>45233</v>
      </c>
      <c r="T29" s="4" t="s">
        <v>34</v>
      </c>
      <c r="U29" s="4">
        <v>863.48</v>
      </c>
      <c r="V29" s="4">
        <v>0</v>
      </c>
      <c r="W29" s="4">
        <v>0</v>
      </c>
      <c r="X29" s="4" t="s">
        <v>145</v>
      </c>
      <c r="Y29" s="4" t="s">
        <v>146</v>
      </c>
    </row>
    <row r="30" s="4" customFormat="1" spans="1:25">
      <c r="A30" s="4" t="s">
        <v>147</v>
      </c>
      <c r="B30" s="4" t="s">
        <v>26</v>
      </c>
      <c r="C30" s="4" t="s">
        <v>27</v>
      </c>
      <c r="D30" s="4" t="s">
        <v>148</v>
      </c>
      <c r="E30" s="4" t="s">
        <v>149</v>
      </c>
      <c r="F30" s="6">
        <v>45227</v>
      </c>
      <c r="G30" s="6">
        <v>45230</v>
      </c>
      <c r="H30" s="4">
        <v>1</v>
      </c>
      <c r="I30" s="4">
        <v>3</v>
      </c>
      <c r="J30" s="4">
        <v>3</v>
      </c>
      <c r="K30" s="4" t="s">
        <v>30</v>
      </c>
      <c r="L30" s="4">
        <v>922.71</v>
      </c>
      <c r="M30" s="4">
        <v>922.71</v>
      </c>
      <c r="N30" s="4" t="s">
        <v>150</v>
      </c>
      <c r="O30" s="4" t="s">
        <v>32</v>
      </c>
      <c r="P30" s="4" t="s">
        <v>33</v>
      </c>
      <c r="Q30" s="4">
        <v>0</v>
      </c>
      <c r="R30" s="7">
        <v>45185</v>
      </c>
      <c r="S30" s="6">
        <v>45233</v>
      </c>
      <c r="T30" s="4" t="s">
        <v>34</v>
      </c>
      <c r="U30" s="4">
        <v>922.71</v>
      </c>
      <c r="V30" s="4">
        <v>0</v>
      </c>
      <c r="W30" s="4">
        <v>0</v>
      </c>
      <c r="X30" s="4" t="s">
        <v>151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45227</v>
      </c>
      <c r="G31" s="6">
        <v>45230</v>
      </c>
      <c r="H31" s="4">
        <v>1</v>
      </c>
      <c r="I31" s="4">
        <v>3</v>
      </c>
      <c r="J31" s="4">
        <v>3</v>
      </c>
      <c r="K31" s="4" t="s">
        <v>30</v>
      </c>
      <c r="L31" s="4">
        <v>2032.77</v>
      </c>
      <c r="M31" s="4">
        <v>2032.77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45186</v>
      </c>
      <c r="S31" s="6">
        <v>45233</v>
      </c>
      <c r="T31" s="4" t="s">
        <v>34</v>
      </c>
      <c r="U31" s="4">
        <v>2032.77</v>
      </c>
      <c r="V31" s="4">
        <v>0</v>
      </c>
      <c r="W31" s="4">
        <v>0</v>
      </c>
      <c r="X31" s="4" t="s">
        <v>157</v>
      </c>
      <c r="Y31" s="4" t="s">
        <v>36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45226</v>
      </c>
      <c r="G32" s="6">
        <v>45230</v>
      </c>
      <c r="H32" s="4">
        <v>1</v>
      </c>
      <c r="I32" s="4">
        <v>4</v>
      </c>
      <c r="J32" s="4">
        <v>4</v>
      </c>
      <c r="K32" s="4" t="s">
        <v>30</v>
      </c>
      <c r="L32" s="4">
        <v>1506.2</v>
      </c>
      <c r="M32" s="4">
        <v>1506.2</v>
      </c>
      <c r="N32" s="4" t="s">
        <v>161</v>
      </c>
      <c r="O32" s="4" t="s">
        <v>32</v>
      </c>
      <c r="P32" s="4" t="s">
        <v>33</v>
      </c>
      <c r="Q32" s="4">
        <v>0</v>
      </c>
      <c r="R32" s="7">
        <v>45198.0000115741</v>
      </c>
      <c r="S32" s="6">
        <v>45233</v>
      </c>
      <c r="T32" s="4" t="s">
        <v>34</v>
      </c>
      <c r="U32" s="4">
        <v>1506.2</v>
      </c>
      <c r="V32" s="4">
        <v>0</v>
      </c>
      <c r="W32" s="4">
        <v>0</v>
      </c>
      <c r="X32" s="4" t="s">
        <v>162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45229</v>
      </c>
      <c r="G33" s="6">
        <v>45230</v>
      </c>
      <c r="H33" s="4">
        <v>1</v>
      </c>
      <c r="I33" s="4">
        <v>1</v>
      </c>
      <c r="J33" s="4">
        <v>1</v>
      </c>
      <c r="K33" s="4" t="s">
        <v>30</v>
      </c>
      <c r="L33" s="4">
        <v>212.49</v>
      </c>
      <c r="M33" s="4">
        <v>212.49</v>
      </c>
      <c r="N33" s="4" t="s">
        <v>167</v>
      </c>
      <c r="O33" s="4" t="s">
        <v>32</v>
      </c>
      <c r="P33" s="4" t="s">
        <v>33</v>
      </c>
      <c r="Q33" s="4">
        <v>0</v>
      </c>
      <c r="R33" s="7">
        <v>45199.0000115741</v>
      </c>
      <c r="S33" s="6">
        <v>45233</v>
      </c>
      <c r="T33" s="4" t="s">
        <v>34</v>
      </c>
      <c r="U33" s="4">
        <v>212.49</v>
      </c>
      <c r="V33" s="4">
        <v>0</v>
      </c>
      <c r="W33" s="4">
        <v>0</v>
      </c>
      <c r="X33" s="4" t="s">
        <v>168</v>
      </c>
      <c r="Y33" s="4" t="s">
        <v>169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45226</v>
      </c>
      <c r="G34" s="6">
        <v>45230</v>
      </c>
      <c r="H34" s="4">
        <v>1</v>
      </c>
      <c r="I34" s="4">
        <v>4</v>
      </c>
      <c r="J34" s="4">
        <v>4</v>
      </c>
      <c r="K34" s="4" t="s">
        <v>30</v>
      </c>
      <c r="L34" s="4">
        <v>1329.04</v>
      </c>
      <c r="M34" s="4">
        <v>1329.04</v>
      </c>
      <c r="N34" s="4" t="s">
        <v>173</v>
      </c>
      <c r="O34" s="4" t="s">
        <v>32</v>
      </c>
      <c r="P34" s="4" t="s">
        <v>33</v>
      </c>
      <c r="Q34" s="4">
        <v>0</v>
      </c>
      <c r="R34" s="7">
        <v>45202.0000115741</v>
      </c>
      <c r="S34" s="6">
        <v>45233</v>
      </c>
      <c r="T34" s="4" t="s">
        <v>34</v>
      </c>
      <c r="U34" s="4">
        <v>1329.04</v>
      </c>
      <c r="V34" s="4">
        <v>0</v>
      </c>
      <c r="W34" s="4">
        <v>0</v>
      </c>
      <c r="X34" s="4" t="s">
        <v>174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45228</v>
      </c>
      <c r="G35" s="6">
        <v>45230</v>
      </c>
      <c r="H35" s="4">
        <v>1</v>
      </c>
      <c r="I35" s="4">
        <v>2</v>
      </c>
      <c r="J35" s="4">
        <v>2</v>
      </c>
      <c r="K35" s="4" t="s">
        <v>30</v>
      </c>
      <c r="L35" s="4">
        <v>373.99</v>
      </c>
      <c r="M35" s="4">
        <v>373.99</v>
      </c>
      <c r="N35" s="4" t="s">
        <v>179</v>
      </c>
      <c r="O35" s="4" t="s">
        <v>32</v>
      </c>
      <c r="P35" s="4" t="s">
        <v>33</v>
      </c>
      <c r="Q35" s="4">
        <v>0</v>
      </c>
      <c r="R35" s="7">
        <v>45206</v>
      </c>
      <c r="S35" s="6">
        <v>45233</v>
      </c>
      <c r="T35" s="4" t="s">
        <v>34</v>
      </c>
      <c r="U35" s="4">
        <v>373.99</v>
      </c>
      <c r="V35" s="4">
        <v>0</v>
      </c>
      <c r="W35" s="4">
        <v>0</v>
      </c>
      <c r="X35" s="4" t="s">
        <v>180</v>
      </c>
      <c r="Y35" s="4" t="s">
        <v>36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172</v>
      </c>
      <c r="F36" s="6">
        <v>45222</v>
      </c>
      <c r="G36" s="6">
        <v>45230</v>
      </c>
      <c r="H36" s="4">
        <v>1</v>
      </c>
      <c r="I36" s="4">
        <v>8</v>
      </c>
      <c r="J36" s="4">
        <v>8</v>
      </c>
      <c r="K36" s="4" t="s">
        <v>30</v>
      </c>
      <c r="L36" s="4">
        <v>772.13</v>
      </c>
      <c r="M36" s="4">
        <v>772.13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45207.0000115741</v>
      </c>
      <c r="S36" s="6">
        <v>45233</v>
      </c>
      <c r="T36" s="4" t="s">
        <v>34</v>
      </c>
      <c r="U36" s="4">
        <v>772.13</v>
      </c>
      <c r="V36" s="4">
        <v>0</v>
      </c>
      <c r="W36" s="4">
        <v>0</v>
      </c>
      <c r="X36" s="4" t="s">
        <v>184</v>
      </c>
      <c r="Y36" s="4" t="s">
        <v>36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186</v>
      </c>
      <c r="E37" s="4" t="s">
        <v>187</v>
      </c>
      <c r="F37" s="6">
        <v>45227</v>
      </c>
      <c r="G37" s="6">
        <v>45230</v>
      </c>
      <c r="H37" s="4">
        <v>1</v>
      </c>
      <c r="I37" s="4">
        <v>3</v>
      </c>
      <c r="J37" s="4">
        <v>3</v>
      </c>
      <c r="K37" s="4" t="s">
        <v>30</v>
      </c>
      <c r="L37" s="4">
        <v>1257.78</v>
      </c>
      <c r="M37" s="4">
        <v>1257.78</v>
      </c>
      <c r="N37" s="4" t="s">
        <v>188</v>
      </c>
      <c r="O37" s="4" t="s">
        <v>32</v>
      </c>
      <c r="P37" s="4" t="s">
        <v>33</v>
      </c>
      <c r="Q37" s="4">
        <v>0</v>
      </c>
      <c r="R37" s="7">
        <v>45208.0000115741</v>
      </c>
      <c r="S37" s="6">
        <v>45233</v>
      </c>
      <c r="T37" s="4" t="s">
        <v>34</v>
      </c>
      <c r="U37" s="4">
        <v>1257.78</v>
      </c>
      <c r="V37" s="4">
        <v>0</v>
      </c>
      <c r="W37" s="4">
        <v>0</v>
      </c>
      <c r="X37" s="4" t="s">
        <v>189</v>
      </c>
      <c r="Y37" s="4" t="s">
        <v>190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45229</v>
      </c>
      <c r="G38" s="6">
        <v>45230</v>
      </c>
      <c r="H38" s="4">
        <v>1</v>
      </c>
      <c r="I38" s="4">
        <v>1</v>
      </c>
      <c r="J38" s="4">
        <v>1</v>
      </c>
      <c r="K38" s="4" t="s">
        <v>30</v>
      </c>
      <c r="L38" s="4">
        <v>316.94</v>
      </c>
      <c r="M38" s="4">
        <v>316.94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45208</v>
      </c>
      <c r="S38" s="6">
        <v>45233</v>
      </c>
      <c r="T38" s="4" t="s">
        <v>34</v>
      </c>
      <c r="U38" s="4">
        <v>316.94</v>
      </c>
      <c r="V38" s="4">
        <v>0</v>
      </c>
      <c r="W38" s="4">
        <v>0</v>
      </c>
      <c r="X38" s="4" t="s">
        <v>195</v>
      </c>
      <c r="Y38" s="4" t="s">
        <v>196</v>
      </c>
    </row>
    <row r="39" s="4" customFormat="1" spans="1:25">
      <c r="A39" s="4" t="s">
        <v>191</v>
      </c>
      <c r="B39" s="4" t="s">
        <v>26</v>
      </c>
      <c r="C39" s="4" t="s">
        <v>86</v>
      </c>
      <c r="D39" s="4" t="s">
        <v>192</v>
      </c>
      <c r="E39" s="4" t="s">
        <v>193</v>
      </c>
      <c r="F39" s="6">
        <v>45229</v>
      </c>
      <c r="G39" s="6">
        <v>45230</v>
      </c>
      <c r="H39" s="4">
        <v>1</v>
      </c>
      <c r="I39" s="4">
        <v>1</v>
      </c>
      <c r="J39" s="4">
        <v>1</v>
      </c>
      <c r="K39" s="4" t="s">
        <v>30</v>
      </c>
      <c r="L39" s="4">
        <v>-316.94</v>
      </c>
      <c r="M39" s="4">
        <v>-316.94</v>
      </c>
      <c r="N39" s="4" t="s">
        <v>194</v>
      </c>
      <c r="O39" s="4" t="s">
        <v>32</v>
      </c>
      <c r="P39" s="4" t="s">
        <v>33</v>
      </c>
      <c r="Q39" s="4">
        <v>0</v>
      </c>
      <c r="R39" s="7">
        <v>45208</v>
      </c>
      <c r="S39" s="6">
        <v>45233</v>
      </c>
      <c r="T39" s="4" t="s">
        <v>34</v>
      </c>
      <c r="U39" s="4">
        <v>-316.94</v>
      </c>
      <c r="V39" s="4">
        <v>0</v>
      </c>
      <c r="W39" s="4">
        <v>0</v>
      </c>
      <c r="X39" s="4" t="s">
        <v>195</v>
      </c>
      <c r="Y39" s="4" t="s">
        <v>196</v>
      </c>
    </row>
    <row r="40" s="4" customFormat="1" spans="1:25">
      <c r="A40" s="4" t="s">
        <v>87</v>
      </c>
      <c r="B40" s="4" t="s">
        <v>26</v>
      </c>
      <c r="C40" s="4" t="s">
        <v>86</v>
      </c>
      <c r="D40" s="4" t="s">
        <v>88</v>
      </c>
      <c r="E40" s="4" t="s">
        <v>89</v>
      </c>
      <c r="F40" s="6">
        <v>45228</v>
      </c>
      <c r="G40" s="6">
        <v>45230</v>
      </c>
      <c r="H40" s="4">
        <v>1</v>
      </c>
      <c r="I40" s="4">
        <v>2</v>
      </c>
      <c r="J40" s="4">
        <v>2</v>
      </c>
      <c r="K40" s="4" t="s">
        <v>30</v>
      </c>
      <c r="L40" s="4">
        <v>-1386.06</v>
      </c>
      <c r="M40" s="4">
        <v>-1386.06</v>
      </c>
      <c r="N40" s="4" t="s">
        <v>90</v>
      </c>
      <c r="O40" s="4" t="s">
        <v>32</v>
      </c>
      <c r="P40" s="4" t="s">
        <v>33</v>
      </c>
      <c r="Q40" s="4">
        <v>0</v>
      </c>
      <c r="R40" s="7">
        <v>45154.0000115741</v>
      </c>
      <c r="S40" s="6">
        <v>45233</v>
      </c>
      <c r="T40" s="4" t="s">
        <v>34</v>
      </c>
      <c r="U40" s="4">
        <v>-1386.06</v>
      </c>
      <c r="V40" s="4">
        <v>0</v>
      </c>
      <c r="W40" s="4">
        <v>0</v>
      </c>
      <c r="X40" s="4" t="s">
        <v>91</v>
      </c>
      <c r="Y40" s="4" t="s">
        <v>36</v>
      </c>
    </row>
    <row r="41" s="4" customFormat="1" spans="1:25">
      <c r="A41" s="4" t="s">
        <v>197</v>
      </c>
      <c r="B41" s="4" t="s">
        <v>26</v>
      </c>
      <c r="C41" s="4" t="s">
        <v>27</v>
      </c>
      <c r="D41" s="4" t="s">
        <v>198</v>
      </c>
      <c r="E41" s="4" t="s">
        <v>199</v>
      </c>
      <c r="F41" s="6">
        <v>45228</v>
      </c>
      <c r="G41" s="6">
        <v>45230</v>
      </c>
      <c r="H41" s="4">
        <v>1</v>
      </c>
      <c r="I41" s="4">
        <v>2</v>
      </c>
      <c r="J41" s="4">
        <v>2</v>
      </c>
      <c r="K41" s="4" t="s">
        <v>30</v>
      </c>
      <c r="L41" s="4">
        <v>1522.38</v>
      </c>
      <c r="M41" s="4">
        <v>1522.38</v>
      </c>
      <c r="N41" s="4" t="s">
        <v>200</v>
      </c>
      <c r="O41" s="4" t="s">
        <v>32</v>
      </c>
      <c r="P41" s="4" t="s">
        <v>33</v>
      </c>
      <c r="Q41" s="4">
        <v>0</v>
      </c>
      <c r="R41" s="7">
        <v>45210</v>
      </c>
      <c r="S41" s="6">
        <v>45233</v>
      </c>
      <c r="T41" s="4" t="s">
        <v>34</v>
      </c>
      <c r="U41" s="4">
        <v>1522.38</v>
      </c>
      <c r="V41" s="4">
        <v>0</v>
      </c>
      <c r="W41" s="4">
        <v>0</v>
      </c>
      <c r="X41" s="4" t="s">
        <v>201</v>
      </c>
      <c r="Y41" s="4" t="s">
        <v>36</v>
      </c>
    </row>
    <row r="42" s="4" customFormat="1" spans="1:25">
      <c r="A42" s="4" t="s">
        <v>202</v>
      </c>
      <c r="B42" s="4" t="s">
        <v>26</v>
      </c>
      <c r="C42" s="4" t="s">
        <v>27</v>
      </c>
      <c r="D42" s="4" t="s">
        <v>186</v>
      </c>
      <c r="E42" s="4" t="s">
        <v>187</v>
      </c>
      <c r="F42" s="6">
        <v>45226</v>
      </c>
      <c r="G42" s="6">
        <v>45230</v>
      </c>
      <c r="H42" s="4">
        <v>1</v>
      </c>
      <c r="I42" s="4">
        <v>4</v>
      </c>
      <c r="J42" s="4">
        <v>4</v>
      </c>
      <c r="K42" s="4" t="s">
        <v>30</v>
      </c>
      <c r="L42" s="4">
        <v>1679.04</v>
      </c>
      <c r="M42" s="4">
        <v>1679.04</v>
      </c>
      <c r="N42" s="4" t="s">
        <v>203</v>
      </c>
      <c r="O42" s="4" t="s">
        <v>32</v>
      </c>
      <c r="P42" s="4" t="s">
        <v>33</v>
      </c>
      <c r="Q42" s="4">
        <v>0</v>
      </c>
      <c r="R42" s="7">
        <v>45210.0000115741</v>
      </c>
      <c r="S42" s="6">
        <v>45233</v>
      </c>
      <c r="T42" s="4" t="s">
        <v>34</v>
      </c>
      <c r="U42" s="4">
        <v>1679.04</v>
      </c>
      <c r="V42" s="4">
        <v>0</v>
      </c>
      <c r="W42" s="4">
        <v>0</v>
      </c>
      <c r="X42" s="4" t="s">
        <v>204</v>
      </c>
      <c r="Y42" s="4" t="s">
        <v>205</v>
      </c>
    </row>
    <row r="43" s="4" customFormat="1" spans="1:25">
      <c r="A43" s="4" t="s">
        <v>206</v>
      </c>
      <c r="B43" s="4" t="s">
        <v>26</v>
      </c>
      <c r="C43" s="4" t="s">
        <v>27</v>
      </c>
      <c r="D43" s="4" t="s">
        <v>207</v>
      </c>
      <c r="E43" s="4" t="s">
        <v>208</v>
      </c>
      <c r="F43" s="6">
        <v>45227</v>
      </c>
      <c r="G43" s="6">
        <v>45230</v>
      </c>
      <c r="H43" s="4">
        <v>1</v>
      </c>
      <c r="I43" s="4">
        <v>3</v>
      </c>
      <c r="J43" s="4">
        <v>3</v>
      </c>
      <c r="K43" s="4" t="s">
        <v>30</v>
      </c>
      <c r="L43" s="4">
        <v>468.18</v>
      </c>
      <c r="M43" s="4">
        <v>468.18</v>
      </c>
      <c r="N43" s="4" t="s">
        <v>209</v>
      </c>
      <c r="O43" s="4" t="s">
        <v>32</v>
      </c>
      <c r="P43" s="4" t="s">
        <v>33</v>
      </c>
      <c r="Q43" s="4">
        <v>0</v>
      </c>
      <c r="R43" s="7">
        <v>45210</v>
      </c>
      <c r="S43" s="6">
        <v>45233</v>
      </c>
      <c r="T43" s="4" t="s">
        <v>34</v>
      </c>
      <c r="U43" s="4">
        <v>468.18</v>
      </c>
      <c r="V43" s="4">
        <v>0</v>
      </c>
      <c r="W43" s="4">
        <v>0</v>
      </c>
      <c r="X43" s="4" t="s">
        <v>210</v>
      </c>
      <c r="Y43" s="4" t="s">
        <v>36</v>
      </c>
    </row>
    <row r="44" s="4" customFormat="1" spans="1:25">
      <c r="A44" s="4" t="s">
        <v>206</v>
      </c>
      <c r="B44" s="4" t="s">
        <v>26</v>
      </c>
      <c r="C44" s="4" t="s">
        <v>86</v>
      </c>
      <c r="D44" s="4" t="s">
        <v>207</v>
      </c>
      <c r="E44" s="4" t="s">
        <v>208</v>
      </c>
      <c r="F44" s="6">
        <v>45227</v>
      </c>
      <c r="G44" s="6">
        <v>45230</v>
      </c>
      <c r="H44" s="4">
        <v>1</v>
      </c>
      <c r="I44" s="4">
        <v>3</v>
      </c>
      <c r="J44" s="4">
        <v>3</v>
      </c>
      <c r="K44" s="4" t="s">
        <v>30</v>
      </c>
      <c r="L44" s="4">
        <v>-468.18</v>
      </c>
      <c r="M44" s="4">
        <v>-468.18</v>
      </c>
      <c r="N44" s="4" t="s">
        <v>209</v>
      </c>
      <c r="O44" s="4" t="s">
        <v>32</v>
      </c>
      <c r="P44" s="4" t="s">
        <v>33</v>
      </c>
      <c r="Q44" s="4">
        <v>0</v>
      </c>
      <c r="R44" s="7">
        <v>45210</v>
      </c>
      <c r="S44" s="6">
        <v>45233</v>
      </c>
      <c r="T44" s="4" t="s">
        <v>34</v>
      </c>
      <c r="U44" s="4">
        <v>-468.18</v>
      </c>
      <c r="V44" s="4">
        <v>0</v>
      </c>
      <c r="W44" s="4">
        <v>0</v>
      </c>
      <c r="X44" s="4" t="s">
        <v>210</v>
      </c>
      <c r="Y44" s="4" t="s">
        <v>36</v>
      </c>
    </row>
    <row r="45" s="4" customFormat="1" spans="1:25">
      <c r="A45" s="4" t="s">
        <v>211</v>
      </c>
      <c r="B45" s="4" t="s">
        <v>26</v>
      </c>
      <c r="C45" s="4" t="s">
        <v>27</v>
      </c>
      <c r="D45" s="4" t="s">
        <v>212</v>
      </c>
      <c r="E45" s="4" t="s">
        <v>213</v>
      </c>
      <c r="F45" s="6">
        <v>45229</v>
      </c>
      <c r="G45" s="6">
        <v>45230</v>
      </c>
      <c r="H45" s="4">
        <v>1</v>
      </c>
      <c r="I45" s="4">
        <v>1</v>
      </c>
      <c r="J45" s="4">
        <v>1</v>
      </c>
      <c r="K45" s="4" t="s">
        <v>30</v>
      </c>
      <c r="L45" s="4">
        <v>1472.29</v>
      </c>
      <c r="M45" s="4">
        <v>1472.29</v>
      </c>
      <c r="N45" s="4" t="s">
        <v>214</v>
      </c>
      <c r="O45" s="4" t="s">
        <v>32</v>
      </c>
      <c r="P45" s="4" t="s">
        <v>33</v>
      </c>
      <c r="Q45" s="4">
        <v>0</v>
      </c>
      <c r="R45" s="7">
        <v>45210.0000115741</v>
      </c>
      <c r="S45" s="6">
        <v>45233</v>
      </c>
      <c r="T45" s="4" t="s">
        <v>34</v>
      </c>
      <c r="U45" s="4">
        <v>1472.29</v>
      </c>
      <c r="V45" s="4">
        <v>0</v>
      </c>
      <c r="W45" s="4">
        <v>0</v>
      </c>
      <c r="X45" s="4" t="s">
        <v>215</v>
      </c>
      <c r="Y45" s="4" t="s">
        <v>36</v>
      </c>
    </row>
    <row r="46" s="4" customFormat="1" spans="1:25">
      <c r="A46" s="4" t="s">
        <v>216</v>
      </c>
      <c r="B46" s="4" t="s">
        <v>26</v>
      </c>
      <c r="C46" s="4" t="s">
        <v>27</v>
      </c>
      <c r="D46" s="4" t="s">
        <v>217</v>
      </c>
      <c r="E46" s="4" t="s">
        <v>218</v>
      </c>
      <c r="F46" s="6">
        <v>45226</v>
      </c>
      <c r="G46" s="6">
        <v>45230</v>
      </c>
      <c r="H46" s="4">
        <v>1</v>
      </c>
      <c r="I46" s="4">
        <v>4</v>
      </c>
      <c r="J46" s="4">
        <v>4</v>
      </c>
      <c r="K46" s="4" t="s">
        <v>30</v>
      </c>
      <c r="L46" s="4">
        <v>1247.04</v>
      </c>
      <c r="M46" s="4">
        <v>1247.04</v>
      </c>
      <c r="N46" s="4" t="s">
        <v>219</v>
      </c>
      <c r="O46" s="4" t="s">
        <v>32</v>
      </c>
      <c r="P46" s="4" t="s">
        <v>33</v>
      </c>
      <c r="Q46" s="4">
        <v>0</v>
      </c>
      <c r="R46" s="7">
        <v>45211.0000115741</v>
      </c>
      <c r="S46" s="6">
        <v>45233</v>
      </c>
      <c r="T46" s="4" t="s">
        <v>34</v>
      </c>
      <c r="U46" s="4">
        <v>1247.04</v>
      </c>
      <c r="V46" s="4">
        <v>0</v>
      </c>
      <c r="W46" s="4">
        <v>0</v>
      </c>
      <c r="X46" s="4" t="s">
        <v>220</v>
      </c>
      <c r="Y46" s="4" t="s">
        <v>221</v>
      </c>
    </row>
    <row r="47" s="4" customFormat="1" spans="1:25">
      <c r="A47" s="4" t="s">
        <v>222</v>
      </c>
      <c r="B47" s="4" t="s">
        <v>26</v>
      </c>
      <c r="C47" s="4" t="s">
        <v>27</v>
      </c>
      <c r="D47" s="4" t="s">
        <v>223</v>
      </c>
      <c r="E47" s="4" t="s">
        <v>224</v>
      </c>
      <c r="F47" s="6">
        <v>45226</v>
      </c>
      <c r="G47" s="6">
        <v>45230</v>
      </c>
      <c r="H47" s="4">
        <v>1</v>
      </c>
      <c r="I47" s="4">
        <v>4</v>
      </c>
      <c r="J47" s="4">
        <v>4</v>
      </c>
      <c r="K47" s="4" t="s">
        <v>30</v>
      </c>
      <c r="L47" s="4">
        <v>8257.08</v>
      </c>
      <c r="M47" s="4">
        <v>8257.08</v>
      </c>
      <c r="N47" s="4" t="s">
        <v>225</v>
      </c>
      <c r="O47" s="4" t="s">
        <v>32</v>
      </c>
      <c r="P47" s="4" t="s">
        <v>33</v>
      </c>
      <c r="Q47" s="4">
        <v>0</v>
      </c>
      <c r="R47" s="7">
        <v>45211</v>
      </c>
      <c r="S47" s="6">
        <v>45233</v>
      </c>
      <c r="T47" s="4" t="s">
        <v>34</v>
      </c>
      <c r="U47" s="4">
        <v>8257.08</v>
      </c>
      <c r="V47" s="4">
        <v>0</v>
      </c>
      <c r="W47" s="4">
        <v>0</v>
      </c>
      <c r="X47" s="4" t="s">
        <v>226</v>
      </c>
      <c r="Y47" s="4" t="s">
        <v>227</v>
      </c>
    </row>
    <row r="48" s="4" customFormat="1" spans="1:25">
      <c r="A48" s="4" t="s">
        <v>228</v>
      </c>
      <c r="B48" s="4" t="s">
        <v>26</v>
      </c>
      <c r="C48" s="4" t="s">
        <v>27</v>
      </c>
      <c r="D48" s="4" t="s">
        <v>229</v>
      </c>
      <c r="E48" s="4" t="s">
        <v>230</v>
      </c>
      <c r="F48" s="6">
        <v>45227</v>
      </c>
      <c r="G48" s="6">
        <v>45230</v>
      </c>
      <c r="H48" s="4">
        <v>1</v>
      </c>
      <c r="I48" s="4">
        <v>3</v>
      </c>
      <c r="J48" s="4">
        <v>3</v>
      </c>
      <c r="K48" s="4" t="s">
        <v>30</v>
      </c>
      <c r="L48" s="4">
        <v>2483.7</v>
      </c>
      <c r="M48" s="4">
        <v>2483.7</v>
      </c>
      <c r="N48" s="4" t="s">
        <v>231</v>
      </c>
      <c r="O48" s="4" t="s">
        <v>32</v>
      </c>
      <c r="P48" s="4" t="s">
        <v>33</v>
      </c>
      <c r="Q48" s="4">
        <v>0</v>
      </c>
      <c r="R48" s="7">
        <v>45212</v>
      </c>
      <c r="S48" s="6">
        <v>45233</v>
      </c>
      <c r="T48" s="4" t="s">
        <v>34</v>
      </c>
      <c r="U48" s="4">
        <v>2483.7</v>
      </c>
      <c r="V48" s="4">
        <v>0</v>
      </c>
      <c r="W48" s="4">
        <v>0</v>
      </c>
      <c r="X48" s="4" t="s">
        <v>232</v>
      </c>
      <c r="Y48" s="4" t="s">
        <v>233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235</v>
      </c>
      <c r="E49" s="4" t="s">
        <v>236</v>
      </c>
      <c r="F49" s="6">
        <v>45227</v>
      </c>
      <c r="G49" s="6">
        <v>45230</v>
      </c>
      <c r="H49" s="4">
        <v>1</v>
      </c>
      <c r="I49" s="4">
        <v>3</v>
      </c>
      <c r="J49" s="4">
        <v>3</v>
      </c>
      <c r="K49" s="4" t="s">
        <v>30</v>
      </c>
      <c r="L49" s="4">
        <v>906.87</v>
      </c>
      <c r="M49" s="4">
        <v>906.87</v>
      </c>
      <c r="N49" s="4" t="s">
        <v>237</v>
      </c>
      <c r="O49" s="4" t="s">
        <v>32</v>
      </c>
      <c r="P49" s="4" t="s">
        <v>33</v>
      </c>
      <c r="Q49" s="4">
        <v>0</v>
      </c>
      <c r="R49" s="7">
        <v>45214</v>
      </c>
      <c r="S49" s="6">
        <v>45233</v>
      </c>
      <c r="T49" s="4" t="s">
        <v>34</v>
      </c>
      <c r="U49" s="4">
        <v>906.87</v>
      </c>
      <c r="V49" s="4">
        <v>0</v>
      </c>
      <c r="W49" s="4">
        <v>0</v>
      </c>
      <c r="X49" s="4" t="s">
        <v>238</v>
      </c>
      <c r="Y49" s="4" t="s">
        <v>239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45227</v>
      </c>
      <c r="G50" s="6">
        <v>45230</v>
      </c>
      <c r="H50" s="4">
        <v>1</v>
      </c>
      <c r="I50" s="4">
        <v>3</v>
      </c>
      <c r="J50" s="4">
        <v>3</v>
      </c>
      <c r="K50" s="4" t="s">
        <v>30</v>
      </c>
      <c r="L50" s="4">
        <v>1780.4</v>
      </c>
      <c r="M50" s="4">
        <v>1780.4</v>
      </c>
      <c r="N50" s="4" t="s">
        <v>243</v>
      </c>
      <c r="O50" s="4" t="s">
        <v>32</v>
      </c>
      <c r="P50" s="4" t="s">
        <v>33</v>
      </c>
      <c r="Q50" s="4">
        <v>0</v>
      </c>
      <c r="R50" s="7">
        <v>45214.0000115741</v>
      </c>
      <c r="S50" s="6">
        <v>45233</v>
      </c>
      <c r="T50" s="4" t="s">
        <v>34</v>
      </c>
      <c r="U50" s="4">
        <v>1780.4</v>
      </c>
      <c r="V50" s="4">
        <v>0</v>
      </c>
      <c r="W50" s="4">
        <v>0</v>
      </c>
      <c r="X50" s="4" t="s">
        <v>244</v>
      </c>
      <c r="Y50" s="4" t="s">
        <v>245</v>
      </c>
    </row>
    <row r="51" s="4" customFormat="1" spans="1:25">
      <c r="A51" s="4" t="s">
        <v>246</v>
      </c>
      <c r="B51" s="4" t="s">
        <v>26</v>
      </c>
      <c r="C51" s="4" t="s">
        <v>27</v>
      </c>
      <c r="D51" s="4" t="s">
        <v>235</v>
      </c>
      <c r="E51" s="4" t="s">
        <v>236</v>
      </c>
      <c r="F51" s="6">
        <v>45226</v>
      </c>
      <c r="G51" s="6">
        <v>45230</v>
      </c>
      <c r="H51" s="4">
        <v>4</v>
      </c>
      <c r="I51" s="4">
        <v>4</v>
      </c>
      <c r="J51" s="4">
        <v>16</v>
      </c>
      <c r="K51" s="4" t="s">
        <v>30</v>
      </c>
      <c r="L51" s="4">
        <v>4836.64</v>
      </c>
      <c r="M51" s="4">
        <v>4836.64</v>
      </c>
      <c r="N51" s="4" t="s">
        <v>247</v>
      </c>
      <c r="O51" s="4" t="s">
        <v>32</v>
      </c>
      <c r="P51" s="4" t="s">
        <v>33</v>
      </c>
      <c r="Q51" s="4">
        <v>0</v>
      </c>
      <c r="R51" s="7">
        <v>45214.0000115741</v>
      </c>
      <c r="S51" s="6">
        <v>45233</v>
      </c>
      <c r="T51" s="4" t="s">
        <v>34</v>
      </c>
      <c r="U51" s="4">
        <v>4836.64</v>
      </c>
      <c r="V51" s="4">
        <v>0</v>
      </c>
      <c r="W51" s="4">
        <v>0</v>
      </c>
      <c r="X51" s="4" t="s">
        <v>248</v>
      </c>
      <c r="Y51" s="4" t="s">
        <v>249</v>
      </c>
    </row>
    <row r="52" s="4" customFormat="1" spans="1:25">
      <c r="A52" s="4" t="s">
        <v>250</v>
      </c>
      <c r="B52" s="4" t="s">
        <v>26</v>
      </c>
      <c r="C52" s="4" t="s">
        <v>27</v>
      </c>
      <c r="D52" s="4" t="s">
        <v>251</v>
      </c>
      <c r="E52" s="4" t="s">
        <v>252</v>
      </c>
      <c r="F52" s="6">
        <v>45229</v>
      </c>
      <c r="G52" s="6">
        <v>45230</v>
      </c>
      <c r="H52" s="4">
        <v>1</v>
      </c>
      <c r="I52" s="4">
        <v>1</v>
      </c>
      <c r="J52" s="4">
        <v>1</v>
      </c>
      <c r="K52" s="4" t="s">
        <v>30</v>
      </c>
      <c r="L52" s="4">
        <v>308.25</v>
      </c>
      <c r="M52" s="4">
        <v>308.25</v>
      </c>
      <c r="N52" s="4" t="s">
        <v>253</v>
      </c>
      <c r="O52" s="4" t="s">
        <v>32</v>
      </c>
      <c r="P52" s="4" t="s">
        <v>33</v>
      </c>
      <c r="Q52" s="4">
        <v>0</v>
      </c>
      <c r="R52" s="7">
        <v>45215.0000115741</v>
      </c>
      <c r="S52" s="6">
        <v>45233</v>
      </c>
      <c r="T52" s="4" t="s">
        <v>34</v>
      </c>
      <c r="U52" s="4">
        <v>308.25</v>
      </c>
      <c r="V52" s="4">
        <v>0</v>
      </c>
      <c r="W52" s="4">
        <v>0</v>
      </c>
      <c r="X52" s="4" t="s">
        <v>254</v>
      </c>
      <c r="Y52" s="4" t="s">
        <v>255</v>
      </c>
    </row>
    <row r="53" s="4" customFormat="1" spans="1:25">
      <c r="A53" s="4" t="s">
        <v>256</v>
      </c>
      <c r="B53" s="4" t="s">
        <v>26</v>
      </c>
      <c r="C53" s="4" t="s">
        <v>27</v>
      </c>
      <c r="D53" s="4" t="s">
        <v>257</v>
      </c>
      <c r="E53" s="4" t="s">
        <v>258</v>
      </c>
      <c r="F53" s="6">
        <v>45224</v>
      </c>
      <c r="G53" s="6">
        <v>45230</v>
      </c>
      <c r="H53" s="4">
        <v>1</v>
      </c>
      <c r="I53" s="4">
        <v>6</v>
      </c>
      <c r="J53" s="4">
        <v>6</v>
      </c>
      <c r="K53" s="4" t="s">
        <v>30</v>
      </c>
      <c r="L53" s="4">
        <v>8173.38</v>
      </c>
      <c r="M53" s="4">
        <v>8173.38</v>
      </c>
      <c r="N53" s="4" t="s">
        <v>259</v>
      </c>
      <c r="O53" s="4" t="s">
        <v>32</v>
      </c>
      <c r="P53" s="4" t="s">
        <v>33</v>
      </c>
      <c r="Q53" s="4">
        <v>0</v>
      </c>
      <c r="R53" s="7">
        <v>45215</v>
      </c>
      <c r="S53" s="6">
        <v>45233</v>
      </c>
      <c r="T53" s="4" t="s">
        <v>34</v>
      </c>
      <c r="U53" s="4">
        <v>8173.38</v>
      </c>
      <c r="V53" s="4">
        <v>0</v>
      </c>
      <c r="W53" s="4">
        <v>0</v>
      </c>
      <c r="X53" s="4" t="s">
        <v>260</v>
      </c>
      <c r="Y53" s="4" t="s">
        <v>36</v>
      </c>
    </row>
    <row r="54" s="4" customFormat="1" spans="1:25">
      <c r="A54" s="4" t="s">
        <v>261</v>
      </c>
      <c r="B54" s="4" t="s">
        <v>26</v>
      </c>
      <c r="C54" s="4" t="s">
        <v>27</v>
      </c>
      <c r="D54" s="4" t="s">
        <v>262</v>
      </c>
      <c r="E54" s="4" t="s">
        <v>263</v>
      </c>
      <c r="F54" s="6">
        <v>45227</v>
      </c>
      <c r="G54" s="6">
        <v>45230</v>
      </c>
      <c r="H54" s="4">
        <v>1</v>
      </c>
      <c r="I54" s="4">
        <v>3</v>
      </c>
      <c r="J54" s="4">
        <v>3</v>
      </c>
      <c r="K54" s="4" t="s">
        <v>30</v>
      </c>
      <c r="L54" s="4">
        <v>2812.47</v>
      </c>
      <c r="M54" s="4">
        <v>2812.47</v>
      </c>
      <c r="N54" s="4" t="s">
        <v>264</v>
      </c>
      <c r="O54" s="4" t="s">
        <v>32</v>
      </c>
      <c r="P54" s="4" t="s">
        <v>33</v>
      </c>
      <c r="Q54" s="4">
        <v>0</v>
      </c>
      <c r="R54" s="7">
        <v>45215</v>
      </c>
      <c r="S54" s="6">
        <v>45233</v>
      </c>
      <c r="T54" s="4" t="s">
        <v>34</v>
      </c>
      <c r="U54" s="4">
        <v>2812.47</v>
      </c>
      <c r="V54" s="4">
        <v>0</v>
      </c>
      <c r="W54" s="4">
        <v>0</v>
      </c>
      <c r="X54" s="4" t="s">
        <v>265</v>
      </c>
      <c r="Y54" s="4" t="s">
        <v>36</v>
      </c>
    </row>
    <row r="55" s="4" customFormat="1" spans="1:25">
      <c r="A55" s="4" t="s">
        <v>266</v>
      </c>
      <c r="B55" s="4" t="s">
        <v>26</v>
      </c>
      <c r="C55" s="4" t="s">
        <v>27</v>
      </c>
      <c r="D55" s="4" t="s">
        <v>267</v>
      </c>
      <c r="E55" s="4" t="s">
        <v>268</v>
      </c>
      <c r="F55" s="6">
        <v>45228</v>
      </c>
      <c r="G55" s="6">
        <v>45230</v>
      </c>
      <c r="H55" s="4">
        <v>1</v>
      </c>
      <c r="I55" s="4">
        <v>2</v>
      </c>
      <c r="J55" s="4">
        <v>2</v>
      </c>
      <c r="K55" s="4" t="s">
        <v>30</v>
      </c>
      <c r="L55" s="4">
        <v>619.92</v>
      </c>
      <c r="M55" s="4">
        <v>619.92</v>
      </c>
      <c r="N55" s="4" t="s">
        <v>269</v>
      </c>
      <c r="O55" s="4" t="s">
        <v>32</v>
      </c>
      <c r="P55" s="4" t="s">
        <v>33</v>
      </c>
      <c r="Q55" s="4">
        <v>0</v>
      </c>
      <c r="R55" s="7">
        <v>45215.0000115741</v>
      </c>
      <c r="S55" s="6">
        <v>45233</v>
      </c>
      <c r="T55" s="4" t="s">
        <v>34</v>
      </c>
      <c r="U55" s="4">
        <v>619.92</v>
      </c>
      <c r="V55" s="4">
        <v>0</v>
      </c>
      <c r="W55" s="4">
        <v>0</v>
      </c>
      <c r="X55" s="4" t="s">
        <v>270</v>
      </c>
      <c r="Y55" s="4" t="s">
        <v>36</v>
      </c>
    </row>
    <row r="56" s="4" customFormat="1" spans="1:25">
      <c r="A56" s="4" t="s">
        <v>271</v>
      </c>
      <c r="B56" s="4" t="s">
        <v>26</v>
      </c>
      <c r="C56" s="4" t="s">
        <v>27</v>
      </c>
      <c r="D56" s="4" t="s">
        <v>272</v>
      </c>
      <c r="E56" s="4" t="s">
        <v>273</v>
      </c>
      <c r="F56" s="6">
        <v>45229</v>
      </c>
      <c r="G56" s="6">
        <v>45230</v>
      </c>
      <c r="H56" s="4">
        <v>1</v>
      </c>
      <c r="I56" s="4">
        <v>1</v>
      </c>
      <c r="J56" s="4">
        <v>1</v>
      </c>
      <c r="K56" s="4" t="s">
        <v>30</v>
      </c>
      <c r="L56" s="4">
        <v>631.45</v>
      </c>
      <c r="M56" s="4">
        <v>631.45</v>
      </c>
      <c r="N56" s="4" t="s">
        <v>274</v>
      </c>
      <c r="O56" s="4" t="s">
        <v>32</v>
      </c>
      <c r="P56" s="4" t="s">
        <v>33</v>
      </c>
      <c r="Q56" s="4">
        <v>0</v>
      </c>
      <c r="R56" s="7">
        <v>45215</v>
      </c>
      <c r="S56" s="6">
        <v>45233</v>
      </c>
      <c r="T56" s="4" t="s">
        <v>34</v>
      </c>
      <c r="U56" s="4">
        <v>631.45</v>
      </c>
      <c r="V56" s="4">
        <v>0</v>
      </c>
      <c r="W56" s="4">
        <v>0</v>
      </c>
      <c r="X56" s="4" t="s">
        <v>275</v>
      </c>
      <c r="Y56" s="4" t="s">
        <v>36</v>
      </c>
    </row>
    <row r="57" s="4" customFormat="1" spans="1:25">
      <c r="A57" s="4" t="s">
        <v>276</v>
      </c>
      <c r="B57" s="4" t="s">
        <v>26</v>
      </c>
      <c r="C57" s="4" t="s">
        <v>27</v>
      </c>
      <c r="D57" s="4" t="s">
        <v>277</v>
      </c>
      <c r="E57" s="4" t="s">
        <v>278</v>
      </c>
      <c r="F57" s="6">
        <v>45227</v>
      </c>
      <c r="G57" s="6">
        <v>45230</v>
      </c>
      <c r="H57" s="4">
        <v>1</v>
      </c>
      <c r="I57" s="4">
        <v>3</v>
      </c>
      <c r="J57" s="4">
        <v>3</v>
      </c>
      <c r="K57" s="4" t="s">
        <v>30</v>
      </c>
      <c r="L57" s="4">
        <v>1768.85</v>
      </c>
      <c r="M57" s="4">
        <v>1768.85</v>
      </c>
      <c r="N57" s="4" t="s">
        <v>279</v>
      </c>
      <c r="O57" s="4" t="s">
        <v>32</v>
      </c>
      <c r="P57" s="4" t="s">
        <v>33</v>
      </c>
      <c r="Q57" s="4">
        <v>0</v>
      </c>
      <c r="R57" s="7">
        <v>45215.0000115741</v>
      </c>
      <c r="S57" s="6">
        <v>45233</v>
      </c>
      <c r="T57" s="4" t="s">
        <v>34</v>
      </c>
      <c r="U57" s="4">
        <v>1768.85</v>
      </c>
      <c r="V57" s="4">
        <v>0</v>
      </c>
      <c r="W57" s="4">
        <v>0</v>
      </c>
      <c r="X57" s="4" t="s">
        <v>280</v>
      </c>
      <c r="Y57" s="4" t="s">
        <v>281</v>
      </c>
    </row>
    <row r="58" s="4" customFormat="1" spans="1:25">
      <c r="A58" s="4" t="s">
        <v>58</v>
      </c>
      <c r="B58" s="4" t="s">
        <v>26</v>
      </c>
      <c r="C58" s="4" t="s">
        <v>282</v>
      </c>
      <c r="D58" s="4" t="s">
        <v>59</v>
      </c>
      <c r="E58" s="4" t="s">
        <v>60</v>
      </c>
      <c r="F58" s="6">
        <v>45229</v>
      </c>
      <c r="G58" s="6">
        <v>45230</v>
      </c>
      <c r="H58" s="4">
        <v>1</v>
      </c>
      <c r="I58" s="4">
        <v>1</v>
      </c>
      <c r="J58" s="4">
        <v>1</v>
      </c>
      <c r="K58" s="4" t="s">
        <v>30</v>
      </c>
      <c r="L58" s="4">
        <v>-477.08</v>
      </c>
      <c r="M58" s="4">
        <v>-477.08</v>
      </c>
      <c r="N58" s="4" t="s">
        <v>61</v>
      </c>
      <c r="O58" s="4" t="s">
        <v>32</v>
      </c>
      <c r="P58" s="4" t="s">
        <v>33</v>
      </c>
      <c r="Q58" s="4">
        <v>0</v>
      </c>
      <c r="R58" s="7">
        <v>45144.9303587963</v>
      </c>
      <c r="S58" s="6">
        <v>45233</v>
      </c>
      <c r="T58" s="4" t="s">
        <v>34</v>
      </c>
      <c r="U58" s="4">
        <v>-477.08</v>
      </c>
      <c r="V58" s="4">
        <v>0</v>
      </c>
      <c r="W58" s="4">
        <v>0</v>
      </c>
      <c r="X58" s="4" t="s">
        <v>62</v>
      </c>
      <c r="Y58" s="4" t="s">
        <v>63</v>
      </c>
    </row>
    <row r="59" s="4" customFormat="1" spans="1:25">
      <c r="A59" s="4" t="s">
        <v>283</v>
      </c>
      <c r="B59" s="4" t="s">
        <v>26</v>
      </c>
      <c r="C59" s="4" t="s">
        <v>27</v>
      </c>
      <c r="D59" s="4" t="s">
        <v>284</v>
      </c>
      <c r="E59" s="4" t="s">
        <v>285</v>
      </c>
      <c r="F59" s="6">
        <v>45229</v>
      </c>
      <c r="G59" s="6">
        <v>45230</v>
      </c>
      <c r="H59" s="4">
        <v>1</v>
      </c>
      <c r="I59" s="4">
        <v>1</v>
      </c>
      <c r="J59" s="4">
        <v>1</v>
      </c>
      <c r="K59" s="4" t="s">
        <v>30</v>
      </c>
      <c r="L59" s="4">
        <v>1707.21</v>
      </c>
      <c r="M59" s="4">
        <v>1707.21</v>
      </c>
      <c r="N59" s="4" t="s">
        <v>286</v>
      </c>
      <c r="O59" s="4" t="s">
        <v>32</v>
      </c>
      <c r="P59" s="4" t="s">
        <v>33</v>
      </c>
      <c r="Q59" s="4">
        <v>0</v>
      </c>
      <c r="R59" s="7">
        <v>45216</v>
      </c>
      <c r="S59" s="6">
        <v>45233</v>
      </c>
      <c r="T59" s="4" t="s">
        <v>34</v>
      </c>
      <c r="U59" s="4">
        <v>1707.21</v>
      </c>
      <c r="V59" s="4">
        <v>0</v>
      </c>
      <c r="W59" s="4">
        <v>0</v>
      </c>
      <c r="X59" s="4" t="s">
        <v>287</v>
      </c>
      <c r="Y59" s="4" t="s">
        <v>288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291</v>
      </c>
      <c r="F60" s="6">
        <v>45228</v>
      </c>
      <c r="G60" s="6">
        <v>45230</v>
      </c>
      <c r="H60" s="4">
        <v>3</v>
      </c>
      <c r="I60" s="4">
        <v>2</v>
      </c>
      <c r="J60" s="4">
        <v>6</v>
      </c>
      <c r="K60" s="4" t="s">
        <v>30</v>
      </c>
      <c r="L60" s="4">
        <v>6404.16</v>
      </c>
      <c r="M60" s="4">
        <v>6404.16</v>
      </c>
      <c r="N60" s="4" t="s">
        <v>292</v>
      </c>
      <c r="O60" s="4" t="s">
        <v>32</v>
      </c>
      <c r="P60" s="4" t="s">
        <v>33</v>
      </c>
      <c r="Q60" s="4">
        <v>0</v>
      </c>
      <c r="R60" s="7">
        <v>45216.0000115741</v>
      </c>
      <c r="S60" s="6">
        <v>45233</v>
      </c>
      <c r="T60" s="4" t="s">
        <v>34</v>
      </c>
      <c r="U60" s="4">
        <v>6404.16</v>
      </c>
      <c r="V60" s="4">
        <v>0</v>
      </c>
      <c r="W60" s="4">
        <v>0</v>
      </c>
      <c r="X60" s="4" t="s">
        <v>293</v>
      </c>
      <c r="Y60" s="4" t="s">
        <v>294</v>
      </c>
    </row>
    <row r="61" s="4" customFormat="1" spans="1:25">
      <c r="A61" s="4" t="s">
        <v>295</v>
      </c>
      <c r="B61" s="4" t="s">
        <v>26</v>
      </c>
      <c r="C61" s="4" t="s">
        <v>27</v>
      </c>
      <c r="D61" s="4" t="s">
        <v>296</v>
      </c>
      <c r="E61" s="4" t="s">
        <v>297</v>
      </c>
      <c r="F61" s="6">
        <v>45228</v>
      </c>
      <c r="G61" s="6">
        <v>45230</v>
      </c>
      <c r="H61" s="4">
        <v>1</v>
      </c>
      <c r="I61" s="4">
        <v>2</v>
      </c>
      <c r="J61" s="4">
        <v>2</v>
      </c>
      <c r="K61" s="4" t="s">
        <v>30</v>
      </c>
      <c r="L61" s="4">
        <v>1174.88</v>
      </c>
      <c r="M61" s="4">
        <v>1174.88</v>
      </c>
      <c r="N61" s="4" t="s">
        <v>298</v>
      </c>
      <c r="O61" s="4" t="s">
        <v>32</v>
      </c>
      <c r="P61" s="4" t="s">
        <v>33</v>
      </c>
      <c r="Q61" s="4">
        <v>0</v>
      </c>
      <c r="R61" s="7">
        <v>45217</v>
      </c>
      <c r="S61" s="6">
        <v>45233</v>
      </c>
      <c r="T61" s="4" t="s">
        <v>34</v>
      </c>
      <c r="U61" s="4">
        <v>1174.88</v>
      </c>
      <c r="V61" s="4">
        <v>0</v>
      </c>
      <c r="W61" s="4">
        <v>0</v>
      </c>
      <c r="X61" s="4" t="s">
        <v>299</v>
      </c>
      <c r="Y61" s="4" t="s">
        <v>300</v>
      </c>
    </row>
    <row r="62" s="4" customFormat="1" spans="1:25">
      <c r="A62" s="4" t="s">
        <v>301</v>
      </c>
      <c r="B62" s="4" t="s">
        <v>26</v>
      </c>
      <c r="C62" s="4" t="s">
        <v>27</v>
      </c>
      <c r="D62" s="4" t="s">
        <v>302</v>
      </c>
      <c r="E62" s="4" t="s">
        <v>303</v>
      </c>
      <c r="F62" s="6">
        <v>45229</v>
      </c>
      <c r="G62" s="6">
        <v>45230</v>
      </c>
      <c r="H62" s="4">
        <v>1</v>
      </c>
      <c r="I62" s="4">
        <v>1</v>
      </c>
      <c r="J62" s="4">
        <v>1</v>
      </c>
      <c r="K62" s="4" t="s">
        <v>30</v>
      </c>
      <c r="L62" s="4">
        <v>371.86</v>
      </c>
      <c r="M62" s="4">
        <v>371.86</v>
      </c>
      <c r="N62" s="4" t="s">
        <v>304</v>
      </c>
      <c r="O62" s="4" t="s">
        <v>32</v>
      </c>
      <c r="P62" s="4" t="s">
        <v>33</v>
      </c>
      <c r="Q62" s="4">
        <v>0</v>
      </c>
      <c r="R62" s="7">
        <v>45217.0000115741</v>
      </c>
      <c r="S62" s="6">
        <v>45233</v>
      </c>
      <c r="T62" s="4" t="s">
        <v>34</v>
      </c>
      <c r="U62" s="4">
        <v>371.86</v>
      </c>
      <c r="V62" s="4">
        <v>0</v>
      </c>
      <c r="W62" s="4">
        <v>0</v>
      </c>
      <c r="X62" s="4" t="s">
        <v>305</v>
      </c>
      <c r="Y62" s="4" t="s">
        <v>36</v>
      </c>
    </row>
    <row r="63" s="4" customFormat="1" spans="1:25">
      <c r="A63" s="4" t="s">
        <v>261</v>
      </c>
      <c r="B63" s="4" t="s">
        <v>26</v>
      </c>
      <c r="C63" s="4" t="s">
        <v>86</v>
      </c>
      <c r="D63" s="4" t="s">
        <v>262</v>
      </c>
      <c r="E63" s="4" t="s">
        <v>263</v>
      </c>
      <c r="F63" s="6">
        <v>45227</v>
      </c>
      <c r="G63" s="6">
        <v>45230</v>
      </c>
      <c r="H63" s="4">
        <v>1</v>
      </c>
      <c r="I63" s="4">
        <v>3</v>
      </c>
      <c r="J63" s="4">
        <v>3</v>
      </c>
      <c r="K63" s="4" t="s">
        <v>30</v>
      </c>
      <c r="L63" s="4">
        <v>-2812.47</v>
      </c>
      <c r="M63" s="4">
        <v>-2812.47</v>
      </c>
      <c r="N63" s="4" t="s">
        <v>264</v>
      </c>
      <c r="O63" s="4" t="s">
        <v>32</v>
      </c>
      <c r="P63" s="4" t="s">
        <v>33</v>
      </c>
      <c r="Q63" s="4">
        <v>0</v>
      </c>
      <c r="R63" s="7">
        <v>45215</v>
      </c>
      <c r="S63" s="6">
        <v>45233</v>
      </c>
      <c r="T63" s="4" t="s">
        <v>34</v>
      </c>
      <c r="U63" s="4">
        <v>-2812.47</v>
      </c>
      <c r="V63" s="4">
        <v>0</v>
      </c>
      <c r="W63" s="4">
        <v>0</v>
      </c>
      <c r="X63" s="4" t="s">
        <v>265</v>
      </c>
      <c r="Y63" s="4" t="s">
        <v>36</v>
      </c>
    </row>
    <row r="64" s="4" customFormat="1" spans="1:25">
      <c r="A64" s="4" t="s">
        <v>306</v>
      </c>
      <c r="B64" s="4" t="s">
        <v>26</v>
      </c>
      <c r="C64" s="4" t="s">
        <v>27</v>
      </c>
      <c r="D64" s="4" t="s">
        <v>307</v>
      </c>
      <c r="E64" s="4" t="s">
        <v>308</v>
      </c>
      <c r="F64" s="6">
        <v>45227</v>
      </c>
      <c r="G64" s="6">
        <v>45230</v>
      </c>
      <c r="H64" s="4">
        <v>1</v>
      </c>
      <c r="I64" s="4">
        <v>3</v>
      </c>
      <c r="J64" s="4">
        <v>3</v>
      </c>
      <c r="K64" s="4" t="s">
        <v>30</v>
      </c>
      <c r="L64" s="4">
        <v>760.72</v>
      </c>
      <c r="M64" s="4">
        <v>760.72</v>
      </c>
      <c r="N64" s="4" t="s">
        <v>309</v>
      </c>
      <c r="O64" s="4" t="s">
        <v>32</v>
      </c>
      <c r="P64" s="4" t="s">
        <v>33</v>
      </c>
      <c r="Q64" s="4">
        <v>0</v>
      </c>
      <c r="R64" s="7">
        <v>45218.0000115741</v>
      </c>
      <c r="S64" s="6">
        <v>45233</v>
      </c>
      <c r="T64" s="4" t="s">
        <v>34</v>
      </c>
      <c r="U64" s="4">
        <v>760.72</v>
      </c>
      <c r="V64" s="4">
        <v>0</v>
      </c>
      <c r="W64" s="4">
        <v>0</v>
      </c>
      <c r="X64" s="4" t="s">
        <v>310</v>
      </c>
      <c r="Y64" s="4" t="s">
        <v>311</v>
      </c>
    </row>
    <row r="65" s="4" customFormat="1" spans="1:25">
      <c r="A65" s="4" t="s">
        <v>312</v>
      </c>
      <c r="B65" s="4" t="s">
        <v>26</v>
      </c>
      <c r="C65" s="4" t="s">
        <v>27</v>
      </c>
      <c r="D65" s="4" t="s">
        <v>313</v>
      </c>
      <c r="E65" s="4" t="s">
        <v>314</v>
      </c>
      <c r="F65" s="6">
        <v>45225</v>
      </c>
      <c r="G65" s="6">
        <v>45230</v>
      </c>
      <c r="H65" s="4">
        <v>1</v>
      </c>
      <c r="I65" s="4">
        <v>5</v>
      </c>
      <c r="J65" s="4">
        <v>5</v>
      </c>
      <c r="K65" s="4" t="s">
        <v>30</v>
      </c>
      <c r="L65" s="4">
        <v>1284.1</v>
      </c>
      <c r="M65" s="4">
        <v>1284.1</v>
      </c>
      <c r="N65" s="4" t="s">
        <v>315</v>
      </c>
      <c r="O65" s="4" t="s">
        <v>32</v>
      </c>
      <c r="P65" s="4" t="s">
        <v>33</v>
      </c>
      <c r="Q65" s="4">
        <v>0</v>
      </c>
      <c r="R65" s="7">
        <v>45218</v>
      </c>
      <c r="S65" s="6">
        <v>45233</v>
      </c>
      <c r="T65" s="4" t="s">
        <v>34</v>
      </c>
      <c r="U65" s="4">
        <v>1284.1</v>
      </c>
      <c r="V65" s="4">
        <v>0</v>
      </c>
      <c r="W65" s="4">
        <v>0</v>
      </c>
      <c r="X65" s="4" t="s">
        <v>316</v>
      </c>
      <c r="Y65" s="4" t="s">
        <v>36</v>
      </c>
    </row>
    <row r="66" s="4" customFormat="1" spans="1:25">
      <c r="A66" s="4" t="s">
        <v>312</v>
      </c>
      <c r="B66" s="4" t="s">
        <v>26</v>
      </c>
      <c r="C66" s="4" t="s">
        <v>86</v>
      </c>
      <c r="D66" s="4" t="s">
        <v>313</v>
      </c>
      <c r="E66" s="4" t="s">
        <v>314</v>
      </c>
      <c r="F66" s="6">
        <v>45225</v>
      </c>
      <c r="G66" s="6">
        <v>45230</v>
      </c>
      <c r="H66" s="4">
        <v>1</v>
      </c>
      <c r="I66" s="4">
        <v>5</v>
      </c>
      <c r="J66" s="4">
        <v>5</v>
      </c>
      <c r="K66" s="4" t="s">
        <v>30</v>
      </c>
      <c r="L66" s="4">
        <v>-1284.1</v>
      </c>
      <c r="M66" s="4">
        <v>-1284.1</v>
      </c>
      <c r="N66" s="4" t="s">
        <v>315</v>
      </c>
      <c r="O66" s="4" t="s">
        <v>32</v>
      </c>
      <c r="P66" s="4" t="s">
        <v>33</v>
      </c>
      <c r="Q66" s="4">
        <v>0</v>
      </c>
      <c r="R66" s="7">
        <v>45218</v>
      </c>
      <c r="S66" s="6">
        <v>45233</v>
      </c>
      <c r="T66" s="4" t="s">
        <v>34</v>
      </c>
      <c r="U66" s="4">
        <v>-1284.1</v>
      </c>
      <c r="V66" s="4">
        <v>0</v>
      </c>
      <c r="W66" s="4">
        <v>0</v>
      </c>
      <c r="X66" s="4" t="s">
        <v>316</v>
      </c>
      <c r="Y66" s="4" t="s">
        <v>36</v>
      </c>
    </row>
    <row r="67" s="4" customFormat="1" spans="1:25">
      <c r="A67" s="4" t="s">
        <v>317</v>
      </c>
      <c r="B67" s="4" t="s">
        <v>26</v>
      </c>
      <c r="C67" s="4" t="s">
        <v>27</v>
      </c>
      <c r="D67" s="4" t="s">
        <v>318</v>
      </c>
      <c r="E67" s="4" t="s">
        <v>319</v>
      </c>
      <c r="F67" s="6">
        <v>45229</v>
      </c>
      <c r="G67" s="6">
        <v>45230</v>
      </c>
      <c r="H67" s="4">
        <v>1</v>
      </c>
      <c r="I67" s="4">
        <v>1</v>
      </c>
      <c r="J67" s="4">
        <v>1</v>
      </c>
      <c r="K67" s="4" t="s">
        <v>30</v>
      </c>
      <c r="L67" s="4">
        <v>385.89</v>
      </c>
      <c r="M67" s="4">
        <v>385.89</v>
      </c>
      <c r="N67" s="4" t="s">
        <v>320</v>
      </c>
      <c r="O67" s="4" t="s">
        <v>32</v>
      </c>
      <c r="P67" s="4" t="s">
        <v>33</v>
      </c>
      <c r="Q67" s="4">
        <v>0</v>
      </c>
      <c r="R67" s="7">
        <v>45218</v>
      </c>
      <c r="S67" s="6">
        <v>45233</v>
      </c>
      <c r="T67" s="4" t="s">
        <v>34</v>
      </c>
      <c r="U67" s="4">
        <v>385.89</v>
      </c>
      <c r="V67" s="4">
        <v>0</v>
      </c>
      <c r="W67" s="4">
        <v>0</v>
      </c>
      <c r="X67" s="4" t="s">
        <v>321</v>
      </c>
      <c r="Y67" s="4" t="s">
        <v>322</v>
      </c>
    </row>
    <row r="68" s="4" customFormat="1" spans="1:25">
      <c r="A68" s="4" t="s">
        <v>323</v>
      </c>
      <c r="B68" s="4" t="s">
        <v>26</v>
      </c>
      <c r="C68" s="4" t="s">
        <v>27</v>
      </c>
      <c r="D68" s="4" t="s">
        <v>302</v>
      </c>
      <c r="E68" s="4" t="s">
        <v>303</v>
      </c>
      <c r="F68" s="6">
        <v>45229</v>
      </c>
      <c r="G68" s="6">
        <v>45230</v>
      </c>
      <c r="H68" s="4">
        <v>1</v>
      </c>
      <c r="I68" s="4">
        <v>1</v>
      </c>
      <c r="J68" s="4">
        <v>1</v>
      </c>
      <c r="K68" s="4" t="s">
        <v>30</v>
      </c>
      <c r="L68" s="4">
        <v>388.38</v>
      </c>
      <c r="M68" s="4">
        <v>388.38</v>
      </c>
      <c r="N68" s="4" t="s">
        <v>324</v>
      </c>
      <c r="O68" s="4" t="s">
        <v>32</v>
      </c>
      <c r="P68" s="4" t="s">
        <v>33</v>
      </c>
      <c r="Q68" s="4">
        <v>0</v>
      </c>
      <c r="R68" s="7">
        <v>45218</v>
      </c>
      <c r="S68" s="6">
        <v>45233</v>
      </c>
      <c r="T68" s="4" t="s">
        <v>34</v>
      </c>
      <c r="U68" s="4">
        <v>388.38</v>
      </c>
      <c r="V68" s="4">
        <v>0</v>
      </c>
      <c r="W68" s="4">
        <v>0</v>
      </c>
      <c r="X68" s="4" t="s">
        <v>325</v>
      </c>
      <c r="Y68" s="4" t="s">
        <v>36</v>
      </c>
    </row>
    <row r="69" s="4" customFormat="1" spans="1:25">
      <c r="A69" s="4" t="s">
        <v>326</v>
      </c>
      <c r="B69" s="4" t="s">
        <v>26</v>
      </c>
      <c r="C69" s="4" t="s">
        <v>27</v>
      </c>
      <c r="D69" s="4" t="s">
        <v>327</v>
      </c>
      <c r="E69" s="4" t="s">
        <v>328</v>
      </c>
      <c r="F69" s="6">
        <v>45229</v>
      </c>
      <c r="G69" s="6">
        <v>45230</v>
      </c>
      <c r="H69" s="4">
        <v>1</v>
      </c>
      <c r="I69" s="4">
        <v>1</v>
      </c>
      <c r="J69" s="4">
        <v>1</v>
      </c>
      <c r="K69" s="4" t="s">
        <v>30</v>
      </c>
      <c r="L69" s="4">
        <v>360.66</v>
      </c>
      <c r="M69" s="4">
        <v>360.66</v>
      </c>
      <c r="N69" s="4" t="s">
        <v>329</v>
      </c>
      <c r="O69" s="4" t="s">
        <v>32</v>
      </c>
      <c r="P69" s="4" t="s">
        <v>33</v>
      </c>
      <c r="Q69" s="4">
        <v>0</v>
      </c>
      <c r="R69" s="7">
        <v>45219.0000115741</v>
      </c>
      <c r="S69" s="6">
        <v>45233</v>
      </c>
      <c r="T69" s="4" t="s">
        <v>34</v>
      </c>
      <c r="U69" s="4">
        <v>360.66</v>
      </c>
      <c r="V69" s="4">
        <v>0</v>
      </c>
      <c r="W69" s="4">
        <v>0</v>
      </c>
      <c r="X69" s="4" t="s">
        <v>330</v>
      </c>
      <c r="Y69" s="4" t="s">
        <v>36</v>
      </c>
    </row>
    <row r="70" s="4" customFormat="1" spans="1:25">
      <c r="A70" s="4" t="s">
        <v>331</v>
      </c>
      <c r="B70" s="4" t="s">
        <v>26</v>
      </c>
      <c r="C70" s="4" t="s">
        <v>27</v>
      </c>
      <c r="D70" s="4" t="s">
        <v>332</v>
      </c>
      <c r="E70" s="4" t="s">
        <v>333</v>
      </c>
      <c r="F70" s="6">
        <v>45227</v>
      </c>
      <c r="G70" s="6">
        <v>45230</v>
      </c>
      <c r="H70" s="4">
        <v>1</v>
      </c>
      <c r="I70" s="4">
        <v>3</v>
      </c>
      <c r="J70" s="4">
        <v>3</v>
      </c>
      <c r="K70" s="4" t="s">
        <v>30</v>
      </c>
      <c r="L70" s="4">
        <v>536.55</v>
      </c>
      <c r="M70" s="4">
        <v>536.55</v>
      </c>
      <c r="N70" s="4" t="s">
        <v>334</v>
      </c>
      <c r="O70" s="4" t="s">
        <v>32</v>
      </c>
      <c r="P70" s="4" t="s">
        <v>33</v>
      </c>
      <c r="Q70" s="4">
        <v>0</v>
      </c>
      <c r="R70" s="7">
        <v>45202.0000115741</v>
      </c>
      <c r="S70" s="6">
        <v>45233</v>
      </c>
      <c r="T70" s="4" t="s">
        <v>34</v>
      </c>
      <c r="U70" s="4">
        <v>536.55</v>
      </c>
      <c r="V70" s="4">
        <v>0</v>
      </c>
      <c r="W70" s="4">
        <v>0</v>
      </c>
      <c r="X70" s="4" t="s">
        <v>335</v>
      </c>
      <c r="Y70" s="4" t="s">
        <v>336</v>
      </c>
    </row>
    <row r="71" s="4" customFormat="1" spans="1:25">
      <c r="A71" s="4" t="s">
        <v>337</v>
      </c>
      <c r="B71" s="4" t="s">
        <v>26</v>
      </c>
      <c r="C71" s="4" t="s">
        <v>27</v>
      </c>
      <c r="D71" s="4" t="s">
        <v>338</v>
      </c>
      <c r="E71" s="4" t="s">
        <v>339</v>
      </c>
      <c r="F71" s="6">
        <v>45229</v>
      </c>
      <c r="G71" s="6">
        <v>45230</v>
      </c>
      <c r="H71" s="4">
        <v>1</v>
      </c>
      <c r="I71" s="4">
        <v>1</v>
      </c>
      <c r="J71" s="4">
        <v>1</v>
      </c>
      <c r="K71" s="4" t="s">
        <v>30</v>
      </c>
      <c r="L71" s="4">
        <v>368.85</v>
      </c>
      <c r="M71" s="4">
        <v>368.85</v>
      </c>
      <c r="N71" s="4" t="s">
        <v>340</v>
      </c>
      <c r="O71" s="4" t="s">
        <v>32</v>
      </c>
      <c r="P71" s="4" t="s">
        <v>33</v>
      </c>
      <c r="Q71" s="4">
        <v>0</v>
      </c>
      <c r="R71" s="7">
        <v>45219.0000115741</v>
      </c>
      <c r="S71" s="6">
        <v>45233</v>
      </c>
      <c r="T71" s="4" t="s">
        <v>34</v>
      </c>
      <c r="U71" s="4">
        <v>368.85</v>
      </c>
      <c r="V71" s="4">
        <v>0</v>
      </c>
      <c r="W71" s="4">
        <v>0</v>
      </c>
      <c r="X71" s="4" t="s">
        <v>341</v>
      </c>
      <c r="Y71" s="4" t="s">
        <v>36</v>
      </c>
    </row>
    <row r="72" s="4" customFormat="1" spans="1:25">
      <c r="A72" s="4" t="s">
        <v>342</v>
      </c>
      <c r="B72" s="4" t="s">
        <v>26</v>
      </c>
      <c r="C72" s="4" t="s">
        <v>27</v>
      </c>
      <c r="D72" s="4" t="s">
        <v>343</v>
      </c>
      <c r="E72" s="4" t="s">
        <v>344</v>
      </c>
      <c r="F72" s="6">
        <v>45227</v>
      </c>
      <c r="G72" s="6">
        <v>45230</v>
      </c>
      <c r="H72" s="4">
        <v>1</v>
      </c>
      <c r="I72" s="4">
        <v>3</v>
      </c>
      <c r="J72" s="4">
        <v>3</v>
      </c>
      <c r="K72" s="4" t="s">
        <v>30</v>
      </c>
      <c r="L72" s="4">
        <v>5391.72</v>
      </c>
      <c r="M72" s="4">
        <v>5391.72</v>
      </c>
      <c r="N72" s="4" t="s">
        <v>345</v>
      </c>
      <c r="O72" s="4" t="s">
        <v>32</v>
      </c>
      <c r="P72" s="4" t="s">
        <v>33</v>
      </c>
      <c r="Q72" s="4">
        <v>0</v>
      </c>
      <c r="R72" s="7">
        <v>45154</v>
      </c>
      <c r="S72" s="6">
        <v>45233</v>
      </c>
      <c r="T72" s="4" t="s">
        <v>34</v>
      </c>
      <c r="U72" s="4">
        <v>5391.72</v>
      </c>
      <c r="V72" s="4">
        <v>0</v>
      </c>
      <c r="W72" s="4">
        <v>0</v>
      </c>
      <c r="X72" s="4" t="s">
        <v>346</v>
      </c>
      <c r="Y72" s="4" t="s">
        <v>347</v>
      </c>
    </row>
    <row r="73" s="4" customFormat="1" spans="1:25">
      <c r="A73" s="4" t="s">
        <v>348</v>
      </c>
      <c r="B73" s="4" t="s">
        <v>26</v>
      </c>
      <c r="C73" s="4" t="s">
        <v>27</v>
      </c>
      <c r="D73" s="4" t="s">
        <v>349</v>
      </c>
      <c r="E73" s="4" t="s">
        <v>350</v>
      </c>
      <c r="F73" s="6">
        <v>45229</v>
      </c>
      <c r="G73" s="6">
        <v>45230</v>
      </c>
      <c r="H73" s="4">
        <v>1</v>
      </c>
      <c r="I73" s="4">
        <v>1</v>
      </c>
      <c r="J73" s="4">
        <v>1</v>
      </c>
      <c r="K73" s="4" t="s">
        <v>30</v>
      </c>
      <c r="L73" s="4">
        <v>624.2</v>
      </c>
      <c r="M73" s="4">
        <v>624.2</v>
      </c>
      <c r="N73" s="4" t="s">
        <v>351</v>
      </c>
      <c r="O73" s="4" t="s">
        <v>32</v>
      </c>
      <c r="P73" s="4" t="s">
        <v>33</v>
      </c>
      <c r="Q73" s="4">
        <v>0</v>
      </c>
      <c r="R73" s="7">
        <v>45220</v>
      </c>
      <c r="S73" s="6">
        <v>45233</v>
      </c>
      <c r="T73" s="4" t="s">
        <v>34</v>
      </c>
      <c r="U73" s="4">
        <v>624.2</v>
      </c>
      <c r="V73" s="4">
        <v>0</v>
      </c>
      <c r="W73" s="4">
        <v>0</v>
      </c>
      <c r="X73" s="4" t="s">
        <v>352</v>
      </c>
      <c r="Y73" s="4" t="s">
        <v>352</v>
      </c>
    </row>
    <row r="74" s="4" customFormat="1" spans="1:25">
      <c r="A74" s="4" t="s">
        <v>353</v>
      </c>
      <c r="B74" s="4" t="s">
        <v>26</v>
      </c>
      <c r="C74" s="4" t="s">
        <v>27</v>
      </c>
      <c r="D74" s="4" t="s">
        <v>354</v>
      </c>
      <c r="E74" s="4" t="s">
        <v>355</v>
      </c>
      <c r="F74" s="6">
        <v>45228</v>
      </c>
      <c r="G74" s="6">
        <v>45230</v>
      </c>
      <c r="H74" s="4">
        <v>1</v>
      </c>
      <c r="I74" s="4">
        <v>2</v>
      </c>
      <c r="J74" s="4">
        <v>2</v>
      </c>
      <c r="K74" s="4" t="s">
        <v>30</v>
      </c>
      <c r="L74" s="4">
        <v>1259.5</v>
      </c>
      <c r="M74" s="4">
        <v>1259.5</v>
      </c>
      <c r="N74" s="4" t="s">
        <v>356</v>
      </c>
      <c r="O74" s="4" t="s">
        <v>32</v>
      </c>
      <c r="P74" s="4" t="s">
        <v>33</v>
      </c>
      <c r="Q74" s="4">
        <v>0</v>
      </c>
      <c r="R74" s="7">
        <v>45220.0000115741</v>
      </c>
      <c r="S74" s="6">
        <v>45233</v>
      </c>
      <c r="T74" s="4" t="s">
        <v>34</v>
      </c>
      <c r="U74" s="4">
        <v>1259.5</v>
      </c>
      <c r="V74" s="4">
        <v>0</v>
      </c>
      <c r="W74" s="4">
        <v>0</v>
      </c>
      <c r="X74" s="4" t="s">
        <v>357</v>
      </c>
      <c r="Y74" s="4" t="s">
        <v>36</v>
      </c>
    </row>
    <row r="75" s="4" customFormat="1" spans="1:25">
      <c r="A75" s="4" t="s">
        <v>358</v>
      </c>
      <c r="B75" s="4" t="s">
        <v>26</v>
      </c>
      <c r="C75" s="4" t="s">
        <v>27</v>
      </c>
      <c r="D75" s="4" t="s">
        <v>359</v>
      </c>
      <c r="E75" s="4" t="s">
        <v>360</v>
      </c>
      <c r="F75" s="6">
        <v>45229</v>
      </c>
      <c r="G75" s="6">
        <v>45230</v>
      </c>
      <c r="H75" s="4">
        <v>1</v>
      </c>
      <c r="I75" s="4">
        <v>1</v>
      </c>
      <c r="J75" s="4">
        <v>1</v>
      </c>
      <c r="K75" s="4" t="s">
        <v>30</v>
      </c>
      <c r="L75" s="4">
        <v>189.79</v>
      </c>
      <c r="M75" s="4">
        <v>189.79</v>
      </c>
      <c r="N75" s="4" t="s">
        <v>361</v>
      </c>
      <c r="O75" s="4" t="s">
        <v>32</v>
      </c>
      <c r="P75" s="4" t="s">
        <v>33</v>
      </c>
      <c r="Q75" s="4">
        <v>0</v>
      </c>
      <c r="R75" s="7">
        <v>45221</v>
      </c>
      <c r="S75" s="6">
        <v>45233</v>
      </c>
      <c r="T75" s="4" t="s">
        <v>34</v>
      </c>
      <c r="U75" s="4">
        <v>189.79</v>
      </c>
      <c r="V75" s="4">
        <v>0</v>
      </c>
      <c r="W75" s="4">
        <v>0</v>
      </c>
      <c r="X75" s="4" t="s">
        <v>362</v>
      </c>
      <c r="Y75" s="4" t="s">
        <v>36</v>
      </c>
    </row>
    <row r="76" s="4" customFormat="1" spans="1:25">
      <c r="A76" s="4" t="s">
        <v>363</v>
      </c>
      <c r="B76" s="4" t="s">
        <v>26</v>
      </c>
      <c r="C76" s="4" t="s">
        <v>27</v>
      </c>
      <c r="D76" s="4" t="s">
        <v>364</v>
      </c>
      <c r="E76" s="4" t="s">
        <v>365</v>
      </c>
      <c r="F76" s="6">
        <v>45229</v>
      </c>
      <c r="G76" s="6">
        <v>45230</v>
      </c>
      <c r="H76" s="4">
        <v>1</v>
      </c>
      <c r="I76" s="4">
        <v>1</v>
      </c>
      <c r="J76" s="4">
        <v>1</v>
      </c>
      <c r="K76" s="4" t="s">
        <v>30</v>
      </c>
      <c r="L76" s="4">
        <v>575.8</v>
      </c>
      <c r="M76" s="4">
        <v>575.8</v>
      </c>
      <c r="N76" s="4" t="s">
        <v>366</v>
      </c>
      <c r="O76" s="4" t="s">
        <v>32</v>
      </c>
      <c r="P76" s="4" t="s">
        <v>33</v>
      </c>
      <c r="Q76" s="4">
        <v>0</v>
      </c>
      <c r="R76" s="7">
        <v>45221</v>
      </c>
      <c r="S76" s="6">
        <v>45233</v>
      </c>
      <c r="T76" s="4" t="s">
        <v>34</v>
      </c>
      <c r="U76" s="4">
        <v>575.8</v>
      </c>
      <c r="V76" s="4">
        <v>0</v>
      </c>
      <c r="W76" s="4">
        <v>0</v>
      </c>
      <c r="X76" s="4" t="s">
        <v>367</v>
      </c>
      <c r="Y76" s="4" t="s">
        <v>368</v>
      </c>
    </row>
    <row r="77" s="4" customFormat="1" spans="1:25">
      <c r="A77" s="4" t="s">
        <v>369</v>
      </c>
      <c r="B77" s="4" t="s">
        <v>26</v>
      </c>
      <c r="C77" s="4" t="s">
        <v>27</v>
      </c>
      <c r="D77" s="4" t="s">
        <v>370</v>
      </c>
      <c r="E77" s="4" t="s">
        <v>371</v>
      </c>
      <c r="F77" s="6">
        <v>45228</v>
      </c>
      <c r="G77" s="6">
        <v>45230</v>
      </c>
      <c r="H77" s="4">
        <v>1</v>
      </c>
      <c r="I77" s="4">
        <v>2</v>
      </c>
      <c r="J77" s="4">
        <v>2</v>
      </c>
      <c r="K77" s="4" t="s">
        <v>30</v>
      </c>
      <c r="L77" s="4">
        <v>6528.98</v>
      </c>
      <c r="M77" s="4">
        <v>6528.98</v>
      </c>
      <c r="N77" s="4" t="s">
        <v>372</v>
      </c>
      <c r="O77" s="4" t="s">
        <v>32</v>
      </c>
      <c r="P77" s="4" t="s">
        <v>33</v>
      </c>
      <c r="Q77" s="4">
        <v>0</v>
      </c>
      <c r="R77" s="7">
        <v>45221.0000115741</v>
      </c>
      <c r="S77" s="6">
        <v>45233</v>
      </c>
      <c r="T77" s="4" t="s">
        <v>34</v>
      </c>
      <c r="U77" s="4">
        <v>6528.98</v>
      </c>
      <c r="V77" s="4">
        <v>0</v>
      </c>
      <c r="W77" s="4">
        <v>0</v>
      </c>
      <c r="X77" s="4" t="s">
        <v>373</v>
      </c>
      <c r="Y77" s="4" t="s">
        <v>374</v>
      </c>
    </row>
    <row r="78" s="4" customFormat="1" spans="1:25">
      <c r="A78" s="4" t="s">
        <v>375</v>
      </c>
      <c r="B78" s="4" t="s">
        <v>26</v>
      </c>
      <c r="C78" s="4" t="s">
        <v>27</v>
      </c>
      <c r="D78" s="4" t="s">
        <v>376</v>
      </c>
      <c r="E78" s="4" t="s">
        <v>377</v>
      </c>
      <c r="F78" s="6">
        <v>45228</v>
      </c>
      <c r="G78" s="6">
        <v>45230</v>
      </c>
      <c r="H78" s="4">
        <v>1</v>
      </c>
      <c r="I78" s="4">
        <v>2</v>
      </c>
      <c r="J78" s="4">
        <v>2</v>
      </c>
      <c r="K78" s="4" t="s">
        <v>30</v>
      </c>
      <c r="L78" s="4">
        <v>2285.68</v>
      </c>
      <c r="M78" s="4">
        <v>2285.68</v>
      </c>
      <c r="N78" s="4" t="s">
        <v>378</v>
      </c>
      <c r="O78" s="4" t="s">
        <v>32</v>
      </c>
      <c r="P78" s="4" t="s">
        <v>33</v>
      </c>
      <c r="Q78" s="4">
        <v>0</v>
      </c>
      <c r="R78" s="7">
        <v>45221</v>
      </c>
      <c r="S78" s="6">
        <v>45233</v>
      </c>
      <c r="T78" s="4" t="s">
        <v>34</v>
      </c>
      <c r="U78" s="4">
        <v>2285.68</v>
      </c>
      <c r="V78" s="4">
        <v>0</v>
      </c>
      <c r="W78" s="4">
        <v>0</v>
      </c>
      <c r="X78" s="4" t="s">
        <v>379</v>
      </c>
      <c r="Y78" s="4" t="s">
        <v>380</v>
      </c>
    </row>
    <row r="79" s="4" customFormat="1" spans="1:25">
      <c r="A79" s="4" t="s">
        <v>381</v>
      </c>
      <c r="B79" s="4" t="s">
        <v>26</v>
      </c>
      <c r="C79" s="4" t="s">
        <v>27</v>
      </c>
      <c r="D79" s="4" t="s">
        <v>376</v>
      </c>
      <c r="E79" s="4" t="s">
        <v>382</v>
      </c>
      <c r="F79" s="6">
        <v>45228</v>
      </c>
      <c r="G79" s="6">
        <v>45230</v>
      </c>
      <c r="H79" s="4">
        <v>1</v>
      </c>
      <c r="I79" s="4">
        <v>2</v>
      </c>
      <c r="J79" s="4">
        <v>2</v>
      </c>
      <c r="K79" s="4" t="s">
        <v>30</v>
      </c>
      <c r="L79" s="4">
        <v>2147.92</v>
      </c>
      <c r="M79" s="4">
        <v>2147.92</v>
      </c>
      <c r="N79" s="4" t="s">
        <v>383</v>
      </c>
      <c r="O79" s="4" t="s">
        <v>32</v>
      </c>
      <c r="P79" s="4" t="s">
        <v>33</v>
      </c>
      <c r="Q79" s="4">
        <v>0</v>
      </c>
      <c r="R79" s="7">
        <v>45221.0000115741</v>
      </c>
      <c r="S79" s="6">
        <v>45233</v>
      </c>
      <c r="T79" s="4" t="s">
        <v>34</v>
      </c>
      <c r="U79" s="4">
        <v>2147.92</v>
      </c>
      <c r="V79" s="4">
        <v>0</v>
      </c>
      <c r="W79" s="4">
        <v>0</v>
      </c>
      <c r="X79" s="4" t="s">
        <v>384</v>
      </c>
      <c r="Y79" s="4" t="s">
        <v>36</v>
      </c>
    </row>
    <row r="80" s="4" customFormat="1" spans="1:25">
      <c r="A80" s="4" t="s">
        <v>381</v>
      </c>
      <c r="B80" s="4" t="s">
        <v>26</v>
      </c>
      <c r="C80" s="4" t="s">
        <v>86</v>
      </c>
      <c r="D80" s="4" t="s">
        <v>376</v>
      </c>
      <c r="E80" s="4" t="s">
        <v>382</v>
      </c>
      <c r="F80" s="6">
        <v>45228</v>
      </c>
      <c r="G80" s="6">
        <v>45230</v>
      </c>
      <c r="H80" s="4">
        <v>1</v>
      </c>
      <c r="I80" s="4">
        <v>2</v>
      </c>
      <c r="J80" s="4">
        <v>2</v>
      </c>
      <c r="K80" s="4" t="s">
        <v>30</v>
      </c>
      <c r="L80" s="4">
        <v>-2147.92</v>
      </c>
      <c r="M80" s="4">
        <v>-2147.92</v>
      </c>
      <c r="N80" s="4" t="s">
        <v>383</v>
      </c>
      <c r="O80" s="4" t="s">
        <v>32</v>
      </c>
      <c r="P80" s="4" t="s">
        <v>33</v>
      </c>
      <c r="Q80" s="4">
        <v>0</v>
      </c>
      <c r="R80" s="7">
        <v>45221.0000115741</v>
      </c>
      <c r="S80" s="6">
        <v>45233</v>
      </c>
      <c r="T80" s="4" t="s">
        <v>34</v>
      </c>
      <c r="U80" s="4">
        <v>-2147.92</v>
      </c>
      <c r="V80" s="4">
        <v>0</v>
      </c>
      <c r="W80" s="4">
        <v>0</v>
      </c>
      <c r="X80" s="4" t="s">
        <v>384</v>
      </c>
      <c r="Y80" s="4" t="s">
        <v>36</v>
      </c>
    </row>
    <row r="81" s="4" customFormat="1" spans="1:25">
      <c r="A81" s="4" t="s">
        <v>385</v>
      </c>
      <c r="B81" s="4" t="s">
        <v>26</v>
      </c>
      <c r="C81" s="4" t="s">
        <v>27</v>
      </c>
      <c r="D81" s="4" t="s">
        <v>376</v>
      </c>
      <c r="E81" s="4" t="s">
        <v>377</v>
      </c>
      <c r="F81" s="6">
        <v>45228</v>
      </c>
      <c r="G81" s="6">
        <v>45230</v>
      </c>
      <c r="H81" s="4">
        <v>1</v>
      </c>
      <c r="I81" s="4">
        <v>2</v>
      </c>
      <c r="J81" s="4">
        <v>2</v>
      </c>
      <c r="K81" s="4" t="s">
        <v>30</v>
      </c>
      <c r="L81" s="4">
        <v>2285.68</v>
      </c>
      <c r="M81" s="4">
        <v>2285.68</v>
      </c>
      <c r="N81" s="4" t="s">
        <v>386</v>
      </c>
      <c r="O81" s="4" t="s">
        <v>32</v>
      </c>
      <c r="P81" s="4" t="s">
        <v>33</v>
      </c>
      <c r="Q81" s="4">
        <v>0</v>
      </c>
      <c r="R81" s="7">
        <v>45221</v>
      </c>
      <c r="S81" s="6">
        <v>45233</v>
      </c>
      <c r="T81" s="4" t="s">
        <v>34</v>
      </c>
      <c r="U81" s="4">
        <v>2285.68</v>
      </c>
      <c r="V81" s="4">
        <v>0</v>
      </c>
      <c r="W81" s="4">
        <v>0</v>
      </c>
      <c r="X81" s="4" t="s">
        <v>387</v>
      </c>
      <c r="Y81" s="4" t="s">
        <v>388</v>
      </c>
    </row>
    <row r="82" s="4" customFormat="1" spans="1:25">
      <c r="A82" s="4" t="s">
        <v>389</v>
      </c>
      <c r="B82" s="4" t="s">
        <v>26</v>
      </c>
      <c r="C82" s="4" t="s">
        <v>27</v>
      </c>
      <c r="D82" s="4" t="s">
        <v>171</v>
      </c>
      <c r="E82" s="4" t="s">
        <v>390</v>
      </c>
      <c r="F82" s="6">
        <v>45226</v>
      </c>
      <c r="G82" s="6">
        <v>45230</v>
      </c>
      <c r="H82" s="4">
        <v>1</v>
      </c>
      <c r="I82" s="4">
        <v>4</v>
      </c>
      <c r="J82" s="4">
        <v>4</v>
      </c>
      <c r="K82" s="4" t="s">
        <v>30</v>
      </c>
      <c r="L82" s="4">
        <v>1627.08</v>
      </c>
      <c r="M82" s="4">
        <v>1627.08</v>
      </c>
      <c r="N82" s="4" t="s">
        <v>391</v>
      </c>
      <c r="O82" s="4" t="s">
        <v>32</v>
      </c>
      <c r="P82" s="4" t="s">
        <v>33</v>
      </c>
      <c r="Q82" s="4">
        <v>0</v>
      </c>
      <c r="R82" s="7">
        <v>45221.0000115741</v>
      </c>
      <c r="S82" s="6">
        <v>45233</v>
      </c>
      <c r="T82" s="4" t="s">
        <v>34</v>
      </c>
      <c r="U82" s="4">
        <v>1627.08</v>
      </c>
      <c r="V82" s="4">
        <v>0</v>
      </c>
      <c r="W82" s="4">
        <v>0</v>
      </c>
      <c r="X82" s="4" t="s">
        <v>392</v>
      </c>
      <c r="Y82" s="4" t="s">
        <v>393</v>
      </c>
    </row>
    <row r="83" s="4" customFormat="1" spans="1:25">
      <c r="A83" s="4" t="s">
        <v>394</v>
      </c>
      <c r="B83" s="4" t="s">
        <v>26</v>
      </c>
      <c r="C83" s="4" t="s">
        <v>27</v>
      </c>
      <c r="D83" s="4" t="s">
        <v>313</v>
      </c>
      <c r="E83" s="4" t="s">
        <v>314</v>
      </c>
      <c r="F83" s="6">
        <v>45227</v>
      </c>
      <c r="G83" s="6">
        <v>45230</v>
      </c>
      <c r="H83" s="4">
        <v>1</v>
      </c>
      <c r="I83" s="4">
        <v>3</v>
      </c>
      <c r="J83" s="4">
        <v>3</v>
      </c>
      <c r="K83" s="4" t="s">
        <v>30</v>
      </c>
      <c r="L83" s="4">
        <v>746.19</v>
      </c>
      <c r="M83" s="4">
        <v>746.19</v>
      </c>
      <c r="N83" s="4" t="s">
        <v>395</v>
      </c>
      <c r="O83" s="4" t="s">
        <v>32</v>
      </c>
      <c r="P83" s="4" t="s">
        <v>33</v>
      </c>
      <c r="Q83" s="4">
        <v>0</v>
      </c>
      <c r="R83" s="7">
        <v>45221</v>
      </c>
      <c r="S83" s="6">
        <v>45233</v>
      </c>
      <c r="T83" s="4" t="s">
        <v>34</v>
      </c>
      <c r="U83" s="4">
        <v>746.19</v>
      </c>
      <c r="V83" s="4">
        <v>0</v>
      </c>
      <c r="W83" s="4">
        <v>0</v>
      </c>
      <c r="X83" s="4" t="s">
        <v>396</v>
      </c>
      <c r="Y83" s="4" t="s">
        <v>36</v>
      </c>
    </row>
    <row r="84" s="4" customFormat="1" spans="1:25">
      <c r="A84" s="4" t="s">
        <v>397</v>
      </c>
      <c r="B84" s="4" t="s">
        <v>26</v>
      </c>
      <c r="C84" s="4" t="s">
        <v>27</v>
      </c>
      <c r="D84" s="4" t="s">
        <v>398</v>
      </c>
      <c r="E84" s="4" t="s">
        <v>399</v>
      </c>
      <c r="F84" s="6">
        <v>45228</v>
      </c>
      <c r="G84" s="6">
        <v>45230</v>
      </c>
      <c r="H84" s="4">
        <v>1</v>
      </c>
      <c r="I84" s="4">
        <v>2</v>
      </c>
      <c r="J84" s="4">
        <v>2</v>
      </c>
      <c r="K84" s="4" t="s">
        <v>30</v>
      </c>
      <c r="L84" s="4">
        <v>1412.84</v>
      </c>
      <c r="M84" s="4">
        <v>1412.84</v>
      </c>
      <c r="N84" s="4" t="s">
        <v>400</v>
      </c>
      <c r="O84" s="4" t="s">
        <v>32</v>
      </c>
      <c r="P84" s="4" t="s">
        <v>33</v>
      </c>
      <c r="Q84" s="4">
        <v>0</v>
      </c>
      <c r="R84" s="7">
        <v>45221.0000115741</v>
      </c>
      <c r="S84" s="6">
        <v>45233</v>
      </c>
      <c r="T84" s="4" t="s">
        <v>34</v>
      </c>
      <c r="U84" s="4">
        <v>1412.84</v>
      </c>
      <c r="V84" s="4">
        <v>0</v>
      </c>
      <c r="W84" s="4">
        <v>0</v>
      </c>
      <c r="X84" s="4" t="s">
        <v>401</v>
      </c>
      <c r="Y84" s="4" t="s">
        <v>402</v>
      </c>
    </row>
    <row r="85" s="4" customFormat="1" spans="1:25">
      <c r="A85" s="4" t="s">
        <v>403</v>
      </c>
      <c r="B85" s="4" t="s">
        <v>26</v>
      </c>
      <c r="C85" s="4" t="s">
        <v>27</v>
      </c>
      <c r="D85" s="4" t="s">
        <v>404</v>
      </c>
      <c r="E85" s="4" t="s">
        <v>405</v>
      </c>
      <c r="F85" s="6">
        <v>45228</v>
      </c>
      <c r="G85" s="6">
        <v>45230</v>
      </c>
      <c r="H85" s="4">
        <v>1</v>
      </c>
      <c r="I85" s="4">
        <v>2</v>
      </c>
      <c r="J85" s="4">
        <v>2</v>
      </c>
      <c r="K85" s="4" t="s">
        <v>30</v>
      </c>
      <c r="L85" s="4">
        <v>2105.92</v>
      </c>
      <c r="M85" s="4">
        <v>2105.92</v>
      </c>
      <c r="N85" s="4" t="s">
        <v>406</v>
      </c>
      <c r="O85" s="4" t="s">
        <v>32</v>
      </c>
      <c r="P85" s="4" t="s">
        <v>33</v>
      </c>
      <c r="Q85" s="4">
        <v>0</v>
      </c>
      <c r="R85" s="7">
        <v>45222</v>
      </c>
      <c r="S85" s="6">
        <v>45233</v>
      </c>
      <c r="T85" s="4" t="s">
        <v>34</v>
      </c>
      <c r="U85" s="4">
        <v>2105.92</v>
      </c>
      <c r="V85" s="4">
        <v>0</v>
      </c>
      <c r="W85" s="4">
        <v>0</v>
      </c>
      <c r="X85" s="4" t="s">
        <v>407</v>
      </c>
      <c r="Y85" s="4" t="s">
        <v>36</v>
      </c>
    </row>
    <row r="86" s="4" customFormat="1" spans="1:25">
      <c r="A86" s="4" t="s">
        <v>408</v>
      </c>
      <c r="B86" s="4" t="s">
        <v>26</v>
      </c>
      <c r="C86" s="4" t="s">
        <v>27</v>
      </c>
      <c r="D86" s="4" t="s">
        <v>409</v>
      </c>
      <c r="E86" s="4" t="s">
        <v>328</v>
      </c>
      <c r="F86" s="6">
        <v>45228</v>
      </c>
      <c r="G86" s="6">
        <v>45230</v>
      </c>
      <c r="H86" s="4">
        <v>1</v>
      </c>
      <c r="I86" s="4">
        <v>2</v>
      </c>
      <c r="J86" s="4">
        <v>2</v>
      </c>
      <c r="K86" s="4" t="s">
        <v>30</v>
      </c>
      <c r="L86" s="4">
        <v>681.94</v>
      </c>
      <c r="M86" s="4">
        <v>681.94</v>
      </c>
      <c r="N86" s="4" t="s">
        <v>410</v>
      </c>
      <c r="O86" s="4" t="s">
        <v>32</v>
      </c>
      <c r="P86" s="4" t="s">
        <v>33</v>
      </c>
      <c r="Q86" s="4">
        <v>0</v>
      </c>
      <c r="R86" s="7">
        <v>45222</v>
      </c>
      <c r="S86" s="6">
        <v>45233</v>
      </c>
      <c r="T86" s="4" t="s">
        <v>34</v>
      </c>
      <c r="U86" s="4">
        <v>681.94</v>
      </c>
      <c r="V86" s="4">
        <v>0</v>
      </c>
      <c r="W86" s="4">
        <v>0</v>
      </c>
      <c r="X86" s="4" t="s">
        <v>411</v>
      </c>
      <c r="Y86" s="4" t="s">
        <v>412</v>
      </c>
    </row>
    <row r="87" s="4" customFormat="1" spans="1:25">
      <c r="A87" s="4" t="s">
        <v>413</v>
      </c>
      <c r="B87" s="4" t="s">
        <v>26</v>
      </c>
      <c r="C87" s="4" t="s">
        <v>27</v>
      </c>
      <c r="D87" s="4" t="s">
        <v>359</v>
      </c>
      <c r="E87" s="4" t="s">
        <v>414</v>
      </c>
      <c r="F87" s="6">
        <v>45229</v>
      </c>
      <c r="G87" s="6">
        <v>45230</v>
      </c>
      <c r="H87" s="4">
        <v>1</v>
      </c>
      <c r="I87" s="4">
        <v>1</v>
      </c>
      <c r="J87" s="4">
        <v>1</v>
      </c>
      <c r="K87" s="4" t="s">
        <v>30</v>
      </c>
      <c r="L87" s="4">
        <v>311.61</v>
      </c>
      <c r="M87" s="4">
        <v>311.61</v>
      </c>
      <c r="N87" s="4" t="s">
        <v>415</v>
      </c>
      <c r="O87" s="4" t="s">
        <v>32</v>
      </c>
      <c r="P87" s="4" t="s">
        <v>33</v>
      </c>
      <c r="Q87" s="4">
        <v>0</v>
      </c>
      <c r="R87" s="7">
        <v>45222</v>
      </c>
      <c r="S87" s="6">
        <v>45233</v>
      </c>
      <c r="T87" s="4" t="s">
        <v>34</v>
      </c>
      <c r="U87" s="4">
        <v>311.61</v>
      </c>
      <c r="V87" s="4">
        <v>0</v>
      </c>
      <c r="W87" s="4">
        <v>0</v>
      </c>
      <c r="X87" s="4" t="s">
        <v>416</v>
      </c>
      <c r="Y87" s="4" t="s">
        <v>36</v>
      </c>
    </row>
    <row r="88" s="4" customFormat="1" spans="1:25">
      <c r="A88" s="4" t="s">
        <v>413</v>
      </c>
      <c r="B88" s="4" t="s">
        <v>26</v>
      </c>
      <c r="C88" s="4" t="s">
        <v>86</v>
      </c>
      <c r="D88" s="4" t="s">
        <v>359</v>
      </c>
      <c r="E88" s="4" t="s">
        <v>414</v>
      </c>
      <c r="F88" s="6">
        <v>45229</v>
      </c>
      <c r="G88" s="6">
        <v>45230</v>
      </c>
      <c r="H88" s="4">
        <v>1</v>
      </c>
      <c r="I88" s="4">
        <v>1</v>
      </c>
      <c r="J88" s="4">
        <v>1</v>
      </c>
      <c r="K88" s="4" t="s">
        <v>30</v>
      </c>
      <c r="L88" s="4">
        <v>-311.61</v>
      </c>
      <c r="M88" s="4">
        <v>-311.61</v>
      </c>
      <c r="N88" s="4" t="s">
        <v>415</v>
      </c>
      <c r="O88" s="4" t="s">
        <v>32</v>
      </c>
      <c r="P88" s="4" t="s">
        <v>33</v>
      </c>
      <c r="Q88" s="4">
        <v>0</v>
      </c>
      <c r="R88" s="7">
        <v>45222</v>
      </c>
      <c r="S88" s="6">
        <v>45233</v>
      </c>
      <c r="T88" s="4" t="s">
        <v>34</v>
      </c>
      <c r="U88" s="4">
        <v>-311.61</v>
      </c>
      <c r="V88" s="4">
        <v>0</v>
      </c>
      <c r="W88" s="4">
        <v>0</v>
      </c>
      <c r="X88" s="4" t="s">
        <v>416</v>
      </c>
      <c r="Y88" s="4" t="s">
        <v>36</v>
      </c>
    </row>
    <row r="89" s="4" customFormat="1" spans="1:25">
      <c r="A89" s="4" t="s">
        <v>417</v>
      </c>
      <c r="B89" s="4" t="s">
        <v>26</v>
      </c>
      <c r="C89" s="4" t="s">
        <v>27</v>
      </c>
      <c r="D89" s="4" t="s">
        <v>418</v>
      </c>
      <c r="E89" s="4" t="s">
        <v>419</v>
      </c>
      <c r="F89" s="6">
        <v>45228</v>
      </c>
      <c r="G89" s="6">
        <v>45230</v>
      </c>
      <c r="H89" s="4">
        <v>1</v>
      </c>
      <c r="I89" s="4">
        <v>2</v>
      </c>
      <c r="J89" s="4">
        <v>2</v>
      </c>
      <c r="K89" s="4" t="s">
        <v>30</v>
      </c>
      <c r="L89" s="4">
        <v>963.49</v>
      </c>
      <c r="M89" s="4">
        <v>963.49</v>
      </c>
      <c r="N89" s="4" t="s">
        <v>420</v>
      </c>
      <c r="O89" s="4" t="s">
        <v>32</v>
      </c>
      <c r="P89" s="4" t="s">
        <v>33</v>
      </c>
      <c r="Q89" s="4">
        <v>0</v>
      </c>
      <c r="R89" s="7">
        <v>45222</v>
      </c>
      <c r="S89" s="6">
        <v>45233</v>
      </c>
      <c r="T89" s="4" t="s">
        <v>34</v>
      </c>
      <c r="U89" s="4">
        <v>963.49</v>
      </c>
      <c r="V89" s="4">
        <v>0</v>
      </c>
      <c r="W89" s="4">
        <v>0</v>
      </c>
      <c r="X89" s="4" t="s">
        <v>421</v>
      </c>
      <c r="Y89" s="4" t="s">
        <v>36</v>
      </c>
    </row>
    <row r="90" s="4" customFormat="1" spans="1:25">
      <c r="A90" s="4" t="s">
        <v>422</v>
      </c>
      <c r="B90" s="4" t="s">
        <v>26</v>
      </c>
      <c r="C90" s="4" t="s">
        <v>27</v>
      </c>
      <c r="D90" s="4" t="s">
        <v>423</v>
      </c>
      <c r="E90" s="4" t="s">
        <v>424</v>
      </c>
      <c r="F90" s="6">
        <v>45228</v>
      </c>
      <c r="G90" s="6">
        <v>45230</v>
      </c>
      <c r="H90" s="4">
        <v>1</v>
      </c>
      <c r="I90" s="4">
        <v>2</v>
      </c>
      <c r="J90" s="4">
        <v>2</v>
      </c>
      <c r="K90" s="4" t="s">
        <v>30</v>
      </c>
      <c r="L90" s="4">
        <v>1976.28</v>
      </c>
      <c r="M90" s="4">
        <v>1976.28</v>
      </c>
      <c r="N90" s="4" t="s">
        <v>425</v>
      </c>
      <c r="O90" s="4" t="s">
        <v>32</v>
      </c>
      <c r="P90" s="4" t="s">
        <v>33</v>
      </c>
      <c r="Q90" s="4">
        <v>0</v>
      </c>
      <c r="R90" s="7">
        <v>45222.0000115741</v>
      </c>
      <c r="S90" s="6">
        <v>45233</v>
      </c>
      <c r="T90" s="4" t="s">
        <v>34</v>
      </c>
      <c r="U90" s="4">
        <v>1976.28</v>
      </c>
      <c r="V90" s="4">
        <v>0</v>
      </c>
      <c r="W90" s="4">
        <v>0</v>
      </c>
      <c r="X90" s="4" t="s">
        <v>426</v>
      </c>
      <c r="Y90" s="4" t="s">
        <v>427</v>
      </c>
    </row>
    <row r="91" s="4" customFormat="1" spans="1:25">
      <c r="A91" s="4" t="s">
        <v>428</v>
      </c>
      <c r="B91" s="4" t="s">
        <v>26</v>
      </c>
      <c r="C91" s="4" t="s">
        <v>27</v>
      </c>
      <c r="D91" s="4" t="s">
        <v>364</v>
      </c>
      <c r="E91" s="4" t="s">
        <v>365</v>
      </c>
      <c r="F91" s="6">
        <v>45229</v>
      </c>
      <c r="G91" s="6">
        <v>45230</v>
      </c>
      <c r="H91" s="4">
        <v>1</v>
      </c>
      <c r="I91" s="4">
        <v>1</v>
      </c>
      <c r="J91" s="4">
        <v>1</v>
      </c>
      <c r="K91" s="4" t="s">
        <v>30</v>
      </c>
      <c r="L91" s="4">
        <v>572.99</v>
      </c>
      <c r="M91" s="4">
        <v>572.99</v>
      </c>
      <c r="N91" s="4" t="s">
        <v>429</v>
      </c>
      <c r="O91" s="4" t="s">
        <v>32</v>
      </c>
      <c r="P91" s="4" t="s">
        <v>33</v>
      </c>
      <c r="Q91" s="4">
        <v>0</v>
      </c>
      <c r="R91" s="7">
        <v>45222.0000115741</v>
      </c>
      <c r="S91" s="6">
        <v>45233</v>
      </c>
      <c r="T91" s="4" t="s">
        <v>34</v>
      </c>
      <c r="U91" s="4">
        <v>572.99</v>
      </c>
      <c r="V91" s="4">
        <v>0</v>
      </c>
      <c r="W91" s="4">
        <v>0</v>
      </c>
      <c r="X91" s="4" t="s">
        <v>430</v>
      </c>
      <c r="Y91" s="4" t="s">
        <v>431</v>
      </c>
    </row>
    <row r="92" s="4" customFormat="1" spans="1:25">
      <c r="A92" s="4" t="s">
        <v>432</v>
      </c>
      <c r="B92" s="4" t="s">
        <v>26</v>
      </c>
      <c r="C92" s="4" t="s">
        <v>27</v>
      </c>
      <c r="D92" s="4" t="s">
        <v>433</v>
      </c>
      <c r="E92" s="4" t="s">
        <v>434</v>
      </c>
      <c r="F92" s="6">
        <v>45229</v>
      </c>
      <c r="G92" s="6">
        <v>45230</v>
      </c>
      <c r="H92" s="4">
        <v>1</v>
      </c>
      <c r="I92" s="4">
        <v>1</v>
      </c>
      <c r="J92" s="4">
        <v>1</v>
      </c>
      <c r="K92" s="4" t="s">
        <v>30</v>
      </c>
      <c r="L92" s="4">
        <v>607.77</v>
      </c>
      <c r="M92" s="4">
        <v>607.77</v>
      </c>
      <c r="N92" s="4" t="s">
        <v>435</v>
      </c>
      <c r="O92" s="4" t="s">
        <v>32</v>
      </c>
      <c r="P92" s="4" t="s">
        <v>33</v>
      </c>
      <c r="Q92" s="4">
        <v>0</v>
      </c>
      <c r="R92" s="7">
        <v>45223.0000115741</v>
      </c>
      <c r="S92" s="6">
        <v>45233</v>
      </c>
      <c r="T92" s="4" t="s">
        <v>34</v>
      </c>
      <c r="U92" s="4">
        <v>607.77</v>
      </c>
      <c r="V92" s="4">
        <v>0</v>
      </c>
      <c r="W92" s="4">
        <v>0</v>
      </c>
      <c r="X92" s="4" t="s">
        <v>436</v>
      </c>
      <c r="Y92" s="4" t="s">
        <v>437</v>
      </c>
    </row>
    <row r="93" s="4" customFormat="1" spans="1:25">
      <c r="A93" s="4" t="s">
        <v>438</v>
      </c>
      <c r="B93" s="4" t="s">
        <v>26</v>
      </c>
      <c r="C93" s="4" t="s">
        <v>27</v>
      </c>
      <c r="D93" s="4" t="s">
        <v>418</v>
      </c>
      <c r="E93" s="4" t="s">
        <v>439</v>
      </c>
      <c r="F93" s="6">
        <v>45229</v>
      </c>
      <c r="G93" s="6">
        <v>45230</v>
      </c>
      <c r="H93" s="4">
        <v>1</v>
      </c>
      <c r="I93" s="4">
        <v>1</v>
      </c>
      <c r="J93" s="4">
        <v>1</v>
      </c>
      <c r="K93" s="4" t="s">
        <v>30</v>
      </c>
      <c r="L93" s="4">
        <v>525.98</v>
      </c>
      <c r="M93" s="4">
        <v>525.98</v>
      </c>
      <c r="N93" s="4" t="s">
        <v>440</v>
      </c>
      <c r="O93" s="4" t="s">
        <v>32</v>
      </c>
      <c r="P93" s="4" t="s">
        <v>33</v>
      </c>
      <c r="Q93" s="4">
        <v>0</v>
      </c>
      <c r="R93" s="7">
        <v>45223</v>
      </c>
      <c r="S93" s="6">
        <v>45233</v>
      </c>
      <c r="T93" s="4" t="s">
        <v>34</v>
      </c>
      <c r="U93" s="4">
        <v>525.98</v>
      </c>
      <c r="V93" s="4">
        <v>0</v>
      </c>
      <c r="W93" s="4">
        <v>0</v>
      </c>
      <c r="X93" s="4" t="s">
        <v>441</v>
      </c>
      <c r="Y93" s="4" t="s">
        <v>442</v>
      </c>
    </row>
    <row r="94" s="4" customFormat="1" spans="1:25">
      <c r="A94" s="4" t="s">
        <v>422</v>
      </c>
      <c r="B94" s="4" t="s">
        <v>26</v>
      </c>
      <c r="C94" s="4" t="s">
        <v>86</v>
      </c>
      <c r="D94" s="4" t="s">
        <v>423</v>
      </c>
      <c r="E94" s="4" t="s">
        <v>424</v>
      </c>
      <c r="F94" s="6">
        <v>45228</v>
      </c>
      <c r="G94" s="6">
        <v>45230</v>
      </c>
      <c r="H94" s="4">
        <v>1</v>
      </c>
      <c r="I94" s="4">
        <v>2</v>
      </c>
      <c r="J94" s="4">
        <v>2</v>
      </c>
      <c r="K94" s="4" t="s">
        <v>30</v>
      </c>
      <c r="L94" s="4">
        <v>-1976.28</v>
      </c>
      <c r="M94" s="4">
        <v>-1976.28</v>
      </c>
      <c r="N94" s="4" t="s">
        <v>425</v>
      </c>
      <c r="O94" s="4" t="s">
        <v>32</v>
      </c>
      <c r="P94" s="4" t="s">
        <v>33</v>
      </c>
      <c r="Q94" s="4">
        <v>0</v>
      </c>
      <c r="R94" s="7">
        <v>45222.0000115741</v>
      </c>
      <c r="S94" s="6">
        <v>45233</v>
      </c>
      <c r="T94" s="4" t="s">
        <v>34</v>
      </c>
      <c r="U94" s="4">
        <v>-1976.28</v>
      </c>
      <c r="V94" s="4">
        <v>0</v>
      </c>
      <c r="W94" s="4">
        <v>0</v>
      </c>
      <c r="X94" s="4" t="s">
        <v>426</v>
      </c>
      <c r="Y94" s="4" t="s">
        <v>427</v>
      </c>
    </row>
    <row r="95" s="4" customFormat="1" spans="1:25">
      <c r="A95" s="4" t="s">
        <v>443</v>
      </c>
      <c r="B95" s="4" t="s">
        <v>26</v>
      </c>
      <c r="C95" s="4" t="s">
        <v>27</v>
      </c>
      <c r="D95" s="4" t="s">
        <v>444</v>
      </c>
      <c r="E95" s="4" t="s">
        <v>445</v>
      </c>
      <c r="F95" s="6">
        <v>45226</v>
      </c>
      <c r="G95" s="6">
        <v>45230</v>
      </c>
      <c r="H95" s="4">
        <v>1</v>
      </c>
      <c r="I95" s="4">
        <v>4</v>
      </c>
      <c r="J95" s="4">
        <v>4</v>
      </c>
      <c r="K95" s="4" t="s">
        <v>30</v>
      </c>
      <c r="L95" s="4">
        <v>976.42</v>
      </c>
      <c r="M95" s="4">
        <v>976.42</v>
      </c>
      <c r="N95" s="4" t="s">
        <v>446</v>
      </c>
      <c r="O95" s="4" t="s">
        <v>32</v>
      </c>
      <c r="P95" s="4" t="s">
        <v>33</v>
      </c>
      <c r="Q95" s="4">
        <v>0</v>
      </c>
      <c r="R95" s="7">
        <v>45223.0000115741</v>
      </c>
      <c r="S95" s="6">
        <v>45233</v>
      </c>
      <c r="T95" s="4" t="s">
        <v>34</v>
      </c>
      <c r="U95" s="4">
        <v>976.42</v>
      </c>
      <c r="V95" s="4">
        <v>0</v>
      </c>
      <c r="W95" s="4">
        <v>0</v>
      </c>
      <c r="X95" s="4" t="s">
        <v>447</v>
      </c>
      <c r="Y95" s="4" t="s">
        <v>448</v>
      </c>
    </row>
    <row r="96" s="4" customFormat="1" spans="1:25">
      <c r="A96" s="4" t="s">
        <v>449</v>
      </c>
      <c r="B96" s="4" t="s">
        <v>26</v>
      </c>
      <c r="C96" s="4" t="s">
        <v>27</v>
      </c>
      <c r="D96" s="4" t="s">
        <v>450</v>
      </c>
      <c r="E96" s="4" t="s">
        <v>350</v>
      </c>
      <c r="F96" s="6">
        <v>45228</v>
      </c>
      <c r="G96" s="6">
        <v>45230</v>
      </c>
      <c r="H96" s="4">
        <v>1</v>
      </c>
      <c r="I96" s="4">
        <v>2</v>
      </c>
      <c r="J96" s="4">
        <v>2</v>
      </c>
      <c r="K96" s="4" t="s">
        <v>30</v>
      </c>
      <c r="L96" s="4">
        <v>489.06</v>
      </c>
      <c r="M96" s="4">
        <v>489.06</v>
      </c>
      <c r="N96" s="4" t="s">
        <v>451</v>
      </c>
      <c r="O96" s="4" t="s">
        <v>32</v>
      </c>
      <c r="P96" s="4" t="s">
        <v>33</v>
      </c>
      <c r="Q96" s="4">
        <v>0</v>
      </c>
      <c r="R96" s="7">
        <v>45223.0000115741</v>
      </c>
      <c r="S96" s="6">
        <v>45233</v>
      </c>
      <c r="T96" s="4" t="s">
        <v>34</v>
      </c>
      <c r="U96" s="4">
        <v>489.06</v>
      </c>
      <c r="V96" s="4">
        <v>0</v>
      </c>
      <c r="W96" s="4">
        <v>0</v>
      </c>
      <c r="X96" s="4" t="s">
        <v>452</v>
      </c>
      <c r="Y96" s="4" t="s">
        <v>453</v>
      </c>
    </row>
    <row r="97" s="4" customFormat="1" spans="1:25">
      <c r="A97" s="4" t="s">
        <v>454</v>
      </c>
      <c r="B97" s="4" t="s">
        <v>26</v>
      </c>
      <c r="C97" s="4" t="s">
        <v>27</v>
      </c>
      <c r="D97" s="4" t="s">
        <v>115</v>
      </c>
      <c r="E97" s="4" t="s">
        <v>455</v>
      </c>
      <c r="F97" s="6">
        <v>45227</v>
      </c>
      <c r="G97" s="6">
        <v>45230</v>
      </c>
      <c r="H97" s="4">
        <v>1</v>
      </c>
      <c r="I97" s="4">
        <v>3</v>
      </c>
      <c r="J97" s="4">
        <v>3</v>
      </c>
      <c r="K97" s="4" t="s">
        <v>30</v>
      </c>
      <c r="L97" s="4">
        <v>4253.82</v>
      </c>
      <c r="M97" s="4">
        <v>4253.82</v>
      </c>
      <c r="N97" s="4" t="s">
        <v>456</v>
      </c>
      <c r="O97" s="4" t="s">
        <v>32</v>
      </c>
      <c r="P97" s="4" t="s">
        <v>33</v>
      </c>
      <c r="Q97" s="4">
        <v>0</v>
      </c>
      <c r="R97" s="7">
        <v>45223</v>
      </c>
      <c r="S97" s="6">
        <v>45233</v>
      </c>
      <c r="T97" s="4" t="s">
        <v>34</v>
      </c>
      <c r="U97" s="4">
        <v>4253.82</v>
      </c>
      <c r="V97" s="4">
        <v>0</v>
      </c>
      <c r="W97" s="4">
        <v>0</v>
      </c>
      <c r="X97" s="4" t="s">
        <v>457</v>
      </c>
      <c r="Y97" s="4" t="s">
        <v>36</v>
      </c>
    </row>
    <row r="98" s="4" customFormat="1" spans="1:25">
      <c r="A98" s="4" t="s">
        <v>458</v>
      </c>
      <c r="B98" s="4" t="s">
        <v>26</v>
      </c>
      <c r="C98" s="4" t="s">
        <v>27</v>
      </c>
      <c r="D98" s="4" t="s">
        <v>115</v>
      </c>
      <c r="E98" s="4" t="s">
        <v>455</v>
      </c>
      <c r="F98" s="6">
        <v>45227</v>
      </c>
      <c r="G98" s="6">
        <v>45230</v>
      </c>
      <c r="H98" s="4">
        <v>1</v>
      </c>
      <c r="I98" s="4">
        <v>3</v>
      </c>
      <c r="J98" s="4">
        <v>3</v>
      </c>
      <c r="K98" s="4" t="s">
        <v>30</v>
      </c>
      <c r="L98" s="4">
        <v>4253.82</v>
      </c>
      <c r="M98" s="4">
        <v>4253.82</v>
      </c>
      <c r="N98" s="4" t="s">
        <v>456</v>
      </c>
      <c r="O98" s="4" t="s">
        <v>32</v>
      </c>
      <c r="P98" s="4" t="s">
        <v>33</v>
      </c>
      <c r="Q98" s="4">
        <v>0</v>
      </c>
      <c r="R98" s="7">
        <v>45223.0000115741</v>
      </c>
      <c r="S98" s="6">
        <v>45233</v>
      </c>
      <c r="T98" s="4" t="s">
        <v>34</v>
      </c>
      <c r="U98" s="4">
        <v>4253.82</v>
      </c>
      <c r="V98" s="4">
        <v>0</v>
      </c>
      <c r="W98" s="4">
        <v>0</v>
      </c>
      <c r="X98" s="4" t="s">
        <v>459</v>
      </c>
      <c r="Y98" s="4" t="s">
        <v>460</v>
      </c>
    </row>
    <row r="99" s="4" customFormat="1" spans="1:25">
      <c r="A99" s="4" t="s">
        <v>454</v>
      </c>
      <c r="B99" s="4" t="s">
        <v>26</v>
      </c>
      <c r="C99" s="4" t="s">
        <v>86</v>
      </c>
      <c r="D99" s="4" t="s">
        <v>115</v>
      </c>
      <c r="E99" s="4" t="s">
        <v>455</v>
      </c>
      <c r="F99" s="6">
        <v>45227</v>
      </c>
      <c r="G99" s="6">
        <v>45230</v>
      </c>
      <c r="H99" s="4">
        <v>1</v>
      </c>
      <c r="I99" s="4">
        <v>3</v>
      </c>
      <c r="J99" s="4">
        <v>3</v>
      </c>
      <c r="K99" s="4" t="s">
        <v>30</v>
      </c>
      <c r="L99" s="4">
        <v>-4253.82</v>
      </c>
      <c r="M99" s="4">
        <v>-4253.82</v>
      </c>
      <c r="N99" s="4" t="s">
        <v>456</v>
      </c>
      <c r="O99" s="4" t="s">
        <v>32</v>
      </c>
      <c r="P99" s="4" t="s">
        <v>33</v>
      </c>
      <c r="Q99" s="4">
        <v>0</v>
      </c>
      <c r="R99" s="7">
        <v>45223</v>
      </c>
      <c r="S99" s="6">
        <v>45233</v>
      </c>
      <c r="T99" s="4" t="s">
        <v>34</v>
      </c>
      <c r="U99" s="4">
        <v>-4253.82</v>
      </c>
      <c r="V99" s="4">
        <v>0</v>
      </c>
      <c r="W99" s="4">
        <v>0</v>
      </c>
      <c r="X99" s="4" t="s">
        <v>457</v>
      </c>
      <c r="Y99" s="4" t="s">
        <v>36</v>
      </c>
    </row>
    <row r="100" s="4" customFormat="1" spans="1:25">
      <c r="A100" s="4" t="s">
        <v>461</v>
      </c>
      <c r="B100" s="4" t="s">
        <v>26</v>
      </c>
      <c r="C100" s="4" t="s">
        <v>27</v>
      </c>
      <c r="D100" s="4" t="s">
        <v>159</v>
      </c>
      <c r="E100" s="4" t="s">
        <v>462</v>
      </c>
      <c r="F100" s="6">
        <v>45228</v>
      </c>
      <c r="G100" s="6">
        <v>45230</v>
      </c>
      <c r="H100" s="4">
        <v>5</v>
      </c>
      <c r="I100" s="4">
        <v>2</v>
      </c>
      <c r="J100" s="4">
        <v>10</v>
      </c>
      <c r="K100" s="4" t="s">
        <v>30</v>
      </c>
      <c r="L100" s="4">
        <v>4326</v>
      </c>
      <c r="M100" s="4">
        <v>4326</v>
      </c>
      <c r="N100" s="4" t="s">
        <v>463</v>
      </c>
      <c r="O100" s="4" t="s">
        <v>32</v>
      </c>
      <c r="P100" s="4" t="s">
        <v>33</v>
      </c>
      <c r="Q100" s="4">
        <v>0</v>
      </c>
      <c r="R100" s="7">
        <v>45223</v>
      </c>
      <c r="S100" s="6">
        <v>45233</v>
      </c>
      <c r="T100" s="4" t="s">
        <v>34</v>
      </c>
      <c r="U100" s="4">
        <v>4326</v>
      </c>
      <c r="V100" s="4">
        <v>0</v>
      </c>
      <c r="W100" s="4">
        <v>0</v>
      </c>
      <c r="X100" s="4" t="s">
        <v>464</v>
      </c>
      <c r="Y100" s="4" t="s">
        <v>465</v>
      </c>
    </row>
    <row r="101" s="4" customFormat="1" spans="1:25">
      <c r="A101" s="4" t="s">
        <v>466</v>
      </c>
      <c r="B101" s="4" t="s">
        <v>26</v>
      </c>
      <c r="C101" s="4" t="s">
        <v>27</v>
      </c>
      <c r="D101" s="4" t="s">
        <v>159</v>
      </c>
      <c r="E101" s="4" t="s">
        <v>462</v>
      </c>
      <c r="F101" s="6">
        <v>45228</v>
      </c>
      <c r="G101" s="6">
        <v>45230</v>
      </c>
      <c r="H101" s="4">
        <v>2</v>
      </c>
      <c r="I101" s="4">
        <v>2</v>
      </c>
      <c r="J101" s="4">
        <v>4</v>
      </c>
      <c r="K101" s="4" t="s">
        <v>30</v>
      </c>
      <c r="L101" s="4">
        <v>1730.4</v>
      </c>
      <c r="M101" s="4">
        <v>1730.4</v>
      </c>
      <c r="N101" s="4" t="s">
        <v>463</v>
      </c>
      <c r="O101" s="4" t="s">
        <v>32</v>
      </c>
      <c r="P101" s="4" t="s">
        <v>33</v>
      </c>
      <c r="Q101" s="4">
        <v>0</v>
      </c>
      <c r="R101" s="7">
        <v>45223</v>
      </c>
      <c r="S101" s="6">
        <v>45233</v>
      </c>
      <c r="T101" s="4" t="s">
        <v>34</v>
      </c>
      <c r="U101" s="4">
        <v>1730.4</v>
      </c>
      <c r="V101" s="4">
        <v>0</v>
      </c>
      <c r="W101" s="4">
        <v>0</v>
      </c>
      <c r="X101" s="4" t="s">
        <v>467</v>
      </c>
      <c r="Y101" s="4" t="s">
        <v>468</v>
      </c>
    </row>
    <row r="102" s="4" customFormat="1" spans="1:25">
      <c r="A102" s="4" t="s">
        <v>469</v>
      </c>
      <c r="B102" s="4" t="s">
        <v>26</v>
      </c>
      <c r="C102" s="4" t="s">
        <v>27</v>
      </c>
      <c r="D102" s="4" t="s">
        <v>470</v>
      </c>
      <c r="E102" s="4" t="s">
        <v>471</v>
      </c>
      <c r="F102" s="6">
        <v>45227</v>
      </c>
      <c r="G102" s="6">
        <v>45230</v>
      </c>
      <c r="H102" s="4">
        <v>1</v>
      </c>
      <c r="I102" s="4">
        <v>3</v>
      </c>
      <c r="J102" s="4">
        <v>3</v>
      </c>
      <c r="K102" s="4" t="s">
        <v>30</v>
      </c>
      <c r="L102" s="4">
        <v>2865.81</v>
      </c>
      <c r="M102" s="4">
        <v>2865.81</v>
      </c>
      <c r="N102" s="4" t="s">
        <v>472</v>
      </c>
      <c r="O102" s="4" t="s">
        <v>32</v>
      </c>
      <c r="P102" s="4" t="s">
        <v>33</v>
      </c>
      <c r="Q102" s="4">
        <v>0</v>
      </c>
      <c r="R102" s="7">
        <v>45224.0000115741</v>
      </c>
      <c r="S102" s="6">
        <v>45233</v>
      </c>
      <c r="T102" s="4" t="s">
        <v>34</v>
      </c>
      <c r="U102" s="4">
        <v>2865.81</v>
      </c>
      <c r="V102" s="4">
        <v>0</v>
      </c>
      <c r="W102" s="4">
        <v>0</v>
      </c>
      <c r="X102" s="4" t="s">
        <v>473</v>
      </c>
      <c r="Y102" s="4" t="s">
        <v>474</v>
      </c>
    </row>
    <row r="103" s="4" customFormat="1" spans="1:25">
      <c r="A103" s="4" t="s">
        <v>394</v>
      </c>
      <c r="B103" s="4" t="s">
        <v>26</v>
      </c>
      <c r="C103" s="4" t="s">
        <v>86</v>
      </c>
      <c r="D103" s="4" t="s">
        <v>313</v>
      </c>
      <c r="E103" s="4" t="s">
        <v>314</v>
      </c>
      <c r="F103" s="6">
        <v>45227</v>
      </c>
      <c r="G103" s="6">
        <v>45230</v>
      </c>
      <c r="H103" s="4">
        <v>1</v>
      </c>
      <c r="I103" s="4">
        <v>3</v>
      </c>
      <c r="J103" s="4">
        <v>3</v>
      </c>
      <c r="K103" s="4" t="s">
        <v>30</v>
      </c>
      <c r="L103" s="4">
        <v>-746.19</v>
      </c>
      <c r="M103" s="4">
        <v>-746.19</v>
      </c>
      <c r="N103" s="4" t="s">
        <v>395</v>
      </c>
      <c r="O103" s="4" t="s">
        <v>32</v>
      </c>
      <c r="P103" s="4" t="s">
        <v>33</v>
      </c>
      <c r="Q103" s="4">
        <v>0</v>
      </c>
      <c r="R103" s="7">
        <v>45221</v>
      </c>
      <c r="S103" s="6">
        <v>45233</v>
      </c>
      <c r="T103" s="4" t="s">
        <v>34</v>
      </c>
      <c r="U103" s="4">
        <v>-746.19</v>
      </c>
      <c r="V103" s="4">
        <v>0</v>
      </c>
      <c r="W103" s="4">
        <v>0</v>
      </c>
      <c r="X103" s="4" t="s">
        <v>396</v>
      </c>
      <c r="Y103" s="4" t="s">
        <v>36</v>
      </c>
    </row>
    <row r="104" s="4" customFormat="1" spans="1:25">
      <c r="A104" s="4" t="s">
        <v>475</v>
      </c>
      <c r="B104" s="4" t="s">
        <v>26</v>
      </c>
      <c r="C104" s="4" t="s">
        <v>27</v>
      </c>
      <c r="D104" s="4" t="s">
        <v>476</v>
      </c>
      <c r="E104" s="4" t="s">
        <v>477</v>
      </c>
      <c r="F104" s="6">
        <v>45228</v>
      </c>
      <c r="G104" s="6">
        <v>45230</v>
      </c>
      <c r="H104" s="4">
        <v>1</v>
      </c>
      <c r="I104" s="4">
        <v>2</v>
      </c>
      <c r="J104" s="4">
        <v>2</v>
      </c>
      <c r="K104" s="4" t="s">
        <v>30</v>
      </c>
      <c r="L104" s="4">
        <v>612.61</v>
      </c>
      <c r="M104" s="4">
        <v>612.61</v>
      </c>
      <c r="N104" s="4" t="s">
        <v>478</v>
      </c>
      <c r="O104" s="4" t="s">
        <v>32</v>
      </c>
      <c r="P104" s="4" t="s">
        <v>33</v>
      </c>
      <c r="Q104" s="4">
        <v>0</v>
      </c>
      <c r="R104" s="7">
        <v>45224</v>
      </c>
      <c r="S104" s="6">
        <v>45233</v>
      </c>
      <c r="T104" s="4" t="s">
        <v>34</v>
      </c>
      <c r="U104" s="4">
        <v>612.61</v>
      </c>
      <c r="V104" s="4">
        <v>0</v>
      </c>
      <c r="W104" s="4">
        <v>0</v>
      </c>
      <c r="X104" s="4" t="s">
        <v>479</v>
      </c>
      <c r="Y104" s="4" t="s">
        <v>36</v>
      </c>
    </row>
    <row r="105" s="4" customFormat="1" spans="1:25">
      <c r="A105" s="4" t="s">
        <v>480</v>
      </c>
      <c r="B105" s="4" t="s">
        <v>26</v>
      </c>
      <c r="C105" s="4" t="s">
        <v>27</v>
      </c>
      <c r="D105" s="4" t="s">
        <v>481</v>
      </c>
      <c r="E105" s="4" t="s">
        <v>482</v>
      </c>
      <c r="F105" s="6">
        <v>45227</v>
      </c>
      <c r="G105" s="6">
        <v>45230</v>
      </c>
      <c r="H105" s="4">
        <v>1</v>
      </c>
      <c r="I105" s="4">
        <v>3</v>
      </c>
      <c r="J105" s="4">
        <v>3</v>
      </c>
      <c r="K105" s="4" t="s">
        <v>30</v>
      </c>
      <c r="L105" s="4">
        <v>957.64</v>
      </c>
      <c r="M105" s="4">
        <v>957.64</v>
      </c>
      <c r="N105" s="4" t="s">
        <v>483</v>
      </c>
      <c r="O105" s="4" t="s">
        <v>32</v>
      </c>
      <c r="P105" s="4" t="s">
        <v>33</v>
      </c>
      <c r="Q105" s="4">
        <v>0</v>
      </c>
      <c r="R105" s="7">
        <v>45224</v>
      </c>
      <c r="S105" s="6">
        <v>45233</v>
      </c>
      <c r="T105" s="4" t="s">
        <v>34</v>
      </c>
      <c r="U105" s="4">
        <v>957.64</v>
      </c>
      <c r="V105" s="4">
        <v>0</v>
      </c>
      <c r="W105" s="4">
        <v>0</v>
      </c>
      <c r="X105" s="4" t="s">
        <v>484</v>
      </c>
      <c r="Y105" s="4" t="s">
        <v>36</v>
      </c>
    </row>
    <row r="106" s="4" customFormat="1" spans="1:25">
      <c r="A106" s="4" t="s">
        <v>485</v>
      </c>
      <c r="B106" s="4" t="s">
        <v>26</v>
      </c>
      <c r="C106" s="4" t="s">
        <v>27</v>
      </c>
      <c r="D106" s="4" t="s">
        <v>486</v>
      </c>
      <c r="E106" s="4" t="s">
        <v>487</v>
      </c>
      <c r="F106" s="6">
        <v>45228</v>
      </c>
      <c r="G106" s="6">
        <v>45230</v>
      </c>
      <c r="H106" s="4">
        <v>1</v>
      </c>
      <c r="I106" s="4">
        <v>2</v>
      </c>
      <c r="J106" s="4">
        <v>2</v>
      </c>
      <c r="K106" s="4" t="s">
        <v>30</v>
      </c>
      <c r="L106" s="4">
        <v>262.54</v>
      </c>
      <c r="M106" s="4">
        <v>262.54</v>
      </c>
      <c r="N106" s="4" t="s">
        <v>488</v>
      </c>
      <c r="O106" s="4" t="s">
        <v>32</v>
      </c>
      <c r="P106" s="4" t="s">
        <v>33</v>
      </c>
      <c r="Q106" s="4">
        <v>0</v>
      </c>
      <c r="R106" s="7">
        <v>45224.0000115741</v>
      </c>
      <c r="S106" s="6">
        <v>45233</v>
      </c>
      <c r="T106" s="4" t="s">
        <v>34</v>
      </c>
      <c r="U106" s="4">
        <v>262.54</v>
      </c>
      <c r="V106" s="4">
        <v>0</v>
      </c>
      <c r="W106" s="4">
        <v>0</v>
      </c>
      <c r="X106" s="4" t="s">
        <v>489</v>
      </c>
      <c r="Y106" s="4" t="s">
        <v>36</v>
      </c>
    </row>
    <row r="107" s="4" customFormat="1" spans="1:25">
      <c r="A107" s="4" t="s">
        <v>490</v>
      </c>
      <c r="B107" s="4" t="s">
        <v>26</v>
      </c>
      <c r="C107" s="4" t="s">
        <v>27</v>
      </c>
      <c r="D107" s="4" t="s">
        <v>450</v>
      </c>
      <c r="E107" s="4" t="s">
        <v>491</v>
      </c>
      <c r="F107" s="6">
        <v>45228</v>
      </c>
      <c r="G107" s="6">
        <v>45230</v>
      </c>
      <c r="H107" s="4">
        <v>2</v>
      </c>
      <c r="I107" s="4">
        <v>2</v>
      </c>
      <c r="J107" s="4">
        <v>4</v>
      </c>
      <c r="K107" s="4" t="s">
        <v>30</v>
      </c>
      <c r="L107" s="4">
        <v>1115.58</v>
      </c>
      <c r="M107" s="4">
        <v>1115.58</v>
      </c>
      <c r="N107" s="4" t="s">
        <v>492</v>
      </c>
      <c r="O107" s="4" t="s">
        <v>32</v>
      </c>
      <c r="P107" s="4" t="s">
        <v>33</v>
      </c>
      <c r="Q107" s="4">
        <v>0</v>
      </c>
      <c r="R107" s="7">
        <v>45224</v>
      </c>
      <c r="S107" s="6">
        <v>45233</v>
      </c>
      <c r="T107" s="4" t="s">
        <v>34</v>
      </c>
      <c r="U107" s="4">
        <v>1115.58</v>
      </c>
      <c r="V107" s="4">
        <v>0</v>
      </c>
      <c r="W107" s="4">
        <v>0</v>
      </c>
      <c r="X107" s="4" t="s">
        <v>493</v>
      </c>
      <c r="Y107" s="4" t="s">
        <v>36</v>
      </c>
    </row>
    <row r="108" s="4" customFormat="1" spans="1:25">
      <c r="A108" s="4" t="s">
        <v>494</v>
      </c>
      <c r="B108" s="4" t="s">
        <v>26</v>
      </c>
      <c r="C108" s="4" t="s">
        <v>27</v>
      </c>
      <c r="D108" s="4" t="s">
        <v>495</v>
      </c>
      <c r="E108" s="4" t="s">
        <v>496</v>
      </c>
      <c r="F108" s="6">
        <v>45226</v>
      </c>
      <c r="G108" s="6">
        <v>45230</v>
      </c>
      <c r="H108" s="4">
        <v>1</v>
      </c>
      <c r="I108" s="4">
        <v>4</v>
      </c>
      <c r="J108" s="4">
        <v>4</v>
      </c>
      <c r="K108" s="4" t="s">
        <v>30</v>
      </c>
      <c r="L108" s="4">
        <v>13238.92</v>
      </c>
      <c r="M108" s="4">
        <v>13238.92</v>
      </c>
      <c r="N108" s="4" t="s">
        <v>497</v>
      </c>
      <c r="O108" s="4" t="s">
        <v>32</v>
      </c>
      <c r="P108" s="4" t="s">
        <v>33</v>
      </c>
      <c r="Q108" s="4">
        <v>0</v>
      </c>
      <c r="R108" s="7">
        <v>45224</v>
      </c>
      <c r="S108" s="6">
        <v>45233</v>
      </c>
      <c r="T108" s="4" t="s">
        <v>34</v>
      </c>
      <c r="U108" s="4">
        <v>13238.92</v>
      </c>
      <c r="V108" s="4">
        <v>0</v>
      </c>
      <c r="W108" s="4">
        <v>0</v>
      </c>
      <c r="X108" s="4" t="s">
        <v>498</v>
      </c>
      <c r="Y108" s="4" t="s">
        <v>36</v>
      </c>
    </row>
    <row r="109" s="4" customFormat="1" spans="1:25">
      <c r="A109" s="4" t="s">
        <v>499</v>
      </c>
      <c r="B109" s="4" t="s">
        <v>26</v>
      </c>
      <c r="C109" s="4" t="s">
        <v>27</v>
      </c>
      <c r="D109" s="4" t="s">
        <v>88</v>
      </c>
      <c r="E109" s="4" t="s">
        <v>500</v>
      </c>
      <c r="F109" s="6">
        <v>45229</v>
      </c>
      <c r="G109" s="6">
        <v>45230</v>
      </c>
      <c r="H109" s="4">
        <v>1</v>
      </c>
      <c r="I109" s="4">
        <v>1</v>
      </c>
      <c r="J109" s="4">
        <v>1</v>
      </c>
      <c r="K109" s="4" t="s">
        <v>30</v>
      </c>
      <c r="L109" s="4">
        <v>646.94</v>
      </c>
      <c r="M109" s="4">
        <v>646.94</v>
      </c>
      <c r="N109" s="4" t="s">
        <v>501</v>
      </c>
      <c r="O109" s="4" t="s">
        <v>32</v>
      </c>
      <c r="P109" s="4" t="s">
        <v>33</v>
      </c>
      <c r="Q109" s="4">
        <v>0</v>
      </c>
      <c r="R109" s="7">
        <v>45224.0000115741</v>
      </c>
      <c r="S109" s="6">
        <v>45233</v>
      </c>
      <c r="T109" s="4" t="s">
        <v>34</v>
      </c>
      <c r="U109" s="4">
        <v>646.94</v>
      </c>
      <c r="V109" s="4">
        <v>0</v>
      </c>
      <c r="W109" s="4">
        <v>0</v>
      </c>
      <c r="X109" s="4" t="s">
        <v>502</v>
      </c>
      <c r="Y109" s="4" t="s">
        <v>36</v>
      </c>
    </row>
    <row r="110" s="4" customFormat="1" spans="1:25">
      <c r="A110" s="4" t="s">
        <v>503</v>
      </c>
      <c r="B110" s="4" t="s">
        <v>26</v>
      </c>
      <c r="C110" s="4" t="s">
        <v>27</v>
      </c>
      <c r="D110" s="4" t="s">
        <v>504</v>
      </c>
      <c r="E110" s="4" t="s">
        <v>350</v>
      </c>
      <c r="F110" s="6">
        <v>45229</v>
      </c>
      <c r="G110" s="6">
        <v>45230</v>
      </c>
      <c r="H110" s="4">
        <v>1</v>
      </c>
      <c r="I110" s="4">
        <v>1</v>
      </c>
      <c r="J110" s="4">
        <v>1</v>
      </c>
      <c r="K110" s="4" t="s">
        <v>30</v>
      </c>
      <c r="L110" s="4">
        <v>409.75</v>
      </c>
      <c r="M110" s="4">
        <v>409.75</v>
      </c>
      <c r="N110" s="4" t="s">
        <v>505</v>
      </c>
      <c r="O110" s="4" t="s">
        <v>32</v>
      </c>
      <c r="P110" s="4" t="s">
        <v>33</v>
      </c>
      <c r="Q110" s="4">
        <v>0</v>
      </c>
      <c r="R110" s="7">
        <v>45225.0000115741</v>
      </c>
      <c r="S110" s="6">
        <v>45233</v>
      </c>
      <c r="T110" s="4" t="s">
        <v>34</v>
      </c>
      <c r="U110" s="4">
        <v>409.75</v>
      </c>
      <c r="V110" s="4">
        <v>0</v>
      </c>
      <c r="W110" s="4">
        <v>0</v>
      </c>
      <c r="X110" s="4" t="s">
        <v>506</v>
      </c>
      <c r="Y110" s="4" t="s">
        <v>507</v>
      </c>
    </row>
    <row r="111" s="4" customFormat="1" spans="1:25">
      <c r="A111" s="4" t="s">
        <v>508</v>
      </c>
      <c r="B111" s="4" t="s">
        <v>26</v>
      </c>
      <c r="C111" s="4" t="s">
        <v>27</v>
      </c>
      <c r="D111" s="4" t="s">
        <v>509</v>
      </c>
      <c r="E111" s="4" t="s">
        <v>510</v>
      </c>
      <c r="F111" s="6">
        <v>45229</v>
      </c>
      <c r="G111" s="6">
        <v>45230</v>
      </c>
      <c r="H111" s="4">
        <v>1</v>
      </c>
      <c r="I111" s="4">
        <v>1</v>
      </c>
      <c r="J111" s="4">
        <v>1</v>
      </c>
      <c r="K111" s="4" t="s">
        <v>30</v>
      </c>
      <c r="L111" s="4">
        <v>277.19</v>
      </c>
      <c r="M111" s="4">
        <v>277.19</v>
      </c>
      <c r="N111" s="4" t="s">
        <v>511</v>
      </c>
      <c r="O111" s="4" t="s">
        <v>32</v>
      </c>
      <c r="P111" s="4" t="s">
        <v>33</v>
      </c>
      <c r="Q111" s="4">
        <v>0</v>
      </c>
      <c r="R111" s="7">
        <v>45225.0000115741</v>
      </c>
      <c r="S111" s="6">
        <v>45233</v>
      </c>
      <c r="T111" s="4" t="s">
        <v>34</v>
      </c>
      <c r="U111" s="4">
        <v>277.19</v>
      </c>
      <c r="V111" s="4">
        <v>0</v>
      </c>
      <c r="W111" s="4">
        <v>0</v>
      </c>
      <c r="X111" s="4" t="s">
        <v>512</v>
      </c>
      <c r="Y111" s="4" t="s">
        <v>513</v>
      </c>
    </row>
    <row r="112" s="4" customFormat="1" spans="1:25">
      <c r="A112" s="4" t="s">
        <v>514</v>
      </c>
      <c r="B112" s="4" t="s">
        <v>26</v>
      </c>
      <c r="C112" s="4" t="s">
        <v>27</v>
      </c>
      <c r="D112" s="4" t="s">
        <v>418</v>
      </c>
      <c r="E112" s="4" t="s">
        <v>419</v>
      </c>
      <c r="F112" s="6">
        <v>45228</v>
      </c>
      <c r="G112" s="6">
        <v>45230</v>
      </c>
      <c r="H112" s="4">
        <v>1</v>
      </c>
      <c r="I112" s="4">
        <v>2</v>
      </c>
      <c r="J112" s="4">
        <v>2</v>
      </c>
      <c r="K112" s="4" t="s">
        <v>30</v>
      </c>
      <c r="L112" s="4">
        <v>959.16</v>
      </c>
      <c r="M112" s="4">
        <v>959.16</v>
      </c>
      <c r="N112" s="4" t="s">
        <v>515</v>
      </c>
      <c r="O112" s="4" t="s">
        <v>32</v>
      </c>
      <c r="P112" s="4" t="s">
        <v>33</v>
      </c>
      <c r="Q112" s="4">
        <v>0</v>
      </c>
      <c r="R112" s="7">
        <v>45225</v>
      </c>
      <c r="S112" s="6">
        <v>45233</v>
      </c>
      <c r="T112" s="4" t="s">
        <v>34</v>
      </c>
      <c r="U112" s="4">
        <v>959.16</v>
      </c>
      <c r="V112" s="4">
        <v>0</v>
      </c>
      <c r="W112" s="4">
        <v>0</v>
      </c>
      <c r="X112" s="4" t="s">
        <v>516</v>
      </c>
      <c r="Y112" s="4" t="s">
        <v>517</v>
      </c>
    </row>
    <row r="113" s="4" customFormat="1" spans="1:25">
      <c r="A113" s="4" t="s">
        <v>518</v>
      </c>
      <c r="B113" s="4" t="s">
        <v>26</v>
      </c>
      <c r="C113" s="4" t="s">
        <v>27</v>
      </c>
      <c r="D113" s="4" t="s">
        <v>519</v>
      </c>
      <c r="E113" s="4" t="s">
        <v>520</v>
      </c>
      <c r="F113" s="6">
        <v>45226</v>
      </c>
      <c r="G113" s="6">
        <v>45230</v>
      </c>
      <c r="H113" s="4">
        <v>1</v>
      </c>
      <c r="I113" s="4">
        <v>4</v>
      </c>
      <c r="J113" s="4">
        <v>4</v>
      </c>
      <c r="K113" s="4" t="s">
        <v>30</v>
      </c>
      <c r="L113" s="4">
        <v>1529.52</v>
      </c>
      <c r="M113" s="4">
        <v>1529.52</v>
      </c>
      <c r="N113" s="4" t="s">
        <v>521</v>
      </c>
      <c r="O113" s="4" t="s">
        <v>32</v>
      </c>
      <c r="P113" s="4" t="s">
        <v>33</v>
      </c>
      <c r="Q113" s="4">
        <v>0</v>
      </c>
      <c r="R113" s="7">
        <v>45225</v>
      </c>
      <c r="S113" s="6">
        <v>45233</v>
      </c>
      <c r="T113" s="4" t="s">
        <v>34</v>
      </c>
      <c r="U113" s="4">
        <v>1529.52</v>
      </c>
      <c r="V113" s="4">
        <v>0</v>
      </c>
      <c r="W113" s="4">
        <v>0</v>
      </c>
      <c r="X113" s="4" t="s">
        <v>522</v>
      </c>
      <c r="Y113" s="4" t="s">
        <v>36</v>
      </c>
    </row>
    <row r="114" s="4" customFormat="1" spans="1:25">
      <c r="A114" s="4" t="s">
        <v>523</v>
      </c>
      <c r="B114" s="4" t="s">
        <v>26</v>
      </c>
      <c r="C114" s="4" t="s">
        <v>27</v>
      </c>
      <c r="D114" s="4" t="s">
        <v>524</v>
      </c>
      <c r="E114" s="4" t="s">
        <v>319</v>
      </c>
      <c r="F114" s="6">
        <v>45229</v>
      </c>
      <c r="G114" s="6">
        <v>45230</v>
      </c>
      <c r="H114" s="4">
        <v>1</v>
      </c>
      <c r="I114" s="4">
        <v>1</v>
      </c>
      <c r="J114" s="4">
        <v>1</v>
      </c>
      <c r="K114" s="4" t="s">
        <v>30</v>
      </c>
      <c r="L114" s="4">
        <v>1383.24</v>
      </c>
      <c r="M114" s="4">
        <v>1383.24</v>
      </c>
      <c r="N114" s="4" t="s">
        <v>525</v>
      </c>
      <c r="O114" s="4" t="s">
        <v>32</v>
      </c>
      <c r="P114" s="4" t="s">
        <v>33</v>
      </c>
      <c r="Q114" s="4">
        <v>0</v>
      </c>
      <c r="R114" s="7">
        <v>45225.0000115741</v>
      </c>
      <c r="S114" s="6">
        <v>45233</v>
      </c>
      <c r="T114" s="4" t="s">
        <v>34</v>
      </c>
      <c r="U114" s="4">
        <v>1383.24</v>
      </c>
      <c r="V114" s="4">
        <v>0</v>
      </c>
      <c r="W114" s="4">
        <v>0</v>
      </c>
      <c r="X114" s="4" t="s">
        <v>526</v>
      </c>
      <c r="Y114" s="4" t="s">
        <v>36</v>
      </c>
    </row>
    <row r="115" s="4" customFormat="1" spans="1:25">
      <c r="A115" s="4" t="s">
        <v>527</v>
      </c>
      <c r="B115" s="4" t="s">
        <v>26</v>
      </c>
      <c r="C115" s="4" t="s">
        <v>27</v>
      </c>
      <c r="D115" s="4" t="s">
        <v>509</v>
      </c>
      <c r="E115" s="4" t="s">
        <v>236</v>
      </c>
      <c r="F115" s="6">
        <v>45229</v>
      </c>
      <c r="G115" s="6">
        <v>45230</v>
      </c>
      <c r="H115" s="4">
        <v>1</v>
      </c>
      <c r="I115" s="4">
        <v>1</v>
      </c>
      <c r="J115" s="4">
        <v>1</v>
      </c>
      <c r="K115" s="4" t="s">
        <v>30</v>
      </c>
      <c r="L115" s="4">
        <v>230.27</v>
      </c>
      <c r="M115" s="4">
        <v>230.27</v>
      </c>
      <c r="N115" s="4" t="s">
        <v>528</v>
      </c>
      <c r="O115" s="4" t="s">
        <v>32</v>
      </c>
      <c r="P115" s="4" t="s">
        <v>33</v>
      </c>
      <c r="Q115" s="4">
        <v>0</v>
      </c>
      <c r="R115" s="7">
        <v>45225.0000115741</v>
      </c>
      <c r="S115" s="6">
        <v>45233</v>
      </c>
      <c r="T115" s="4" t="s">
        <v>34</v>
      </c>
      <c r="U115" s="4">
        <v>230.27</v>
      </c>
      <c r="V115" s="4">
        <v>0</v>
      </c>
      <c r="W115" s="4">
        <v>0</v>
      </c>
      <c r="X115" s="4" t="s">
        <v>529</v>
      </c>
      <c r="Y115" s="4" t="s">
        <v>530</v>
      </c>
    </row>
    <row r="116" s="4" customFormat="1" spans="1:25">
      <c r="A116" s="4" t="s">
        <v>531</v>
      </c>
      <c r="B116" s="4" t="s">
        <v>26</v>
      </c>
      <c r="C116" s="4" t="s">
        <v>27</v>
      </c>
      <c r="D116" s="4" t="s">
        <v>532</v>
      </c>
      <c r="E116" s="4" t="s">
        <v>533</v>
      </c>
      <c r="F116" s="6">
        <v>45229</v>
      </c>
      <c r="G116" s="6">
        <v>45230</v>
      </c>
      <c r="H116" s="4">
        <v>3</v>
      </c>
      <c r="I116" s="4">
        <v>1</v>
      </c>
      <c r="J116" s="4">
        <v>3</v>
      </c>
      <c r="K116" s="4" t="s">
        <v>30</v>
      </c>
      <c r="L116" s="4">
        <v>1501.32</v>
      </c>
      <c r="M116" s="4">
        <v>1501.32</v>
      </c>
      <c r="N116" s="4" t="s">
        <v>534</v>
      </c>
      <c r="O116" s="4" t="s">
        <v>32</v>
      </c>
      <c r="P116" s="4" t="s">
        <v>33</v>
      </c>
      <c r="Q116" s="4">
        <v>0</v>
      </c>
      <c r="R116" s="7">
        <v>45225</v>
      </c>
      <c r="S116" s="6">
        <v>45233</v>
      </c>
      <c r="T116" s="4" t="s">
        <v>34</v>
      </c>
      <c r="U116" s="4">
        <v>1501.32</v>
      </c>
      <c r="V116" s="4">
        <v>0</v>
      </c>
      <c r="W116" s="4">
        <v>0</v>
      </c>
      <c r="X116" s="4" t="s">
        <v>535</v>
      </c>
      <c r="Y116" s="4" t="s">
        <v>36</v>
      </c>
    </row>
    <row r="117" s="4" customFormat="1" spans="1:25">
      <c r="A117" s="4" t="s">
        <v>536</v>
      </c>
      <c r="B117" s="4" t="s">
        <v>26</v>
      </c>
      <c r="C117" s="4" t="s">
        <v>27</v>
      </c>
      <c r="D117" s="4" t="s">
        <v>537</v>
      </c>
      <c r="E117" s="4" t="s">
        <v>538</v>
      </c>
      <c r="F117" s="6">
        <v>45228</v>
      </c>
      <c r="G117" s="6">
        <v>45230</v>
      </c>
      <c r="H117" s="4">
        <v>1</v>
      </c>
      <c r="I117" s="4">
        <v>2</v>
      </c>
      <c r="J117" s="4">
        <v>2</v>
      </c>
      <c r="K117" s="4" t="s">
        <v>30</v>
      </c>
      <c r="L117" s="4">
        <v>1153.19</v>
      </c>
      <c r="M117" s="4">
        <v>1153.19</v>
      </c>
      <c r="N117" s="4" t="s">
        <v>539</v>
      </c>
      <c r="O117" s="4" t="s">
        <v>32</v>
      </c>
      <c r="P117" s="4" t="s">
        <v>33</v>
      </c>
      <c r="Q117" s="4">
        <v>0</v>
      </c>
      <c r="R117" s="7">
        <v>45225.0000115741</v>
      </c>
      <c r="S117" s="6">
        <v>45233</v>
      </c>
      <c r="T117" s="4" t="s">
        <v>34</v>
      </c>
      <c r="U117" s="4">
        <v>1153.19</v>
      </c>
      <c r="V117" s="4">
        <v>0</v>
      </c>
      <c r="W117" s="4">
        <v>0</v>
      </c>
      <c r="X117" s="4" t="s">
        <v>540</v>
      </c>
      <c r="Y117" s="4" t="s">
        <v>36</v>
      </c>
    </row>
    <row r="118" s="4" customFormat="1" spans="1:25">
      <c r="A118" s="4" t="s">
        <v>541</v>
      </c>
      <c r="B118" s="4" t="s">
        <v>26</v>
      </c>
      <c r="C118" s="4" t="s">
        <v>27</v>
      </c>
      <c r="D118" s="4" t="s">
        <v>542</v>
      </c>
      <c r="E118" s="4" t="s">
        <v>543</v>
      </c>
      <c r="F118" s="6">
        <v>45229</v>
      </c>
      <c r="G118" s="6">
        <v>45230</v>
      </c>
      <c r="H118" s="4">
        <v>1</v>
      </c>
      <c r="I118" s="4">
        <v>1</v>
      </c>
      <c r="J118" s="4">
        <v>1</v>
      </c>
      <c r="K118" s="4" t="s">
        <v>30</v>
      </c>
      <c r="L118" s="4">
        <v>174.32</v>
      </c>
      <c r="M118" s="4">
        <v>174.32</v>
      </c>
      <c r="N118" s="4" t="s">
        <v>544</v>
      </c>
      <c r="O118" s="4" t="s">
        <v>32</v>
      </c>
      <c r="P118" s="4" t="s">
        <v>33</v>
      </c>
      <c r="Q118" s="4">
        <v>0</v>
      </c>
      <c r="R118" s="7">
        <v>45225.0000115741</v>
      </c>
      <c r="S118" s="6">
        <v>45233</v>
      </c>
      <c r="T118" s="4" t="s">
        <v>34</v>
      </c>
      <c r="U118" s="4">
        <v>174.32</v>
      </c>
      <c r="V118" s="4">
        <v>0</v>
      </c>
      <c r="W118" s="4">
        <v>0</v>
      </c>
      <c r="X118" s="4" t="s">
        <v>545</v>
      </c>
      <c r="Y118" s="4" t="s">
        <v>36</v>
      </c>
    </row>
    <row r="119" s="4" customFormat="1" spans="1:25">
      <c r="A119" s="4" t="s">
        <v>546</v>
      </c>
      <c r="B119" s="4" t="s">
        <v>26</v>
      </c>
      <c r="C119" s="4" t="s">
        <v>27</v>
      </c>
      <c r="D119" s="4" t="s">
        <v>547</v>
      </c>
      <c r="E119" s="4" t="s">
        <v>548</v>
      </c>
      <c r="F119" s="6">
        <v>45228</v>
      </c>
      <c r="G119" s="6">
        <v>45230</v>
      </c>
      <c r="H119" s="4">
        <v>1</v>
      </c>
      <c r="I119" s="4">
        <v>2</v>
      </c>
      <c r="J119" s="4">
        <v>2</v>
      </c>
      <c r="K119" s="4" t="s">
        <v>30</v>
      </c>
      <c r="L119" s="4">
        <v>487.86</v>
      </c>
      <c r="M119" s="4">
        <v>487.86</v>
      </c>
      <c r="N119" s="4" t="s">
        <v>549</v>
      </c>
      <c r="O119" s="4" t="s">
        <v>32</v>
      </c>
      <c r="P119" s="4" t="s">
        <v>33</v>
      </c>
      <c r="Q119" s="4">
        <v>0</v>
      </c>
      <c r="R119" s="7">
        <v>45226.0000115741</v>
      </c>
      <c r="S119" s="6">
        <v>45233</v>
      </c>
      <c r="T119" s="4" t="s">
        <v>34</v>
      </c>
      <c r="U119" s="4">
        <v>487.86</v>
      </c>
      <c r="V119" s="4">
        <v>0</v>
      </c>
      <c r="W119" s="4">
        <v>0</v>
      </c>
      <c r="X119" s="4" t="s">
        <v>550</v>
      </c>
      <c r="Y119" s="4" t="s">
        <v>551</v>
      </c>
    </row>
    <row r="120" s="4" customFormat="1" spans="1:25">
      <c r="A120" s="4" t="s">
        <v>552</v>
      </c>
      <c r="B120" s="4" t="s">
        <v>26</v>
      </c>
      <c r="C120" s="4" t="s">
        <v>27</v>
      </c>
      <c r="D120" s="4" t="s">
        <v>553</v>
      </c>
      <c r="E120" s="4" t="s">
        <v>160</v>
      </c>
      <c r="F120" s="6">
        <v>45227</v>
      </c>
      <c r="G120" s="6">
        <v>45230</v>
      </c>
      <c r="H120" s="4">
        <v>1</v>
      </c>
      <c r="I120" s="4">
        <v>3</v>
      </c>
      <c r="J120" s="4">
        <v>3</v>
      </c>
      <c r="K120" s="4" t="s">
        <v>30</v>
      </c>
      <c r="L120" s="4">
        <v>5144.73</v>
      </c>
      <c r="M120" s="4">
        <v>5144.73</v>
      </c>
      <c r="N120" s="4" t="s">
        <v>554</v>
      </c>
      <c r="O120" s="4" t="s">
        <v>32</v>
      </c>
      <c r="P120" s="4" t="s">
        <v>33</v>
      </c>
      <c r="Q120" s="4">
        <v>0</v>
      </c>
      <c r="R120" s="7">
        <v>45226</v>
      </c>
      <c r="S120" s="6">
        <v>45233</v>
      </c>
      <c r="T120" s="4" t="s">
        <v>34</v>
      </c>
      <c r="U120" s="4">
        <v>5144.73</v>
      </c>
      <c r="V120" s="4">
        <v>0</v>
      </c>
      <c r="W120" s="4">
        <v>0</v>
      </c>
      <c r="X120" s="4" t="s">
        <v>555</v>
      </c>
      <c r="Y120" s="4" t="s">
        <v>36</v>
      </c>
    </row>
    <row r="121" s="4" customFormat="1" spans="1:25">
      <c r="A121" s="4" t="s">
        <v>556</v>
      </c>
      <c r="B121" s="4" t="s">
        <v>26</v>
      </c>
      <c r="C121" s="4" t="s">
        <v>27</v>
      </c>
      <c r="D121" s="4" t="s">
        <v>557</v>
      </c>
      <c r="E121" s="4" t="s">
        <v>558</v>
      </c>
      <c r="F121" s="6">
        <v>45229</v>
      </c>
      <c r="G121" s="6">
        <v>45230</v>
      </c>
      <c r="H121" s="4">
        <v>1</v>
      </c>
      <c r="I121" s="4">
        <v>1</v>
      </c>
      <c r="J121" s="4">
        <v>1</v>
      </c>
      <c r="K121" s="4" t="s">
        <v>30</v>
      </c>
      <c r="L121" s="4">
        <v>553.48</v>
      </c>
      <c r="M121" s="4">
        <v>553.48</v>
      </c>
      <c r="N121" s="4" t="s">
        <v>559</v>
      </c>
      <c r="O121" s="4" t="s">
        <v>32</v>
      </c>
      <c r="P121" s="4" t="s">
        <v>33</v>
      </c>
      <c r="Q121" s="4">
        <v>0</v>
      </c>
      <c r="R121" s="7">
        <v>45226.0000115741</v>
      </c>
      <c r="S121" s="6">
        <v>45233</v>
      </c>
      <c r="T121" s="4" t="s">
        <v>34</v>
      </c>
      <c r="U121" s="4">
        <v>553.48</v>
      </c>
      <c r="V121" s="4">
        <v>0</v>
      </c>
      <c r="W121" s="4">
        <v>0</v>
      </c>
      <c r="X121" s="4" t="s">
        <v>560</v>
      </c>
      <c r="Y121" s="4" t="s">
        <v>561</v>
      </c>
    </row>
    <row r="122" s="4" customFormat="1" spans="1:25">
      <c r="A122" s="4" t="s">
        <v>562</v>
      </c>
      <c r="B122" s="4" t="s">
        <v>26</v>
      </c>
      <c r="C122" s="4" t="s">
        <v>27</v>
      </c>
      <c r="D122" s="4" t="s">
        <v>563</v>
      </c>
      <c r="E122" s="4" t="s">
        <v>564</v>
      </c>
      <c r="F122" s="6">
        <v>45229</v>
      </c>
      <c r="G122" s="6">
        <v>45230</v>
      </c>
      <c r="H122" s="4">
        <v>1</v>
      </c>
      <c r="I122" s="4">
        <v>1</v>
      </c>
      <c r="J122" s="4">
        <v>1</v>
      </c>
      <c r="K122" s="4" t="s">
        <v>30</v>
      </c>
      <c r="L122" s="4">
        <v>736.48</v>
      </c>
      <c r="M122" s="4">
        <v>736.48</v>
      </c>
      <c r="N122" s="4" t="s">
        <v>565</v>
      </c>
      <c r="O122" s="4" t="s">
        <v>32</v>
      </c>
      <c r="P122" s="4" t="s">
        <v>33</v>
      </c>
      <c r="Q122" s="4">
        <v>0</v>
      </c>
      <c r="R122" s="7">
        <v>45226.0000115741</v>
      </c>
      <c r="S122" s="6">
        <v>45233</v>
      </c>
      <c r="T122" s="4" t="s">
        <v>34</v>
      </c>
      <c r="U122" s="4">
        <v>736.48</v>
      </c>
      <c r="V122" s="4">
        <v>0</v>
      </c>
      <c r="W122" s="4">
        <v>0</v>
      </c>
      <c r="X122" s="4" t="s">
        <v>566</v>
      </c>
      <c r="Y122" s="4" t="s">
        <v>36</v>
      </c>
    </row>
    <row r="123" s="4" customFormat="1" spans="1:25">
      <c r="A123" s="4" t="s">
        <v>567</v>
      </c>
      <c r="B123" s="4" t="s">
        <v>26</v>
      </c>
      <c r="C123" s="4" t="s">
        <v>27</v>
      </c>
      <c r="D123" s="4" t="s">
        <v>568</v>
      </c>
      <c r="E123" s="4" t="s">
        <v>569</v>
      </c>
      <c r="F123" s="6">
        <v>45226</v>
      </c>
      <c r="G123" s="6">
        <v>45230</v>
      </c>
      <c r="H123" s="4">
        <v>1</v>
      </c>
      <c r="I123" s="4">
        <v>4</v>
      </c>
      <c r="J123" s="4">
        <v>4</v>
      </c>
      <c r="K123" s="4" t="s">
        <v>30</v>
      </c>
      <c r="L123" s="4">
        <v>622.07</v>
      </c>
      <c r="M123" s="4">
        <v>622.07</v>
      </c>
      <c r="N123" s="4" t="s">
        <v>570</v>
      </c>
      <c r="O123" s="4" t="s">
        <v>32</v>
      </c>
      <c r="P123" s="4" t="s">
        <v>33</v>
      </c>
      <c r="Q123" s="4">
        <v>0</v>
      </c>
      <c r="R123" s="7">
        <v>45226</v>
      </c>
      <c r="S123" s="6">
        <v>45233</v>
      </c>
      <c r="T123" s="4" t="s">
        <v>34</v>
      </c>
      <c r="U123" s="4">
        <v>622.07</v>
      </c>
      <c r="V123" s="4">
        <v>0</v>
      </c>
      <c r="W123" s="4">
        <v>0</v>
      </c>
      <c r="X123" s="4" t="s">
        <v>571</v>
      </c>
      <c r="Y123" s="4" t="s">
        <v>572</v>
      </c>
    </row>
    <row r="124" s="4" customFormat="1" spans="1:25">
      <c r="A124" s="4" t="s">
        <v>573</v>
      </c>
      <c r="B124" s="4" t="s">
        <v>26</v>
      </c>
      <c r="C124" s="4" t="s">
        <v>27</v>
      </c>
      <c r="D124" s="4" t="s">
        <v>574</v>
      </c>
      <c r="E124" s="4" t="s">
        <v>439</v>
      </c>
      <c r="F124" s="6">
        <v>45229</v>
      </c>
      <c r="G124" s="6">
        <v>45230</v>
      </c>
      <c r="H124" s="4">
        <v>1</v>
      </c>
      <c r="I124" s="4">
        <v>1</v>
      </c>
      <c r="J124" s="4">
        <v>1</v>
      </c>
      <c r="K124" s="4" t="s">
        <v>30</v>
      </c>
      <c r="L124" s="4">
        <v>447.21</v>
      </c>
      <c r="M124" s="4">
        <v>447.21</v>
      </c>
      <c r="N124" s="4" t="s">
        <v>575</v>
      </c>
      <c r="O124" s="4" t="s">
        <v>32</v>
      </c>
      <c r="P124" s="4" t="s">
        <v>33</v>
      </c>
      <c r="Q124" s="4">
        <v>0</v>
      </c>
      <c r="R124" s="7">
        <v>45226.0000115741</v>
      </c>
      <c r="S124" s="6">
        <v>45233</v>
      </c>
      <c r="T124" s="4" t="s">
        <v>34</v>
      </c>
      <c r="U124" s="4">
        <v>447.21</v>
      </c>
      <c r="V124" s="4">
        <v>0</v>
      </c>
      <c r="W124" s="4">
        <v>0</v>
      </c>
      <c r="X124" s="4" t="s">
        <v>576</v>
      </c>
      <c r="Y124" s="4" t="s">
        <v>36</v>
      </c>
    </row>
    <row r="125" s="4" customFormat="1" spans="1:25">
      <c r="A125" s="4" t="s">
        <v>577</v>
      </c>
      <c r="B125" s="4" t="s">
        <v>26</v>
      </c>
      <c r="C125" s="4" t="s">
        <v>27</v>
      </c>
      <c r="D125" s="4" t="s">
        <v>578</v>
      </c>
      <c r="E125" s="4" t="s">
        <v>569</v>
      </c>
      <c r="F125" s="6">
        <v>45229</v>
      </c>
      <c r="G125" s="6">
        <v>45230</v>
      </c>
      <c r="H125" s="4">
        <v>1</v>
      </c>
      <c r="I125" s="4">
        <v>1</v>
      </c>
      <c r="J125" s="4">
        <v>1</v>
      </c>
      <c r="K125" s="4" t="s">
        <v>30</v>
      </c>
      <c r="L125" s="4">
        <v>224.69</v>
      </c>
      <c r="M125" s="4">
        <v>224.69</v>
      </c>
      <c r="N125" s="4" t="s">
        <v>579</v>
      </c>
      <c r="O125" s="4" t="s">
        <v>32</v>
      </c>
      <c r="P125" s="4" t="s">
        <v>33</v>
      </c>
      <c r="Q125" s="4">
        <v>0</v>
      </c>
      <c r="R125" s="7">
        <v>45226.0000115741</v>
      </c>
      <c r="S125" s="6">
        <v>45233</v>
      </c>
      <c r="T125" s="4" t="s">
        <v>34</v>
      </c>
      <c r="U125" s="4">
        <v>224.69</v>
      </c>
      <c r="V125" s="4">
        <v>0</v>
      </c>
      <c r="W125" s="4">
        <v>0</v>
      </c>
      <c r="X125" s="4" t="s">
        <v>580</v>
      </c>
      <c r="Y125" s="4" t="s">
        <v>581</v>
      </c>
    </row>
    <row r="126" s="4" customFormat="1" spans="1:25">
      <c r="A126" s="4" t="s">
        <v>582</v>
      </c>
      <c r="B126" s="4" t="s">
        <v>26</v>
      </c>
      <c r="C126" s="4" t="s">
        <v>27</v>
      </c>
      <c r="D126" s="4" t="s">
        <v>583</v>
      </c>
      <c r="E126" s="4" t="s">
        <v>584</v>
      </c>
      <c r="F126" s="6">
        <v>45227</v>
      </c>
      <c r="G126" s="6">
        <v>45230</v>
      </c>
      <c r="H126" s="4">
        <v>1</v>
      </c>
      <c r="I126" s="4">
        <v>3</v>
      </c>
      <c r="J126" s="4">
        <v>3</v>
      </c>
      <c r="K126" s="4" t="s">
        <v>30</v>
      </c>
      <c r="L126" s="4">
        <v>2684.98</v>
      </c>
      <c r="M126" s="4">
        <v>2684.98</v>
      </c>
      <c r="N126" s="4" t="s">
        <v>585</v>
      </c>
      <c r="O126" s="4" t="s">
        <v>32</v>
      </c>
      <c r="P126" s="4" t="s">
        <v>33</v>
      </c>
      <c r="Q126" s="4">
        <v>0</v>
      </c>
      <c r="R126" s="7">
        <v>45226.0000115741</v>
      </c>
      <c r="S126" s="6">
        <v>45233</v>
      </c>
      <c r="T126" s="4" t="s">
        <v>34</v>
      </c>
      <c r="U126" s="4">
        <v>2684.98</v>
      </c>
      <c r="V126" s="4">
        <v>0</v>
      </c>
      <c r="W126" s="4">
        <v>0</v>
      </c>
      <c r="X126" s="4" t="s">
        <v>586</v>
      </c>
      <c r="Y126" s="4" t="s">
        <v>36</v>
      </c>
    </row>
    <row r="127" s="4" customFormat="1" spans="1:25">
      <c r="A127" s="4" t="s">
        <v>587</v>
      </c>
      <c r="B127" s="4" t="s">
        <v>26</v>
      </c>
      <c r="C127" s="4" t="s">
        <v>27</v>
      </c>
      <c r="D127" s="4" t="s">
        <v>588</v>
      </c>
      <c r="E127" s="4" t="s">
        <v>589</v>
      </c>
      <c r="F127" s="6">
        <v>45229</v>
      </c>
      <c r="G127" s="6">
        <v>45230</v>
      </c>
      <c r="H127" s="4">
        <v>1</v>
      </c>
      <c r="I127" s="4">
        <v>1</v>
      </c>
      <c r="J127" s="4">
        <v>1</v>
      </c>
      <c r="K127" s="4" t="s">
        <v>30</v>
      </c>
      <c r="L127" s="4">
        <v>428.61</v>
      </c>
      <c r="M127" s="4">
        <v>428.61</v>
      </c>
      <c r="N127" s="4" t="s">
        <v>590</v>
      </c>
      <c r="O127" s="4" t="s">
        <v>32</v>
      </c>
      <c r="P127" s="4" t="s">
        <v>33</v>
      </c>
      <c r="Q127" s="4">
        <v>0</v>
      </c>
      <c r="R127" s="7">
        <v>45226</v>
      </c>
      <c r="S127" s="6">
        <v>45233</v>
      </c>
      <c r="T127" s="4" t="s">
        <v>34</v>
      </c>
      <c r="U127" s="4">
        <v>428.61</v>
      </c>
      <c r="V127" s="4">
        <v>0</v>
      </c>
      <c r="W127" s="4">
        <v>0</v>
      </c>
      <c r="X127" s="4" t="s">
        <v>591</v>
      </c>
      <c r="Y127" s="4" t="s">
        <v>36</v>
      </c>
    </row>
    <row r="128" s="4" customFormat="1" spans="1:25">
      <c r="A128" s="4" t="s">
        <v>592</v>
      </c>
      <c r="B128" s="4" t="s">
        <v>26</v>
      </c>
      <c r="C128" s="4" t="s">
        <v>27</v>
      </c>
      <c r="D128" s="4" t="s">
        <v>593</v>
      </c>
      <c r="E128" s="4" t="s">
        <v>594</v>
      </c>
      <c r="F128" s="6">
        <v>45227</v>
      </c>
      <c r="G128" s="6">
        <v>45230</v>
      </c>
      <c r="H128" s="4">
        <v>1</v>
      </c>
      <c r="I128" s="4">
        <v>3</v>
      </c>
      <c r="J128" s="4">
        <v>3</v>
      </c>
      <c r="K128" s="4" t="s">
        <v>30</v>
      </c>
      <c r="L128" s="4">
        <v>4920.12</v>
      </c>
      <c r="M128" s="4">
        <v>4920.12</v>
      </c>
      <c r="N128" s="4" t="s">
        <v>595</v>
      </c>
      <c r="O128" s="4" t="s">
        <v>32</v>
      </c>
      <c r="P128" s="4" t="s">
        <v>33</v>
      </c>
      <c r="Q128" s="4">
        <v>0</v>
      </c>
      <c r="R128" s="7">
        <v>45226.0000115741</v>
      </c>
      <c r="S128" s="6">
        <v>45233</v>
      </c>
      <c r="T128" s="4" t="s">
        <v>34</v>
      </c>
      <c r="U128" s="4">
        <v>4920.12</v>
      </c>
      <c r="V128" s="4">
        <v>0</v>
      </c>
      <c r="W128" s="4">
        <v>0</v>
      </c>
      <c r="X128" s="4" t="s">
        <v>596</v>
      </c>
      <c r="Y128" s="4" t="s">
        <v>597</v>
      </c>
    </row>
    <row r="129" s="4" customFormat="1" spans="1:25">
      <c r="A129" s="4" t="s">
        <v>598</v>
      </c>
      <c r="B129" s="4" t="s">
        <v>26</v>
      </c>
      <c r="C129" s="4" t="s">
        <v>27</v>
      </c>
      <c r="D129" s="4" t="s">
        <v>599</v>
      </c>
      <c r="E129" s="4" t="s">
        <v>600</v>
      </c>
      <c r="F129" s="6">
        <v>45227</v>
      </c>
      <c r="G129" s="6">
        <v>45230</v>
      </c>
      <c r="H129" s="4">
        <v>1</v>
      </c>
      <c r="I129" s="4">
        <v>3</v>
      </c>
      <c r="J129" s="4">
        <v>3</v>
      </c>
      <c r="K129" s="4" t="s">
        <v>30</v>
      </c>
      <c r="L129" s="4">
        <v>275.38</v>
      </c>
      <c r="M129" s="4">
        <v>275.38</v>
      </c>
      <c r="N129" s="4" t="s">
        <v>601</v>
      </c>
      <c r="O129" s="4" t="s">
        <v>32</v>
      </c>
      <c r="P129" s="4" t="s">
        <v>33</v>
      </c>
      <c r="Q129" s="4">
        <v>0</v>
      </c>
      <c r="R129" s="7">
        <v>45226.0000115741</v>
      </c>
      <c r="S129" s="6">
        <v>45233</v>
      </c>
      <c r="T129" s="4" t="s">
        <v>34</v>
      </c>
      <c r="U129" s="4">
        <v>275.38</v>
      </c>
      <c r="V129" s="4">
        <v>0</v>
      </c>
      <c r="W129" s="4">
        <v>0</v>
      </c>
      <c r="X129" s="4" t="s">
        <v>602</v>
      </c>
      <c r="Y129" s="4" t="s">
        <v>603</v>
      </c>
    </row>
    <row r="130" s="4" customFormat="1" spans="1:25">
      <c r="A130" s="4" t="s">
        <v>604</v>
      </c>
      <c r="B130" s="4" t="s">
        <v>26</v>
      </c>
      <c r="C130" s="4" t="s">
        <v>27</v>
      </c>
      <c r="D130" s="4" t="s">
        <v>343</v>
      </c>
      <c r="E130" s="4" t="s">
        <v>605</v>
      </c>
      <c r="F130" s="6">
        <v>45229</v>
      </c>
      <c r="G130" s="6">
        <v>45230</v>
      </c>
      <c r="H130" s="4">
        <v>1</v>
      </c>
      <c r="I130" s="4">
        <v>1</v>
      </c>
      <c r="J130" s="4">
        <v>1</v>
      </c>
      <c r="K130" s="4" t="s">
        <v>30</v>
      </c>
      <c r="L130" s="4">
        <v>1093.57</v>
      </c>
      <c r="M130" s="4">
        <v>1093.57</v>
      </c>
      <c r="N130" s="4" t="s">
        <v>606</v>
      </c>
      <c r="O130" s="4" t="s">
        <v>32</v>
      </c>
      <c r="P130" s="4" t="s">
        <v>33</v>
      </c>
      <c r="Q130" s="4">
        <v>0</v>
      </c>
      <c r="R130" s="7">
        <v>45226</v>
      </c>
      <c r="S130" s="6">
        <v>45233</v>
      </c>
      <c r="T130" s="4" t="s">
        <v>34</v>
      </c>
      <c r="U130" s="4">
        <v>1093.57</v>
      </c>
      <c r="V130" s="4">
        <v>0</v>
      </c>
      <c r="W130" s="4">
        <v>0</v>
      </c>
      <c r="X130" s="4" t="s">
        <v>607</v>
      </c>
      <c r="Y130" s="4" t="s">
        <v>36</v>
      </c>
    </row>
    <row r="131" s="4" customFormat="1" spans="1:25">
      <c r="A131" s="4" t="s">
        <v>608</v>
      </c>
      <c r="B131" s="4" t="s">
        <v>26</v>
      </c>
      <c r="C131" s="4" t="s">
        <v>27</v>
      </c>
      <c r="D131" s="4" t="s">
        <v>609</v>
      </c>
      <c r="E131" s="4" t="s">
        <v>584</v>
      </c>
      <c r="F131" s="6">
        <v>45228</v>
      </c>
      <c r="G131" s="6">
        <v>45230</v>
      </c>
      <c r="H131" s="4">
        <v>1</v>
      </c>
      <c r="I131" s="4">
        <v>2</v>
      </c>
      <c r="J131" s="4">
        <v>2</v>
      </c>
      <c r="K131" s="4" t="s">
        <v>30</v>
      </c>
      <c r="L131" s="4">
        <v>880.2</v>
      </c>
      <c r="M131" s="4">
        <v>880.2</v>
      </c>
      <c r="N131" s="4" t="s">
        <v>610</v>
      </c>
      <c r="O131" s="4" t="s">
        <v>32</v>
      </c>
      <c r="P131" s="4" t="s">
        <v>33</v>
      </c>
      <c r="Q131" s="4">
        <v>0</v>
      </c>
      <c r="R131" s="7">
        <v>45227</v>
      </c>
      <c r="S131" s="6">
        <v>45233</v>
      </c>
      <c r="T131" s="4" t="s">
        <v>34</v>
      </c>
      <c r="U131" s="4">
        <v>880.2</v>
      </c>
      <c r="V131" s="4">
        <v>0</v>
      </c>
      <c r="W131" s="4">
        <v>0</v>
      </c>
      <c r="X131" s="4" t="s">
        <v>611</v>
      </c>
      <c r="Y131" s="4" t="s">
        <v>612</v>
      </c>
    </row>
    <row r="132" s="4" customFormat="1" spans="1:25">
      <c r="A132" s="4" t="s">
        <v>613</v>
      </c>
      <c r="B132" s="4" t="s">
        <v>26</v>
      </c>
      <c r="C132" s="4" t="s">
        <v>27</v>
      </c>
      <c r="D132" s="4" t="s">
        <v>343</v>
      </c>
      <c r="E132" s="4" t="s">
        <v>605</v>
      </c>
      <c r="F132" s="6">
        <v>45229</v>
      </c>
      <c r="G132" s="6">
        <v>45230</v>
      </c>
      <c r="H132" s="4">
        <v>1</v>
      </c>
      <c r="I132" s="4">
        <v>1</v>
      </c>
      <c r="J132" s="4">
        <v>1</v>
      </c>
      <c r="K132" s="4" t="s">
        <v>30</v>
      </c>
      <c r="L132" s="4">
        <v>1093.7</v>
      </c>
      <c r="M132" s="4">
        <v>1093.7</v>
      </c>
      <c r="N132" s="4" t="s">
        <v>614</v>
      </c>
      <c r="O132" s="4" t="s">
        <v>32</v>
      </c>
      <c r="P132" s="4" t="s">
        <v>33</v>
      </c>
      <c r="Q132" s="4">
        <v>0</v>
      </c>
      <c r="R132" s="7">
        <v>45227.0000115741</v>
      </c>
      <c r="S132" s="6">
        <v>45233</v>
      </c>
      <c r="T132" s="4" t="s">
        <v>34</v>
      </c>
      <c r="U132" s="4">
        <v>1093.7</v>
      </c>
      <c r="V132" s="4">
        <v>0</v>
      </c>
      <c r="W132" s="4">
        <v>0</v>
      </c>
      <c r="X132" s="4" t="s">
        <v>615</v>
      </c>
      <c r="Y132" s="4" t="s">
        <v>36</v>
      </c>
    </row>
    <row r="133" s="4" customFormat="1" spans="1:25">
      <c r="A133" s="4" t="s">
        <v>616</v>
      </c>
      <c r="B133" s="4" t="s">
        <v>26</v>
      </c>
      <c r="C133" s="4" t="s">
        <v>27</v>
      </c>
      <c r="D133" s="4" t="s">
        <v>617</v>
      </c>
      <c r="E133" s="4" t="s">
        <v>618</v>
      </c>
      <c r="F133" s="6">
        <v>45227</v>
      </c>
      <c r="G133" s="6">
        <v>45230</v>
      </c>
      <c r="H133" s="4">
        <v>1</v>
      </c>
      <c r="I133" s="4">
        <v>3</v>
      </c>
      <c r="J133" s="4">
        <v>3</v>
      </c>
      <c r="K133" s="4" t="s">
        <v>30</v>
      </c>
      <c r="L133" s="4">
        <v>2488.77</v>
      </c>
      <c r="M133" s="4">
        <v>2488.77</v>
      </c>
      <c r="N133" s="4" t="s">
        <v>619</v>
      </c>
      <c r="O133" s="4" t="s">
        <v>32</v>
      </c>
      <c r="P133" s="4" t="s">
        <v>33</v>
      </c>
      <c r="Q133" s="4">
        <v>0</v>
      </c>
      <c r="R133" s="7">
        <v>45227.0000115741</v>
      </c>
      <c r="S133" s="6">
        <v>45233</v>
      </c>
      <c r="T133" s="4" t="s">
        <v>34</v>
      </c>
      <c r="U133" s="4">
        <v>2488.77</v>
      </c>
      <c r="V133" s="4">
        <v>0</v>
      </c>
      <c r="W133" s="4">
        <v>0</v>
      </c>
      <c r="X133" s="4" t="s">
        <v>620</v>
      </c>
      <c r="Y133" s="4" t="s">
        <v>621</v>
      </c>
    </row>
    <row r="134" s="4" customFormat="1" spans="1:25">
      <c r="A134" s="4" t="s">
        <v>622</v>
      </c>
      <c r="B134" s="4" t="s">
        <v>26</v>
      </c>
      <c r="C134" s="4" t="s">
        <v>27</v>
      </c>
      <c r="D134" s="4" t="s">
        <v>623</v>
      </c>
      <c r="E134" s="4" t="s">
        <v>569</v>
      </c>
      <c r="F134" s="6">
        <v>45228</v>
      </c>
      <c r="G134" s="6">
        <v>45230</v>
      </c>
      <c r="H134" s="4">
        <v>1</v>
      </c>
      <c r="I134" s="4">
        <v>2</v>
      </c>
      <c r="J134" s="4">
        <v>2</v>
      </c>
      <c r="K134" s="4" t="s">
        <v>30</v>
      </c>
      <c r="L134" s="4">
        <v>355.29</v>
      </c>
      <c r="M134" s="4">
        <v>355.29</v>
      </c>
      <c r="N134" s="4" t="s">
        <v>624</v>
      </c>
      <c r="O134" s="4" t="s">
        <v>32</v>
      </c>
      <c r="P134" s="4" t="s">
        <v>33</v>
      </c>
      <c r="Q134" s="4">
        <v>0</v>
      </c>
      <c r="R134" s="7">
        <v>45227</v>
      </c>
      <c r="S134" s="6">
        <v>45233</v>
      </c>
      <c r="T134" s="4" t="s">
        <v>34</v>
      </c>
      <c r="U134" s="4">
        <v>355.29</v>
      </c>
      <c r="V134" s="4">
        <v>0</v>
      </c>
      <c r="W134" s="4">
        <v>0</v>
      </c>
      <c r="X134" s="4" t="s">
        <v>625</v>
      </c>
      <c r="Y134" s="4" t="s">
        <v>36</v>
      </c>
    </row>
    <row r="135" s="4" customFormat="1" spans="1:25">
      <c r="A135" s="4" t="s">
        <v>626</v>
      </c>
      <c r="B135" s="4" t="s">
        <v>26</v>
      </c>
      <c r="C135" s="4" t="s">
        <v>27</v>
      </c>
      <c r="D135" s="4" t="s">
        <v>627</v>
      </c>
      <c r="E135" s="4" t="s">
        <v>628</v>
      </c>
      <c r="F135" s="6">
        <v>45228</v>
      </c>
      <c r="G135" s="6">
        <v>45230</v>
      </c>
      <c r="H135" s="4">
        <v>1</v>
      </c>
      <c r="I135" s="4">
        <v>2</v>
      </c>
      <c r="J135" s="4">
        <v>2</v>
      </c>
      <c r="K135" s="4" t="s">
        <v>30</v>
      </c>
      <c r="L135" s="4">
        <v>633.1</v>
      </c>
      <c r="M135" s="4">
        <v>633.1</v>
      </c>
      <c r="N135" s="4" t="s">
        <v>629</v>
      </c>
      <c r="O135" s="4" t="s">
        <v>32</v>
      </c>
      <c r="P135" s="4" t="s">
        <v>33</v>
      </c>
      <c r="Q135" s="4">
        <v>0</v>
      </c>
      <c r="R135" s="7">
        <v>45227</v>
      </c>
      <c r="S135" s="6">
        <v>45233</v>
      </c>
      <c r="T135" s="4" t="s">
        <v>34</v>
      </c>
      <c r="U135" s="4">
        <v>633.1</v>
      </c>
      <c r="V135" s="4">
        <v>0</v>
      </c>
      <c r="W135" s="4">
        <v>0</v>
      </c>
      <c r="X135" s="4" t="s">
        <v>630</v>
      </c>
      <c r="Y135" s="4" t="s">
        <v>36</v>
      </c>
    </row>
    <row r="136" s="4" customFormat="1" spans="1:25">
      <c r="A136" s="4" t="s">
        <v>631</v>
      </c>
      <c r="B136" s="4" t="s">
        <v>26</v>
      </c>
      <c r="C136" s="4" t="s">
        <v>27</v>
      </c>
      <c r="D136" s="4" t="s">
        <v>627</v>
      </c>
      <c r="E136" s="4" t="s">
        <v>632</v>
      </c>
      <c r="F136" s="6">
        <v>45228</v>
      </c>
      <c r="G136" s="6">
        <v>45230</v>
      </c>
      <c r="H136" s="4">
        <v>1</v>
      </c>
      <c r="I136" s="4">
        <v>2</v>
      </c>
      <c r="J136" s="4">
        <v>2</v>
      </c>
      <c r="K136" s="4" t="s">
        <v>30</v>
      </c>
      <c r="L136" s="4">
        <v>630.37</v>
      </c>
      <c r="M136" s="4">
        <v>630.37</v>
      </c>
      <c r="N136" s="4" t="s">
        <v>633</v>
      </c>
      <c r="O136" s="4" t="s">
        <v>32</v>
      </c>
      <c r="P136" s="4" t="s">
        <v>33</v>
      </c>
      <c r="Q136" s="4">
        <v>0</v>
      </c>
      <c r="R136" s="7">
        <v>45227</v>
      </c>
      <c r="S136" s="6">
        <v>45233</v>
      </c>
      <c r="T136" s="4" t="s">
        <v>34</v>
      </c>
      <c r="U136" s="4">
        <v>630.37</v>
      </c>
      <c r="V136" s="4">
        <v>0</v>
      </c>
      <c r="W136" s="4">
        <v>0</v>
      </c>
      <c r="X136" s="4" t="s">
        <v>634</v>
      </c>
      <c r="Y136" s="4" t="s">
        <v>36</v>
      </c>
    </row>
    <row r="137" s="4" customFormat="1" spans="1:25">
      <c r="A137" s="4" t="s">
        <v>635</v>
      </c>
      <c r="B137" s="4" t="s">
        <v>26</v>
      </c>
      <c r="C137" s="4" t="s">
        <v>27</v>
      </c>
      <c r="D137" s="4" t="s">
        <v>636</v>
      </c>
      <c r="E137" s="4" t="s">
        <v>637</v>
      </c>
      <c r="F137" s="6">
        <v>45227</v>
      </c>
      <c r="G137" s="6">
        <v>45230</v>
      </c>
      <c r="H137" s="4">
        <v>1</v>
      </c>
      <c r="I137" s="4">
        <v>3</v>
      </c>
      <c r="J137" s="4">
        <v>3</v>
      </c>
      <c r="K137" s="4" t="s">
        <v>30</v>
      </c>
      <c r="L137" s="4">
        <v>956.25</v>
      </c>
      <c r="M137" s="4">
        <v>956.25</v>
      </c>
      <c r="N137" s="4" t="s">
        <v>638</v>
      </c>
      <c r="O137" s="4" t="s">
        <v>32</v>
      </c>
      <c r="P137" s="4" t="s">
        <v>33</v>
      </c>
      <c r="Q137" s="4">
        <v>0</v>
      </c>
      <c r="R137" s="7">
        <v>45227.0000115741</v>
      </c>
      <c r="S137" s="6">
        <v>45233</v>
      </c>
      <c r="T137" s="4" t="s">
        <v>34</v>
      </c>
      <c r="U137" s="4">
        <v>956.25</v>
      </c>
      <c r="V137" s="4">
        <v>0</v>
      </c>
      <c r="W137" s="4">
        <v>0</v>
      </c>
      <c r="X137" s="4" t="s">
        <v>639</v>
      </c>
      <c r="Y137" s="4" t="s">
        <v>640</v>
      </c>
    </row>
    <row r="138" s="4" customFormat="1" spans="1:25">
      <c r="A138" s="4" t="s">
        <v>641</v>
      </c>
      <c r="B138" s="4" t="s">
        <v>26</v>
      </c>
      <c r="C138" s="4" t="s">
        <v>27</v>
      </c>
      <c r="D138" s="4" t="s">
        <v>642</v>
      </c>
      <c r="E138" s="4" t="s">
        <v>643</v>
      </c>
      <c r="F138" s="6">
        <v>45228</v>
      </c>
      <c r="G138" s="6">
        <v>45230</v>
      </c>
      <c r="H138" s="4">
        <v>1</v>
      </c>
      <c r="I138" s="4">
        <v>2</v>
      </c>
      <c r="J138" s="4">
        <v>2</v>
      </c>
      <c r="K138" s="4" t="s">
        <v>30</v>
      </c>
      <c r="L138" s="4">
        <v>897.06</v>
      </c>
      <c r="M138" s="4">
        <v>897.06</v>
      </c>
      <c r="N138" s="4" t="s">
        <v>644</v>
      </c>
      <c r="O138" s="4" t="s">
        <v>32</v>
      </c>
      <c r="P138" s="4" t="s">
        <v>33</v>
      </c>
      <c r="Q138" s="4">
        <v>0</v>
      </c>
      <c r="R138" s="7">
        <v>45227</v>
      </c>
      <c r="S138" s="6">
        <v>45233</v>
      </c>
      <c r="T138" s="4" t="s">
        <v>34</v>
      </c>
      <c r="U138" s="4">
        <v>897.06</v>
      </c>
      <c r="V138" s="4">
        <v>0</v>
      </c>
      <c r="W138" s="4">
        <v>0</v>
      </c>
      <c r="X138" s="4" t="s">
        <v>645</v>
      </c>
      <c r="Y138" s="4" t="s">
        <v>36</v>
      </c>
    </row>
    <row r="139" s="4" customFormat="1" spans="1:25">
      <c r="A139" s="4" t="s">
        <v>646</v>
      </c>
      <c r="B139" s="4" t="s">
        <v>26</v>
      </c>
      <c r="C139" s="4" t="s">
        <v>27</v>
      </c>
      <c r="D139" s="4" t="s">
        <v>647</v>
      </c>
      <c r="E139" s="4" t="s">
        <v>648</v>
      </c>
      <c r="F139" s="6">
        <v>45229</v>
      </c>
      <c r="G139" s="6">
        <v>45230</v>
      </c>
      <c r="H139" s="4">
        <v>1</v>
      </c>
      <c r="I139" s="4">
        <v>1</v>
      </c>
      <c r="J139" s="4">
        <v>1</v>
      </c>
      <c r="K139" s="4" t="s">
        <v>30</v>
      </c>
      <c r="L139" s="4">
        <v>126</v>
      </c>
      <c r="M139" s="4">
        <v>126</v>
      </c>
      <c r="N139" s="4" t="s">
        <v>649</v>
      </c>
      <c r="O139" s="4" t="s">
        <v>32</v>
      </c>
      <c r="P139" s="4" t="s">
        <v>33</v>
      </c>
      <c r="Q139" s="4">
        <v>0</v>
      </c>
      <c r="R139" s="7">
        <v>45227</v>
      </c>
      <c r="S139" s="6">
        <v>45233</v>
      </c>
      <c r="T139" s="4" t="s">
        <v>34</v>
      </c>
      <c r="U139" s="4">
        <v>126</v>
      </c>
      <c r="V139" s="4">
        <v>0</v>
      </c>
      <c r="W139" s="4">
        <v>0</v>
      </c>
      <c r="X139" s="4" t="s">
        <v>650</v>
      </c>
      <c r="Y139" s="4" t="s">
        <v>36</v>
      </c>
    </row>
    <row r="140" s="4" customFormat="1" spans="1:25">
      <c r="A140" s="4" t="s">
        <v>651</v>
      </c>
      <c r="B140" s="4" t="s">
        <v>26</v>
      </c>
      <c r="C140" s="4" t="s">
        <v>27</v>
      </c>
      <c r="D140" s="4" t="s">
        <v>652</v>
      </c>
      <c r="E140" s="4" t="s">
        <v>653</v>
      </c>
      <c r="F140" s="6">
        <v>45229</v>
      </c>
      <c r="G140" s="6">
        <v>45230</v>
      </c>
      <c r="H140" s="4">
        <v>1</v>
      </c>
      <c r="I140" s="4">
        <v>1</v>
      </c>
      <c r="J140" s="4">
        <v>1</v>
      </c>
      <c r="K140" s="4" t="s">
        <v>30</v>
      </c>
      <c r="L140" s="4">
        <v>1231.02</v>
      </c>
      <c r="M140" s="4">
        <v>1231.02</v>
      </c>
      <c r="N140" s="4" t="s">
        <v>654</v>
      </c>
      <c r="O140" s="4" t="s">
        <v>32</v>
      </c>
      <c r="P140" s="4" t="s">
        <v>33</v>
      </c>
      <c r="Q140" s="4">
        <v>0</v>
      </c>
      <c r="R140" s="7">
        <v>45227.0000115741</v>
      </c>
      <c r="S140" s="6">
        <v>45233</v>
      </c>
      <c r="T140" s="4" t="s">
        <v>34</v>
      </c>
      <c r="U140" s="4">
        <v>1231.02</v>
      </c>
      <c r="V140" s="4">
        <v>0</v>
      </c>
      <c r="W140" s="4">
        <v>0</v>
      </c>
      <c r="X140" s="4" t="s">
        <v>655</v>
      </c>
      <c r="Y140" s="4" t="s">
        <v>656</v>
      </c>
    </row>
    <row r="141" s="4" customFormat="1" spans="1:27">
      <c r="A141" s="4" t="s">
        <v>657</v>
      </c>
      <c r="B141" s="4" t="s">
        <v>26</v>
      </c>
      <c r="C141" s="4" t="s">
        <v>27</v>
      </c>
      <c r="D141" s="4" t="s">
        <v>658</v>
      </c>
      <c r="E141" s="4" t="s">
        <v>659</v>
      </c>
      <c r="F141" s="6">
        <v>45228</v>
      </c>
      <c r="G141" s="6">
        <v>45230</v>
      </c>
      <c r="H141" s="4">
        <v>2</v>
      </c>
      <c r="I141" s="4">
        <v>2</v>
      </c>
      <c r="J141" s="4">
        <v>4</v>
      </c>
      <c r="K141" s="4" t="s">
        <v>30</v>
      </c>
      <c r="L141" s="4">
        <v>7144.52</v>
      </c>
      <c r="M141" s="4">
        <v>7144.52</v>
      </c>
      <c r="N141" s="4" t="s">
        <v>660</v>
      </c>
      <c r="O141" s="4" t="s">
        <v>32</v>
      </c>
      <c r="P141" s="4" t="s">
        <v>33</v>
      </c>
      <c r="Q141" s="4">
        <v>0</v>
      </c>
      <c r="R141" s="7">
        <v>45227</v>
      </c>
      <c r="S141" s="6">
        <v>45233</v>
      </c>
      <c r="T141" s="4" t="s">
        <v>34</v>
      </c>
      <c r="U141" s="4">
        <v>7144.52</v>
      </c>
      <c r="V141" s="4">
        <v>0</v>
      </c>
      <c r="W141" s="4">
        <v>0</v>
      </c>
      <c r="X141" s="4" t="s">
        <v>661</v>
      </c>
      <c r="Y141" s="4">
        <v>-112543387</v>
      </c>
      <c r="Z141" s="4" t="s">
        <v>662</v>
      </c>
      <c r="AA141" s="4" t="s">
        <v>663</v>
      </c>
    </row>
    <row r="142" s="4" customFormat="1" spans="1:25">
      <c r="A142" s="4" t="s">
        <v>664</v>
      </c>
      <c r="B142" s="4" t="s">
        <v>26</v>
      </c>
      <c r="C142" s="4" t="s">
        <v>27</v>
      </c>
      <c r="D142" s="4" t="s">
        <v>665</v>
      </c>
      <c r="E142" s="4" t="s">
        <v>666</v>
      </c>
      <c r="F142" s="6">
        <v>45228</v>
      </c>
      <c r="G142" s="6">
        <v>45230</v>
      </c>
      <c r="H142" s="4">
        <v>1</v>
      </c>
      <c r="I142" s="4">
        <v>2</v>
      </c>
      <c r="J142" s="4">
        <v>2</v>
      </c>
      <c r="K142" s="4" t="s">
        <v>30</v>
      </c>
      <c r="L142" s="4">
        <v>1496.36</v>
      </c>
      <c r="M142" s="4">
        <v>1496.36</v>
      </c>
      <c r="N142" s="4" t="s">
        <v>667</v>
      </c>
      <c r="O142" s="4" t="s">
        <v>32</v>
      </c>
      <c r="P142" s="4" t="s">
        <v>33</v>
      </c>
      <c r="Q142" s="4">
        <v>0</v>
      </c>
      <c r="R142" s="7">
        <v>45227</v>
      </c>
      <c r="S142" s="6">
        <v>45233</v>
      </c>
      <c r="T142" s="4" t="s">
        <v>34</v>
      </c>
      <c r="U142" s="4">
        <v>1496.36</v>
      </c>
      <c r="V142" s="4">
        <v>0</v>
      </c>
      <c r="W142" s="4">
        <v>0</v>
      </c>
      <c r="X142" s="4" t="s">
        <v>668</v>
      </c>
      <c r="Y142" s="4" t="s">
        <v>669</v>
      </c>
    </row>
    <row r="143" s="4" customFormat="1" spans="1:25">
      <c r="A143" s="4" t="s">
        <v>670</v>
      </c>
      <c r="B143" s="4" t="s">
        <v>26</v>
      </c>
      <c r="C143" s="4" t="s">
        <v>27</v>
      </c>
      <c r="D143" s="4" t="s">
        <v>343</v>
      </c>
      <c r="E143" s="4" t="s">
        <v>671</v>
      </c>
      <c r="F143" s="6">
        <v>45229</v>
      </c>
      <c r="G143" s="6">
        <v>45230</v>
      </c>
      <c r="H143" s="4">
        <v>1</v>
      </c>
      <c r="I143" s="4">
        <v>1</v>
      </c>
      <c r="J143" s="4">
        <v>1</v>
      </c>
      <c r="K143" s="4" t="s">
        <v>30</v>
      </c>
      <c r="L143" s="4">
        <v>1092.28</v>
      </c>
      <c r="M143" s="4">
        <v>1092.28</v>
      </c>
      <c r="N143" s="4" t="s">
        <v>672</v>
      </c>
      <c r="O143" s="4" t="s">
        <v>32</v>
      </c>
      <c r="P143" s="4" t="s">
        <v>33</v>
      </c>
      <c r="Q143" s="4">
        <v>0</v>
      </c>
      <c r="R143" s="7">
        <v>45227.0000115741</v>
      </c>
      <c r="S143" s="6">
        <v>45233</v>
      </c>
      <c r="T143" s="4" t="s">
        <v>34</v>
      </c>
      <c r="U143" s="4">
        <v>1092.28</v>
      </c>
      <c r="V143" s="4">
        <v>0</v>
      </c>
      <c r="W143" s="4">
        <v>0</v>
      </c>
      <c r="X143" s="4" t="s">
        <v>673</v>
      </c>
      <c r="Y143" s="4" t="s">
        <v>36</v>
      </c>
    </row>
    <row r="144" s="4" customFormat="1" spans="1:25">
      <c r="A144" s="4" t="s">
        <v>674</v>
      </c>
      <c r="B144" s="4" t="s">
        <v>26</v>
      </c>
      <c r="C144" s="4" t="s">
        <v>27</v>
      </c>
      <c r="D144" s="4" t="s">
        <v>450</v>
      </c>
      <c r="E144" s="4" t="s">
        <v>675</v>
      </c>
      <c r="F144" s="6">
        <v>45228</v>
      </c>
      <c r="G144" s="6">
        <v>45230</v>
      </c>
      <c r="H144" s="4">
        <v>1</v>
      </c>
      <c r="I144" s="4">
        <v>2</v>
      </c>
      <c r="J144" s="4">
        <v>2</v>
      </c>
      <c r="K144" s="4" t="s">
        <v>30</v>
      </c>
      <c r="L144" s="4">
        <v>683.34</v>
      </c>
      <c r="M144" s="4">
        <v>683.34</v>
      </c>
      <c r="N144" s="4" t="s">
        <v>676</v>
      </c>
      <c r="O144" s="4" t="s">
        <v>32</v>
      </c>
      <c r="P144" s="4" t="s">
        <v>33</v>
      </c>
      <c r="Q144" s="4">
        <v>0</v>
      </c>
      <c r="R144" s="7">
        <v>45227.0000115741</v>
      </c>
      <c r="S144" s="6">
        <v>45233</v>
      </c>
      <c r="T144" s="4" t="s">
        <v>34</v>
      </c>
      <c r="U144" s="4">
        <v>683.34</v>
      </c>
      <c r="V144" s="4">
        <v>0</v>
      </c>
      <c r="W144" s="4">
        <v>0</v>
      </c>
      <c r="X144" s="4" t="s">
        <v>677</v>
      </c>
      <c r="Y144" s="4" t="s">
        <v>36</v>
      </c>
    </row>
    <row r="145" s="4" customFormat="1" spans="1:25">
      <c r="A145" s="4" t="s">
        <v>678</v>
      </c>
      <c r="B145" s="4" t="s">
        <v>26</v>
      </c>
      <c r="C145" s="4" t="s">
        <v>27</v>
      </c>
      <c r="D145" s="4" t="s">
        <v>679</v>
      </c>
      <c r="E145" s="4" t="s">
        <v>680</v>
      </c>
      <c r="F145" s="6">
        <v>45229</v>
      </c>
      <c r="G145" s="6">
        <v>45230</v>
      </c>
      <c r="H145" s="4">
        <v>1</v>
      </c>
      <c r="I145" s="4">
        <v>1</v>
      </c>
      <c r="J145" s="4">
        <v>1</v>
      </c>
      <c r="K145" s="4" t="s">
        <v>30</v>
      </c>
      <c r="L145" s="4">
        <v>698.08</v>
      </c>
      <c r="M145" s="4">
        <v>698.08</v>
      </c>
      <c r="N145" s="4" t="s">
        <v>681</v>
      </c>
      <c r="O145" s="4" t="s">
        <v>32</v>
      </c>
      <c r="P145" s="4" t="s">
        <v>33</v>
      </c>
      <c r="Q145" s="4">
        <v>0</v>
      </c>
      <c r="R145" s="7">
        <v>45227</v>
      </c>
      <c r="S145" s="6">
        <v>45233</v>
      </c>
      <c r="T145" s="4" t="s">
        <v>34</v>
      </c>
      <c r="U145" s="4">
        <v>698.08</v>
      </c>
      <c r="V145" s="4">
        <v>0</v>
      </c>
      <c r="W145" s="4">
        <v>0</v>
      </c>
      <c r="X145" s="4" t="s">
        <v>682</v>
      </c>
      <c r="Y145" s="4" t="s">
        <v>36</v>
      </c>
    </row>
    <row r="146" s="4" customFormat="1" spans="1:25">
      <c r="A146" s="4" t="s">
        <v>683</v>
      </c>
      <c r="B146" s="4" t="s">
        <v>26</v>
      </c>
      <c r="C146" s="4" t="s">
        <v>27</v>
      </c>
      <c r="D146" s="4" t="s">
        <v>684</v>
      </c>
      <c r="E146" s="4" t="s">
        <v>685</v>
      </c>
      <c r="F146" s="6">
        <v>45229</v>
      </c>
      <c r="G146" s="6">
        <v>45230</v>
      </c>
      <c r="H146" s="4">
        <v>1</v>
      </c>
      <c r="I146" s="4">
        <v>1</v>
      </c>
      <c r="J146" s="4">
        <v>1</v>
      </c>
      <c r="K146" s="4" t="s">
        <v>30</v>
      </c>
      <c r="L146" s="4">
        <v>576.13</v>
      </c>
      <c r="M146" s="4">
        <v>576.13</v>
      </c>
      <c r="N146" s="4" t="s">
        <v>686</v>
      </c>
      <c r="O146" s="4" t="s">
        <v>32</v>
      </c>
      <c r="P146" s="4" t="s">
        <v>33</v>
      </c>
      <c r="Q146" s="4">
        <v>0</v>
      </c>
      <c r="R146" s="7">
        <v>45227</v>
      </c>
      <c r="S146" s="6">
        <v>45233</v>
      </c>
      <c r="T146" s="4" t="s">
        <v>34</v>
      </c>
      <c r="U146" s="4">
        <v>576.13</v>
      </c>
      <c r="V146" s="4">
        <v>0</v>
      </c>
      <c r="W146" s="4">
        <v>0</v>
      </c>
      <c r="X146" s="4" t="s">
        <v>687</v>
      </c>
      <c r="Y146" s="4" t="s">
        <v>36</v>
      </c>
    </row>
    <row r="147" s="4" customFormat="1" spans="1:25">
      <c r="A147" s="4" t="s">
        <v>688</v>
      </c>
      <c r="B147" s="4" t="s">
        <v>26</v>
      </c>
      <c r="C147" s="4" t="s">
        <v>27</v>
      </c>
      <c r="D147" s="4" t="s">
        <v>689</v>
      </c>
      <c r="E147" s="4" t="s">
        <v>690</v>
      </c>
      <c r="F147" s="6">
        <v>45229</v>
      </c>
      <c r="G147" s="6">
        <v>45230</v>
      </c>
      <c r="H147" s="4">
        <v>1</v>
      </c>
      <c r="I147" s="4">
        <v>1</v>
      </c>
      <c r="J147" s="4">
        <v>1</v>
      </c>
      <c r="K147" s="4" t="s">
        <v>30</v>
      </c>
      <c r="L147" s="4">
        <v>187.59</v>
      </c>
      <c r="M147" s="4">
        <v>187.59</v>
      </c>
      <c r="N147" s="4" t="s">
        <v>691</v>
      </c>
      <c r="O147" s="4" t="s">
        <v>32</v>
      </c>
      <c r="P147" s="4" t="s">
        <v>33</v>
      </c>
      <c r="Q147" s="4">
        <v>0</v>
      </c>
      <c r="R147" s="7">
        <v>45227.0000115741</v>
      </c>
      <c r="S147" s="6">
        <v>45233</v>
      </c>
      <c r="T147" s="4" t="s">
        <v>34</v>
      </c>
      <c r="U147" s="4">
        <v>187.59</v>
      </c>
      <c r="V147" s="4">
        <v>0</v>
      </c>
      <c r="W147" s="4">
        <v>0</v>
      </c>
      <c r="X147" s="4" t="s">
        <v>692</v>
      </c>
      <c r="Y147" s="4" t="s">
        <v>693</v>
      </c>
    </row>
    <row r="148" s="4" customFormat="1" spans="1:25">
      <c r="A148" s="4" t="s">
        <v>694</v>
      </c>
      <c r="B148" s="4" t="s">
        <v>26</v>
      </c>
      <c r="C148" s="4" t="s">
        <v>27</v>
      </c>
      <c r="D148" s="4" t="s">
        <v>695</v>
      </c>
      <c r="E148" s="4" t="s">
        <v>696</v>
      </c>
      <c r="F148" s="6">
        <v>45228</v>
      </c>
      <c r="G148" s="6">
        <v>45230</v>
      </c>
      <c r="H148" s="4">
        <v>1</v>
      </c>
      <c r="I148" s="4">
        <v>2</v>
      </c>
      <c r="J148" s="4">
        <v>2</v>
      </c>
      <c r="K148" s="4" t="s">
        <v>30</v>
      </c>
      <c r="L148" s="4">
        <v>831.74</v>
      </c>
      <c r="M148" s="4">
        <v>831.74</v>
      </c>
      <c r="N148" s="4" t="s">
        <v>697</v>
      </c>
      <c r="O148" s="4" t="s">
        <v>32</v>
      </c>
      <c r="P148" s="4" t="s">
        <v>33</v>
      </c>
      <c r="Q148" s="4">
        <v>0</v>
      </c>
      <c r="R148" s="7">
        <v>45227.0000115741</v>
      </c>
      <c r="S148" s="6">
        <v>45233</v>
      </c>
      <c r="T148" s="4" t="s">
        <v>34</v>
      </c>
      <c r="U148" s="4">
        <v>831.74</v>
      </c>
      <c r="V148" s="4">
        <v>0</v>
      </c>
      <c r="W148" s="4">
        <v>0</v>
      </c>
      <c r="X148" s="4" t="s">
        <v>698</v>
      </c>
      <c r="Y148" s="4" t="s">
        <v>699</v>
      </c>
    </row>
    <row r="149" s="4" customFormat="1" spans="1:25">
      <c r="A149" s="4" t="s">
        <v>700</v>
      </c>
      <c r="B149" s="4" t="s">
        <v>26</v>
      </c>
      <c r="C149" s="4" t="s">
        <v>27</v>
      </c>
      <c r="D149" s="4" t="s">
        <v>627</v>
      </c>
      <c r="E149" s="4" t="s">
        <v>632</v>
      </c>
      <c r="F149" s="6">
        <v>45229</v>
      </c>
      <c r="G149" s="6">
        <v>45230</v>
      </c>
      <c r="H149" s="4">
        <v>1</v>
      </c>
      <c r="I149" s="4">
        <v>1</v>
      </c>
      <c r="J149" s="4">
        <v>1</v>
      </c>
      <c r="K149" s="4" t="s">
        <v>30</v>
      </c>
      <c r="L149" s="4">
        <v>313.8</v>
      </c>
      <c r="M149" s="4">
        <v>313.8</v>
      </c>
      <c r="N149" s="4" t="s">
        <v>701</v>
      </c>
      <c r="O149" s="4" t="s">
        <v>32</v>
      </c>
      <c r="P149" s="4" t="s">
        <v>33</v>
      </c>
      <c r="Q149" s="4">
        <v>0</v>
      </c>
      <c r="R149" s="7">
        <v>45227.0000115741</v>
      </c>
      <c r="S149" s="6">
        <v>45233</v>
      </c>
      <c r="T149" s="4" t="s">
        <v>34</v>
      </c>
      <c r="U149" s="4">
        <v>313.8</v>
      </c>
      <c r="V149" s="4">
        <v>0</v>
      </c>
      <c r="W149" s="4">
        <v>0</v>
      </c>
      <c r="X149" s="4" t="s">
        <v>702</v>
      </c>
      <c r="Y149" s="4" t="s">
        <v>703</v>
      </c>
    </row>
    <row r="150" s="4" customFormat="1" spans="1:25">
      <c r="A150" s="4" t="s">
        <v>704</v>
      </c>
      <c r="B150" s="4" t="s">
        <v>26</v>
      </c>
      <c r="C150" s="4" t="s">
        <v>27</v>
      </c>
      <c r="D150" s="4" t="s">
        <v>705</v>
      </c>
      <c r="E150" s="4" t="s">
        <v>706</v>
      </c>
      <c r="F150" s="6">
        <v>45228</v>
      </c>
      <c r="G150" s="6">
        <v>45230</v>
      </c>
      <c r="H150" s="4">
        <v>1</v>
      </c>
      <c r="I150" s="4">
        <v>2</v>
      </c>
      <c r="J150" s="4">
        <v>2</v>
      </c>
      <c r="K150" s="4" t="s">
        <v>30</v>
      </c>
      <c r="L150" s="4">
        <v>1344.78</v>
      </c>
      <c r="M150" s="4">
        <v>1344.78</v>
      </c>
      <c r="N150" s="4" t="s">
        <v>707</v>
      </c>
      <c r="O150" s="4" t="s">
        <v>32</v>
      </c>
      <c r="P150" s="4" t="s">
        <v>33</v>
      </c>
      <c r="Q150" s="4">
        <v>0</v>
      </c>
      <c r="R150" s="7">
        <v>45227.0000115741</v>
      </c>
      <c r="S150" s="6">
        <v>45233</v>
      </c>
      <c r="T150" s="4" t="s">
        <v>34</v>
      </c>
      <c r="U150" s="4">
        <v>1344.78</v>
      </c>
      <c r="V150" s="4">
        <v>0</v>
      </c>
      <c r="W150" s="4">
        <v>0</v>
      </c>
      <c r="X150" s="4" t="s">
        <v>708</v>
      </c>
      <c r="Y150" s="4" t="s">
        <v>709</v>
      </c>
    </row>
    <row r="151" s="4" customFormat="1" spans="1:25">
      <c r="A151" s="4" t="s">
        <v>710</v>
      </c>
      <c r="B151" s="4" t="s">
        <v>26</v>
      </c>
      <c r="C151" s="4" t="s">
        <v>27</v>
      </c>
      <c r="D151" s="4" t="s">
        <v>711</v>
      </c>
      <c r="E151" s="4" t="s">
        <v>712</v>
      </c>
      <c r="F151" s="6">
        <v>45228</v>
      </c>
      <c r="G151" s="6">
        <v>45230</v>
      </c>
      <c r="H151" s="4">
        <v>1</v>
      </c>
      <c r="I151" s="4">
        <v>2</v>
      </c>
      <c r="J151" s="4">
        <v>2</v>
      </c>
      <c r="K151" s="4" t="s">
        <v>30</v>
      </c>
      <c r="L151" s="4">
        <v>698.27</v>
      </c>
      <c r="M151" s="4">
        <v>698.27</v>
      </c>
      <c r="N151" s="4" t="s">
        <v>713</v>
      </c>
      <c r="O151" s="4" t="s">
        <v>32</v>
      </c>
      <c r="P151" s="4" t="s">
        <v>33</v>
      </c>
      <c r="Q151" s="4">
        <v>0</v>
      </c>
      <c r="R151" s="7">
        <v>45227</v>
      </c>
      <c r="S151" s="6">
        <v>45233</v>
      </c>
      <c r="T151" s="4" t="s">
        <v>34</v>
      </c>
      <c r="U151" s="4">
        <v>698.27</v>
      </c>
      <c r="V151" s="4">
        <v>0</v>
      </c>
      <c r="W151" s="4">
        <v>0</v>
      </c>
      <c r="X151" s="4" t="s">
        <v>714</v>
      </c>
      <c r="Y151" s="4" t="s">
        <v>715</v>
      </c>
    </row>
    <row r="152" s="4" customFormat="1" spans="1:25">
      <c r="A152" s="4" t="s">
        <v>716</v>
      </c>
      <c r="B152" s="4" t="s">
        <v>26</v>
      </c>
      <c r="C152" s="4" t="s">
        <v>27</v>
      </c>
      <c r="D152" s="4" t="s">
        <v>711</v>
      </c>
      <c r="E152" s="4" t="s">
        <v>717</v>
      </c>
      <c r="F152" s="6">
        <v>45228</v>
      </c>
      <c r="G152" s="6">
        <v>45230</v>
      </c>
      <c r="H152" s="4">
        <v>1</v>
      </c>
      <c r="I152" s="4">
        <v>2</v>
      </c>
      <c r="J152" s="4">
        <v>2</v>
      </c>
      <c r="K152" s="4" t="s">
        <v>30</v>
      </c>
      <c r="L152" s="4">
        <v>872.92</v>
      </c>
      <c r="M152" s="4">
        <v>872.92</v>
      </c>
      <c r="N152" s="4" t="s">
        <v>718</v>
      </c>
      <c r="O152" s="4" t="s">
        <v>32</v>
      </c>
      <c r="P152" s="4" t="s">
        <v>33</v>
      </c>
      <c r="Q152" s="4">
        <v>0</v>
      </c>
      <c r="R152" s="7">
        <v>45227.0000115741</v>
      </c>
      <c r="S152" s="6">
        <v>45233</v>
      </c>
      <c r="T152" s="4" t="s">
        <v>34</v>
      </c>
      <c r="U152" s="4">
        <v>872.92</v>
      </c>
      <c r="V152" s="4">
        <v>0</v>
      </c>
      <c r="W152" s="4">
        <v>0</v>
      </c>
      <c r="X152" s="4" t="s">
        <v>719</v>
      </c>
      <c r="Y152" s="4" t="s">
        <v>720</v>
      </c>
    </row>
    <row r="153" s="4" customFormat="1" spans="1:25">
      <c r="A153" s="4" t="s">
        <v>721</v>
      </c>
      <c r="B153" s="4" t="s">
        <v>26</v>
      </c>
      <c r="C153" s="4" t="s">
        <v>27</v>
      </c>
      <c r="D153" s="4" t="s">
        <v>722</v>
      </c>
      <c r="E153" s="4" t="s">
        <v>628</v>
      </c>
      <c r="F153" s="6">
        <v>45228</v>
      </c>
      <c r="G153" s="6">
        <v>45230</v>
      </c>
      <c r="H153" s="4">
        <v>1</v>
      </c>
      <c r="I153" s="4">
        <v>2</v>
      </c>
      <c r="J153" s="4">
        <v>2</v>
      </c>
      <c r="K153" s="4" t="s">
        <v>30</v>
      </c>
      <c r="L153" s="4">
        <v>564.08</v>
      </c>
      <c r="M153" s="4">
        <v>564.08</v>
      </c>
      <c r="N153" s="4" t="s">
        <v>723</v>
      </c>
      <c r="O153" s="4" t="s">
        <v>32</v>
      </c>
      <c r="P153" s="4" t="s">
        <v>33</v>
      </c>
      <c r="Q153" s="4">
        <v>0</v>
      </c>
      <c r="R153" s="7">
        <v>45227.0000115741</v>
      </c>
      <c r="S153" s="6">
        <v>45233</v>
      </c>
      <c r="T153" s="4" t="s">
        <v>34</v>
      </c>
      <c r="U153" s="4">
        <v>564.08</v>
      </c>
      <c r="V153" s="4">
        <v>0</v>
      </c>
      <c r="W153" s="4">
        <v>0</v>
      </c>
      <c r="X153" s="4" t="s">
        <v>724</v>
      </c>
      <c r="Y153" s="4" t="s">
        <v>36</v>
      </c>
    </row>
    <row r="154" s="4" customFormat="1" spans="1:25">
      <c r="A154" s="4" t="s">
        <v>725</v>
      </c>
      <c r="B154" s="4" t="s">
        <v>26</v>
      </c>
      <c r="C154" s="4" t="s">
        <v>27</v>
      </c>
      <c r="D154" s="4" t="s">
        <v>726</v>
      </c>
      <c r="E154" s="4" t="s">
        <v>727</v>
      </c>
      <c r="F154" s="6">
        <v>45228</v>
      </c>
      <c r="G154" s="6">
        <v>45230</v>
      </c>
      <c r="H154" s="4">
        <v>1</v>
      </c>
      <c r="I154" s="4">
        <v>2</v>
      </c>
      <c r="J154" s="4">
        <v>2</v>
      </c>
      <c r="K154" s="4" t="s">
        <v>30</v>
      </c>
      <c r="L154" s="4">
        <v>426.24</v>
      </c>
      <c r="M154" s="4">
        <v>426.24</v>
      </c>
      <c r="N154" s="4" t="s">
        <v>728</v>
      </c>
      <c r="O154" s="4" t="s">
        <v>32</v>
      </c>
      <c r="P154" s="4" t="s">
        <v>33</v>
      </c>
      <c r="Q154" s="4">
        <v>0</v>
      </c>
      <c r="R154" s="7">
        <v>45227.0000115741</v>
      </c>
      <c r="S154" s="6">
        <v>45233</v>
      </c>
      <c r="T154" s="4" t="s">
        <v>34</v>
      </c>
      <c r="U154" s="4">
        <v>426.24</v>
      </c>
      <c r="V154" s="4">
        <v>0</v>
      </c>
      <c r="W154" s="4">
        <v>0</v>
      </c>
      <c r="X154" s="4" t="s">
        <v>729</v>
      </c>
      <c r="Y154" s="4" t="s">
        <v>730</v>
      </c>
    </row>
    <row r="155" s="4" customFormat="1" spans="1:25">
      <c r="A155" s="4" t="s">
        <v>731</v>
      </c>
      <c r="B155" s="4" t="s">
        <v>26</v>
      </c>
      <c r="C155" s="4" t="s">
        <v>27</v>
      </c>
      <c r="D155" s="4" t="s">
        <v>732</v>
      </c>
      <c r="E155" s="4" t="s">
        <v>733</v>
      </c>
      <c r="F155" s="6">
        <v>45229</v>
      </c>
      <c r="G155" s="6">
        <v>45230</v>
      </c>
      <c r="H155" s="4">
        <v>1</v>
      </c>
      <c r="I155" s="4">
        <v>1</v>
      </c>
      <c r="J155" s="4">
        <v>1</v>
      </c>
      <c r="K155" s="4" t="s">
        <v>30</v>
      </c>
      <c r="L155" s="4">
        <v>254.62</v>
      </c>
      <c r="M155" s="4">
        <v>254.62</v>
      </c>
      <c r="N155" s="4" t="s">
        <v>734</v>
      </c>
      <c r="O155" s="4" t="s">
        <v>32</v>
      </c>
      <c r="P155" s="4" t="s">
        <v>33</v>
      </c>
      <c r="Q155" s="4">
        <v>0</v>
      </c>
      <c r="R155" s="7">
        <v>45227</v>
      </c>
      <c r="S155" s="6">
        <v>45233</v>
      </c>
      <c r="T155" s="4" t="s">
        <v>34</v>
      </c>
      <c r="U155" s="4">
        <v>254.62</v>
      </c>
      <c r="V155" s="4">
        <v>0</v>
      </c>
      <c r="W155" s="4">
        <v>0</v>
      </c>
      <c r="X155" s="4" t="s">
        <v>735</v>
      </c>
      <c r="Y155" s="4" t="s">
        <v>36</v>
      </c>
    </row>
    <row r="156" s="4" customFormat="1" spans="1:27">
      <c r="A156" s="4" t="s">
        <v>736</v>
      </c>
      <c r="B156" s="4" t="s">
        <v>26</v>
      </c>
      <c r="C156" s="4" t="s">
        <v>27</v>
      </c>
      <c r="D156" s="4" t="s">
        <v>737</v>
      </c>
      <c r="E156" s="4" t="s">
        <v>569</v>
      </c>
      <c r="F156" s="6">
        <v>45229</v>
      </c>
      <c r="G156" s="6">
        <v>45230</v>
      </c>
      <c r="H156" s="4">
        <v>3</v>
      </c>
      <c r="I156" s="4">
        <v>1</v>
      </c>
      <c r="J156" s="4">
        <v>3</v>
      </c>
      <c r="K156" s="4" t="s">
        <v>30</v>
      </c>
      <c r="L156" s="4">
        <v>1378.77</v>
      </c>
      <c r="M156" s="4">
        <v>1378.77</v>
      </c>
      <c r="N156" s="4" t="s">
        <v>738</v>
      </c>
      <c r="O156" s="4" t="s">
        <v>32</v>
      </c>
      <c r="P156" s="4" t="s">
        <v>33</v>
      </c>
      <c r="Q156" s="4">
        <v>0</v>
      </c>
      <c r="R156" s="7">
        <v>45227</v>
      </c>
      <c r="S156" s="6">
        <v>45233</v>
      </c>
      <c r="T156" s="4" t="s">
        <v>34</v>
      </c>
      <c r="U156" s="4">
        <v>1378.77</v>
      </c>
      <c r="V156" s="4">
        <v>0</v>
      </c>
      <c r="W156" s="4">
        <v>0</v>
      </c>
      <c r="X156" s="4" t="s">
        <v>739</v>
      </c>
      <c r="Y156" s="4">
        <v>458067</v>
      </c>
      <c r="Z156" s="4">
        <v>68</v>
      </c>
      <c r="AA156" s="4" t="s">
        <v>740</v>
      </c>
    </row>
    <row r="157" s="4" customFormat="1" spans="1:25">
      <c r="A157" s="4" t="s">
        <v>741</v>
      </c>
      <c r="B157" s="4" t="s">
        <v>26</v>
      </c>
      <c r="C157" s="4" t="s">
        <v>27</v>
      </c>
      <c r="D157" s="4" t="s">
        <v>742</v>
      </c>
      <c r="E157" s="4" t="s">
        <v>743</v>
      </c>
      <c r="F157" s="6">
        <v>45228</v>
      </c>
      <c r="G157" s="6">
        <v>45230</v>
      </c>
      <c r="H157" s="4">
        <v>1</v>
      </c>
      <c r="I157" s="4">
        <v>2</v>
      </c>
      <c r="J157" s="4">
        <v>2</v>
      </c>
      <c r="K157" s="4" t="s">
        <v>30</v>
      </c>
      <c r="L157" s="4">
        <v>1309.4</v>
      </c>
      <c r="M157" s="4">
        <v>1309.4</v>
      </c>
      <c r="N157" s="4" t="s">
        <v>744</v>
      </c>
      <c r="O157" s="4" t="s">
        <v>32</v>
      </c>
      <c r="P157" s="4" t="s">
        <v>33</v>
      </c>
      <c r="Q157" s="4">
        <v>0</v>
      </c>
      <c r="R157" s="7">
        <v>45227</v>
      </c>
      <c r="S157" s="6">
        <v>45233</v>
      </c>
      <c r="T157" s="4" t="s">
        <v>34</v>
      </c>
      <c r="U157" s="4">
        <v>1309.4</v>
      </c>
      <c r="V157" s="4">
        <v>0</v>
      </c>
      <c r="W157" s="4">
        <v>0</v>
      </c>
      <c r="X157" s="4" t="s">
        <v>745</v>
      </c>
      <c r="Y157" s="4" t="s">
        <v>746</v>
      </c>
    </row>
    <row r="158" s="4" customFormat="1" spans="1:25">
      <c r="A158" s="4" t="s">
        <v>747</v>
      </c>
      <c r="B158" s="4" t="s">
        <v>26</v>
      </c>
      <c r="C158" s="4" t="s">
        <v>27</v>
      </c>
      <c r="D158" s="4" t="s">
        <v>748</v>
      </c>
      <c r="E158" s="4" t="s">
        <v>749</v>
      </c>
      <c r="F158" s="6">
        <v>45228</v>
      </c>
      <c r="G158" s="6">
        <v>45230</v>
      </c>
      <c r="H158" s="4">
        <v>1</v>
      </c>
      <c r="I158" s="4">
        <v>2</v>
      </c>
      <c r="J158" s="4">
        <v>2</v>
      </c>
      <c r="K158" s="4" t="s">
        <v>30</v>
      </c>
      <c r="L158" s="4">
        <v>751.84</v>
      </c>
      <c r="M158" s="4">
        <v>751.84</v>
      </c>
      <c r="N158" s="4" t="s">
        <v>750</v>
      </c>
      <c r="O158" s="4" t="s">
        <v>32</v>
      </c>
      <c r="P158" s="4" t="s">
        <v>33</v>
      </c>
      <c r="Q158" s="4">
        <v>0</v>
      </c>
      <c r="R158" s="7">
        <v>45227</v>
      </c>
      <c r="S158" s="6">
        <v>45233</v>
      </c>
      <c r="T158" s="4" t="s">
        <v>34</v>
      </c>
      <c r="U158" s="4">
        <v>751.84</v>
      </c>
      <c r="V158" s="4">
        <v>0</v>
      </c>
      <c r="W158" s="4">
        <v>0</v>
      </c>
      <c r="X158" s="4" t="s">
        <v>751</v>
      </c>
      <c r="Y158" s="4" t="s">
        <v>36</v>
      </c>
    </row>
    <row r="159" s="4" customFormat="1" spans="1:25">
      <c r="A159" s="4" t="s">
        <v>752</v>
      </c>
      <c r="B159" s="4" t="s">
        <v>26</v>
      </c>
      <c r="C159" s="4" t="s">
        <v>27</v>
      </c>
      <c r="D159" s="4" t="s">
        <v>753</v>
      </c>
      <c r="E159" s="4" t="s">
        <v>754</v>
      </c>
      <c r="F159" s="6">
        <v>45228</v>
      </c>
      <c r="G159" s="6">
        <v>45230</v>
      </c>
      <c r="H159" s="4">
        <v>2</v>
      </c>
      <c r="I159" s="4">
        <v>2</v>
      </c>
      <c r="J159" s="4">
        <v>4</v>
      </c>
      <c r="K159" s="4" t="s">
        <v>30</v>
      </c>
      <c r="L159" s="4">
        <v>2465.48</v>
      </c>
      <c r="M159" s="4">
        <v>2465.48</v>
      </c>
      <c r="N159" s="4" t="s">
        <v>755</v>
      </c>
      <c r="O159" s="4" t="s">
        <v>32</v>
      </c>
      <c r="P159" s="4" t="s">
        <v>33</v>
      </c>
      <c r="Q159" s="4">
        <v>0</v>
      </c>
      <c r="R159" s="7">
        <v>45228.0000115741</v>
      </c>
      <c r="S159" s="6">
        <v>45233</v>
      </c>
      <c r="T159" s="4" t="s">
        <v>34</v>
      </c>
      <c r="U159" s="4">
        <v>2465.48</v>
      </c>
      <c r="V159" s="4">
        <v>0</v>
      </c>
      <c r="W159" s="4">
        <v>0</v>
      </c>
      <c r="X159" s="4" t="s">
        <v>756</v>
      </c>
      <c r="Y159" s="4" t="s">
        <v>757</v>
      </c>
    </row>
    <row r="160" s="4" customFormat="1" spans="1:29">
      <c r="A160" s="4" t="s">
        <v>758</v>
      </c>
      <c r="B160" s="4" t="s">
        <v>26</v>
      </c>
      <c r="C160" s="4" t="s">
        <v>27</v>
      </c>
      <c r="D160" s="4" t="s">
        <v>759</v>
      </c>
      <c r="E160" s="4" t="s">
        <v>760</v>
      </c>
      <c r="F160" s="6">
        <v>45228</v>
      </c>
      <c r="G160" s="6">
        <v>45230</v>
      </c>
      <c r="H160" s="4">
        <v>3</v>
      </c>
      <c r="I160" s="4">
        <v>2</v>
      </c>
      <c r="J160" s="4">
        <v>6</v>
      </c>
      <c r="K160" s="4" t="s">
        <v>30</v>
      </c>
      <c r="L160" s="4">
        <v>1263.18</v>
      </c>
      <c r="M160" s="4">
        <v>1263.18</v>
      </c>
      <c r="N160" s="4" t="s">
        <v>761</v>
      </c>
      <c r="O160" s="4" t="s">
        <v>32</v>
      </c>
      <c r="P160" s="4" t="s">
        <v>33</v>
      </c>
      <c r="Q160" s="4">
        <v>0</v>
      </c>
      <c r="R160" s="7">
        <v>45228</v>
      </c>
      <c r="S160" s="6">
        <v>45233</v>
      </c>
      <c r="T160" s="4" t="s">
        <v>34</v>
      </c>
      <c r="U160" s="4">
        <v>1263.18</v>
      </c>
      <c r="V160" s="4">
        <v>0</v>
      </c>
      <c r="W160" s="4">
        <v>0</v>
      </c>
      <c r="X160" s="4" t="s">
        <v>762</v>
      </c>
      <c r="Y160" s="4">
        <v>8874691</v>
      </c>
      <c r="Z160" s="4">
        <v>8874690</v>
      </c>
      <c r="AA160" s="4" t="s">
        <v>763</v>
      </c>
      <c r="AB160" s="4">
        <v>112710337</v>
      </c>
      <c r="AC160" s="4" t="s">
        <v>764</v>
      </c>
    </row>
    <row r="161" s="4" customFormat="1" spans="1:25">
      <c r="A161" s="4" t="s">
        <v>765</v>
      </c>
      <c r="B161" s="4" t="s">
        <v>26</v>
      </c>
      <c r="C161" s="4" t="s">
        <v>27</v>
      </c>
      <c r="D161" s="4" t="s">
        <v>766</v>
      </c>
      <c r="E161" s="4" t="s">
        <v>166</v>
      </c>
      <c r="F161" s="6">
        <v>45228</v>
      </c>
      <c r="G161" s="6">
        <v>45230</v>
      </c>
      <c r="H161" s="4">
        <v>1</v>
      </c>
      <c r="I161" s="4">
        <v>2</v>
      </c>
      <c r="J161" s="4">
        <v>2</v>
      </c>
      <c r="K161" s="4" t="s">
        <v>30</v>
      </c>
      <c r="L161" s="4">
        <v>401.2</v>
      </c>
      <c r="M161" s="4">
        <v>401.2</v>
      </c>
      <c r="N161" s="4" t="s">
        <v>767</v>
      </c>
      <c r="O161" s="4" t="s">
        <v>32</v>
      </c>
      <c r="P161" s="4" t="s">
        <v>33</v>
      </c>
      <c r="Q161" s="4">
        <v>0</v>
      </c>
      <c r="R161" s="7">
        <v>45228.0000115741</v>
      </c>
      <c r="S161" s="6">
        <v>45233</v>
      </c>
      <c r="T161" s="4" t="s">
        <v>34</v>
      </c>
      <c r="U161" s="4">
        <v>401.2</v>
      </c>
      <c r="V161" s="4">
        <v>0</v>
      </c>
      <c r="W161" s="4">
        <v>0</v>
      </c>
      <c r="X161" s="4" t="s">
        <v>768</v>
      </c>
      <c r="Y161" s="4" t="s">
        <v>769</v>
      </c>
    </row>
    <row r="162" s="4" customFormat="1" spans="1:25">
      <c r="A162" s="4" t="s">
        <v>770</v>
      </c>
      <c r="B162" s="4" t="s">
        <v>26</v>
      </c>
      <c r="C162" s="4" t="s">
        <v>27</v>
      </c>
      <c r="D162" s="4" t="s">
        <v>277</v>
      </c>
      <c r="E162" s="4" t="s">
        <v>771</v>
      </c>
      <c r="F162" s="6">
        <v>45229</v>
      </c>
      <c r="G162" s="6">
        <v>45230</v>
      </c>
      <c r="H162" s="4">
        <v>1</v>
      </c>
      <c r="I162" s="4">
        <v>1</v>
      </c>
      <c r="J162" s="4">
        <v>1</v>
      </c>
      <c r="K162" s="4" t="s">
        <v>30</v>
      </c>
      <c r="L162" s="4">
        <v>581.09</v>
      </c>
      <c r="M162" s="4">
        <v>581.09</v>
      </c>
      <c r="N162" s="4" t="s">
        <v>772</v>
      </c>
      <c r="O162" s="4" t="s">
        <v>32</v>
      </c>
      <c r="P162" s="4" t="s">
        <v>33</v>
      </c>
      <c r="Q162" s="4">
        <v>0</v>
      </c>
      <c r="R162" s="7">
        <v>45228</v>
      </c>
      <c r="S162" s="6">
        <v>45233</v>
      </c>
      <c r="T162" s="4" t="s">
        <v>34</v>
      </c>
      <c r="U162" s="4">
        <v>581.09</v>
      </c>
      <c r="V162" s="4">
        <v>0</v>
      </c>
      <c r="W162" s="4">
        <v>0</v>
      </c>
      <c r="X162" s="4" t="s">
        <v>773</v>
      </c>
      <c r="Y162" s="4" t="s">
        <v>774</v>
      </c>
    </row>
    <row r="163" s="4" customFormat="1" spans="1:25">
      <c r="A163" s="4" t="s">
        <v>775</v>
      </c>
      <c r="B163" s="4" t="s">
        <v>26</v>
      </c>
      <c r="C163" s="4" t="s">
        <v>27</v>
      </c>
      <c r="D163" s="4" t="s">
        <v>159</v>
      </c>
      <c r="E163" s="4" t="s">
        <v>569</v>
      </c>
      <c r="F163" s="6">
        <v>45229</v>
      </c>
      <c r="G163" s="6">
        <v>45230</v>
      </c>
      <c r="H163" s="4">
        <v>2</v>
      </c>
      <c r="I163" s="4">
        <v>1</v>
      </c>
      <c r="J163" s="4">
        <v>2</v>
      </c>
      <c r="K163" s="4" t="s">
        <v>30</v>
      </c>
      <c r="L163" s="4">
        <v>661.06</v>
      </c>
      <c r="M163" s="4">
        <v>661.06</v>
      </c>
      <c r="N163" s="4" t="s">
        <v>776</v>
      </c>
      <c r="O163" s="4" t="s">
        <v>32</v>
      </c>
      <c r="P163" s="4" t="s">
        <v>33</v>
      </c>
      <c r="Q163" s="4">
        <v>0</v>
      </c>
      <c r="R163" s="7">
        <v>45228</v>
      </c>
      <c r="S163" s="6">
        <v>45233</v>
      </c>
      <c r="T163" s="4" t="s">
        <v>34</v>
      </c>
      <c r="U163" s="4">
        <v>661.06</v>
      </c>
      <c r="V163" s="4">
        <v>0</v>
      </c>
      <c r="W163" s="4">
        <v>0</v>
      </c>
      <c r="X163" s="4" t="s">
        <v>777</v>
      </c>
      <c r="Y163" s="4" t="s">
        <v>778</v>
      </c>
    </row>
    <row r="164" s="4" customFormat="1" spans="1:25">
      <c r="A164" s="4" t="s">
        <v>779</v>
      </c>
      <c r="B164" s="4" t="s">
        <v>26</v>
      </c>
      <c r="C164" s="4" t="s">
        <v>27</v>
      </c>
      <c r="D164" s="4" t="s">
        <v>277</v>
      </c>
      <c r="E164" s="4" t="s">
        <v>771</v>
      </c>
      <c r="F164" s="6">
        <v>45229</v>
      </c>
      <c r="G164" s="6">
        <v>45230</v>
      </c>
      <c r="H164" s="4">
        <v>1</v>
      </c>
      <c r="I164" s="4">
        <v>1</v>
      </c>
      <c r="J164" s="4">
        <v>1</v>
      </c>
      <c r="K164" s="4" t="s">
        <v>30</v>
      </c>
      <c r="L164" s="4">
        <v>581.09</v>
      </c>
      <c r="M164" s="4">
        <v>581.09</v>
      </c>
      <c r="N164" s="4" t="s">
        <v>780</v>
      </c>
      <c r="O164" s="4" t="s">
        <v>32</v>
      </c>
      <c r="P164" s="4" t="s">
        <v>33</v>
      </c>
      <c r="Q164" s="4">
        <v>0</v>
      </c>
      <c r="R164" s="7">
        <v>45228.0000115741</v>
      </c>
      <c r="S164" s="6">
        <v>45233</v>
      </c>
      <c r="T164" s="4" t="s">
        <v>34</v>
      </c>
      <c r="U164" s="4">
        <v>581.09</v>
      </c>
      <c r="V164" s="4">
        <v>0</v>
      </c>
      <c r="W164" s="4">
        <v>0</v>
      </c>
      <c r="X164" s="4" t="s">
        <v>781</v>
      </c>
      <c r="Y164" s="4" t="s">
        <v>782</v>
      </c>
    </row>
    <row r="165" s="4" customFormat="1" spans="1:25">
      <c r="A165" s="4" t="s">
        <v>783</v>
      </c>
      <c r="B165" s="4" t="s">
        <v>26</v>
      </c>
      <c r="C165" s="4" t="s">
        <v>27</v>
      </c>
      <c r="D165" s="4" t="s">
        <v>784</v>
      </c>
      <c r="E165" s="4" t="s">
        <v>785</v>
      </c>
      <c r="F165" s="6">
        <v>45229</v>
      </c>
      <c r="G165" s="6">
        <v>45230</v>
      </c>
      <c r="H165" s="4">
        <v>1</v>
      </c>
      <c r="I165" s="4">
        <v>1</v>
      </c>
      <c r="J165" s="4">
        <v>1</v>
      </c>
      <c r="K165" s="4" t="s">
        <v>30</v>
      </c>
      <c r="L165" s="4">
        <v>597.58</v>
      </c>
      <c r="M165" s="4">
        <v>597.58</v>
      </c>
      <c r="N165" s="4" t="s">
        <v>786</v>
      </c>
      <c r="O165" s="4" t="s">
        <v>32</v>
      </c>
      <c r="P165" s="4" t="s">
        <v>33</v>
      </c>
      <c r="Q165" s="4">
        <v>0</v>
      </c>
      <c r="R165" s="7">
        <v>45228</v>
      </c>
      <c r="S165" s="6">
        <v>45233</v>
      </c>
      <c r="T165" s="4" t="s">
        <v>34</v>
      </c>
      <c r="U165" s="4">
        <v>597.58</v>
      </c>
      <c r="V165" s="4">
        <v>0</v>
      </c>
      <c r="W165" s="4">
        <v>0</v>
      </c>
      <c r="X165" s="4" t="s">
        <v>787</v>
      </c>
      <c r="Y165" s="4" t="s">
        <v>36</v>
      </c>
    </row>
    <row r="166" s="4" customFormat="1" spans="1:25">
      <c r="A166" s="4" t="s">
        <v>788</v>
      </c>
      <c r="B166" s="4" t="s">
        <v>26</v>
      </c>
      <c r="C166" s="4" t="s">
        <v>27</v>
      </c>
      <c r="D166" s="4" t="s">
        <v>789</v>
      </c>
      <c r="E166" s="4" t="s">
        <v>790</v>
      </c>
      <c r="F166" s="6">
        <v>45228</v>
      </c>
      <c r="G166" s="6">
        <v>45230</v>
      </c>
      <c r="H166" s="4">
        <v>1</v>
      </c>
      <c r="I166" s="4">
        <v>2</v>
      </c>
      <c r="J166" s="4">
        <v>2</v>
      </c>
      <c r="K166" s="4" t="s">
        <v>30</v>
      </c>
      <c r="L166" s="4">
        <v>305.19</v>
      </c>
      <c r="M166" s="4">
        <v>305.19</v>
      </c>
      <c r="N166" s="4" t="s">
        <v>791</v>
      </c>
      <c r="O166" s="4" t="s">
        <v>32</v>
      </c>
      <c r="P166" s="4" t="s">
        <v>33</v>
      </c>
      <c r="Q166" s="4">
        <v>0</v>
      </c>
      <c r="R166" s="7">
        <v>45228.0000115741</v>
      </c>
      <c r="S166" s="6">
        <v>45233</v>
      </c>
      <c r="T166" s="4" t="s">
        <v>34</v>
      </c>
      <c r="U166" s="4">
        <v>305.19</v>
      </c>
      <c r="V166" s="4">
        <v>0</v>
      </c>
      <c r="W166" s="4">
        <v>0</v>
      </c>
      <c r="X166" s="4" t="s">
        <v>792</v>
      </c>
      <c r="Y166" s="4" t="s">
        <v>793</v>
      </c>
    </row>
    <row r="167" s="4" customFormat="1" spans="1:25">
      <c r="A167" s="4" t="s">
        <v>794</v>
      </c>
      <c r="B167" s="4" t="s">
        <v>26</v>
      </c>
      <c r="C167" s="4" t="s">
        <v>27</v>
      </c>
      <c r="D167" s="4" t="s">
        <v>795</v>
      </c>
      <c r="E167" s="4" t="s">
        <v>760</v>
      </c>
      <c r="F167" s="6">
        <v>45229</v>
      </c>
      <c r="G167" s="6">
        <v>45230</v>
      </c>
      <c r="H167" s="4">
        <v>1</v>
      </c>
      <c r="I167" s="4">
        <v>1</v>
      </c>
      <c r="J167" s="4">
        <v>1</v>
      </c>
      <c r="K167" s="4" t="s">
        <v>30</v>
      </c>
      <c r="L167" s="4">
        <v>194.07</v>
      </c>
      <c r="M167" s="4">
        <v>194.07</v>
      </c>
      <c r="N167" s="4" t="s">
        <v>796</v>
      </c>
      <c r="O167" s="4" t="s">
        <v>32</v>
      </c>
      <c r="P167" s="4" t="s">
        <v>33</v>
      </c>
      <c r="Q167" s="4">
        <v>0</v>
      </c>
      <c r="R167" s="7">
        <v>45228</v>
      </c>
      <c r="S167" s="6">
        <v>45233</v>
      </c>
      <c r="T167" s="4" t="s">
        <v>34</v>
      </c>
      <c r="U167" s="4">
        <v>194.07</v>
      </c>
      <c r="V167" s="4">
        <v>0</v>
      </c>
      <c r="W167" s="4">
        <v>0</v>
      </c>
      <c r="X167" s="4" t="s">
        <v>797</v>
      </c>
      <c r="Y167" s="4" t="s">
        <v>798</v>
      </c>
    </row>
    <row r="168" s="4" customFormat="1" spans="1:25">
      <c r="A168" s="4" t="s">
        <v>799</v>
      </c>
      <c r="B168" s="4" t="s">
        <v>26</v>
      </c>
      <c r="C168" s="4" t="s">
        <v>27</v>
      </c>
      <c r="D168" s="4" t="s">
        <v>800</v>
      </c>
      <c r="E168" s="4" t="s">
        <v>801</v>
      </c>
      <c r="F168" s="6">
        <v>45228</v>
      </c>
      <c r="G168" s="6">
        <v>45230</v>
      </c>
      <c r="H168" s="4">
        <v>1</v>
      </c>
      <c r="I168" s="4">
        <v>2</v>
      </c>
      <c r="J168" s="4">
        <v>2</v>
      </c>
      <c r="K168" s="4" t="s">
        <v>30</v>
      </c>
      <c r="L168" s="4">
        <v>913.51</v>
      </c>
      <c r="M168" s="4">
        <v>913.51</v>
      </c>
      <c r="N168" s="4" t="s">
        <v>802</v>
      </c>
      <c r="O168" s="4" t="s">
        <v>32</v>
      </c>
      <c r="P168" s="4" t="s">
        <v>33</v>
      </c>
      <c r="Q168" s="4">
        <v>0</v>
      </c>
      <c r="R168" s="7">
        <v>45228</v>
      </c>
      <c r="S168" s="6">
        <v>45233</v>
      </c>
      <c r="T168" s="4" t="s">
        <v>34</v>
      </c>
      <c r="U168" s="4">
        <v>913.51</v>
      </c>
      <c r="V168" s="4">
        <v>0</v>
      </c>
      <c r="W168" s="4">
        <v>0</v>
      </c>
      <c r="X168" s="4" t="s">
        <v>803</v>
      </c>
      <c r="Y168" s="4" t="s">
        <v>804</v>
      </c>
    </row>
    <row r="169" s="4" customFormat="1" spans="1:25">
      <c r="A169" s="4" t="s">
        <v>805</v>
      </c>
      <c r="B169" s="4" t="s">
        <v>26</v>
      </c>
      <c r="C169" s="4" t="s">
        <v>27</v>
      </c>
      <c r="D169" s="4" t="s">
        <v>806</v>
      </c>
      <c r="E169" s="4" t="s">
        <v>807</v>
      </c>
      <c r="F169" s="6">
        <v>45229</v>
      </c>
      <c r="G169" s="6">
        <v>45230</v>
      </c>
      <c r="H169" s="4">
        <v>1</v>
      </c>
      <c r="I169" s="4">
        <v>1</v>
      </c>
      <c r="J169" s="4">
        <v>1</v>
      </c>
      <c r="K169" s="4" t="s">
        <v>30</v>
      </c>
      <c r="L169" s="4">
        <v>266.38</v>
      </c>
      <c r="M169" s="4">
        <v>266.38</v>
      </c>
      <c r="N169" s="4" t="s">
        <v>808</v>
      </c>
      <c r="O169" s="4" t="s">
        <v>32</v>
      </c>
      <c r="P169" s="4" t="s">
        <v>33</v>
      </c>
      <c r="Q169" s="4">
        <v>0</v>
      </c>
      <c r="R169" s="7">
        <v>45228.0000115741</v>
      </c>
      <c r="S169" s="6">
        <v>45233</v>
      </c>
      <c r="T169" s="4" t="s">
        <v>34</v>
      </c>
      <c r="U169" s="4">
        <v>266.38</v>
      </c>
      <c r="V169" s="4">
        <v>0</v>
      </c>
      <c r="W169" s="4">
        <v>0</v>
      </c>
      <c r="X169" s="4" t="s">
        <v>809</v>
      </c>
      <c r="Y169" s="4" t="s">
        <v>36</v>
      </c>
    </row>
    <row r="170" s="4" customFormat="1" spans="1:25">
      <c r="A170" s="4" t="s">
        <v>810</v>
      </c>
      <c r="B170" s="4" t="s">
        <v>26</v>
      </c>
      <c r="C170" s="4" t="s">
        <v>27</v>
      </c>
      <c r="D170" s="4" t="s">
        <v>509</v>
      </c>
      <c r="E170" s="4" t="s">
        <v>510</v>
      </c>
      <c r="F170" s="6">
        <v>45228</v>
      </c>
      <c r="G170" s="6">
        <v>45230</v>
      </c>
      <c r="H170" s="4">
        <v>2</v>
      </c>
      <c r="I170" s="4">
        <v>2</v>
      </c>
      <c r="J170" s="4">
        <v>4</v>
      </c>
      <c r="K170" s="4" t="s">
        <v>30</v>
      </c>
      <c r="L170" s="4">
        <v>1009.12</v>
      </c>
      <c r="M170" s="4">
        <v>1009.12</v>
      </c>
      <c r="N170" s="4" t="s">
        <v>811</v>
      </c>
      <c r="O170" s="4" t="s">
        <v>32</v>
      </c>
      <c r="P170" s="4" t="s">
        <v>33</v>
      </c>
      <c r="Q170" s="4">
        <v>0</v>
      </c>
      <c r="R170" s="7">
        <v>45228.0000115741</v>
      </c>
      <c r="S170" s="6">
        <v>45233</v>
      </c>
      <c r="T170" s="4" t="s">
        <v>34</v>
      </c>
      <c r="U170" s="4">
        <v>1009.12</v>
      </c>
      <c r="V170" s="4">
        <v>0</v>
      </c>
      <c r="W170" s="4">
        <v>0</v>
      </c>
      <c r="X170" s="4" t="s">
        <v>812</v>
      </c>
      <c r="Y170" s="4" t="s">
        <v>813</v>
      </c>
    </row>
    <row r="171" s="4" customFormat="1" spans="1:25">
      <c r="A171" s="4" t="s">
        <v>814</v>
      </c>
      <c r="B171" s="4" t="s">
        <v>26</v>
      </c>
      <c r="C171" s="4" t="s">
        <v>27</v>
      </c>
      <c r="D171" s="4" t="s">
        <v>815</v>
      </c>
      <c r="E171" s="4" t="s">
        <v>680</v>
      </c>
      <c r="F171" s="6">
        <v>45228</v>
      </c>
      <c r="G171" s="6">
        <v>45230</v>
      </c>
      <c r="H171" s="4">
        <v>1</v>
      </c>
      <c r="I171" s="4">
        <v>2</v>
      </c>
      <c r="J171" s="4">
        <v>2</v>
      </c>
      <c r="K171" s="4" t="s">
        <v>30</v>
      </c>
      <c r="L171" s="4">
        <v>399.58</v>
      </c>
      <c r="M171" s="4">
        <v>399.58</v>
      </c>
      <c r="N171" s="4" t="s">
        <v>816</v>
      </c>
      <c r="O171" s="4" t="s">
        <v>32</v>
      </c>
      <c r="P171" s="4" t="s">
        <v>33</v>
      </c>
      <c r="Q171" s="4">
        <v>0</v>
      </c>
      <c r="R171" s="7">
        <v>45228.0000115741</v>
      </c>
      <c r="S171" s="6">
        <v>45233</v>
      </c>
      <c r="T171" s="4" t="s">
        <v>34</v>
      </c>
      <c r="U171" s="4">
        <v>399.58</v>
      </c>
      <c r="V171" s="4">
        <v>0</v>
      </c>
      <c r="W171" s="4">
        <v>0</v>
      </c>
      <c r="X171" s="4" t="s">
        <v>817</v>
      </c>
      <c r="Y171" s="4" t="s">
        <v>36</v>
      </c>
    </row>
    <row r="172" s="4" customFormat="1" spans="1:25">
      <c r="A172" s="4" t="s">
        <v>818</v>
      </c>
      <c r="B172" s="4" t="s">
        <v>26</v>
      </c>
      <c r="C172" s="4" t="s">
        <v>27</v>
      </c>
      <c r="D172" s="4" t="s">
        <v>819</v>
      </c>
      <c r="E172" s="4" t="s">
        <v>820</v>
      </c>
      <c r="F172" s="6">
        <v>45228</v>
      </c>
      <c r="G172" s="6">
        <v>45230</v>
      </c>
      <c r="H172" s="4">
        <v>1</v>
      </c>
      <c r="I172" s="4">
        <v>2</v>
      </c>
      <c r="J172" s="4">
        <v>2</v>
      </c>
      <c r="K172" s="4" t="s">
        <v>30</v>
      </c>
      <c r="L172" s="4">
        <v>1121.02</v>
      </c>
      <c r="M172" s="4">
        <v>1121.02</v>
      </c>
      <c r="N172" s="4" t="s">
        <v>821</v>
      </c>
      <c r="O172" s="4" t="s">
        <v>32</v>
      </c>
      <c r="P172" s="4" t="s">
        <v>33</v>
      </c>
      <c r="Q172" s="4">
        <v>0</v>
      </c>
      <c r="R172" s="7">
        <v>45228.0000115741</v>
      </c>
      <c r="S172" s="6">
        <v>45233</v>
      </c>
      <c r="T172" s="4" t="s">
        <v>34</v>
      </c>
      <c r="U172" s="4">
        <v>1121.02</v>
      </c>
      <c r="V172" s="4">
        <v>0</v>
      </c>
      <c r="W172" s="4">
        <v>0</v>
      </c>
      <c r="X172" s="4" t="s">
        <v>822</v>
      </c>
      <c r="Y172" s="4" t="s">
        <v>36</v>
      </c>
    </row>
    <row r="173" s="4" customFormat="1" spans="1:25">
      <c r="A173" s="4" t="s">
        <v>823</v>
      </c>
      <c r="B173" s="4" t="s">
        <v>26</v>
      </c>
      <c r="C173" s="4" t="s">
        <v>27</v>
      </c>
      <c r="D173" s="4" t="s">
        <v>705</v>
      </c>
      <c r="E173" s="4" t="s">
        <v>824</v>
      </c>
      <c r="F173" s="6">
        <v>45228</v>
      </c>
      <c r="G173" s="6">
        <v>45230</v>
      </c>
      <c r="H173" s="4">
        <v>1</v>
      </c>
      <c r="I173" s="4">
        <v>2</v>
      </c>
      <c r="J173" s="4">
        <v>2</v>
      </c>
      <c r="K173" s="4" t="s">
        <v>30</v>
      </c>
      <c r="L173" s="4">
        <v>1083.3</v>
      </c>
      <c r="M173" s="4">
        <v>1083.3</v>
      </c>
      <c r="N173" s="4" t="s">
        <v>825</v>
      </c>
      <c r="O173" s="4" t="s">
        <v>32</v>
      </c>
      <c r="P173" s="4" t="s">
        <v>33</v>
      </c>
      <c r="Q173" s="4">
        <v>0</v>
      </c>
      <c r="R173" s="7">
        <v>45228</v>
      </c>
      <c r="S173" s="6">
        <v>45233</v>
      </c>
      <c r="T173" s="4" t="s">
        <v>34</v>
      </c>
      <c r="U173" s="4">
        <v>1083.3</v>
      </c>
      <c r="V173" s="4">
        <v>0</v>
      </c>
      <c r="W173" s="4">
        <v>0</v>
      </c>
      <c r="X173" s="4" t="s">
        <v>826</v>
      </c>
      <c r="Y173" s="4" t="s">
        <v>827</v>
      </c>
    </row>
    <row r="174" s="4" customFormat="1" spans="1:25">
      <c r="A174" s="4" t="s">
        <v>828</v>
      </c>
      <c r="B174" s="4" t="s">
        <v>26</v>
      </c>
      <c r="C174" s="4" t="s">
        <v>27</v>
      </c>
      <c r="D174" s="4" t="s">
        <v>376</v>
      </c>
      <c r="E174" s="4" t="s">
        <v>829</v>
      </c>
      <c r="F174" s="6">
        <v>45228</v>
      </c>
      <c r="G174" s="6">
        <v>45230</v>
      </c>
      <c r="H174" s="4">
        <v>1</v>
      </c>
      <c r="I174" s="4">
        <v>2</v>
      </c>
      <c r="J174" s="4">
        <v>2</v>
      </c>
      <c r="K174" s="4" t="s">
        <v>30</v>
      </c>
      <c r="L174" s="4">
        <v>1979.84</v>
      </c>
      <c r="M174" s="4">
        <v>1979.84</v>
      </c>
      <c r="N174" s="4" t="s">
        <v>830</v>
      </c>
      <c r="O174" s="4" t="s">
        <v>32</v>
      </c>
      <c r="P174" s="4" t="s">
        <v>33</v>
      </c>
      <c r="Q174" s="4">
        <v>0</v>
      </c>
      <c r="R174" s="7">
        <v>45228</v>
      </c>
      <c r="S174" s="6">
        <v>45233</v>
      </c>
      <c r="T174" s="4" t="s">
        <v>34</v>
      </c>
      <c r="U174" s="4">
        <v>1979.84</v>
      </c>
      <c r="V174" s="4">
        <v>0</v>
      </c>
      <c r="W174" s="4">
        <v>0</v>
      </c>
      <c r="X174" s="4" t="s">
        <v>831</v>
      </c>
      <c r="Y174" s="4" t="s">
        <v>832</v>
      </c>
    </row>
    <row r="175" s="4" customFormat="1" spans="1:25">
      <c r="A175" s="4" t="s">
        <v>833</v>
      </c>
      <c r="B175" s="4" t="s">
        <v>26</v>
      </c>
      <c r="C175" s="4" t="s">
        <v>27</v>
      </c>
      <c r="D175" s="4" t="s">
        <v>519</v>
      </c>
      <c r="E175" s="4" t="s">
        <v>834</v>
      </c>
      <c r="F175" s="6">
        <v>45228</v>
      </c>
      <c r="G175" s="6">
        <v>45230</v>
      </c>
      <c r="H175" s="4">
        <v>1</v>
      </c>
      <c r="I175" s="4">
        <v>2</v>
      </c>
      <c r="J175" s="4">
        <v>2</v>
      </c>
      <c r="K175" s="4" t="s">
        <v>30</v>
      </c>
      <c r="L175" s="4">
        <v>895.64</v>
      </c>
      <c r="M175" s="4">
        <v>895.64</v>
      </c>
      <c r="N175" s="4" t="s">
        <v>835</v>
      </c>
      <c r="O175" s="4" t="s">
        <v>32</v>
      </c>
      <c r="P175" s="4" t="s">
        <v>33</v>
      </c>
      <c r="Q175" s="4">
        <v>0</v>
      </c>
      <c r="R175" s="7">
        <v>45228</v>
      </c>
      <c r="S175" s="6">
        <v>45233</v>
      </c>
      <c r="T175" s="4" t="s">
        <v>34</v>
      </c>
      <c r="U175" s="4">
        <v>895.64</v>
      </c>
      <c r="V175" s="4">
        <v>0</v>
      </c>
      <c r="W175" s="4">
        <v>0</v>
      </c>
      <c r="X175" s="4" t="s">
        <v>836</v>
      </c>
      <c r="Y175" s="4" t="s">
        <v>837</v>
      </c>
    </row>
    <row r="176" s="4" customFormat="1" spans="1:25">
      <c r="A176" s="4" t="s">
        <v>838</v>
      </c>
      <c r="B176" s="4" t="s">
        <v>26</v>
      </c>
      <c r="C176" s="4" t="s">
        <v>27</v>
      </c>
      <c r="D176" s="4" t="s">
        <v>839</v>
      </c>
      <c r="E176" s="4" t="s">
        <v>569</v>
      </c>
      <c r="F176" s="6">
        <v>45228</v>
      </c>
      <c r="G176" s="6">
        <v>45230</v>
      </c>
      <c r="H176" s="4">
        <v>1</v>
      </c>
      <c r="I176" s="4">
        <v>2</v>
      </c>
      <c r="J176" s="4">
        <v>2</v>
      </c>
      <c r="K176" s="4" t="s">
        <v>30</v>
      </c>
      <c r="L176" s="4">
        <v>289.51</v>
      </c>
      <c r="M176" s="4">
        <v>289.51</v>
      </c>
      <c r="N176" s="4" t="s">
        <v>840</v>
      </c>
      <c r="O176" s="4" t="s">
        <v>32</v>
      </c>
      <c r="P176" s="4" t="s">
        <v>33</v>
      </c>
      <c r="Q176" s="4">
        <v>0</v>
      </c>
      <c r="R176" s="7">
        <v>45228.0000115741</v>
      </c>
      <c r="S176" s="6">
        <v>45233</v>
      </c>
      <c r="T176" s="4" t="s">
        <v>34</v>
      </c>
      <c r="U176" s="4">
        <v>289.51</v>
      </c>
      <c r="V176" s="4">
        <v>0</v>
      </c>
      <c r="W176" s="4">
        <v>0</v>
      </c>
      <c r="X176" s="4" t="s">
        <v>841</v>
      </c>
      <c r="Y176" s="4" t="s">
        <v>842</v>
      </c>
    </row>
    <row r="177" s="4" customFormat="1" spans="1:25">
      <c r="A177" s="4" t="s">
        <v>843</v>
      </c>
      <c r="B177" s="4" t="s">
        <v>26</v>
      </c>
      <c r="C177" s="4" t="s">
        <v>27</v>
      </c>
      <c r="D177" s="4" t="s">
        <v>705</v>
      </c>
      <c r="E177" s="4" t="s">
        <v>844</v>
      </c>
      <c r="F177" s="6">
        <v>45228</v>
      </c>
      <c r="G177" s="6">
        <v>45230</v>
      </c>
      <c r="H177" s="4">
        <v>1</v>
      </c>
      <c r="I177" s="4">
        <v>2</v>
      </c>
      <c r="J177" s="4">
        <v>2</v>
      </c>
      <c r="K177" s="4" t="s">
        <v>30</v>
      </c>
      <c r="L177" s="4">
        <v>1466.22</v>
      </c>
      <c r="M177" s="4">
        <v>1466.22</v>
      </c>
      <c r="N177" s="4" t="s">
        <v>845</v>
      </c>
      <c r="O177" s="4" t="s">
        <v>32</v>
      </c>
      <c r="P177" s="4" t="s">
        <v>33</v>
      </c>
      <c r="Q177" s="4">
        <v>0</v>
      </c>
      <c r="R177" s="7">
        <v>45228.0000115741</v>
      </c>
      <c r="S177" s="6">
        <v>45233</v>
      </c>
      <c r="T177" s="4" t="s">
        <v>34</v>
      </c>
      <c r="U177" s="4">
        <v>1466.22</v>
      </c>
      <c r="V177" s="4">
        <v>0</v>
      </c>
      <c r="W177" s="4">
        <v>0</v>
      </c>
      <c r="X177" s="4" t="s">
        <v>846</v>
      </c>
      <c r="Y177" s="4" t="s">
        <v>847</v>
      </c>
    </row>
    <row r="178" s="4" customFormat="1" spans="1:25">
      <c r="A178" s="4" t="s">
        <v>848</v>
      </c>
      <c r="B178" s="4" t="s">
        <v>26</v>
      </c>
      <c r="C178" s="4" t="s">
        <v>27</v>
      </c>
      <c r="D178" s="4" t="s">
        <v>849</v>
      </c>
      <c r="E178" s="4" t="s">
        <v>850</v>
      </c>
      <c r="F178" s="6">
        <v>45229</v>
      </c>
      <c r="G178" s="6">
        <v>45230</v>
      </c>
      <c r="H178" s="4">
        <v>1</v>
      </c>
      <c r="I178" s="4">
        <v>1</v>
      </c>
      <c r="J178" s="4">
        <v>1</v>
      </c>
      <c r="K178" s="4" t="s">
        <v>30</v>
      </c>
      <c r="L178" s="4">
        <v>1104.74</v>
      </c>
      <c r="M178" s="4">
        <v>1104.74</v>
      </c>
      <c r="N178" s="4" t="s">
        <v>851</v>
      </c>
      <c r="O178" s="4" t="s">
        <v>32</v>
      </c>
      <c r="P178" s="4" t="s">
        <v>33</v>
      </c>
      <c r="Q178" s="4">
        <v>0</v>
      </c>
      <c r="R178" s="7">
        <v>45228.0000115741</v>
      </c>
      <c r="S178" s="6">
        <v>45233</v>
      </c>
      <c r="T178" s="4" t="s">
        <v>34</v>
      </c>
      <c r="U178" s="4">
        <v>1104.74</v>
      </c>
      <c r="V178" s="4">
        <v>0</v>
      </c>
      <c r="W178" s="4">
        <v>0</v>
      </c>
      <c r="X178" s="4" t="s">
        <v>852</v>
      </c>
      <c r="Y178" s="4" t="s">
        <v>36</v>
      </c>
    </row>
    <row r="179" s="4" customFormat="1" spans="1:25">
      <c r="A179" s="4" t="s">
        <v>853</v>
      </c>
      <c r="B179" s="4" t="s">
        <v>26</v>
      </c>
      <c r="C179" s="4" t="s">
        <v>27</v>
      </c>
      <c r="D179" s="4" t="s">
        <v>854</v>
      </c>
      <c r="E179" s="4" t="s">
        <v>594</v>
      </c>
      <c r="F179" s="6">
        <v>45229</v>
      </c>
      <c r="G179" s="6">
        <v>45230</v>
      </c>
      <c r="H179" s="4">
        <v>1</v>
      </c>
      <c r="I179" s="4">
        <v>1</v>
      </c>
      <c r="J179" s="4">
        <v>1</v>
      </c>
      <c r="K179" s="4" t="s">
        <v>30</v>
      </c>
      <c r="L179" s="4">
        <v>491.42</v>
      </c>
      <c r="M179" s="4">
        <v>491.42</v>
      </c>
      <c r="N179" s="4" t="s">
        <v>855</v>
      </c>
      <c r="O179" s="4" t="s">
        <v>32</v>
      </c>
      <c r="P179" s="4" t="s">
        <v>33</v>
      </c>
      <c r="Q179" s="4">
        <v>0</v>
      </c>
      <c r="R179" s="7">
        <v>45228</v>
      </c>
      <c r="S179" s="6">
        <v>45233</v>
      </c>
      <c r="T179" s="4" t="s">
        <v>34</v>
      </c>
      <c r="U179" s="4">
        <v>491.42</v>
      </c>
      <c r="V179" s="4">
        <v>0</v>
      </c>
      <c r="W179" s="4">
        <v>0</v>
      </c>
      <c r="X179" s="4" t="s">
        <v>856</v>
      </c>
      <c r="Y179" s="4" t="s">
        <v>36</v>
      </c>
    </row>
    <row r="180" s="4" customFormat="1" spans="1:25">
      <c r="A180" s="4" t="s">
        <v>857</v>
      </c>
      <c r="B180" s="4" t="s">
        <v>26</v>
      </c>
      <c r="C180" s="4" t="s">
        <v>27</v>
      </c>
      <c r="D180" s="4" t="s">
        <v>235</v>
      </c>
      <c r="E180" s="4" t="s">
        <v>236</v>
      </c>
      <c r="F180" s="6">
        <v>45228</v>
      </c>
      <c r="G180" s="6">
        <v>45230</v>
      </c>
      <c r="H180" s="4">
        <v>1</v>
      </c>
      <c r="I180" s="4">
        <v>2</v>
      </c>
      <c r="J180" s="4">
        <v>2</v>
      </c>
      <c r="K180" s="4" t="s">
        <v>30</v>
      </c>
      <c r="L180" s="4">
        <v>603.48</v>
      </c>
      <c r="M180" s="4">
        <v>603.48</v>
      </c>
      <c r="N180" s="4" t="s">
        <v>858</v>
      </c>
      <c r="O180" s="4" t="s">
        <v>32</v>
      </c>
      <c r="P180" s="4" t="s">
        <v>33</v>
      </c>
      <c r="Q180" s="4">
        <v>0</v>
      </c>
      <c r="R180" s="7">
        <v>45228.0000115741</v>
      </c>
      <c r="S180" s="6">
        <v>45233</v>
      </c>
      <c r="T180" s="4" t="s">
        <v>34</v>
      </c>
      <c r="U180" s="4">
        <v>603.48</v>
      </c>
      <c r="V180" s="4">
        <v>0</v>
      </c>
      <c r="W180" s="4">
        <v>0</v>
      </c>
      <c r="X180" s="4" t="s">
        <v>859</v>
      </c>
      <c r="Y180" s="4" t="s">
        <v>860</v>
      </c>
    </row>
    <row r="181" s="4" customFormat="1" spans="1:25">
      <c r="A181" s="4" t="s">
        <v>861</v>
      </c>
      <c r="B181" s="4" t="s">
        <v>26</v>
      </c>
      <c r="C181" s="4" t="s">
        <v>27</v>
      </c>
      <c r="D181" s="4" t="s">
        <v>862</v>
      </c>
      <c r="E181" s="4" t="s">
        <v>160</v>
      </c>
      <c r="F181" s="6">
        <v>45228</v>
      </c>
      <c r="G181" s="6">
        <v>45230</v>
      </c>
      <c r="H181" s="4">
        <v>1</v>
      </c>
      <c r="I181" s="4">
        <v>2</v>
      </c>
      <c r="J181" s="4">
        <v>2</v>
      </c>
      <c r="K181" s="4" t="s">
        <v>30</v>
      </c>
      <c r="L181" s="4">
        <v>1227.18</v>
      </c>
      <c r="M181" s="4">
        <v>1227.18</v>
      </c>
      <c r="N181" s="4" t="s">
        <v>863</v>
      </c>
      <c r="O181" s="4" t="s">
        <v>32</v>
      </c>
      <c r="P181" s="4" t="s">
        <v>33</v>
      </c>
      <c r="Q181" s="4">
        <v>0</v>
      </c>
      <c r="R181" s="7">
        <v>45228.0000115741</v>
      </c>
      <c r="S181" s="6">
        <v>45233</v>
      </c>
      <c r="T181" s="4" t="s">
        <v>34</v>
      </c>
      <c r="U181" s="4">
        <v>1227.18</v>
      </c>
      <c r="V181" s="4">
        <v>0</v>
      </c>
      <c r="W181" s="4">
        <v>0</v>
      </c>
      <c r="X181" s="4" t="s">
        <v>864</v>
      </c>
      <c r="Y181" s="4" t="s">
        <v>865</v>
      </c>
    </row>
    <row r="182" s="4" customFormat="1" spans="1:25">
      <c r="A182" s="4" t="s">
        <v>857</v>
      </c>
      <c r="B182" s="4" t="s">
        <v>26</v>
      </c>
      <c r="C182" s="4" t="s">
        <v>86</v>
      </c>
      <c r="D182" s="4" t="s">
        <v>235</v>
      </c>
      <c r="E182" s="4" t="s">
        <v>236</v>
      </c>
      <c r="F182" s="6">
        <v>45228</v>
      </c>
      <c r="G182" s="6">
        <v>45230</v>
      </c>
      <c r="H182" s="4">
        <v>1</v>
      </c>
      <c r="I182" s="4">
        <v>2</v>
      </c>
      <c r="J182" s="4">
        <v>2</v>
      </c>
      <c r="K182" s="4" t="s">
        <v>30</v>
      </c>
      <c r="L182" s="4">
        <v>-603.48</v>
      </c>
      <c r="M182" s="4">
        <v>-603.48</v>
      </c>
      <c r="N182" s="4" t="s">
        <v>858</v>
      </c>
      <c r="O182" s="4" t="s">
        <v>32</v>
      </c>
      <c r="P182" s="4" t="s">
        <v>33</v>
      </c>
      <c r="Q182" s="4">
        <v>0</v>
      </c>
      <c r="R182" s="7">
        <v>45228.0000115741</v>
      </c>
      <c r="S182" s="6">
        <v>45233</v>
      </c>
      <c r="T182" s="4" t="s">
        <v>34</v>
      </c>
      <c r="U182" s="4">
        <v>-603.48</v>
      </c>
      <c r="V182" s="4">
        <v>0</v>
      </c>
      <c r="W182" s="4">
        <v>0</v>
      </c>
      <c r="X182" s="4" t="s">
        <v>859</v>
      </c>
      <c r="Y182" s="4" t="s">
        <v>860</v>
      </c>
    </row>
    <row r="183" s="4" customFormat="1" spans="1:25">
      <c r="A183" s="4" t="s">
        <v>866</v>
      </c>
      <c r="B183" s="4" t="s">
        <v>26</v>
      </c>
      <c r="C183" s="4" t="s">
        <v>27</v>
      </c>
      <c r="D183" s="4" t="s">
        <v>867</v>
      </c>
      <c r="E183" s="4" t="s">
        <v>477</v>
      </c>
      <c r="F183" s="6">
        <v>45229</v>
      </c>
      <c r="G183" s="6">
        <v>45230</v>
      </c>
      <c r="H183" s="4">
        <v>1</v>
      </c>
      <c r="I183" s="4">
        <v>1</v>
      </c>
      <c r="J183" s="4">
        <v>1</v>
      </c>
      <c r="K183" s="4" t="s">
        <v>30</v>
      </c>
      <c r="L183" s="4">
        <v>603.48</v>
      </c>
      <c r="M183" s="4">
        <v>603.48</v>
      </c>
      <c r="N183" s="4" t="s">
        <v>868</v>
      </c>
      <c r="O183" s="4" t="s">
        <v>32</v>
      </c>
      <c r="P183" s="4" t="s">
        <v>33</v>
      </c>
      <c r="Q183" s="4">
        <v>0</v>
      </c>
      <c r="R183" s="7">
        <v>45228</v>
      </c>
      <c r="S183" s="6">
        <v>45233</v>
      </c>
      <c r="T183" s="4" t="s">
        <v>34</v>
      </c>
      <c r="U183" s="4">
        <v>603.48</v>
      </c>
      <c r="V183" s="4">
        <v>0</v>
      </c>
      <c r="W183" s="4">
        <v>0</v>
      </c>
      <c r="X183" s="4" t="s">
        <v>869</v>
      </c>
      <c r="Y183" s="4" t="s">
        <v>870</v>
      </c>
    </row>
    <row r="184" s="4" customFormat="1" spans="1:25">
      <c r="A184" s="4" t="s">
        <v>871</v>
      </c>
      <c r="B184" s="4" t="s">
        <v>26</v>
      </c>
      <c r="C184" s="4" t="s">
        <v>27</v>
      </c>
      <c r="D184" s="4" t="s">
        <v>872</v>
      </c>
      <c r="E184" s="4" t="s">
        <v>873</v>
      </c>
      <c r="F184" s="6">
        <v>45228</v>
      </c>
      <c r="G184" s="6">
        <v>45230</v>
      </c>
      <c r="H184" s="4">
        <v>1</v>
      </c>
      <c r="I184" s="4">
        <v>2</v>
      </c>
      <c r="J184" s="4">
        <v>2</v>
      </c>
      <c r="K184" s="4" t="s">
        <v>30</v>
      </c>
      <c r="L184" s="4">
        <v>327.56</v>
      </c>
      <c r="M184" s="4">
        <v>327.56</v>
      </c>
      <c r="N184" s="4" t="s">
        <v>874</v>
      </c>
      <c r="O184" s="4" t="s">
        <v>32</v>
      </c>
      <c r="P184" s="4" t="s">
        <v>33</v>
      </c>
      <c r="Q184" s="4">
        <v>0</v>
      </c>
      <c r="R184" s="7">
        <v>45228.0000115741</v>
      </c>
      <c r="S184" s="6">
        <v>45233</v>
      </c>
      <c r="T184" s="4" t="s">
        <v>34</v>
      </c>
      <c r="U184" s="4">
        <v>327.56</v>
      </c>
      <c r="V184" s="4">
        <v>0</v>
      </c>
      <c r="W184" s="4">
        <v>0</v>
      </c>
      <c r="X184" s="4" t="s">
        <v>875</v>
      </c>
      <c r="Y184" s="4" t="s">
        <v>876</v>
      </c>
    </row>
    <row r="185" s="4" customFormat="1" spans="1:25">
      <c r="A185" s="4" t="s">
        <v>877</v>
      </c>
      <c r="B185" s="4" t="s">
        <v>26</v>
      </c>
      <c r="C185" s="4" t="s">
        <v>27</v>
      </c>
      <c r="D185" s="4" t="s">
        <v>878</v>
      </c>
      <c r="E185" s="4" t="s">
        <v>879</v>
      </c>
      <c r="F185" s="6">
        <v>45229</v>
      </c>
      <c r="G185" s="6">
        <v>45230</v>
      </c>
      <c r="H185" s="4">
        <v>1</v>
      </c>
      <c r="I185" s="4">
        <v>1</v>
      </c>
      <c r="J185" s="4">
        <v>1</v>
      </c>
      <c r="K185" s="4" t="s">
        <v>30</v>
      </c>
      <c r="L185" s="4">
        <v>93.78</v>
      </c>
      <c r="M185" s="4">
        <v>93.78</v>
      </c>
      <c r="N185" s="4" t="s">
        <v>880</v>
      </c>
      <c r="O185" s="4" t="s">
        <v>32</v>
      </c>
      <c r="P185" s="4" t="s">
        <v>33</v>
      </c>
      <c r="Q185" s="4">
        <v>0</v>
      </c>
      <c r="R185" s="7">
        <v>45228</v>
      </c>
      <c r="S185" s="6">
        <v>45233</v>
      </c>
      <c r="T185" s="4" t="s">
        <v>34</v>
      </c>
      <c r="U185" s="4">
        <v>93.78</v>
      </c>
      <c r="V185" s="4">
        <v>0</v>
      </c>
      <c r="W185" s="4">
        <v>0</v>
      </c>
      <c r="X185" s="4" t="s">
        <v>881</v>
      </c>
      <c r="Y185" s="4" t="s">
        <v>882</v>
      </c>
    </row>
    <row r="186" s="4" customFormat="1" spans="1:25">
      <c r="A186" s="4" t="s">
        <v>883</v>
      </c>
      <c r="B186" s="4" t="s">
        <v>26</v>
      </c>
      <c r="C186" s="4" t="s">
        <v>27</v>
      </c>
      <c r="D186" s="4" t="s">
        <v>884</v>
      </c>
      <c r="E186" s="4" t="s">
        <v>885</v>
      </c>
      <c r="F186" s="6">
        <v>45229</v>
      </c>
      <c r="G186" s="6">
        <v>45230</v>
      </c>
      <c r="H186" s="4">
        <v>1</v>
      </c>
      <c r="I186" s="4">
        <v>1</v>
      </c>
      <c r="J186" s="4">
        <v>1</v>
      </c>
      <c r="K186" s="4" t="s">
        <v>30</v>
      </c>
      <c r="L186" s="4">
        <v>135.37</v>
      </c>
      <c r="M186" s="4">
        <v>135.37</v>
      </c>
      <c r="N186" s="4" t="s">
        <v>886</v>
      </c>
      <c r="O186" s="4" t="s">
        <v>32</v>
      </c>
      <c r="P186" s="4" t="s">
        <v>33</v>
      </c>
      <c r="Q186" s="4">
        <v>0</v>
      </c>
      <c r="R186" s="7">
        <v>45228.0000115741</v>
      </c>
      <c r="S186" s="6">
        <v>45233</v>
      </c>
      <c r="T186" s="4" t="s">
        <v>34</v>
      </c>
      <c r="U186" s="4">
        <v>135.37</v>
      </c>
      <c r="V186" s="4">
        <v>0</v>
      </c>
      <c r="W186" s="4">
        <v>0</v>
      </c>
      <c r="X186" s="4" t="s">
        <v>887</v>
      </c>
      <c r="Y186" s="4" t="s">
        <v>888</v>
      </c>
    </row>
    <row r="187" s="4" customFormat="1" spans="1:25">
      <c r="A187" s="4" t="s">
        <v>889</v>
      </c>
      <c r="B187" s="4" t="s">
        <v>26</v>
      </c>
      <c r="C187" s="4" t="s">
        <v>27</v>
      </c>
      <c r="D187" s="4" t="s">
        <v>890</v>
      </c>
      <c r="E187" s="4" t="s">
        <v>891</v>
      </c>
      <c r="F187" s="6">
        <v>45229</v>
      </c>
      <c r="G187" s="6">
        <v>45230</v>
      </c>
      <c r="H187" s="4">
        <v>1</v>
      </c>
      <c r="I187" s="4">
        <v>1</v>
      </c>
      <c r="J187" s="4">
        <v>1</v>
      </c>
      <c r="K187" s="4" t="s">
        <v>30</v>
      </c>
      <c r="L187" s="4">
        <v>315.41</v>
      </c>
      <c r="M187" s="4">
        <v>315.41</v>
      </c>
      <c r="N187" s="4" t="s">
        <v>892</v>
      </c>
      <c r="O187" s="4" t="s">
        <v>32</v>
      </c>
      <c r="P187" s="4" t="s">
        <v>33</v>
      </c>
      <c r="Q187" s="4">
        <v>0</v>
      </c>
      <c r="R187" s="7">
        <v>45228.0000115741</v>
      </c>
      <c r="S187" s="6">
        <v>45233</v>
      </c>
      <c r="T187" s="4" t="s">
        <v>34</v>
      </c>
      <c r="U187" s="4">
        <v>315.41</v>
      </c>
      <c r="V187" s="4">
        <v>0</v>
      </c>
      <c r="W187" s="4">
        <v>0</v>
      </c>
      <c r="X187" s="4" t="s">
        <v>893</v>
      </c>
      <c r="Y187" s="4" t="s">
        <v>36</v>
      </c>
    </row>
    <row r="188" s="4" customFormat="1" spans="1:25">
      <c r="A188" s="4" t="s">
        <v>894</v>
      </c>
      <c r="B188" s="4" t="s">
        <v>26</v>
      </c>
      <c r="C188" s="4" t="s">
        <v>27</v>
      </c>
      <c r="D188" s="4" t="s">
        <v>895</v>
      </c>
      <c r="E188" s="4" t="s">
        <v>569</v>
      </c>
      <c r="F188" s="6">
        <v>45229</v>
      </c>
      <c r="G188" s="6">
        <v>45230</v>
      </c>
      <c r="H188" s="4">
        <v>1</v>
      </c>
      <c r="I188" s="4">
        <v>1</v>
      </c>
      <c r="J188" s="4">
        <v>1</v>
      </c>
      <c r="K188" s="4" t="s">
        <v>30</v>
      </c>
      <c r="L188" s="4">
        <v>67.94</v>
      </c>
      <c r="M188" s="4">
        <v>67.94</v>
      </c>
      <c r="N188" s="4" t="s">
        <v>896</v>
      </c>
      <c r="O188" s="4" t="s">
        <v>32</v>
      </c>
      <c r="P188" s="4" t="s">
        <v>33</v>
      </c>
      <c r="Q188" s="4">
        <v>0</v>
      </c>
      <c r="R188" s="7">
        <v>45228.0000115741</v>
      </c>
      <c r="S188" s="6">
        <v>45233</v>
      </c>
      <c r="T188" s="4" t="s">
        <v>34</v>
      </c>
      <c r="U188" s="4">
        <v>67.94</v>
      </c>
      <c r="V188" s="4">
        <v>0</v>
      </c>
      <c r="W188" s="4">
        <v>0</v>
      </c>
      <c r="X188" s="4" t="s">
        <v>897</v>
      </c>
      <c r="Y188" s="4" t="s">
        <v>36</v>
      </c>
    </row>
    <row r="189" s="4" customFormat="1" spans="1:25">
      <c r="A189" s="4" t="s">
        <v>898</v>
      </c>
      <c r="B189" s="4" t="s">
        <v>26</v>
      </c>
      <c r="C189" s="4" t="s">
        <v>27</v>
      </c>
      <c r="D189" s="4" t="s">
        <v>899</v>
      </c>
      <c r="E189" s="4" t="s">
        <v>900</v>
      </c>
      <c r="F189" s="6">
        <v>45229</v>
      </c>
      <c r="G189" s="6">
        <v>45230</v>
      </c>
      <c r="H189" s="4">
        <v>1</v>
      </c>
      <c r="I189" s="4">
        <v>1</v>
      </c>
      <c r="J189" s="4">
        <v>1</v>
      </c>
      <c r="K189" s="4" t="s">
        <v>30</v>
      </c>
      <c r="L189" s="4">
        <v>74.5</v>
      </c>
      <c r="M189" s="4">
        <v>74.5</v>
      </c>
      <c r="N189" s="4" t="s">
        <v>901</v>
      </c>
      <c r="O189" s="4" t="s">
        <v>32</v>
      </c>
      <c r="P189" s="4" t="s">
        <v>33</v>
      </c>
      <c r="Q189" s="4">
        <v>0</v>
      </c>
      <c r="R189" s="7">
        <v>45228</v>
      </c>
      <c r="S189" s="6">
        <v>45233</v>
      </c>
      <c r="T189" s="4" t="s">
        <v>34</v>
      </c>
      <c r="U189" s="4">
        <v>74.5</v>
      </c>
      <c r="V189" s="4">
        <v>0</v>
      </c>
      <c r="W189" s="4">
        <v>0</v>
      </c>
      <c r="X189" s="4" t="s">
        <v>902</v>
      </c>
      <c r="Y189" s="4" t="s">
        <v>903</v>
      </c>
    </row>
    <row r="190" s="4" customFormat="1" spans="1:25">
      <c r="A190" s="4" t="s">
        <v>904</v>
      </c>
      <c r="B190" s="4" t="s">
        <v>26</v>
      </c>
      <c r="C190" s="4" t="s">
        <v>27</v>
      </c>
      <c r="D190" s="4" t="s">
        <v>905</v>
      </c>
      <c r="E190" s="4" t="s">
        <v>643</v>
      </c>
      <c r="F190" s="6">
        <v>45229</v>
      </c>
      <c r="G190" s="6">
        <v>45230</v>
      </c>
      <c r="H190" s="4">
        <v>1</v>
      </c>
      <c r="I190" s="4">
        <v>1</v>
      </c>
      <c r="J190" s="4">
        <v>1</v>
      </c>
      <c r="K190" s="4" t="s">
        <v>30</v>
      </c>
      <c r="L190" s="4">
        <v>472.68</v>
      </c>
      <c r="M190" s="4">
        <v>472.68</v>
      </c>
      <c r="N190" s="4" t="s">
        <v>906</v>
      </c>
      <c r="O190" s="4" t="s">
        <v>32</v>
      </c>
      <c r="P190" s="4" t="s">
        <v>33</v>
      </c>
      <c r="Q190" s="4">
        <v>0</v>
      </c>
      <c r="R190" s="7">
        <v>45228</v>
      </c>
      <c r="S190" s="6">
        <v>45233</v>
      </c>
      <c r="T190" s="4" t="s">
        <v>34</v>
      </c>
      <c r="U190" s="4">
        <v>472.68</v>
      </c>
      <c r="V190" s="4">
        <v>0</v>
      </c>
      <c r="W190" s="4">
        <v>0</v>
      </c>
      <c r="X190" s="4" t="s">
        <v>907</v>
      </c>
      <c r="Y190" s="4" t="s">
        <v>908</v>
      </c>
    </row>
    <row r="191" s="4" customFormat="1" spans="1:25">
      <c r="A191" s="4" t="s">
        <v>909</v>
      </c>
      <c r="B191" s="4" t="s">
        <v>26</v>
      </c>
      <c r="C191" s="4" t="s">
        <v>27</v>
      </c>
      <c r="D191" s="4" t="s">
        <v>910</v>
      </c>
      <c r="E191" s="4" t="s">
        <v>911</v>
      </c>
      <c r="F191" s="6">
        <v>45228</v>
      </c>
      <c r="G191" s="6">
        <v>45230</v>
      </c>
      <c r="H191" s="4">
        <v>1</v>
      </c>
      <c r="I191" s="4">
        <v>2</v>
      </c>
      <c r="J191" s="4">
        <v>2</v>
      </c>
      <c r="K191" s="4" t="s">
        <v>30</v>
      </c>
      <c r="L191" s="4">
        <v>1027</v>
      </c>
      <c r="M191" s="4">
        <v>1027</v>
      </c>
      <c r="N191" s="4" t="s">
        <v>912</v>
      </c>
      <c r="O191" s="4" t="s">
        <v>32</v>
      </c>
      <c r="P191" s="4" t="s">
        <v>33</v>
      </c>
      <c r="Q191" s="4">
        <v>0</v>
      </c>
      <c r="R191" s="7">
        <v>45228.0000115741</v>
      </c>
      <c r="S191" s="6">
        <v>45233</v>
      </c>
      <c r="T191" s="4" t="s">
        <v>34</v>
      </c>
      <c r="U191" s="4">
        <v>1027</v>
      </c>
      <c r="V191" s="4">
        <v>0</v>
      </c>
      <c r="W191" s="4">
        <v>0</v>
      </c>
      <c r="X191" s="4" t="s">
        <v>913</v>
      </c>
      <c r="Y191" s="4" t="s">
        <v>36</v>
      </c>
    </row>
    <row r="192" s="4" customFormat="1" spans="1:25">
      <c r="A192" s="4" t="s">
        <v>914</v>
      </c>
      <c r="B192" s="4" t="s">
        <v>26</v>
      </c>
      <c r="C192" s="4" t="s">
        <v>27</v>
      </c>
      <c r="D192" s="4" t="s">
        <v>915</v>
      </c>
      <c r="E192" s="4" t="s">
        <v>916</v>
      </c>
      <c r="F192" s="6">
        <v>45229</v>
      </c>
      <c r="G192" s="6">
        <v>45230</v>
      </c>
      <c r="H192" s="4">
        <v>1</v>
      </c>
      <c r="I192" s="4">
        <v>1</v>
      </c>
      <c r="J192" s="4">
        <v>1</v>
      </c>
      <c r="K192" s="4" t="s">
        <v>30</v>
      </c>
      <c r="L192" s="4">
        <v>438.18</v>
      </c>
      <c r="M192" s="4">
        <v>438.18</v>
      </c>
      <c r="N192" s="4" t="s">
        <v>917</v>
      </c>
      <c r="O192" s="4" t="s">
        <v>32</v>
      </c>
      <c r="P192" s="4" t="s">
        <v>33</v>
      </c>
      <c r="Q192" s="4">
        <v>0</v>
      </c>
      <c r="R192" s="7">
        <v>45228.0000115741</v>
      </c>
      <c r="S192" s="6">
        <v>45233</v>
      </c>
      <c r="T192" s="4" t="s">
        <v>34</v>
      </c>
      <c r="U192" s="4">
        <v>438.18</v>
      </c>
      <c r="V192" s="4">
        <v>0</v>
      </c>
      <c r="W192" s="4">
        <v>0</v>
      </c>
      <c r="X192" s="4" t="s">
        <v>918</v>
      </c>
      <c r="Y192" s="4" t="s">
        <v>36</v>
      </c>
    </row>
    <row r="193" s="4" customFormat="1" spans="1:25">
      <c r="A193" s="4" t="s">
        <v>919</v>
      </c>
      <c r="B193" s="4" t="s">
        <v>26</v>
      </c>
      <c r="C193" s="4" t="s">
        <v>27</v>
      </c>
      <c r="D193" s="4" t="s">
        <v>920</v>
      </c>
      <c r="E193" s="4" t="s">
        <v>921</v>
      </c>
      <c r="F193" s="6">
        <v>45229</v>
      </c>
      <c r="G193" s="6">
        <v>45230</v>
      </c>
      <c r="H193" s="4">
        <v>1</v>
      </c>
      <c r="I193" s="4">
        <v>1</v>
      </c>
      <c r="J193" s="4">
        <v>1</v>
      </c>
      <c r="K193" s="4" t="s">
        <v>30</v>
      </c>
      <c r="L193" s="4">
        <v>329.15</v>
      </c>
      <c r="M193" s="4">
        <v>329.15</v>
      </c>
      <c r="N193" s="4" t="s">
        <v>922</v>
      </c>
      <c r="O193" s="4" t="s">
        <v>32</v>
      </c>
      <c r="P193" s="4" t="s">
        <v>33</v>
      </c>
      <c r="Q193" s="4">
        <v>0</v>
      </c>
      <c r="R193" s="7">
        <v>45228</v>
      </c>
      <c r="S193" s="6">
        <v>45233</v>
      </c>
      <c r="T193" s="4" t="s">
        <v>34</v>
      </c>
      <c r="U193" s="4">
        <v>329.15</v>
      </c>
      <c r="V193" s="4">
        <v>0</v>
      </c>
      <c r="W193" s="4">
        <v>0</v>
      </c>
      <c r="X193" s="4" t="s">
        <v>923</v>
      </c>
      <c r="Y193" s="4" t="s">
        <v>924</v>
      </c>
    </row>
    <row r="194" s="4" customFormat="1" spans="1:25">
      <c r="A194" s="4" t="s">
        <v>925</v>
      </c>
      <c r="B194" s="4" t="s">
        <v>26</v>
      </c>
      <c r="C194" s="4" t="s">
        <v>27</v>
      </c>
      <c r="D194" s="4" t="s">
        <v>926</v>
      </c>
      <c r="E194" s="4" t="s">
        <v>927</v>
      </c>
      <c r="F194" s="6">
        <v>45228</v>
      </c>
      <c r="G194" s="6">
        <v>45230</v>
      </c>
      <c r="H194" s="4">
        <v>1</v>
      </c>
      <c r="I194" s="4">
        <v>2</v>
      </c>
      <c r="J194" s="4">
        <v>2</v>
      </c>
      <c r="K194" s="4" t="s">
        <v>30</v>
      </c>
      <c r="L194" s="4">
        <v>364.2</v>
      </c>
      <c r="M194" s="4">
        <v>364.2</v>
      </c>
      <c r="N194" s="4" t="s">
        <v>928</v>
      </c>
      <c r="O194" s="4" t="s">
        <v>32</v>
      </c>
      <c r="P194" s="4" t="s">
        <v>33</v>
      </c>
      <c r="Q194" s="4">
        <v>0</v>
      </c>
      <c r="R194" s="7">
        <v>45228</v>
      </c>
      <c r="S194" s="6">
        <v>45233</v>
      </c>
      <c r="T194" s="4" t="s">
        <v>34</v>
      </c>
      <c r="U194" s="4">
        <v>364.2</v>
      </c>
      <c r="V194" s="4">
        <v>0</v>
      </c>
      <c r="W194" s="4">
        <v>0</v>
      </c>
      <c r="X194" s="4" t="s">
        <v>929</v>
      </c>
      <c r="Y194" s="4" t="s">
        <v>36</v>
      </c>
    </row>
    <row r="195" s="4" customFormat="1" spans="1:25">
      <c r="A195" s="4" t="s">
        <v>930</v>
      </c>
      <c r="B195" s="4" t="s">
        <v>26</v>
      </c>
      <c r="C195" s="4" t="s">
        <v>27</v>
      </c>
      <c r="D195" s="4" t="s">
        <v>235</v>
      </c>
      <c r="E195" s="4" t="s">
        <v>236</v>
      </c>
      <c r="F195" s="6">
        <v>45229</v>
      </c>
      <c r="G195" s="6">
        <v>45230</v>
      </c>
      <c r="H195" s="4">
        <v>1</v>
      </c>
      <c r="I195" s="4">
        <v>1</v>
      </c>
      <c r="J195" s="4">
        <v>1</v>
      </c>
      <c r="K195" s="4" t="s">
        <v>30</v>
      </c>
      <c r="L195" s="4">
        <v>299.61</v>
      </c>
      <c r="M195" s="4">
        <v>299.61</v>
      </c>
      <c r="N195" s="4" t="s">
        <v>858</v>
      </c>
      <c r="O195" s="4" t="s">
        <v>32</v>
      </c>
      <c r="P195" s="4" t="s">
        <v>33</v>
      </c>
      <c r="Q195" s="4">
        <v>0</v>
      </c>
      <c r="R195" s="7">
        <v>45228</v>
      </c>
      <c r="S195" s="6">
        <v>45233</v>
      </c>
      <c r="T195" s="4" t="s">
        <v>34</v>
      </c>
      <c r="U195" s="4">
        <v>299.61</v>
      </c>
      <c r="V195" s="4">
        <v>0</v>
      </c>
      <c r="W195" s="4">
        <v>0</v>
      </c>
      <c r="X195" s="4" t="s">
        <v>931</v>
      </c>
      <c r="Y195" s="4" t="s">
        <v>932</v>
      </c>
    </row>
    <row r="196" s="4" customFormat="1" spans="1:25">
      <c r="A196" s="4" t="s">
        <v>933</v>
      </c>
      <c r="B196" s="4" t="s">
        <v>26</v>
      </c>
      <c r="C196" s="4" t="s">
        <v>27</v>
      </c>
      <c r="D196" s="4" t="s">
        <v>934</v>
      </c>
      <c r="E196" s="4" t="s">
        <v>935</v>
      </c>
      <c r="F196" s="6">
        <v>45229</v>
      </c>
      <c r="G196" s="6">
        <v>45230</v>
      </c>
      <c r="H196" s="4">
        <v>2</v>
      </c>
      <c r="I196" s="4">
        <v>1</v>
      </c>
      <c r="J196" s="4">
        <v>2</v>
      </c>
      <c r="K196" s="4" t="s">
        <v>30</v>
      </c>
      <c r="L196" s="4">
        <v>1440.14</v>
      </c>
      <c r="M196" s="4">
        <v>1440.14</v>
      </c>
      <c r="N196" s="4" t="s">
        <v>936</v>
      </c>
      <c r="O196" s="4" t="s">
        <v>32</v>
      </c>
      <c r="P196" s="4" t="s">
        <v>33</v>
      </c>
      <c r="Q196" s="4">
        <v>0</v>
      </c>
      <c r="R196" s="7">
        <v>45228.0000115741</v>
      </c>
      <c r="S196" s="6">
        <v>45233</v>
      </c>
      <c r="T196" s="4" t="s">
        <v>34</v>
      </c>
      <c r="U196" s="4">
        <v>1440.14</v>
      </c>
      <c r="V196" s="4">
        <v>0</v>
      </c>
      <c r="W196" s="4">
        <v>0</v>
      </c>
      <c r="X196" s="4" t="s">
        <v>937</v>
      </c>
      <c r="Y196" s="4" t="s">
        <v>36</v>
      </c>
    </row>
    <row r="197" s="4" customFormat="1" spans="1:25">
      <c r="A197" s="4" t="s">
        <v>938</v>
      </c>
      <c r="B197" s="4" t="s">
        <v>26</v>
      </c>
      <c r="C197" s="4" t="s">
        <v>27</v>
      </c>
      <c r="D197" s="4" t="s">
        <v>890</v>
      </c>
      <c r="E197" s="4" t="s">
        <v>939</v>
      </c>
      <c r="F197" s="6">
        <v>45229</v>
      </c>
      <c r="G197" s="6">
        <v>45230</v>
      </c>
      <c r="H197" s="4">
        <v>1</v>
      </c>
      <c r="I197" s="4">
        <v>1</v>
      </c>
      <c r="J197" s="4">
        <v>1</v>
      </c>
      <c r="K197" s="4" t="s">
        <v>30</v>
      </c>
      <c r="L197" s="4">
        <v>342.99</v>
      </c>
      <c r="M197" s="4">
        <v>342.99</v>
      </c>
      <c r="N197" s="4" t="s">
        <v>940</v>
      </c>
      <c r="O197" s="4" t="s">
        <v>32</v>
      </c>
      <c r="P197" s="4" t="s">
        <v>33</v>
      </c>
      <c r="Q197" s="4">
        <v>0</v>
      </c>
      <c r="R197" s="7">
        <v>45228.0000115741</v>
      </c>
      <c r="S197" s="6">
        <v>45233</v>
      </c>
      <c r="T197" s="4" t="s">
        <v>34</v>
      </c>
      <c r="U197" s="4">
        <v>342.99</v>
      </c>
      <c r="V197" s="4">
        <v>0</v>
      </c>
      <c r="W197" s="4">
        <v>0</v>
      </c>
      <c r="X197" s="4" t="s">
        <v>941</v>
      </c>
      <c r="Y197" s="4" t="s">
        <v>942</v>
      </c>
    </row>
    <row r="198" s="4" customFormat="1" spans="1:25">
      <c r="A198" s="4" t="s">
        <v>943</v>
      </c>
      <c r="B198" s="4" t="s">
        <v>26</v>
      </c>
      <c r="C198" s="4" t="s">
        <v>27</v>
      </c>
      <c r="D198" s="4" t="s">
        <v>944</v>
      </c>
      <c r="E198" s="4" t="s">
        <v>945</v>
      </c>
      <c r="F198" s="6">
        <v>45229</v>
      </c>
      <c r="G198" s="6">
        <v>45230</v>
      </c>
      <c r="H198" s="4">
        <v>1</v>
      </c>
      <c r="I198" s="4">
        <v>1</v>
      </c>
      <c r="J198" s="4">
        <v>1</v>
      </c>
      <c r="K198" s="4" t="s">
        <v>30</v>
      </c>
      <c r="L198" s="4">
        <v>468.07</v>
      </c>
      <c r="M198" s="4">
        <v>468.07</v>
      </c>
      <c r="N198" s="4" t="s">
        <v>946</v>
      </c>
      <c r="O198" s="4" t="s">
        <v>32</v>
      </c>
      <c r="P198" s="4" t="s">
        <v>33</v>
      </c>
      <c r="Q198" s="4">
        <v>0</v>
      </c>
      <c r="R198" s="7">
        <v>45228.0000115741</v>
      </c>
      <c r="S198" s="6">
        <v>45233</v>
      </c>
      <c r="T198" s="4" t="s">
        <v>34</v>
      </c>
      <c r="U198" s="4">
        <v>468.07</v>
      </c>
      <c r="V198" s="4">
        <v>0</v>
      </c>
      <c r="W198" s="4">
        <v>0</v>
      </c>
      <c r="X198" s="4" t="s">
        <v>947</v>
      </c>
      <c r="Y198" s="4" t="s">
        <v>948</v>
      </c>
    </row>
    <row r="199" s="4" customFormat="1" spans="1:25">
      <c r="A199" s="4" t="s">
        <v>949</v>
      </c>
      <c r="B199" s="4" t="s">
        <v>26</v>
      </c>
      <c r="C199" s="4" t="s">
        <v>27</v>
      </c>
      <c r="D199" s="4" t="s">
        <v>519</v>
      </c>
      <c r="E199" s="4" t="s">
        <v>520</v>
      </c>
      <c r="F199" s="6">
        <v>45229</v>
      </c>
      <c r="G199" s="6">
        <v>45230</v>
      </c>
      <c r="H199" s="4">
        <v>1</v>
      </c>
      <c r="I199" s="4">
        <v>1</v>
      </c>
      <c r="J199" s="4">
        <v>1</v>
      </c>
      <c r="K199" s="4" t="s">
        <v>30</v>
      </c>
      <c r="L199" s="4">
        <v>382.72</v>
      </c>
      <c r="M199" s="4">
        <v>382.72</v>
      </c>
      <c r="N199" s="4" t="s">
        <v>950</v>
      </c>
      <c r="O199" s="4" t="s">
        <v>32</v>
      </c>
      <c r="P199" s="4" t="s">
        <v>33</v>
      </c>
      <c r="Q199" s="4">
        <v>0</v>
      </c>
      <c r="R199" s="7">
        <v>45228.0000115741</v>
      </c>
      <c r="S199" s="6">
        <v>45233</v>
      </c>
      <c r="T199" s="4" t="s">
        <v>34</v>
      </c>
      <c r="U199" s="4">
        <v>382.72</v>
      </c>
      <c r="V199" s="4">
        <v>0</v>
      </c>
      <c r="W199" s="4">
        <v>0</v>
      </c>
      <c r="X199" s="4" t="s">
        <v>951</v>
      </c>
      <c r="Y199" s="4" t="s">
        <v>36</v>
      </c>
    </row>
    <row r="200" s="4" customFormat="1" spans="1:25">
      <c r="A200" s="4" t="s">
        <v>952</v>
      </c>
      <c r="B200" s="4" t="s">
        <v>26</v>
      </c>
      <c r="C200" s="4" t="s">
        <v>27</v>
      </c>
      <c r="D200" s="4" t="s">
        <v>953</v>
      </c>
      <c r="E200" s="4" t="s">
        <v>954</v>
      </c>
      <c r="F200" s="6">
        <v>45229</v>
      </c>
      <c r="G200" s="6">
        <v>45230</v>
      </c>
      <c r="H200" s="4">
        <v>1</v>
      </c>
      <c r="I200" s="4">
        <v>1</v>
      </c>
      <c r="J200" s="4">
        <v>1</v>
      </c>
      <c r="K200" s="4" t="s">
        <v>30</v>
      </c>
      <c r="L200" s="4">
        <v>191.83</v>
      </c>
      <c r="M200" s="4">
        <v>191.83</v>
      </c>
      <c r="N200" s="4" t="s">
        <v>955</v>
      </c>
      <c r="O200" s="4" t="s">
        <v>32</v>
      </c>
      <c r="P200" s="4" t="s">
        <v>33</v>
      </c>
      <c r="Q200" s="4">
        <v>0</v>
      </c>
      <c r="R200" s="7">
        <v>45228</v>
      </c>
      <c r="S200" s="6">
        <v>45233</v>
      </c>
      <c r="T200" s="4" t="s">
        <v>34</v>
      </c>
      <c r="U200" s="4">
        <v>191.83</v>
      </c>
      <c r="V200" s="4">
        <v>0</v>
      </c>
      <c r="W200" s="4">
        <v>0</v>
      </c>
      <c r="X200" s="4" t="s">
        <v>956</v>
      </c>
      <c r="Y200" s="4" t="s">
        <v>957</v>
      </c>
    </row>
    <row r="201" s="4" customFormat="1" spans="1:25">
      <c r="A201" s="4" t="s">
        <v>958</v>
      </c>
      <c r="B201" s="4" t="s">
        <v>26</v>
      </c>
      <c r="C201" s="4" t="s">
        <v>27</v>
      </c>
      <c r="D201" s="4" t="s">
        <v>343</v>
      </c>
      <c r="E201" s="4" t="s">
        <v>671</v>
      </c>
      <c r="F201" s="6">
        <v>45229</v>
      </c>
      <c r="G201" s="6">
        <v>45230</v>
      </c>
      <c r="H201" s="4">
        <v>1</v>
      </c>
      <c r="I201" s="4">
        <v>1</v>
      </c>
      <c r="J201" s="4">
        <v>1</v>
      </c>
      <c r="K201" s="4" t="s">
        <v>30</v>
      </c>
      <c r="L201" s="4">
        <v>1092.28</v>
      </c>
      <c r="M201" s="4">
        <v>1092.28</v>
      </c>
      <c r="N201" s="4" t="s">
        <v>959</v>
      </c>
      <c r="O201" s="4" t="s">
        <v>32</v>
      </c>
      <c r="P201" s="4" t="s">
        <v>33</v>
      </c>
      <c r="Q201" s="4">
        <v>0</v>
      </c>
      <c r="R201" s="7">
        <v>45228.0000115741</v>
      </c>
      <c r="S201" s="6">
        <v>45233</v>
      </c>
      <c r="T201" s="4" t="s">
        <v>34</v>
      </c>
      <c r="U201" s="4">
        <v>1092.28</v>
      </c>
      <c r="V201" s="4">
        <v>0</v>
      </c>
      <c r="W201" s="4">
        <v>0</v>
      </c>
      <c r="X201" s="4" t="s">
        <v>960</v>
      </c>
      <c r="Y201" s="4" t="s">
        <v>36</v>
      </c>
    </row>
    <row r="202" s="4" customFormat="1" spans="1:25">
      <c r="A202" s="4" t="s">
        <v>961</v>
      </c>
      <c r="B202" s="4" t="s">
        <v>26</v>
      </c>
      <c r="C202" s="4" t="s">
        <v>27</v>
      </c>
      <c r="D202" s="4" t="s">
        <v>962</v>
      </c>
      <c r="E202" s="4" t="s">
        <v>963</v>
      </c>
      <c r="F202" s="6">
        <v>45229</v>
      </c>
      <c r="G202" s="6">
        <v>45230</v>
      </c>
      <c r="H202" s="4">
        <v>1</v>
      </c>
      <c r="I202" s="4">
        <v>1</v>
      </c>
      <c r="J202" s="4">
        <v>1</v>
      </c>
      <c r="K202" s="4" t="s">
        <v>30</v>
      </c>
      <c r="L202" s="4">
        <v>158.99</v>
      </c>
      <c r="M202" s="4">
        <v>158.99</v>
      </c>
      <c r="N202" s="4" t="s">
        <v>964</v>
      </c>
      <c r="O202" s="4" t="s">
        <v>32</v>
      </c>
      <c r="P202" s="4" t="s">
        <v>33</v>
      </c>
      <c r="Q202" s="4">
        <v>0</v>
      </c>
      <c r="R202" s="7">
        <v>45228.0000115741</v>
      </c>
      <c r="S202" s="6">
        <v>45233</v>
      </c>
      <c r="T202" s="4" t="s">
        <v>34</v>
      </c>
      <c r="U202" s="4">
        <v>158.99</v>
      </c>
      <c r="V202" s="4">
        <v>0</v>
      </c>
      <c r="W202" s="4">
        <v>0</v>
      </c>
      <c r="X202" s="4" t="s">
        <v>965</v>
      </c>
      <c r="Y202" s="4" t="s">
        <v>36</v>
      </c>
    </row>
    <row r="203" s="4" customFormat="1" spans="1:25">
      <c r="A203" s="4" t="s">
        <v>966</v>
      </c>
      <c r="B203" s="4" t="s">
        <v>26</v>
      </c>
      <c r="C203" s="4" t="s">
        <v>27</v>
      </c>
      <c r="D203" s="4" t="s">
        <v>967</v>
      </c>
      <c r="E203" s="4" t="s">
        <v>968</v>
      </c>
      <c r="F203" s="6">
        <v>45229</v>
      </c>
      <c r="G203" s="6">
        <v>45230</v>
      </c>
      <c r="H203" s="4">
        <v>1</v>
      </c>
      <c r="I203" s="4">
        <v>1</v>
      </c>
      <c r="J203" s="4">
        <v>1</v>
      </c>
      <c r="K203" s="4" t="s">
        <v>30</v>
      </c>
      <c r="L203" s="4">
        <v>2086.24</v>
      </c>
      <c r="M203" s="4">
        <v>2086.24</v>
      </c>
      <c r="N203" s="4" t="s">
        <v>969</v>
      </c>
      <c r="O203" s="4" t="s">
        <v>32</v>
      </c>
      <c r="P203" s="4" t="s">
        <v>33</v>
      </c>
      <c r="Q203" s="4">
        <v>0</v>
      </c>
      <c r="R203" s="7">
        <v>45228</v>
      </c>
      <c r="S203" s="6">
        <v>45233</v>
      </c>
      <c r="T203" s="4" t="s">
        <v>34</v>
      </c>
      <c r="U203" s="4">
        <v>2086.24</v>
      </c>
      <c r="V203" s="4">
        <v>0</v>
      </c>
      <c r="W203" s="4">
        <v>0</v>
      </c>
      <c r="X203" s="4" t="s">
        <v>970</v>
      </c>
      <c r="Y203" s="4" t="s">
        <v>36</v>
      </c>
    </row>
    <row r="204" s="4" customFormat="1" spans="1:25">
      <c r="A204" s="4" t="s">
        <v>971</v>
      </c>
      <c r="B204" s="4" t="s">
        <v>26</v>
      </c>
      <c r="C204" s="4" t="s">
        <v>27</v>
      </c>
      <c r="D204" s="4" t="s">
        <v>972</v>
      </c>
      <c r="E204" s="4" t="s">
        <v>973</v>
      </c>
      <c r="F204" s="6">
        <v>45229</v>
      </c>
      <c r="G204" s="6">
        <v>45230</v>
      </c>
      <c r="H204" s="4">
        <v>1</v>
      </c>
      <c r="I204" s="4">
        <v>1</v>
      </c>
      <c r="J204" s="4">
        <v>1</v>
      </c>
      <c r="K204" s="4" t="s">
        <v>30</v>
      </c>
      <c r="L204" s="4">
        <v>383.65</v>
      </c>
      <c r="M204" s="4">
        <v>383.65</v>
      </c>
      <c r="N204" s="4" t="s">
        <v>974</v>
      </c>
      <c r="O204" s="4" t="s">
        <v>32</v>
      </c>
      <c r="P204" s="4" t="s">
        <v>33</v>
      </c>
      <c r="Q204" s="4">
        <v>0</v>
      </c>
      <c r="R204" s="7">
        <v>45228.0000115741</v>
      </c>
      <c r="S204" s="6">
        <v>45233</v>
      </c>
      <c r="T204" s="4" t="s">
        <v>34</v>
      </c>
      <c r="U204" s="4">
        <v>383.65</v>
      </c>
      <c r="V204" s="4">
        <v>0</v>
      </c>
      <c r="W204" s="4">
        <v>0</v>
      </c>
      <c r="X204" s="4" t="s">
        <v>975</v>
      </c>
      <c r="Y204" s="4" t="s">
        <v>976</v>
      </c>
    </row>
    <row r="205" s="4" customFormat="1" spans="1:25">
      <c r="A205" s="4" t="s">
        <v>977</v>
      </c>
      <c r="B205" s="4" t="s">
        <v>26</v>
      </c>
      <c r="C205" s="4" t="s">
        <v>27</v>
      </c>
      <c r="D205" s="4" t="s">
        <v>978</v>
      </c>
      <c r="E205" s="4" t="s">
        <v>850</v>
      </c>
      <c r="F205" s="6">
        <v>45229</v>
      </c>
      <c r="G205" s="6">
        <v>45230</v>
      </c>
      <c r="H205" s="4">
        <v>1</v>
      </c>
      <c r="I205" s="4">
        <v>1</v>
      </c>
      <c r="J205" s="4">
        <v>1</v>
      </c>
      <c r="K205" s="4" t="s">
        <v>30</v>
      </c>
      <c r="L205" s="4">
        <v>116.64</v>
      </c>
      <c r="M205" s="4">
        <v>116.64</v>
      </c>
      <c r="N205" s="4" t="s">
        <v>979</v>
      </c>
      <c r="O205" s="4" t="s">
        <v>32</v>
      </c>
      <c r="P205" s="4" t="s">
        <v>33</v>
      </c>
      <c r="Q205" s="4">
        <v>0</v>
      </c>
      <c r="R205" s="7">
        <v>45229.0000115741</v>
      </c>
      <c r="S205" s="6">
        <v>45233</v>
      </c>
      <c r="T205" s="4" t="s">
        <v>34</v>
      </c>
      <c r="U205" s="4">
        <v>116.64</v>
      </c>
      <c r="V205" s="4">
        <v>0</v>
      </c>
      <c r="W205" s="4">
        <v>0</v>
      </c>
      <c r="X205" s="4" t="s">
        <v>980</v>
      </c>
      <c r="Y205" s="4" t="s">
        <v>981</v>
      </c>
    </row>
    <row r="206" s="4" customFormat="1" spans="1:25">
      <c r="A206" s="4" t="s">
        <v>982</v>
      </c>
      <c r="B206" s="4" t="s">
        <v>26</v>
      </c>
      <c r="C206" s="4" t="s">
        <v>27</v>
      </c>
      <c r="D206" s="4" t="s">
        <v>983</v>
      </c>
      <c r="E206" s="4" t="s">
        <v>984</v>
      </c>
      <c r="F206" s="6">
        <v>45229</v>
      </c>
      <c r="G206" s="6">
        <v>45230</v>
      </c>
      <c r="H206" s="4">
        <v>1</v>
      </c>
      <c r="I206" s="4">
        <v>1</v>
      </c>
      <c r="J206" s="4">
        <v>1</v>
      </c>
      <c r="K206" s="4" t="s">
        <v>30</v>
      </c>
      <c r="L206" s="4">
        <v>1034.32</v>
      </c>
      <c r="M206" s="4">
        <v>1034.32</v>
      </c>
      <c r="N206" s="4" t="s">
        <v>985</v>
      </c>
      <c r="O206" s="4" t="s">
        <v>32</v>
      </c>
      <c r="P206" s="4" t="s">
        <v>33</v>
      </c>
      <c r="Q206" s="4">
        <v>0</v>
      </c>
      <c r="R206" s="7">
        <v>45229.0000115741</v>
      </c>
      <c r="S206" s="6">
        <v>45233</v>
      </c>
      <c r="T206" s="4" t="s">
        <v>34</v>
      </c>
      <c r="U206" s="4">
        <v>1034.32</v>
      </c>
      <c r="V206" s="4">
        <v>0</v>
      </c>
      <c r="W206" s="4">
        <v>0</v>
      </c>
      <c r="X206" s="4" t="s">
        <v>986</v>
      </c>
      <c r="Y206" s="4" t="s">
        <v>36</v>
      </c>
    </row>
    <row r="207" s="4" customFormat="1" spans="1:25">
      <c r="A207" s="4" t="s">
        <v>987</v>
      </c>
      <c r="B207" s="4" t="s">
        <v>26</v>
      </c>
      <c r="C207" s="4" t="s">
        <v>27</v>
      </c>
      <c r="D207" s="4" t="s">
        <v>988</v>
      </c>
      <c r="E207" s="4" t="s">
        <v>236</v>
      </c>
      <c r="F207" s="6">
        <v>45229</v>
      </c>
      <c r="G207" s="6">
        <v>45230</v>
      </c>
      <c r="H207" s="4">
        <v>1</v>
      </c>
      <c r="I207" s="4">
        <v>1</v>
      </c>
      <c r="J207" s="4">
        <v>1</v>
      </c>
      <c r="K207" s="4" t="s">
        <v>30</v>
      </c>
      <c r="L207" s="4">
        <v>353.67</v>
      </c>
      <c r="M207" s="4">
        <v>353.67</v>
      </c>
      <c r="N207" s="4" t="s">
        <v>989</v>
      </c>
      <c r="O207" s="4" t="s">
        <v>32</v>
      </c>
      <c r="P207" s="4" t="s">
        <v>33</v>
      </c>
      <c r="Q207" s="4">
        <v>0</v>
      </c>
      <c r="R207" s="7">
        <v>45229.0000115741</v>
      </c>
      <c r="S207" s="6">
        <v>45233</v>
      </c>
      <c r="T207" s="4" t="s">
        <v>34</v>
      </c>
      <c r="U207" s="4">
        <v>353.67</v>
      </c>
      <c r="V207" s="4">
        <v>0</v>
      </c>
      <c r="W207" s="4">
        <v>0</v>
      </c>
      <c r="X207" s="4" t="s">
        <v>990</v>
      </c>
      <c r="Y207" s="4" t="s">
        <v>991</v>
      </c>
    </row>
    <row r="208" s="4" customFormat="1" spans="1:25">
      <c r="A208" s="4" t="s">
        <v>992</v>
      </c>
      <c r="B208" s="4" t="s">
        <v>26</v>
      </c>
      <c r="C208" s="4" t="s">
        <v>27</v>
      </c>
      <c r="D208" s="4" t="s">
        <v>993</v>
      </c>
      <c r="E208" s="4" t="s">
        <v>350</v>
      </c>
      <c r="F208" s="6">
        <v>45229</v>
      </c>
      <c r="G208" s="6">
        <v>45230</v>
      </c>
      <c r="H208" s="4">
        <v>1</v>
      </c>
      <c r="I208" s="4">
        <v>1</v>
      </c>
      <c r="J208" s="4">
        <v>1</v>
      </c>
      <c r="K208" s="4" t="s">
        <v>30</v>
      </c>
      <c r="L208" s="4">
        <v>573.28</v>
      </c>
      <c r="M208" s="4">
        <v>573.28</v>
      </c>
      <c r="N208" s="4" t="s">
        <v>994</v>
      </c>
      <c r="O208" s="4" t="s">
        <v>32</v>
      </c>
      <c r="P208" s="4" t="s">
        <v>33</v>
      </c>
      <c r="Q208" s="4">
        <v>0</v>
      </c>
      <c r="R208" s="7">
        <v>45229.0000115741</v>
      </c>
      <c r="S208" s="6">
        <v>45233</v>
      </c>
      <c r="T208" s="4" t="s">
        <v>34</v>
      </c>
      <c r="U208" s="4">
        <v>573.28</v>
      </c>
      <c r="V208" s="4">
        <v>0</v>
      </c>
      <c r="W208" s="4">
        <v>0</v>
      </c>
      <c r="X208" s="4" t="s">
        <v>995</v>
      </c>
      <c r="Y208" s="4" t="s">
        <v>996</v>
      </c>
    </row>
    <row r="209" s="4" customFormat="1" spans="1:25">
      <c r="A209" s="4" t="s">
        <v>997</v>
      </c>
      <c r="B209" s="4" t="s">
        <v>26</v>
      </c>
      <c r="C209" s="4" t="s">
        <v>27</v>
      </c>
      <c r="D209" s="4" t="s">
        <v>998</v>
      </c>
      <c r="E209" s="4" t="s">
        <v>999</v>
      </c>
      <c r="F209" s="6">
        <v>45229</v>
      </c>
      <c r="G209" s="6">
        <v>45230</v>
      </c>
      <c r="H209" s="4">
        <v>1</v>
      </c>
      <c r="I209" s="4">
        <v>1</v>
      </c>
      <c r="J209" s="4">
        <v>1</v>
      </c>
      <c r="K209" s="4" t="s">
        <v>30</v>
      </c>
      <c r="L209" s="4">
        <v>182.36</v>
      </c>
      <c r="M209" s="4">
        <v>182.36</v>
      </c>
      <c r="N209" s="4" t="s">
        <v>1000</v>
      </c>
      <c r="O209" s="4" t="s">
        <v>32</v>
      </c>
      <c r="P209" s="4" t="s">
        <v>33</v>
      </c>
      <c r="Q209" s="4">
        <v>0</v>
      </c>
      <c r="R209" s="7">
        <v>45229.0000115741</v>
      </c>
      <c r="S209" s="6">
        <v>45233</v>
      </c>
      <c r="T209" s="4" t="s">
        <v>34</v>
      </c>
      <c r="U209" s="4">
        <v>182.36</v>
      </c>
      <c r="V209" s="4">
        <v>0</v>
      </c>
      <c r="W209" s="4">
        <v>0</v>
      </c>
      <c r="X209" s="4" t="s">
        <v>1001</v>
      </c>
      <c r="Y209" s="4" t="s">
        <v>1002</v>
      </c>
    </row>
    <row r="210" s="4" customFormat="1" spans="1:25">
      <c r="A210" s="4" t="s">
        <v>1003</v>
      </c>
      <c r="B210" s="4" t="s">
        <v>26</v>
      </c>
      <c r="C210" s="4" t="s">
        <v>27</v>
      </c>
      <c r="D210" s="4" t="s">
        <v>1004</v>
      </c>
      <c r="E210" s="4" t="s">
        <v>1005</v>
      </c>
      <c r="F210" s="6">
        <v>45229</v>
      </c>
      <c r="G210" s="6">
        <v>45230</v>
      </c>
      <c r="H210" s="4">
        <v>1</v>
      </c>
      <c r="I210" s="4">
        <v>1</v>
      </c>
      <c r="J210" s="4">
        <v>1</v>
      </c>
      <c r="K210" s="4" t="s">
        <v>30</v>
      </c>
      <c r="L210" s="4">
        <v>205.4</v>
      </c>
      <c r="M210" s="4">
        <v>205.4</v>
      </c>
      <c r="N210" s="4" t="s">
        <v>1006</v>
      </c>
      <c r="O210" s="4" t="s">
        <v>32</v>
      </c>
      <c r="P210" s="4" t="s">
        <v>33</v>
      </c>
      <c r="Q210" s="4">
        <v>0</v>
      </c>
      <c r="R210" s="7">
        <v>45229.0000115741</v>
      </c>
      <c r="S210" s="6">
        <v>45233</v>
      </c>
      <c r="T210" s="4" t="s">
        <v>34</v>
      </c>
      <c r="U210" s="4">
        <v>205.4</v>
      </c>
      <c r="V210" s="4">
        <v>0</v>
      </c>
      <c r="W210" s="4">
        <v>0</v>
      </c>
      <c r="X210" s="4" t="s">
        <v>1007</v>
      </c>
      <c r="Y210" s="4" t="s">
        <v>1008</v>
      </c>
    </row>
    <row r="211" s="4" customFormat="1" spans="1:25">
      <c r="A211" s="4" t="s">
        <v>1009</v>
      </c>
      <c r="B211" s="4" t="s">
        <v>26</v>
      </c>
      <c r="C211" s="4" t="s">
        <v>27</v>
      </c>
      <c r="D211" s="4" t="s">
        <v>1010</v>
      </c>
      <c r="E211" s="4" t="s">
        <v>916</v>
      </c>
      <c r="F211" s="6">
        <v>45229</v>
      </c>
      <c r="G211" s="6">
        <v>45230</v>
      </c>
      <c r="H211" s="4">
        <v>2</v>
      </c>
      <c r="I211" s="4">
        <v>1</v>
      </c>
      <c r="J211" s="4">
        <v>2</v>
      </c>
      <c r="K211" s="4" t="s">
        <v>30</v>
      </c>
      <c r="L211" s="4">
        <v>322.86</v>
      </c>
      <c r="M211" s="4">
        <v>322.86</v>
      </c>
      <c r="N211" s="4" t="s">
        <v>1011</v>
      </c>
      <c r="O211" s="4" t="s">
        <v>32</v>
      </c>
      <c r="P211" s="4" t="s">
        <v>33</v>
      </c>
      <c r="Q211" s="4">
        <v>0</v>
      </c>
      <c r="R211" s="7">
        <v>45229</v>
      </c>
      <c r="S211" s="6">
        <v>45233</v>
      </c>
      <c r="T211" s="4" t="s">
        <v>34</v>
      </c>
      <c r="U211" s="4">
        <v>322.86</v>
      </c>
      <c r="V211" s="4">
        <v>0</v>
      </c>
      <c r="W211" s="4">
        <v>0</v>
      </c>
      <c r="X211" s="4" t="s">
        <v>1012</v>
      </c>
      <c r="Y211" s="4" t="s">
        <v>1013</v>
      </c>
    </row>
    <row r="212" s="4" customFormat="1" spans="1:25">
      <c r="A212" s="4" t="s">
        <v>1014</v>
      </c>
      <c r="B212" s="4" t="s">
        <v>26</v>
      </c>
      <c r="C212" s="4" t="s">
        <v>27</v>
      </c>
      <c r="D212" s="4" t="s">
        <v>1015</v>
      </c>
      <c r="E212" s="4" t="s">
        <v>1016</v>
      </c>
      <c r="F212" s="6">
        <v>45229</v>
      </c>
      <c r="G212" s="6">
        <v>45230</v>
      </c>
      <c r="H212" s="4">
        <v>1</v>
      </c>
      <c r="I212" s="4">
        <v>1</v>
      </c>
      <c r="J212" s="4">
        <v>1</v>
      </c>
      <c r="K212" s="4" t="s">
        <v>30</v>
      </c>
      <c r="L212" s="4">
        <v>230.82</v>
      </c>
      <c r="M212" s="4">
        <v>230.82</v>
      </c>
      <c r="N212" s="4" t="s">
        <v>1017</v>
      </c>
      <c r="O212" s="4" t="s">
        <v>32</v>
      </c>
      <c r="P212" s="4" t="s">
        <v>33</v>
      </c>
      <c r="Q212" s="4">
        <v>0</v>
      </c>
      <c r="R212" s="7">
        <v>45229.0000115741</v>
      </c>
      <c r="S212" s="6">
        <v>45233</v>
      </c>
      <c r="T212" s="4" t="s">
        <v>34</v>
      </c>
      <c r="U212" s="4">
        <v>230.82</v>
      </c>
      <c r="V212" s="4">
        <v>0</v>
      </c>
      <c r="W212" s="4">
        <v>0</v>
      </c>
      <c r="X212" s="4" t="s">
        <v>1018</v>
      </c>
      <c r="Y212" s="4" t="s">
        <v>1019</v>
      </c>
    </row>
    <row r="213" s="4" customFormat="1" spans="1:25">
      <c r="A213" s="4" t="s">
        <v>1020</v>
      </c>
      <c r="B213" s="4" t="s">
        <v>26</v>
      </c>
      <c r="C213" s="4" t="s">
        <v>27</v>
      </c>
      <c r="D213" s="4" t="s">
        <v>1021</v>
      </c>
      <c r="E213" s="4" t="s">
        <v>594</v>
      </c>
      <c r="F213" s="6">
        <v>45229</v>
      </c>
      <c r="G213" s="6">
        <v>45230</v>
      </c>
      <c r="H213" s="4">
        <v>2</v>
      </c>
      <c r="I213" s="4">
        <v>1</v>
      </c>
      <c r="J213" s="4">
        <v>2</v>
      </c>
      <c r="K213" s="4" t="s">
        <v>30</v>
      </c>
      <c r="L213" s="4">
        <v>990.58</v>
      </c>
      <c r="M213" s="4">
        <v>990.58</v>
      </c>
      <c r="N213" s="4" t="s">
        <v>1022</v>
      </c>
      <c r="O213" s="4" t="s">
        <v>32</v>
      </c>
      <c r="P213" s="4" t="s">
        <v>33</v>
      </c>
      <c r="Q213" s="4">
        <v>0</v>
      </c>
      <c r="R213" s="7">
        <v>45229</v>
      </c>
      <c r="S213" s="6">
        <v>45233</v>
      </c>
      <c r="T213" s="4" t="s">
        <v>34</v>
      </c>
      <c r="U213" s="4">
        <v>990.58</v>
      </c>
      <c r="V213" s="4">
        <v>0</v>
      </c>
      <c r="W213" s="4">
        <v>0</v>
      </c>
      <c r="X213" s="4" t="s">
        <v>1023</v>
      </c>
      <c r="Y213" s="4" t="s">
        <v>36</v>
      </c>
    </row>
    <row r="214" s="4" customFormat="1" spans="1:25">
      <c r="A214" s="4" t="s">
        <v>1024</v>
      </c>
      <c r="B214" s="4" t="s">
        <v>26</v>
      </c>
      <c r="C214" s="4" t="s">
        <v>27</v>
      </c>
      <c r="D214" s="4" t="s">
        <v>1025</v>
      </c>
      <c r="E214" s="4" t="s">
        <v>1026</v>
      </c>
      <c r="F214" s="6">
        <v>45229</v>
      </c>
      <c r="G214" s="6">
        <v>45230</v>
      </c>
      <c r="H214" s="4">
        <v>1</v>
      </c>
      <c r="I214" s="4">
        <v>1</v>
      </c>
      <c r="J214" s="4">
        <v>1</v>
      </c>
      <c r="K214" s="4" t="s">
        <v>30</v>
      </c>
      <c r="L214" s="4">
        <v>262.23</v>
      </c>
      <c r="M214" s="4">
        <v>262.23</v>
      </c>
      <c r="N214" s="4" t="s">
        <v>1027</v>
      </c>
      <c r="O214" s="4" t="s">
        <v>32</v>
      </c>
      <c r="P214" s="4" t="s">
        <v>33</v>
      </c>
      <c r="Q214" s="4">
        <v>0</v>
      </c>
      <c r="R214" s="7">
        <v>45229.0000115741</v>
      </c>
      <c r="S214" s="6">
        <v>45233</v>
      </c>
      <c r="T214" s="4" t="s">
        <v>34</v>
      </c>
      <c r="U214" s="4">
        <v>262.23</v>
      </c>
      <c r="V214" s="4">
        <v>0</v>
      </c>
      <c r="W214" s="4">
        <v>0</v>
      </c>
      <c r="X214" s="4" t="s">
        <v>1028</v>
      </c>
      <c r="Y214" s="4" t="s">
        <v>36</v>
      </c>
    </row>
    <row r="215" s="4" customFormat="1" spans="1:25">
      <c r="A215" s="4" t="s">
        <v>1029</v>
      </c>
      <c r="B215" s="4" t="s">
        <v>26</v>
      </c>
      <c r="C215" s="4" t="s">
        <v>27</v>
      </c>
      <c r="D215" s="4" t="s">
        <v>1030</v>
      </c>
      <c r="E215" s="4" t="s">
        <v>760</v>
      </c>
      <c r="F215" s="6">
        <v>45229</v>
      </c>
      <c r="G215" s="6">
        <v>45230</v>
      </c>
      <c r="H215" s="4">
        <v>1</v>
      </c>
      <c r="I215" s="4">
        <v>1</v>
      </c>
      <c r="J215" s="4">
        <v>1</v>
      </c>
      <c r="K215" s="4" t="s">
        <v>30</v>
      </c>
      <c r="L215" s="4">
        <v>169.19</v>
      </c>
      <c r="M215" s="4">
        <v>169.19</v>
      </c>
      <c r="N215" s="4" t="s">
        <v>1031</v>
      </c>
      <c r="O215" s="4" t="s">
        <v>32</v>
      </c>
      <c r="P215" s="4" t="s">
        <v>33</v>
      </c>
      <c r="Q215" s="4">
        <v>0</v>
      </c>
      <c r="R215" s="7">
        <v>45229</v>
      </c>
      <c r="S215" s="6">
        <v>45233</v>
      </c>
      <c r="T215" s="4" t="s">
        <v>34</v>
      </c>
      <c r="U215" s="4">
        <v>169.19</v>
      </c>
      <c r="V215" s="4">
        <v>0</v>
      </c>
      <c r="W215" s="4">
        <v>0</v>
      </c>
      <c r="X215" s="4" t="s">
        <v>1032</v>
      </c>
      <c r="Y215" s="4" t="s">
        <v>1033</v>
      </c>
    </row>
    <row r="216" s="4" customFormat="1" spans="1:25">
      <c r="A216" s="4" t="s">
        <v>1034</v>
      </c>
      <c r="B216" s="4" t="s">
        <v>26</v>
      </c>
      <c r="C216" s="4" t="s">
        <v>27</v>
      </c>
      <c r="D216" s="4" t="s">
        <v>1035</v>
      </c>
      <c r="E216" s="4" t="s">
        <v>1036</v>
      </c>
      <c r="F216" s="6">
        <v>45229</v>
      </c>
      <c r="G216" s="6">
        <v>45230</v>
      </c>
      <c r="H216" s="4">
        <v>1</v>
      </c>
      <c r="I216" s="4">
        <v>1</v>
      </c>
      <c r="J216" s="4">
        <v>1</v>
      </c>
      <c r="K216" s="4" t="s">
        <v>30</v>
      </c>
      <c r="L216" s="4">
        <v>62.85</v>
      </c>
      <c r="M216" s="4">
        <v>62.85</v>
      </c>
      <c r="N216" s="4" t="s">
        <v>1037</v>
      </c>
      <c r="O216" s="4" t="s">
        <v>32</v>
      </c>
      <c r="P216" s="4" t="s">
        <v>33</v>
      </c>
      <c r="Q216" s="4">
        <v>0</v>
      </c>
      <c r="R216" s="7">
        <v>45229</v>
      </c>
      <c r="S216" s="6">
        <v>45233</v>
      </c>
      <c r="T216" s="4" t="s">
        <v>34</v>
      </c>
      <c r="U216" s="4">
        <v>62.85</v>
      </c>
      <c r="V216" s="4">
        <v>0</v>
      </c>
      <c r="W216" s="4">
        <v>0</v>
      </c>
      <c r="X216" s="4" t="s">
        <v>1038</v>
      </c>
      <c r="Y216" s="4" t="s">
        <v>1039</v>
      </c>
    </row>
    <row r="217" s="4" customFormat="1" spans="1:25">
      <c r="A217" s="4" t="s">
        <v>1040</v>
      </c>
      <c r="B217" s="4" t="s">
        <v>26</v>
      </c>
      <c r="C217" s="4" t="s">
        <v>27</v>
      </c>
      <c r="D217" s="4" t="s">
        <v>1041</v>
      </c>
      <c r="E217" s="4" t="s">
        <v>1042</v>
      </c>
      <c r="F217" s="6">
        <v>45229</v>
      </c>
      <c r="G217" s="6">
        <v>45230</v>
      </c>
      <c r="H217" s="4">
        <v>1</v>
      </c>
      <c r="I217" s="4">
        <v>1</v>
      </c>
      <c r="J217" s="4">
        <v>1</v>
      </c>
      <c r="K217" s="4" t="s">
        <v>30</v>
      </c>
      <c r="L217" s="4">
        <v>376.1</v>
      </c>
      <c r="M217" s="4">
        <v>376.1</v>
      </c>
      <c r="N217" s="4" t="s">
        <v>1043</v>
      </c>
      <c r="O217" s="4" t="s">
        <v>32</v>
      </c>
      <c r="P217" s="4" t="s">
        <v>33</v>
      </c>
      <c r="Q217" s="4">
        <v>0</v>
      </c>
      <c r="R217" s="7">
        <v>45229.0000115741</v>
      </c>
      <c r="S217" s="6">
        <v>45233</v>
      </c>
      <c r="T217" s="4" t="s">
        <v>34</v>
      </c>
      <c r="U217" s="4">
        <v>376.1</v>
      </c>
      <c r="V217" s="4">
        <v>0</v>
      </c>
      <c r="W217" s="4">
        <v>0</v>
      </c>
      <c r="X217" s="4" t="s">
        <v>1044</v>
      </c>
      <c r="Y217" s="4" t="s">
        <v>1045</v>
      </c>
    </row>
    <row r="218" s="4" customFormat="1" spans="1:25">
      <c r="A218" s="4" t="s">
        <v>1046</v>
      </c>
      <c r="B218" s="4" t="s">
        <v>26</v>
      </c>
      <c r="C218" s="4" t="s">
        <v>27</v>
      </c>
      <c r="D218" s="4" t="s">
        <v>1047</v>
      </c>
      <c r="E218" s="4" t="s">
        <v>850</v>
      </c>
      <c r="F218" s="6">
        <v>45229</v>
      </c>
      <c r="G218" s="6">
        <v>45230</v>
      </c>
      <c r="H218" s="4">
        <v>1</v>
      </c>
      <c r="I218" s="4">
        <v>1</v>
      </c>
      <c r="J218" s="4">
        <v>1</v>
      </c>
      <c r="K218" s="4" t="s">
        <v>30</v>
      </c>
      <c r="L218" s="4">
        <v>401.58</v>
      </c>
      <c r="M218" s="4">
        <v>401.58</v>
      </c>
      <c r="N218" s="4" t="s">
        <v>1048</v>
      </c>
      <c r="O218" s="4" t="s">
        <v>32</v>
      </c>
      <c r="P218" s="4" t="s">
        <v>33</v>
      </c>
      <c r="Q218" s="4">
        <v>0</v>
      </c>
      <c r="R218" s="7">
        <v>45229</v>
      </c>
      <c r="S218" s="6">
        <v>45233</v>
      </c>
      <c r="T218" s="4" t="s">
        <v>34</v>
      </c>
      <c r="U218" s="4">
        <v>401.58</v>
      </c>
      <c r="V218" s="4">
        <v>0</v>
      </c>
      <c r="W218" s="4">
        <v>0</v>
      </c>
      <c r="X218" s="4" t="s">
        <v>1049</v>
      </c>
      <c r="Y218" s="4" t="s">
        <v>36</v>
      </c>
    </row>
    <row r="219" s="4" customFormat="1" spans="1:25">
      <c r="A219" s="4" t="s">
        <v>1050</v>
      </c>
      <c r="B219" s="4" t="s">
        <v>26</v>
      </c>
      <c r="C219" s="4" t="s">
        <v>27</v>
      </c>
      <c r="D219" s="4" t="s">
        <v>1051</v>
      </c>
      <c r="E219" s="4" t="s">
        <v>258</v>
      </c>
      <c r="F219" s="6">
        <v>45229</v>
      </c>
      <c r="G219" s="6">
        <v>45230</v>
      </c>
      <c r="H219" s="4">
        <v>1</v>
      </c>
      <c r="I219" s="4">
        <v>1</v>
      </c>
      <c r="J219" s="4">
        <v>1</v>
      </c>
      <c r="K219" s="4" t="s">
        <v>30</v>
      </c>
      <c r="L219" s="4">
        <v>205.56</v>
      </c>
      <c r="M219" s="4">
        <v>205.56</v>
      </c>
      <c r="N219" s="4" t="s">
        <v>1052</v>
      </c>
      <c r="O219" s="4" t="s">
        <v>32</v>
      </c>
      <c r="P219" s="4" t="s">
        <v>33</v>
      </c>
      <c r="Q219" s="4">
        <v>0</v>
      </c>
      <c r="R219" s="7">
        <v>45229</v>
      </c>
      <c r="S219" s="6">
        <v>45233</v>
      </c>
      <c r="T219" s="4" t="s">
        <v>34</v>
      </c>
      <c r="U219" s="4">
        <v>205.56</v>
      </c>
      <c r="V219" s="4">
        <v>0</v>
      </c>
      <c r="W219" s="4">
        <v>0</v>
      </c>
      <c r="X219" s="4" t="s">
        <v>1053</v>
      </c>
      <c r="Y219" s="4" t="s">
        <v>1054</v>
      </c>
    </row>
    <row r="220" s="4" customFormat="1" spans="1:25">
      <c r="A220" s="4" t="s">
        <v>1055</v>
      </c>
      <c r="B220" s="4" t="s">
        <v>26</v>
      </c>
      <c r="C220" s="4" t="s">
        <v>27</v>
      </c>
      <c r="D220" s="4" t="s">
        <v>509</v>
      </c>
      <c r="E220" s="4" t="s">
        <v>236</v>
      </c>
      <c r="F220" s="6">
        <v>45229</v>
      </c>
      <c r="G220" s="6">
        <v>45230</v>
      </c>
      <c r="H220" s="4">
        <v>1</v>
      </c>
      <c r="I220" s="4">
        <v>1</v>
      </c>
      <c r="J220" s="4">
        <v>1</v>
      </c>
      <c r="K220" s="4" t="s">
        <v>30</v>
      </c>
      <c r="L220" s="4">
        <v>164.12</v>
      </c>
      <c r="M220" s="4">
        <v>164.12</v>
      </c>
      <c r="N220" s="4" t="s">
        <v>1056</v>
      </c>
      <c r="O220" s="4" t="s">
        <v>32</v>
      </c>
      <c r="P220" s="4" t="s">
        <v>33</v>
      </c>
      <c r="Q220" s="4">
        <v>0</v>
      </c>
      <c r="R220" s="7">
        <v>45229.0000115741</v>
      </c>
      <c r="S220" s="6">
        <v>45233</v>
      </c>
      <c r="T220" s="4" t="s">
        <v>34</v>
      </c>
      <c r="U220" s="4">
        <v>164.12</v>
      </c>
      <c r="V220" s="4">
        <v>0</v>
      </c>
      <c r="W220" s="4">
        <v>0</v>
      </c>
      <c r="X220" s="4" t="s">
        <v>1057</v>
      </c>
      <c r="Y220" s="4" t="s">
        <v>1058</v>
      </c>
    </row>
    <row r="221" s="4" customFormat="1" spans="1:25">
      <c r="A221" s="4" t="s">
        <v>1059</v>
      </c>
      <c r="B221" s="4" t="s">
        <v>26</v>
      </c>
      <c r="C221" s="4" t="s">
        <v>27</v>
      </c>
      <c r="D221" s="4" t="s">
        <v>1060</v>
      </c>
      <c r="E221" s="4" t="s">
        <v>350</v>
      </c>
      <c r="F221" s="6">
        <v>45229</v>
      </c>
      <c r="G221" s="6">
        <v>45230</v>
      </c>
      <c r="H221" s="4">
        <v>1</v>
      </c>
      <c r="I221" s="4">
        <v>1</v>
      </c>
      <c r="J221" s="4">
        <v>1</v>
      </c>
      <c r="K221" s="4" t="s">
        <v>30</v>
      </c>
      <c r="L221" s="4">
        <v>201.6</v>
      </c>
      <c r="M221" s="4">
        <v>201.6</v>
      </c>
      <c r="N221" s="4" t="s">
        <v>1061</v>
      </c>
      <c r="O221" s="4" t="s">
        <v>32</v>
      </c>
      <c r="P221" s="4" t="s">
        <v>33</v>
      </c>
      <c r="Q221" s="4">
        <v>0</v>
      </c>
      <c r="R221" s="7">
        <v>45229.0000115741</v>
      </c>
      <c r="S221" s="6">
        <v>45233</v>
      </c>
      <c r="T221" s="4" t="s">
        <v>34</v>
      </c>
      <c r="U221" s="4">
        <v>201.6</v>
      </c>
      <c r="V221" s="4">
        <v>0</v>
      </c>
      <c r="W221" s="4">
        <v>0</v>
      </c>
      <c r="X221" s="4" t="s">
        <v>1062</v>
      </c>
      <c r="Y221" s="4" t="s">
        <v>1063</v>
      </c>
    </row>
    <row r="222" s="4" customFormat="1" spans="1:25">
      <c r="A222" s="4" t="s">
        <v>1064</v>
      </c>
      <c r="B222" s="4" t="s">
        <v>26</v>
      </c>
      <c r="C222" s="4" t="s">
        <v>27</v>
      </c>
      <c r="D222" s="4" t="s">
        <v>115</v>
      </c>
      <c r="E222" s="4" t="s">
        <v>439</v>
      </c>
      <c r="F222" s="6">
        <v>45229</v>
      </c>
      <c r="G222" s="6">
        <v>45230</v>
      </c>
      <c r="H222" s="4">
        <v>1</v>
      </c>
      <c r="I222" s="4">
        <v>1</v>
      </c>
      <c r="J222" s="4">
        <v>1</v>
      </c>
      <c r="K222" s="4" t="s">
        <v>30</v>
      </c>
      <c r="L222" s="4">
        <v>1084.37</v>
      </c>
      <c r="M222" s="4">
        <v>1084.37</v>
      </c>
      <c r="N222" s="4" t="s">
        <v>1065</v>
      </c>
      <c r="O222" s="4" t="s">
        <v>32</v>
      </c>
      <c r="P222" s="4" t="s">
        <v>33</v>
      </c>
      <c r="Q222" s="4">
        <v>0</v>
      </c>
      <c r="R222" s="7">
        <v>45229</v>
      </c>
      <c r="S222" s="6">
        <v>45233</v>
      </c>
      <c r="T222" s="4" t="s">
        <v>34</v>
      </c>
      <c r="U222" s="4">
        <v>1084.37</v>
      </c>
      <c r="V222" s="4">
        <v>0</v>
      </c>
      <c r="W222" s="4">
        <v>0</v>
      </c>
      <c r="X222" s="4" t="s">
        <v>1066</v>
      </c>
      <c r="Y222" s="4" t="s">
        <v>36</v>
      </c>
    </row>
    <row r="223" s="4" customFormat="1" spans="1:25">
      <c r="A223" s="4" t="s">
        <v>1067</v>
      </c>
      <c r="B223" s="4" t="s">
        <v>26</v>
      </c>
      <c r="C223" s="4" t="s">
        <v>27</v>
      </c>
      <c r="D223" s="4" t="s">
        <v>532</v>
      </c>
      <c r="E223" s="4" t="s">
        <v>533</v>
      </c>
      <c r="F223" s="6">
        <v>45229</v>
      </c>
      <c r="G223" s="6">
        <v>45230</v>
      </c>
      <c r="H223" s="4">
        <v>1</v>
      </c>
      <c r="I223" s="4">
        <v>1</v>
      </c>
      <c r="J223" s="4">
        <v>1</v>
      </c>
      <c r="K223" s="4" t="s">
        <v>30</v>
      </c>
      <c r="L223" s="4">
        <v>505.28</v>
      </c>
      <c r="M223" s="4">
        <v>505.28</v>
      </c>
      <c r="N223" s="4" t="s">
        <v>1068</v>
      </c>
      <c r="O223" s="4" t="s">
        <v>32</v>
      </c>
      <c r="P223" s="4" t="s">
        <v>33</v>
      </c>
      <c r="Q223" s="4">
        <v>0</v>
      </c>
      <c r="R223" s="7">
        <v>45229</v>
      </c>
      <c r="S223" s="6">
        <v>45233</v>
      </c>
      <c r="T223" s="4" t="s">
        <v>34</v>
      </c>
      <c r="U223" s="4">
        <v>505.28</v>
      </c>
      <c r="V223" s="4">
        <v>0</v>
      </c>
      <c r="W223" s="4">
        <v>0</v>
      </c>
      <c r="X223" s="4" t="s">
        <v>1069</v>
      </c>
      <c r="Y223" s="4" t="s">
        <v>36</v>
      </c>
    </row>
    <row r="224" s="4" customFormat="1" spans="1:25">
      <c r="A224" s="4" t="s">
        <v>1070</v>
      </c>
      <c r="B224" s="4" t="s">
        <v>26</v>
      </c>
      <c r="C224" s="4" t="s">
        <v>27</v>
      </c>
      <c r="D224" s="4" t="s">
        <v>1071</v>
      </c>
      <c r="E224" s="4" t="s">
        <v>1072</v>
      </c>
      <c r="F224" s="6">
        <v>45229</v>
      </c>
      <c r="G224" s="6">
        <v>45230</v>
      </c>
      <c r="H224" s="4">
        <v>1</v>
      </c>
      <c r="I224" s="4">
        <v>1</v>
      </c>
      <c r="J224" s="4">
        <v>1</v>
      </c>
      <c r="K224" s="4" t="s">
        <v>30</v>
      </c>
      <c r="L224" s="4">
        <v>558.23</v>
      </c>
      <c r="M224" s="4">
        <v>558.23</v>
      </c>
      <c r="N224" s="4" t="s">
        <v>1073</v>
      </c>
      <c r="O224" s="4" t="s">
        <v>32</v>
      </c>
      <c r="P224" s="4" t="s">
        <v>33</v>
      </c>
      <c r="Q224" s="4">
        <v>0</v>
      </c>
      <c r="R224" s="7">
        <v>45229.0000115741</v>
      </c>
      <c r="S224" s="6">
        <v>45233</v>
      </c>
      <c r="T224" s="4" t="s">
        <v>34</v>
      </c>
      <c r="U224" s="4">
        <v>558.23</v>
      </c>
      <c r="V224" s="4">
        <v>0</v>
      </c>
      <c r="W224" s="4">
        <v>0</v>
      </c>
      <c r="X224" s="4" t="s">
        <v>1074</v>
      </c>
      <c r="Y224" s="4" t="s">
        <v>1075</v>
      </c>
    </row>
    <row r="225" s="4" customFormat="1" spans="1:25">
      <c r="A225" s="4" t="s">
        <v>1076</v>
      </c>
      <c r="B225" s="4" t="s">
        <v>26</v>
      </c>
      <c r="C225" s="4" t="s">
        <v>27</v>
      </c>
      <c r="D225" s="4" t="s">
        <v>1077</v>
      </c>
      <c r="E225" s="4" t="s">
        <v>1078</v>
      </c>
      <c r="F225" s="6">
        <v>45229</v>
      </c>
      <c r="G225" s="6">
        <v>45230</v>
      </c>
      <c r="H225" s="4">
        <v>1</v>
      </c>
      <c r="I225" s="4">
        <v>1</v>
      </c>
      <c r="J225" s="4">
        <v>1</v>
      </c>
      <c r="K225" s="4" t="s">
        <v>30</v>
      </c>
      <c r="L225" s="4">
        <v>470.66</v>
      </c>
      <c r="M225" s="4">
        <v>470.66</v>
      </c>
      <c r="N225" s="4" t="s">
        <v>1079</v>
      </c>
      <c r="O225" s="4" t="s">
        <v>32</v>
      </c>
      <c r="P225" s="4" t="s">
        <v>33</v>
      </c>
      <c r="Q225" s="4">
        <v>0</v>
      </c>
      <c r="R225" s="7">
        <v>45229.0000115741</v>
      </c>
      <c r="S225" s="6">
        <v>45233</v>
      </c>
      <c r="T225" s="4" t="s">
        <v>34</v>
      </c>
      <c r="U225" s="4">
        <v>470.66</v>
      </c>
      <c r="V225" s="4">
        <v>0</v>
      </c>
      <c r="W225" s="4">
        <v>0</v>
      </c>
      <c r="X225" s="4" t="s">
        <v>1080</v>
      </c>
      <c r="Y225" s="4" t="s">
        <v>36</v>
      </c>
    </row>
    <row r="226" s="4" customFormat="1" spans="1:25">
      <c r="A226" s="4" t="s">
        <v>1081</v>
      </c>
      <c r="B226" s="4" t="s">
        <v>26</v>
      </c>
      <c r="C226" s="4" t="s">
        <v>27</v>
      </c>
      <c r="D226" s="4" t="s">
        <v>1051</v>
      </c>
      <c r="E226" s="4" t="s">
        <v>258</v>
      </c>
      <c r="F226" s="6">
        <v>45229</v>
      </c>
      <c r="G226" s="6">
        <v>45230</v>
      </c>
      <c r="H226" s="4">
        <v>1</v>
      </c>
      <c r="I226" s="4">
        <v>1</v>
      </c>
      <c r="J226" s="4">
        <v>1</v>
      </c>
      <c r="K226" s="4" t="s">
        <v>30</v>
      </c>
      <c r="L226" s="4">
        <v>205.56</v>
      </c>
      <c r="M226" s="4">
        <v>205.56</v>
      </c>
      <c r="N226" s="4" t="s">
        <v>1082</v>
      </c>
      <c r="O226" s="4" t="s">
        <v>32</v>
      </c>
      <c r="P226" s="4" t="s">
        <v>33</v>
      </c>
      <c r="Q226" s="4">
        <v>0</v>
      </c>
      <c r="R226" s="7">
        <v>45229</v>
      </c>
      <c r="S226" s="6">
        <v>45233</v>
      </c>
      <c r="T226" s="4" t="s">
        <v>34</v>
      </c>
      <c r="U226" s="4">
        <v>205.56</v>
      </c>
      <c r="V226" s="4">
        <v>0</v>
      </c>
      <c r="W226" s="4">
        <v>0</v>
      </c>
      <c r="X226" s="4" t="s">
        <v>1083</v>
      </c>
      <c r="Y226" s="4" t="s">
        <v>1084</v>
      </c>
    </row>
    <row r="227" s="4" customFormat="1" spans="1:25">
      <c r="A227" s="4" t="s">
        <v>1085</v>
      </c>
      <c r="B227" s="4" t="s">
        <v>26</v>
      </c>
      <c r="C227" s="4" t="s">
        <v>27</v>
      </c>
      <c r="D227" s="4" t="s">
        <v>1086</v>
      </c>
      <c r="E227" s="4" t="s">
        <v>1087</v>
      </c>
      <c r="F227" s="6">
        <v>45229</v>
      </c>
      <c r="G227" s="6">
        <v>45230</v>
      </c>
      <c r="H227" s="4">
        <v>1</v>
      </c>
      <c r="I227" s="4">
        <v>1</v>
      </c>
      <c r="J227" s="4">
        <v>1</v>
      </c>
      <c r="K227" s="4" t="s">
        <v>30</v>
      </c>
      <c r="L227" s="4">
        <v>276.81</v>
      </c>
      <c r="M227" s="4">
        <v>276.81</v>
      </c>
      <c r="N227" s="4" t="s">
        <v>1088</v>
      </c>
      <c r="O227" s="4" t="s">
        <v>32</v>
      </c>
      <c r="P227" s="4" t="s">
        <v>33</v>
      </c>
      <c r="Q227" s="4">
        <v>0</v>
      </c>
      <c r="R227" s="7">
        <v>45229</v>
      </c>
      <c r="S227" s="6">
        <v>45233</v>
      </c>
      <c r="T227" s="4" t="s">
        <v>34</v>
      </c>
      <c r="U227" s="4">
        <v>276.81</v>
      </c>
      <c r="V227" s="4">
        <v>0</v>
      </c>
      <c r="W227" s="4">
        <v>0</v>
      </c>
      <c r="X227" s="4" t="s">
        <v>1089</v>
      </c>
      <c r="Y227" s="4" t="s">
        <v>36</v>
      </c>
    </row>
    <row r="228" s="4" customFormat="1" spans="1:25">
      <c r="A228" s="4" t="s">
        <v>1090</v>
      </c>
      <c r="B228" s="4" t="s">
        <v>26</v>
      </c>
      <c r="C228" s="4" t="s">
        <v>27</v>
      </c>
      <c r="D228" s="4" t="s">
        <v>212</v>
      </c>
      <c r="E228" s="4" t="s">
        <v>439</v>
      </c>
      <c r="F228" s="6">
        <v>45229</v>
      </c>
      <c r="G228" s="6">
        <v>45230</v>
      </c>
      <c r="H228" s="4">
        <v>1</v>
      </c>
      <c r="I228" s="4">
        <v>1</v>
      </c>
      <c r="J228" s="4">
        <v>1</v>
      </c>
      <c r="K228" s="4" t="s">
        <v>30</v>
      </c>
      <c r="L228" s="4">
        <v>1420.05</v>
      </c>
      <c r="M228" s="4">
        <v>1420.05</v>
      </c>
      <c r="N228" s="4" t="s">
        <v>1091</v>
      </c>
      <c r="O228" s="4" t="s">
        <v>32</v>
      </c>
      <c r="P228" s="4" t="s">
        <v>33</v>
      </c>
      <c r="Q228" s="4">
        <v>0</v>
      </c>
      <c r="R228" s="7">
        <v>45229</v>
      </c>
      <c r="S228" s="6">
        <v>45233</v>
      </c>
      <c r="T228" s="4" t="s">
        <v>34</v>
      </c>
      <c r="U228" s="4">
        <v>1420.05</v>
      </c>
      <c r="V228" s="4">
        <v>0</v>
      </c>
      <c r="W228" s="4">
        <v>0</v>
      </c>
      <c r="X228" s="4" t="s">
        <v>1092</v>
      </c>
      <c r="Y228" s="4" t="s">
        <v>36</v>
      </c>
    </row>
    <row r="229" s="4" customFormat="1" spans="1:25">
      <c r="A229" s="4" t="s">
        <v>1093</v>
      </c>
      <c r="B229" s="4" t="s">
        <v>26</v>
      </c>
      <c r="C229" s="4" t="s">
        <v>27</v>
      </c>
      <c r="D229" s="4" t="s">
        <v>1094</v>
      </c>
      <c r="E229" s="4" t="s">
        <v>1095</v>
      </c>
      <c r="F229" s="6">
        <v>45229</v>
      </c>
      <c r="G229" s="6">
        <v>45230</v>
      </c>
      <c r="H229" s="4">
        <v>1</v>
      </c>
      <c r="I229" s="4">
        <v>1</v>
      </c>
      <c r="J229" s="4">
        <v>1</v>
      </c>
      <c r="K229" s="4" t="s">
        <v>30</v>
      </c>
      <c r="L229" s="4">
        <v>387.53</v>
      </c>
      <c r="M229" s="4">
        <v>387.53</v>
      </c>
      <c r="N229" s="4" t="s">
        <v>1096</v>
      </c>
      <c r="O229" s="4" t="s">
        <v>32</v>
      </c>
      <c r="P229" s="4" t="s">
        <v>33</v>
      </c>
      <c r="Q229" s="4">
        <v>0</v>
      </c>
      <c r="R229" s="7">
        <v>45229.0000115741</v>
      </c>
      <c r="S229" s="6">
        <v>45233</v>
      </c>
      <c r="T229" s="4" t="s">
        <v>34</v>
      </c>
      <c r="U229" s="4">
        <v>387.53</v>
      </c>
      <c r="V229" s="4">
        <v>0</v>
      </c>
      <c r="W229" s="4">
        <v>0</v>
      </c>
      <c r="X229" s="4" t="s">
        <v>1097</v>
      </c>
      <c r="Y229" s="4" t="s">
        <v>36</v>
      </c>
    </row>
    <row r="230" s="4" customFormat="1" spans="1:25">
      <c r="A230" s="4" t="s">
        <v>1098</v>
      </c>
      <c r="B230" s="4" t="s">
        <v>26</v>
      </c>
      <c r="C230" s="4" t="s">
        <v>27</v>
      </c>
      <c r="D230" s="4" t="s">
        <v>1099</v>
      </c>
      <c r="E230" s="4" t="s">
        <v>648</v>
      </c>
      <c r="F230" s="6">
        <v>45229</v>
      </c>
      <c r="G230" s="6">
        <v>45230</v>
      </c>
      <c r="H230" s="4">
        <v>1</v>
      </c>
      <c r="I230" s="4">
        <v>1</v>
      </c>
      <c r="J230" s="4">
        <v>1</v>
      </c>
      <c r="K230" s="4" t="s">
        <v>30</v>
      </c>
      <c r="L230" s="4">
        <v>202.17</v>
      </c>
      <c r="M230" s="4">
        <v>202.17</v>
      </c>
      <c r="N230" s="4" t="s">
        <v>1100</v>
      </c>
      <c r="O230" s="4" t="s">
        <v>32</v>
      </c>
      <c r="P230" s="4" t="s">
        <v>33</v>
      </c>
      <c r="Q230" s="4">
        <v>0</v>
      </c>
      <c r="R230" s="7">
        <v>45229</v>
      </c>
      <c r="S230" s="6">
        <v>45233</v>
      </c>
      <c r="T230" s="4" t="s">
        <v>34</v>
      </c>
      <c r="U230" s="4">
        <v>202.17</v>
      </c>
      <c r="V230" s="4">
        <v>0</v>
      </c>
      <c r="W230" s="4">
        <v>0</v>
      </c>
      <c r="X230" s="4" t="s">
        <v>1101</v>
      </c>
      <c r="Y230" s="4" t="s">
        <v>1102</v>
      </c>
    </row>
    <row r="231" s="4" customFormat="1" spans="1:25">
      <c r="A231" s="4" t="s">
        <v>1103</v>
      </c>
      <c r="B231" s="4" t="s">
        <v>26</v>
      </c>
      <c r="C231" s="4" t="s">
        <v>27</v>
      </c>
      <c r="D231" s="4" t="s">
        <v>890</v>
      </c>
      <c r="E231" s="4" t="s">
        <v>891</v>
      </c>
      <c r="F231" s="6">
        <v>45229</v>
      </c>
      <c r="G231" s="6">
        <v>45230</v>
      </c>
      <c r="H231" s="4">
        <v>1</v>
      </c>
      <c r="I231" s="4">
        <v>1</v>
      </c>
      <c r="J231" s="4">
        <v>1</v>
      </c>
      <c r="K231" s="4" t="s">
        <v>30</v>
      </c>
      <c r="L231" s="4">
        <v>341.51</v>
      </c>
      <c r="M231" s="4">
        <v>341.51</v>
      </c>
      <c r="N231" s="4" t="s">
        <v>1104</v>
      </c>
      <c r="O231" s="4" t="s">
        <v>32</v>
      </c>
      <c r="P231" s="4" t="s">
        <v>33</v>
      </c>
      <c r="Q231" s="4">
        <v>0</v>
      </c>
      <c r="R231" s="7">
        <v>45229.0000115741</v>
      </c>
      <c r="S231" s="6">
        <v>45233</v>
      </c>
      <c r="T231" s="4" t="s">
        <v>34</v>
      </c>
      <c r="U231" s="4">
        <v>341.51</v>
      </c>
      <c r="V231" s="4">
        <v>0</v>
      </c>
      <c r="W231" s="4">
        <v>0</v>
      </c>
      <c r="X231" s="4" t="s">
        <v>1105</v>
      </c>
      <c r="Y231" s="4" t="s">
        <v>36</v>
      </c>
    </row>
    <row r="232" s="4" customFormat="1" spans="1:25">
      <c r="A232" s="4" t="s">
        <v>1106</v>
      </c>
      <c r="B232" s="4" t="s">
        <v>26</v>
      </c>
      <c r="C232" s="4" t="s">
        <v>27</v>
      </c>
      <c r="D232" s="4" t="s">
        <v>1107</v>
      </c>
      <c r="E232" s="4" t="s">
        <v>1108</v>
      </c>
      <c r="F232" s="6">
        <v>45229</v>
      </c>
      <c r="G232" s="6">
        <v>45230</v>
      </c>
      <c r="H232" s="4">
        <v>1</v>
      </c>
      <c r="I232" s="4">
        <v>1</v>
      </c>
      <c r="J232" s="4">
        <v>1</v>
      </c>
      <c r="K232" s="4" t="s">
        <v>30</v>
      </c>
      <c r="L232" s="4">
        <v>297.53</v>
      </c>
      <c r="M232" s="4">
        <v>297.53</v>
      </c>
      <c r="N232" s="4" t="s">
        <v>1109</v>
      </c>
      <c r="O232" s="4" t="s">
        <v>32</v>
      </c>
      <c r="P232" s="4" t="s">
        <v>33</v>
      </c>
      <c r="Q232" s="4">
        <v>0</v>
      </c>
      <c r="R232" s="7">
        <v>45229</v>
      </c>
      <c r="S232" s="6">
        <v>45233</v>
      </c>
      <c r="T232" s="4" t="s">
        <v>34</v>
      </c>
      <c r="U232" s="4">
        <v>297.53</v>
      </c>
      <c r="V232" s="4">
        <v>0</v>
      </c>
      <c r="W232" s="4">
        <v>0</v>
      </c>
      <c r="X232" s="4" t="s">
        <v>1110</v>
      </c>
      <c r="Y232" s="4" t="s">
        <v>1111</v>
      </c>
    </row>
    <row r="233" s="4" customFormat="1" spans="1:25">
      <c r="A233" s="4" t="s">
        <v>1112</v>
      </c>
      <c r="B233" s="4" t="s">
        <v>26</v>
      </c>
      <c r="C233" s="4" t="s">
        <v>27</v>
      </c>
      <c r="D233" s="4" t="s">
        <v>1113</v>
      </c>
      <c r="E233" s="4" t="s">
        <v>236</v>
      </c>
      <c r="F233" s="6">
        <v>45229</v>
      </c>
      <c r="G233" s="6">
        <v>45230</v>
      </c>
      <c r="H233" s="4">
        <v>1</v>
      </c>
      <c r="I233" s="4">
        <v>1</v>
      </c>
      <c r="J233" s="4">
        <v>1</v>
      </c>
      <c r="K233" s="4" t="s">
        <v>30</v>
      </c>
      <c r="L233" s="4">
        <v>307.95</v>
      </c>
      <c r="M233" s="4">
        <v>307.95</v>
      </c>
      <c r="N233" s="4" t="s">
        <v>1114</v>
      </c>
      <c r="O233" s="4" t="s">
        <v>32</v>
      </c>
      <c r="P233" s="4" t="s">
        <v>33</v>
      </c>
      <c r="Q233" s="4">
        <v>0</v>
      </c>
      <c r="R233" s="7">
        <v>45229</v>
      </c>
      <c r="S233" s="6">
        <v>45233</v>
      </c>
      <c r="T233" s="4" t="s">
        <v>34</v>
      </c>
      <c r="U233" s="4">
        <v>307.95</v>
      </c>
      <c r="V233" s="4">
        <v>0</v>
      </c>
      <c r="W233" s="4">
        <v>0</v>
      </c>
      <c r="X233" s="4" t="s">
        <v>1115</v>
      </c>
      <c r="Y233" s="4" t="s">
        <v>1116</v>
      </c>
    </row>
    <row r="234" s="4" customFormat="1" spans="1:25">
      <c r="A234" s="4" t="s">
        <v>1117</v>
      </c>
      <c r="B234" s="4" t="s">
        <v>26</v>
      </c>
      <c r="C234" s="4" t="s">
        <v>27</v>
      </c>
      <c r="D234" s="4" t="s">
        <v>1118</v>
      </c>
      <c r="E234" s="4" t="s">
        <v>1119</v>
      </c>
      <c r="F234" s="6">
        <v>45229</v>
      </c>
      <c r="G234" s="6">
        <v>45230</v>
      </c>
      <c r="H234" s="4">
        <v>1</v>
      </c>
      <c r="I234" s="4">
        <v>1</v>
      </c>
      <c r="J234" s="4">
        <v>1</v>
      </c>
      <c r="K234" s="4" t="s">
        <v>30</v>
      </c>
      <c r="L234" s="4">
        <v>574.75</v>
      </c>
      <c r="M234" s="4">
        <v>574.75</v>
      </c>
      <c r="N234" s="4" t="s">
        <v>1120</v>
      </c>
      <c r="O234" s="4" t="s">
        <v>32</v>
      </c>
      <c r="P234" s="4" t="s">
        <v>33</v>
      </c>
      <c r="Q234" s="4">
        <v>0</v>
      </c>
      <c r="R234" s="7">
        <v>45229.0000115741</v>
      </c>
      <c r="S234" s="6">
        <v>45233</v>
      </c>
      <c r="T234" s="4" t="s">
        <v>34</v>
      </c>
      <c r="U234" s="4">
        <v>574.75</v>
      </c>
      <c r="V234" s="4">
        <v>0</v>
      </c>
      <c r="W234" s="4">
        <v>0</v>
      </c>
      <c r="X234" s="4" t="s">
        <v>1121</v>
      </c>
      <c r="Y234" s="4" t="s">
        <v>1122</v>
      </c>
    </row>
    <row r="235" s="4" customFormat="1" spans="1:25">
      <c r="A235" s="4" t="s">
        <v>1123</v>
      </c>
      <c r="B235" s="4" t="s">
        <v>26</v>
      </c>
      <c r="C235" s="4" t="s">
        <v>27</v>
      </c>
      <c r="D235" s="4" t="s">
        <v>1124</v>
      </c>
      <c r="E235" s="4" t="s">
        <v>1125</v>
      </c>
      <c r="F235" s="6">
        <v>45229</v>
      </c>
      <c r="G235" s="6">
        <v>45230</v>
      </c>
      <c r="H235" s="4">
        <v>1</v>
      </c>
      <c r="I235" s="4">
        <v>1</v>
      </c>
      <c r="J235" s="4">
        <v>1</v>
      </c>
      <c r="K235" s="4" t="s">
        <v>30</v>
      </c>
      <c r="L235" s="4">
        <v>2025.15</v>
      </c>
      <c r="M235" s="4">
        <v>2025.15</v>
      </c>
      <c r="N235" s="4" t="s">
        <v>1126</v>
      </c>
      <c r="O235" s="4" t="s">
        <v>32</v>
      </c>
      <c r="P235" s="4" t="s">
        <v>33</v>
      </c>
      <c r="Q235" s="4">
        <v>0</v>
      </c>
      <c r="R235" s="7">
        <v>45229</v>
      </c>
      <c r="S235" s="6">
        <v>45233</v>
      </c>
      <c r="T235" s="4" t="s">
        <v>34</v>
      </c>
      <c r="U235" s="4">
        <v>2025.15</v>
      </c>
      <c r="V235" s="4">
        <v>0</v>
      </c>
      <c r="W235" s="4">
        <v>0</v>
      </c>
      <c r="X235" s="4" t="s">
        <v>1127</v>
      </c>
      <c r="Y235" s="4" t="s">
        <v>36</v>
      </c>
    </row>
    <row r="236" s="4" customFormat="1" spans="1:25">
      <c r="A236" s="4" t="s">
        <v>1128</v>
      </c>
      <c r="B236" s="4" t="s">
        <v>26</v>
      </c>
      <c r="C236" s="4" t="s">
        <v>27</v>
      </c>
      <c r="D236" s="4" t="s">
        <v>1129</v>
      </c>
      <c r="E236" s="4" t="s">
        <v>1130</v>
      </c>
      <c r="F236" s="6">
        <v>45229</v>
      </c>
      <c r="G236" s="6">
        <v>45230</v>
      </c>
      <c r="H236" s="4">
        <v>1</v>
      </c>
      <c r="I236" s="4">
        <v>1</v>
      </c>
      <c r="J236" s="4">
        <v>1</v>
      </c>
      <c r="K236" s="4" t="s">
        <v>30</v>
      </c>
      <c r="L236" s="4">
        <v>1101.78</v>
      </c>
      <c r="M236" s="4">
        <v>1101.78</v>
      </c>
      <c r="N236" s="4" t="s">
        <v>1131</v>
      </c>
      <c r="O236" s="4" t="s">
        <v>32</v>
      </c>
      <c r="P236" s="4" t="s">
        <v>33</v>
      </c>
      <c r="Q236" s="4">
        <v>0</v>
      </c>
      <c r="R236" s="7">
        <v>45229</v>
      </c>
      <c r="S236" s="6">
        <v>45233</v>
      </c>
      <c r="T236" s="4" t="s">
        <v>34</v>
      </c>
      <c r="U236" s="4">
        <v>1101.78</v>
      </c>
      <c r="V236" s="4">
        <v>0</v>
      </c>
      <c r="W236" s="4">
        <v>0</v>
      </c>
      <c r="X236" s="4" t="s">
        <v>1132</v>
      </c>
      <c r="Y236" s="4" t="s">
        <v>36</v>
      </c>
    </row>
    <row r="237" s="4" customFormat="1" spans="1:25">
      <c r="A237" s="4" t="s">
        <v>1133</v>
      </c>
      <c r="B237" s="4" t="s">
        <v>26</v>
      </c>
      <c r="C237" s="4" t="s">
        <v>27</v>
      </c>
      <c r="D237" s="4" t="s">
        <v>1134</v>
      </c>
      <c r="E237" s="4" t="s">
        <v>166</v>
      </c>
      <c r="F237" s="6">
        <v>45229</v>
      </c>
      <c r="G237" s="6">
        <v>45230</v>
      </c>
      <c r="H237" s="4">
        <v>1</v>
      </c>
      <c r="I237" s="4">
        <v>1</v>
      </c>
      <c r="J237" s="4">
        <v>1</v>
      </c>
      <c r="K237" s="4" t="s">
        <v>30</v>
      </c>
      <c r="L237" s="4">
        <v>137.51</v>
      </c>
      <c r="M237" s="4">
        <v>137.51</v>
      </c>
      <c r="N237" s="4" t="s">
        <v>1135</v>
      </c>
      <c r="O237" s="4" t="s">
        <v>32</v>
      </c>
      <c r="P237" s="4" t="s">
        <v>33</v>
      </c>
      <c r="Q237" s="4">
        <v>0</v>
      </c>
      <c r="R237" s="7">
        <v>45229.0000115741</v>
      </c>
      <c r="S237" s="6">
        <v>45233</v>
      </c>
      <c r="T237" s="4" t="s">
        <v>34</v>
      </c>
      <c r="U237" s="4">
        <v>137.51</v>
      </c>
      <c r="V237" s="4">
        <v>0</v>
      </c>
      <c r="W237" s="4">
        <v>0</v>
      </c>
      <c r="X237" s="4" t="s">
        <v>1136</v>
      </c>
      <c r="Y237" s="4" t="s">
        <v>1137</v>
      </c>
    </row>
    <row r="238" s="4" customFormat="1" spans="1:25">
      <c r="A238" s="4" t="s">
        <v>1138</v>
      </c>
      <c r="B238" s="4" t="s">
        <v>26</v>
      </c>
      <c r="C238" s="4" t="s">
        <v>27</v>
      </c>
      <c r="D238" s="4" t="s">
        <v>1139</v>
      </c>
      <c r="E238" s="4" t="s">
        <v>600</v>
      </c>
      <c r="F238" s="6">
        <v>45229</v>
      </c>
      <c r="G238" s="6">
        <v>45230</v>
      </c>
      <c r="H238" s="4">
        <v>1</v>
      </c>
      <c r="I238" s="4">
        <v>1</v>
      </c>
      <c r="J238" s="4">
        <v>1</v>
      </c>
      <c r="K238" s="4" t="s">
        <v>30</v>
      </c>
      <c r="L238" s="4">
        <v>462.44</v>
      </c>
      <c r="M238" s="4">
        <v>462.44</v>
      </c>
      <c r="N238" s="4" t="s">
        <v>1140</v>
      </c>
      <c r="O238" s="4" t="s">
        <v>32</v>
      </c>
      <c r="P238" s="4" t="s">
        <v>33</v>
      </c>
      <c r="Q238" s="4">
        <v>0</v>
      </c>
      <c r="R238" s="7">
        <v>45229</v>
      </c>
      <c r="S238" s="6">
        <v>45233</v>
      </c>
      <c r="T238" s="4" t="s">
        <v>34</v>
      </c>
      <c r="U238" s="4">
        <v>462.44</v>
      </c>
      <c r="V238" s="4">
        <v>0</v>
      </c>
      <c r="W238" s="4">
        <v>0</v>
      </c>
      <c r="X238" s="4" t="s">
        <v>1141</v>
      </c>
      <c r="Y238" s="4" t="s">
        <v>1142</v>
      </c>
    </row>
    <row r="239" s="4" customFormat="1" spans="1:25">
      <c r="A239" s="4" t="s">
        <v>1143</v>
      </c>
      <c r="B239" s="4" t="s">
        <v>26</v>
      </c>
      <c r="C239" s="4" t="s">
        <v>27</v>
      </c>
      <c r="D239" s="4" t="s">
        <v>1144</v>
      </c>
      <c r="E239" s="4" t="s">
        <v>1145</v>
      </c>
      <c r="F239" s="6">
        <v>45229</v>
      </c>
      <c r="G239" s="6">
        <v>45230</v>
      </c>
      <c r="H239" s="4">
        <v>1</v>
      </c>
      <c r="I239" s="4">
        <v>1</v>
      </c>
      <c r="J239" s="4">
        <v>1</v>
      </c>
      <c r="K239" s="4" t="s">
        <v>30</v>
      </c>
      <c r="L239" s="4">
        <v>163.71</v>
      </c>
      <c r="M239" s="4">
        <v>163.71</v>
      </c>
      <c r="N239" s="4" t="s">
        <v>1146</v>
      </c>
      <c r="O239" s="4" t="s">
        <v>32</v>
      </c>
      <c r="P239" s="4" t="s">
        <v>33</v>
      </c>
      <c r="Q239" s="4">
        <v>0</v>
      </c>
      <c r="R239" s="7">
        <v>45229</v>
      </c>
      <c r="S239" s="6">
        <v>45233</v>
      </c>
      <c r="T239" s="4" t="s">
        <v>34</v>
      </c>
      <c r="U239" s="4">
        <v>163.71</v>
      </c>
      <c r="V239" s="4">
        <v>0</v>
      </c>
      <c r="W239" s="4">
        <v>0</v>
      </c>
      <c r="X239" s="4" t="s">
        <v>1147</v>
      </c>
      <c r="Y239" s="4" t="s">
        <v>1148</v>
      </c>
    </row>
    <row r="240" s="4" customFormat="1" spans="1:25">
      <c r="A240" s="4" t="s">
        <v>1149</v>
      </c>
      <c r="B240" s="4" t="s">
        <v>26</v>
      </c>
      <c r="C240" s="4" t="s">
        <v>27</v>
      </c>
      <c r="D240" s="4" t="s">
        <v>1150</v>
      </c>
      <c r="E240" s="4" t="s">
        <v>1151</v>
      </c>
      <c r="F240" s="6">
        <v>45229</v>
      </c>
      <c r="G240" s="6">
        <v>45230</v>
      </c>
      <c r="H240" s="4">
        <v>1</v>
      </c>
      <c r="I240" s="4">
        <v>1</v>
      </c>
      <c r="J240" s="4">
        <v>1</v>
      </c>
      <c r="K240" s="4" t="s">
        <v>30</v>
      </c>
      <c r="L240" s="4">
        <v>724.81</v>
      </c>
      <c r="M240" s="4">
        <v>724.81</v>
      </c>
      <c r="N240" s="4" t="s">
        <v>1152</v>
      </c>
      <c r="O240" s="4" t="s">
        <v>32</v>
      </c>
      <c r="P240" s="4" t="s">
        <v>33</v>
      </c>
      <c r="Q240" s="4">
        <v>0</v>
      </c>
      <c r="R240" s="7">
        <v>45229</v>
      </c>
      <c r="S240" s="6">
        <v>45233</v>
      </c>
      <c r="T240" s="4" t="s">
        <v>34</v>
      </c>
      <c r="U240" s="4">
        <v>724.81</v>
      </c>
      <c r="V240" s="4">
        <v>0</v>
      </c>
      <c r="W240" s="4">
        <v>0</v>
      </c>
      <c r="X240" s="4" t="s">
        <v>1153</v>
      </c>
      <c r="Y240" s="4" t="s">
        <v>1154</v>
      </c>
    </row>
    <row r="241" s="4" customFormat="1" spans="1:25">
      <c r="A241" s="4" t="s">
        <v>1155</v>
      </c>
      <c r="B241" s="4" t="s">
        <v>26</v>
      </c>
      <c r="C241" s="4" t="s">
        <v>27</v>
      </c>
      <c r="D241" s="4" t="s">
        <v>1107</v>
      </c>
      <c r="E241" s="4" t="s">
        <v>1108</v>
      </c>
      <c r="F241" s="6">
        <v>45229</v>
      </c>
      <c r="G241" s="6">
        <v>45230</v>
      </c>
      <c r="H241" s="4">
        <v>1</v>
      </c>
      <c r="I241" s="4">
        <v>1</v>
      </c>
      <c r="J241" s="4">
        <v>1</v>
      </c>
      <c r="K241" s="4" t="s">
        <v>30</v>
      </c>
      <c r="L241" s="4">
        <v>297.53</v>
      </c>
      <c r="M241" s="4">
        <v>297.53</v>
      </c>
      <c r="N241" s="4" t="s">
        <v>1156</v>
      </c>
      <c r="O241" s="4" t="s">
        <v>32</v>
      </c>
      <c r="P241" s="4" t="s">
        <v>33</v>
      </c>
      <c r="Q241" s="4">
        <v>0</v>
      </c>
      <c r="R241" s="7">
        <v>45229</v>
      </c>
      <c r="S241" s="6">
        <v>45233</v>
      </c>
      <c r="T241" s="4" t="s">
        <v>34</v>
      </c>
      <c r="U241" s="4">
        <v>297.53</v>
      </c>
      <c r="V241" s="4">
        <v>0</v>
      </c>
      <c r="W241" s="4">
        <v>0</v>
      </c>
      <c r="X241" s="4" t="s">
        <v>1157</v>
      </c>
      <c r="Y241" s="4" t="s">
        <v>1158</v>
      </c>
    </row>
    <row r="242" s="4" customFormat="1" spans="1:25">
      <c r="A242" s="4" t="s">
        <v>1159</v>
      </c>
      <c r="B242" s="4" t="s">
        <v>26</v>
      </c>
      <c r="C242" s="4" t="s">
        <v>27</v>
      </c>
      <c r="D242" s="4" t="s">
        <v>1160</v>
      </c>
      <c r="E242" s="4" t="s">
        <v>1161</v>
      </c>
      <c r="F242" s="6">
        <v>45229</v>
      </c>
      <c r="G242" s="6">
        <v>45230</v>
      </c>
      <c r="H242" s="4">
        <v>1</v>
      </c>
      <c r="I242" s="4">
        <v>1</v>
      </c>
      <c r="J242" s="4">
        <v>1</v>
      </c>
      <c r="K242" s="4" t="s">
        <v>30</v>
      </c>
      <c r="L242" s="4">
        <v>221.44</v>
      </c>
      <c r="M242" s="4">
        <v>221.44</v>
      </c>
      <c r="N242" s="4" t="s">
        <v>1162</v>
      </c>
      <c r="O242" s="4" t="s">
        <v>32</v>
      </c>
      <c r="P242" s="4" t="s">
        <v>33</v>
      </c>
      <c r="Q242" s="4">
        <v>0</v>
      </c>
      <c r="R242" s="7">
        <v>45229.0000115741</v>
      </c>
      <c r="S242" s="6">
        <v>45233</v>
      </c>
      <c r="T242" s="4" t="s">
        <v>34</v>
      </c>
      <c r="U242" s="4">
        <v>221.44</v>
      </c>
      <c r="V242" s="4">
        <v>0</v>
      </c>
      <c r="W242" s="4">
        <v>0</v>
      </c>
      <c r="X242" s="4" t="s">
        <v>1163</v>
      </c>
      <c r="Y242" s="4" t="s">
        <v>36</v>
      </c>
    </row>
    <row r="243" s="4" customFormat="1" spans="1:25">
      <c r="A243" s="4" t="s">
        <v>1164</v>
      </c>
      <c r="B243" s="4" t="s">
        <v>26</v>
      </c>
      <c r="C243" s="4" t="s">
        <v>27</v>
      </c>
      <c r="D243" s="4" t="s">
        <v>1165</v>
      </c>
      <c r="E243" s="4" t="s">
        <v>1166</v>
      </c>
      <c r="F243" s="6">
        <v>45229</v>
      </c>
      <c r="G243" s="6">
        <v>45230</v>
      </c>
      <c r="H243" s="4">
        <v>1</v>
      </c>
      <c r="I243" s="4">
        <v>1</v>
      </c>
      <c r="J243" s="4">
        <v>1</v>
      </c>
      <c r="K243" s="4" t="s">
        <v>30</v>
      </c>
      <c r="L243" s="4">
        <v>284.5</v>
      </c>
      <c r="M243" s="4">
        <v>284.5</v>
      </c>
      <c r="N243" s="4" t="s">
        <v>1167</v>
      </c>
      <c r="O243" s="4" t="s">
        <v>32</v>
      </c>
      <c r="P243" s="4" t="s">
        <v>33</v>
      </c>
      <c r="Q243" s="4">
        <v>0</v>
      </c>
      <c r="R243" s="7">
        <v>45229.0000115741</v>
      </c>
      <c r="S243" s="6">
        <v>45233</v>
      </c>
      <c r="T243" s="4" t="s">
        <v>34</v>
      </c>
      <c r="U243" s="4">
        <v>284.5</v>
      </c>
      <c r="V243" s="4">
        <v>0</v>
      </c>
      <c r="W243" s="4">
        <v>0</v>
      </c>
      <c r="X243" s="4" t="s">
        <v>1168</v>
      </c>
      <c r="Y243" s="4" t="s">
        <v>1169</v>
      </c>
    </row>
    <row r="244" s="4" customFormat="1" spans="1:25">
      <c r="A244" s="4" t="s">
        <v>1170</v>
      </c>
      <c r="B244" s="4" t="s">
        <v>26</v>
      </c>
      <c r="C244" s="4" t="s">
        <v>27</v>
      </c>
      <c r="D244" s="4" t="s">
        <v>1171</v>
      </c>
      <c r="E244" s="4" t="s">
        <v>160</v>
      </c>
      <c r="F244" s="6">
        <v>45229</v>
      </c>
      <c r="G244" s="6">
        <v>45230</v>
      </c>
      <c r="H244" s="4">
        <v>1</v>
      </c>
      <c r="I244" s="4">
        <v>1</v>
      </c>
      <c r="J244" s="4">
        <v>1</v>
      </c>
      <c r="K244" s="4" t="s">
        <v>30</v>
      </c>
      <c r="L244" s="4">
        <v>137.54</v>
      </c>
      <c r="M244" s="4">
        <v>137.54</v>
      </c>
      <c r="N244" s="4" t="s">
        <v>1172</v>
      </c>
      <c r="O244" s="4" t="s">
        <v>32</v>
      </c>
      <c r="P244" s="4" t="s">
        <v>33</v>
      </c>
      <c r="Q244" s="4">
        <v>0</v>
      </c>
      <c r="R244" s="7">
        <v>45229.0000115741</v>
      </c>
      <c r="S244" s="6">
        <v>45233</v>
      </c>
      <c r="T244" s="4" t="s">
        <v>34</v>
      </c>
      <c r="U244" s="4">
        <v>137.54</v>
      </c>
      <c r="V244" s="4">
        <v>0</v>
      </c>
      <c r="W244" s="4">
        <v>0</v>
      </c>
      <c r="X244" s="4" t="s">
        <v>1173</v>
      </c>
      <c r="Y244" s="4" t="s">
        <v>1174</v>
      </c>
    </row>
    <row r="245" s="4" customFormat="1" spans="1:25">
      <c r="A245" s="4" t="s">
        <v>1175</v>
      </c>
      <c r="B245" s="4" t="s">
        <v>26</v>
      </c>
      <c r="C245" s="4" t="s">
        <v>27</v>
      </c>
      <c r="D245" s="4" t="s">
        <v>1176</v>
      </c>
      <c r="E245" s="4" t="s">
        <v>963</v>
      </c>
      <c r="F245" s="6">
        <v>45229</v>
      </c>
      <c r="G245" s="6">
        <v>45230</v>
      </c>
      <c r="H245" s="4">
        <v>1</v>
      </c>
      <c r="I245" s="4">
        <v>1</v>
      </c>
      <c r="J245" s="4">
        <v>1</v>
      </c>
      <c r="K245" s="4" t="s">
        <v>30</v>
      </c>
      <c r="L245" s="4">
        <v>497.06</v>
      </c>
      <c r="M245" s="4">
        <v>497.06</v>
      </c>
      <c r="N245" s="4" t="s">
        <v>1177</v>
      </c>
      <c r="O245" s="4" t="s">
        <v>32</v>
      </c>
      <c r="P245" s="4" t="s">
        <v>33</v>
      </c>
      <c r="Q245" s="4">
        <v>0</v>
      </c>
      <c r="R245" s="7">
        <v>45229.0000115741</v>
      </c>
      <c r="S245" s="6">
        <v>45233</v>
      </c>
      <c r="T245" s="4" t="s">
        <v>34</v>
      </c>
      <c r="U245" s="4">
        <v>497.06</v>
      </c>
      <c r="V245" s="4">
        <v>0</v>
      </c>
      <c r="W245" s="4">
        <v>0</v>
      </c>
      <c r="X245" s="4" t="s">
        <v>1178</v>
      </c>
      <c r="Y245" s="4" t="s">
        <v>36</v>
      </c>
    </row>
    <row r="246" s="4" customFormat="1" spans="1:25">
      <c r="A246" s="4" t="s">
        <v>1179</v>
      </c>
      <c r="B246" s="4" t="s">
        <v>26</v>
      </c>
      <c r="C246" s="4" t="s">
        <v>27</v>
      </c>
      <c r="D246" s="4" t="s">
        <v>1180</v>
      </c>
      <c r="E246" s="4" t="s">
        <v>1181</v>
      </c>
      <c r="F246" s="6">
        <v>45229</v>
      </c>
      <c r="G246" s="6">
        <v>45230</v>
      </c>
      <c r="H246" s="4">
        <v>4</v>
      </c>
      <c r="I246" s="4">
        <v>1</v>
      </c>
      <c r="J246" s="4">
        <v>4</v>
      </c>
      <c r="K246" s="4" t="s">
        <v>30</v>
      </c>
      <c r="L246" s="4">
        <v>1297.92</v>
      </c>
      <c r="M246" s="4">
        <v>1297.92</v>
      </c>
      <c r="N246" s="4" t="s">
        <v>1182</v>
      </c>
      <c r="O246" s="4" t="s">
        <v>32</v>
      </c>
      <c r="P246" s="4" t="s">
        <v>33</v>
      </c>
      <c r="Q246" s="4">
        <v>0</v>
      </c>
      <c r="R246" s="7">
        <v>45229</v>
      </c>
      <c r="S246" s="6">
        <v>45233</v>
      </c>
      <c r="T246" s="4" t="s">
        <v>34</v>
      </c>
      <c r="U246" s="4">
        <v>1297.92</v>
      </c>
      <c r="V246" s="4">
        <v>0</v>
      </c>
      <c r="W246" s="4">
        <v>0</v>
      </c>
      <c r="X246" s="4" t="s">
        <v>1183</v>
      </c>
      <c r="Y246" s="4" t="s">
        <v>1184</v>
      </c>
    </row>
    <row r="247" s="4" customFormat="1" spans="1:25">
      <c r="A247" s="4" t="s">
        <v>1185</v>
      </c>
      <c r="B247" s="4" t="s">
        <v>26</v>
      </c>
      <c r="C247" s="4" t="s">
        <v>27</v>
      </c>
      <c r="D247" s="4" t="s">
        <v>1186</v>
      </c>
      <c r="E247" s="4" t="s">
        <v>1187</v>
      </c>
      <c r="F247" s="6">
        <v>45229</v>
      </c>
      <c r="G247" s="6">
        <v>45230</v>
      </c>
      <c r="H247" s="4">
        <v>1</v>
      </c>
      <c r="I247" s="4">
        <v>1</v>
      </c>
      <c r="J247" s="4">
        <v>1</v>
      </c>
      <c r="K247" s="4" t="s">
        <v>30</v>
      </c>
      <c r="L247" s="4">
        <v>291.46</v>
      </c>
      <c r="M247" s="4">
        <v>291.46</v>
      </c>
      <c r="N247" s="4" t="s">
        <v>1188</v>
      </c>
      <c r="O247" s="4" t="s">
        <v>32</v>
      </c>
      <c r="P247" s="4" t="s">
        <v>33</v>
      </c>
      <c r="Q247" s="4">
        <v>0</v>
      </c>
      <c r="R247" s="7">
        <v>45229</v>
      </c>
      <c r="S247" s="6">
        <v>45233</v>
      </c>
      <c r="T247" s="4" t="s">
        <v>34</v>
      </c>
      <c r="U247" s="4">
        <v>291.46</v>
      </c>
      <c r="V247" s="4">
        <v>0</v>
      </c>
      <c r="W247" s="4">
        <v>0</v>
      </c>
      <c r="X247" s="4" t="s">
        <v>1189</v>
      </c>
      <c r="Y247" s="4" t="s">
        <v>1190</v>
      </c>
    </row>
    <row r="248" s="4" customFormat="1" spans="1:25">
      <c r="A248" s="4" t="s">
        <v>1191</v>
      </c>
      <c r="B248" s="4" t="s">
        <v>26</v>
      </c>
      <c r="C248" s="4" t="s">
        <v>27</v>
      </c>
      <c r="D248" s="4" t="s">
        <v>1192</v>
      </c>
      <c r="E248" s="4" t="s">
        <v>1193</v>
      </c>
      <c r="F248" s="6">
        <v>45229</v>
      </c>
      <c r="G248" s="6">
        <v>45230</v>
      </c>
      <c r="H248" s="4">
        <v>1</v>
      </c>
      <c r="I248" s="4">
        <v>1</v>
      </c>
      <c r="J248" s="4">
        <v>1</v>
      </c>
      <c r="K248" s="4" t="s">
        <v>30</v>
      </c>
      <c r="L248" s="4">
        <v>574.59</v>
      </c>
      <c r="M248" s="4">
        <v>574.59</v>
      </c>
      <c r="N248" s="4" t="s">
        <v>1194</v>
      </c>
      <c r="O248" s="4" t="s">
        <v>32</v>
      </c>
      <c r="P248" s="4" t="s">
        <v>33</v>
      </c>
      <c r="Q248" s="4">
        <v>0</v>
      </c>
      <c r="R248" s="7">
        <v>45229</v>
      </c>
      <c r="S248" s="6">
        <v>45233</v>
      </c>
      <c r="T248" s="4" t="s">
        <v>34</v>
      </c>
      <c r="U248" s="4">
        <v>574.59</v>
      </c>
      <c r="V248" s="4">
        <v>0</v>
      </c>
      <c r="W248" s="4">
        <v>0</v>
      </c>
      <c r="X248" s="4" t="s">
        <v>1195</v>
      </c>
      <c r="Y248" s="4" t="s">
        <v>1196</v>
      </c>
    </row>
    <row r="249" s="4" customFormat="1" spans="1:25">
      <c r="A249" s="4" t="s">
        <v>1197</v>
      </c>
      <c r="B249" s="4" t="s">
        <v>26</v>
      </c>
      <c r="C249" s="4" t="s">
        <v>27</v>
      </c>
      <c r="D249" s="4" t="s">
        <v>1025</v>
      </c>
      <c r="E249" s="4" t="s">
        <v>1198</v>
      </c>
      <c r="F249" s="6">
        <v>45229</v>
      </c>
      <c r="G249" s="6">
        <v>45230</v>
      </c>
      <c r="H249" s="4">
        <v>1</v>
      </c>
      <c r="I249" s="4">
        <v>1</v>
      </c>
      <c r="J249" s="4">
        <v>1</v>
      </c>
      <c r="K249" s="4" t="s">
        <v>30</v>
      </c>
      <c r="L249" s="4">
        <v>304.25</v>
      </c>
      <c r="M249" s="4">
        <v>304.25</v>
      </c>
      <c r="N249" s="4" t="s">
        <v>1199</v>
      </c>
      <c r="O249" s="4" t="s">
        <v>32</v>
      </c>
      <c r="P249" s="4" t="s">
        <v>33</v>
      </c>
      <c r="Q249" s="4">
        <v>0</v>
      </c>
      <c r="R249" s="7">
        <v>45229</v>
      </c>
      <c r="S249" s="6">
        <v>45233</v>
      </c>
      <c r="T249" s="4" t="s">
        <v>34</v>
      </c>
      <c r="U249" s="4">
        <v>304.25</v>
      </c>
      <c r="V249" s="4">
        <v>0</v>
      </c>
      <c r="W249" s="4">
        <v>0</v>
      </c>
      <c r="X249" s="4" t="s">
        <v>1200</v>
      </c>
      <c r="Y249" s="4" t="s">
        <v>1201</v>
      </c>
    </row>
    <row r="250" s="4" customFormat="1" spans="1:25">
      <c r="A250" s="4" t="s">
        <v>1202</v>
      </c>
      <c r="B250" s="4" t="s">
        <v>26</v>
      </c>
      <c r="C250" s="4" t="s">
        <v>27</v>
      </c>
      <c r="D250" s="4" t="s">
        <v>1203</v>
      </c>
      <c r="E250" s="4" t="s">
        <v>1204</v>
      </c>
      <c r="F250" s="6">
        <v>45229</v>
      </c>
      <c r="G250" s="6">
        <v>45230</v>
      </c>
      <c r="H250" s="4">
        <v>1</v>
      </c>
      <c r="I250" s="4">
        <v>1</v>
      </c>
      <c r="J250" s="4">
        <v>1</v>
      </c>
      <c r="K250" s="4" t="s">
        <v>30</v>
      </c>
      <c r="L250" s="4">
        <v>90.67</v>
      </c>
      <c r="M250" s="4">
        <v>90.67</v>
      </c>
      <c r="N250" s="4" t="s">
        <v>1205</v>
      </c>
      <c r="O250" s="4" t="s">
        <v>32</v>
      </c>
      <c r="P250" s="4" t="s">
        <v>33</v>
      </c>
      <c r="Q250" s="4">
        <v>0</v>
      </c>
      <c r="R250" s="7">
        <v>45229.0000115741</v>
      </c>
      <c r="S250" s="6">
        <v>45233</v>
      </c>
      <c r="T250" s="4" t="s">
        <v>34</v>
      </c>
      <c r="U250" s="4">
        <v>90.67</v>
      </c>
      <c r="V250" s="4">
        <v>0</v>
      </c>
      <c r="W250" s="4">
        <v>0</v>
      </c>
      <c r="X250" s="4" t="s">
        <v>1206</v>
      </c>
      <c r="Y250" s="4" t="s">
        <v>1207</v>
      </c>
    </row>
    <row r="251" s="4" customFormat="1" spans="1:25">
      <c r="A251" s="4" t="s">
        <v>1208</v>
      </c>
      <c r="B251" s="4" t="s">
        <v>26</v>
      </c>
      <c r="C251" s="4" t="s">
        <v>27</v>
      </c>
      <c r="D251" s="4" t="s">
        <v>563</v>
      </c>
      <c r="E251" s="4" t="s">
        <v>1209</v>
      </c>
      <c r="F251" s="6">
        <v>45229</v>
      </c>
      <c r="G251" s="6">
        <v>45230</v>
      </c>
      <c r="H251" s="4">
        <v>1</v>
      </c>
      <c r="I251" s="4">
        <v>1</v>
      </c>
      <c r="J251" s="4">
        <v>1</v>
      </c>
      <c r="K251" s="4" t="s">
        <v>30</v>
      </c>
      <c r="L251" s="4">
        <v>649.23</v>
      </c>
      <c r="M251" s="4">
        <v>649.23</v>
      </c>
      <c r="N251" s="4" t="s">
        <v>1210</v>
      </c>
      <c r="O251" s="4" t="s">
        <v>32</v>
      </c>
      <c r="P251" s="4" t="s">
        <v>33</v>
      </c>
      <c r="Q251" s="4">
        <v>0</v>
      </c>
      <c r="R251" s="7">
        <v>45229</v>
      </c>
      <c r="S251" s="6">
        <v>45233</v>
      </c>
      <c r="T251" s="4" t="s">
        <v>34</v>
      </c>
      <c r="U251" s="4">
        <v>649.23</v>
      </c>
      <c r="V251" s="4">
        <v>0</v>
      </c>
      <c r="W251" s="4">
        <v>0</v>
      </c>
      <c r="X251" s="4" t="s">
        <v>1211</v>
      </c>
      <c r="Y251" s="4" t="s">
        <v>36</v>
      </c>
    </row>
    <row r="252" s="4" customFormat="1" spans="1:25">
      <c r="A252" s="4" t="s">
        <v>1212</v>
      </c>
      <c r="B252" s="4" t="s">
        <v>26</v>
      </c>
      <c r="C252" s="4" t="s">
        <v>27</v>
      </c>
      <c r="D252" s="4" t="s">
        <v>1213</v>
      </c>
      <c r="E252" s="4" t="s">
        <v>1214</v>
      </c>
      <c r="F252" s="6">
        <v>45229</v>
      </c>
      <c r="G252" s="6">
        <v>45230</v>
      </c>
      <c r="H252" s="4">
        <v>1</v>
      </c>
      <c r="I252" s="4">
        <v>1</v>
      </c>
      <c r="J252" s="4">
        <v>1</v>
      </c>
      <c r="K252" s="4" t="s">
        <v>30</v>
      </c>
      <c r="L252" s="4">
        <v>551.88</v>
      </c>
      <c r="M252" s="4">
        <v>551.88</v>
      </c>
      <c r="N252" s="4" t="s">
        <v>1215</v>
      </c>
      <c r="O252" s="4" t="s">
        <v>32</v>
      </c>
      <c r="P252" s="4" t="s">
        <v>33</v>
      </c>
      <c r="Q252" s="4">
        <v>0</v>
      </c>
      <c r="R252" s="7">
        <v>45229</v>
      </c>
      <c r="S252" s="6">
        <v>45233</v>
      </c>
      <c r="T252" s="4" t="s">
        <v>34</v>
      </c>
      <c r="U252" s="4">
        <v>551.88</v>
      </c>
      <c r="V252" s="4">
        <v>0</v>
      </c>
      <c r="W252" s="4">
        <v>0</v>
      </c>
      <c r="X252" s="4" t="s">
        <v>1216</v>
      </c>
      <c r="Y252" s="4" t="s">
        <v>1217</v>
      </c>
    </row>
    <row r="253" s="4" customFormat="1" spans="1:25">
      <c r="A253" s="4" t="s">
        <v>1218</v>
      </c>
      <c r="B253" s="4" t="s">
        <v>26</v>
      </c>
      <c r="C253" s="4" t="s">
        <v>27</v>
      </c>
      <c r="D253" s="4" t="s">
        <v>1219</v>
      </c>
      <c r="E253" s="4" t="s">
        <v>1193</v>
      </c>
      <c r="F253" s="6">
        <v>45229</v>
      </c>
      <c r="G253" s="6">
        <v>45230</v>
      </c>
      <c r="H253" s="4">
        <v>1</v>
      </c>
      <c r="I253" s="4">
        <v>1</v>
      </c>
      <c r="J253" s="4">
        <v>1</v>
      </c>
      <c r="K253" s="4" t="s">
        <v>30</v>
      </c>
      <c r="L253" s="4">
        <v>1021.79</v>
      </c>
      <c r="M253" s="4">
        <v>1021.79</v>
      </c>
      <c r="N253" s="4" t="s">
        <v>1220</v>
      </c>
      <c r="O253" s="4" t="s">
        <v>32</v>
      </c>
      <c r="P253" s="4" t="s">
        <v>33</v>
      </c>
      <c r="Q253" s="4">
        <v>0</v>
      </c>
      <c r="R253" s="7">
        <v>45229.0000115741</v>
      </c>
      <c r="S253" s="6">
        <v>45233</v>
      </c>
      <c r="T253" s="4" t="s">
        <v>34</v>
      </c>
      <c r="U253" s="4">
        <v>1021.79</v>
      </c>
      <c r="V253" s="4">
        <v>0</v>
      </c>
      <c r="W253" s="4">
        <v>0</v>
      </c>
      <c r="X253" s="4" t="s">
        <v>1221</v>
      </c>
      <c r="Y253" s="4" t="s">
        <v>1222</v>
      </c>
    </row>
    <row r="254" s="4" customFormat="1" spans="1:25">
      <c r="A254" s="4" t="s">
        <v>1223</v>
      </c>
      <c r="B254" s="4" t="s">
        <v>26</v>
      </c>
      <c r="C254" s="4" t="s">
        <v>27</v>
      </c>
      <c r="D254" s="4" t="s">
        <v>1224</v>
      </c>
      <c r="E254" s="4" t="s">
        <v>1225</v>
      </c>
      <c r="F254" s="6">
        <v>45229</v>
      </c>
      <c r="G254" s="6">
        <v>45230</v>
      </c>
      <c r="H254" s="4">
        <v>1</v>
      </c>
      <c r="I254" s="4">
        <v>1</v>
      </c>
      <c r="J254" s="4">
        <v>1</v>
      </c>
      <c r="K254" s="4" t="s">
        <v>30</v>
      </c>
      <c r="L254" s="4">
        <v>172.52</v>
      </c>
      <c r="M254" s="4">
        <v>172.52</v>
      </c>
      <c r="N254" s="4" t="s">
        <v>1226</v>
      </c>
      <c r="O254" s="4" t="s">
        <v>32</v>
      </c>
      <c r="P254" s="4" t="s">
        <v>33</v>
      </c>
      <c r="Q254" s="4">
        <v>0</v>
      </c>
      <c r="R254" s="7">
        <v>45229</v>
      </c>
      <c r="S254" s="6">
        <v>45233</v>
      </c>
      <c r="T254" s="4" t="s">
        <v>34</v>
      </c>
      <c r="U254" s="4">
        <v>172.52</v>
      </c>
      <c r="V254" s="4">
        <v>0</v>
      </c>
      <c r="W254" s="4">
        <v>0</v>
      </c>
      <c r="X254" s="4" t="s">
        <v>1227</v>
      </c>
      <c r="Y254" s="4" t="s">
        <v>1228</v>
      </c>
    </row>
    <row r="255" s="4" customFormat="1" spans="1:25">
      <c r="A255" s="4" t="s">
        <v>1229</v>
      </c>
      <c r="B255" s="4" t="s">
        <v>26</v>
      </c>
      <c r="C255" s="4" t="s">
        <v>27</v>
      </c>
      <c r="D255" s="4" t="s">
        <v>1230</v>
      </c>
      <c r="E255" s="4" t="s">
        <v>1161</v>
      </c>
      <c r="F255" s="6">
        <v>45229</v>
      </c>
      <c r="G255" s="6">
        <v>45230</v>
      </c>
      <c r="H255" s="4">
        <v>1</v>
      </c>
      <c r="I255" s="4">
        <v>1</v>
      </c>
      <c r="J255" s="4">
        <v>1</v>
      </c>
      <c r="K255" s="4" t="s">
        <v>30</v>
      </c>
      <c r="L255" s="4">
        <v>249.16</v>
      </c>
      <c r="M255" s="4">
        <v>249.16</v>
      </c>
      <c r="N255" s="4" t="s">
        <v>1231</v>
      </c>
      <c r="O255" s="4" t="s">
        <v>32</v>
      </c>
      <c r="P255" s="4" t="s">
        <v>33</v>
      </c>
      <c r="Q255" s="4">
        <v>0</v>
      </c>
      <c r="R255" s="7">
        <v>45229.0000115741</v>
      </c>
      <c r="S255" s="6">
        <v>45233</v>
      </c>
      <c r="T255" s="4" t="s">
        <v>34</v>
      </c>
      <c r="U255" s="4">
        <v>249.16</v>
      </c>
      <c r="V255" s="4">
        <v>0</v>
      </c>
      <c r="W255" s="4">
        <v>0</v>
      </c>
      <c r="X255" s="4" t="s">
        <v>1232</v>
      </c>
      <c r="Y255" s="4" t="s">
        <v>1233</v>
      </c>
    </row>
    <row r="256" s="4" customFormat="1" spans="1:25">
      <c r="A256" s="4" t="s">
        <v>1234</v>
      </c>
      <c r="B256" s="4" t="s">
        <v>26</v>
      </c>
      <c r="C256" s="4" t="s">
        <v>27</v>
      </c>
      <c r="D256" s="4" t="s">
        <v>519</v>
      </c>
      <c r="E256" s="4" t="s">
        <v>1235</v>
      </c>
      <c r="F256" s="6">
        <v>45229</v>
      </c>
      <c r="G256" s="6">
        <v>45230</v>
      </c>
      <c r="H256" s="4">
        <v>1</v>
      </c>
      <c r="I256" s="4">
        <v>1</v>
      </c>
      <c r="J256" s="4">
        <v>1</v>
      </c>
      <c r="K256" s="4" t="s">
        <v>30</v>
      </c>
      <c r="L256" s="4">
        <v>398.87</v>
      </c>
      <c r="M256" s="4">
        <v>398.87</v>
      </c>
      <c r="N256" s="4" t="s">
        <v>1236</v>
      </c>
      <c r="O256" s="4" t="s">
        <v>32</v>
      </c>
      <c r="P256" s="4" t="s">
        <v>33</v>
      </c>
      <c r="Q256" s="4">
        <v>0</v>
      </c>
      <c r="R256" s="7">
        <v>45229</v>
      </c>
      <c r="S256" s="6">
        <v>45233</v>
      </c>
      <c r="T256" s="4" t="s">
        <v>34</v>
      </c>
      <c r="U256" s="4">
        <v>398.87</v>
      </c>
      <c r="V256" s="4">
        <v>0</v>
      </c>
      <c r="W256" s="4">
        <v>0</v>
      </c>
      <c r="X256" s="4" t="s">
        <v>1237</v>
      </c>
      <c r="Y256" s="4" t="s">
        <v>36</v>
      </c>
    </row>
    <row r="257" s="4" customFormat="1" spans="1:25">
      <c r="A257" s="4" t="s">
        <v>1234</v>
      </c>
      <c r="B257" s="4" t="s">
        <v>26</v>
      </c>
      <c r="C257" s="4" t="s">
        <v>86</v>
      </c>
      <c r="D257" s="4" t="s">
        <v>519</v>
      </c>
      <c r="E257" s="4" t="s">
        <v>1235</v>
      </c>
      <c r="F257" s="6">
        <v>45229</v>
      </c>
      <c r="G257" s="6">
        <v>45230</v>
      </c>
      <c r="H257" s="4">
        <v>1</v>
      </c>
      <c r="I257" s="4">
        <v>1</v>
      </c>
      <c r="J257" s="4">
        <v>1</v>
      </c>
      <c r="K257" s="4" t="s">
        <v>30</v>
      </c>
      <c r="L257" s="4">
        <v>-398.87</v>
      </c>
      <c r="M257" s="4">
        <v>-398.87</v>
      </c>
      <c r="N257" s="4" t="s">
        <v>1236</v>
      </c>
      <c r="O257" s="4" t="s">
        <v>32</v>
      </c>
      <c r="P257" s="4" t="s">
        <v>33</v>
      </c>
      <c r="Q257" s="4">
        <v>0</v>
      </c>
      <c r="R257" s="7">
        <v>45229</v>
      </c>
      <c r="S257" s="6">
        <v>45233</v>
      </c>
      <c r="T257" s="4" t="s">
        <v>34</v>
      </c>
      <c r="U257" s="4">
        <v>-398.87</v>
      </c>
      <c r="V257" s="4">
        <v>0</v>
      </c>
      <c r="W257" s="4">
        <v>0</v>
      </c>
      <c r="X257" s="4" t="s">
        <v>1237</v>
      </c>
      <c r="Y257" s="4" t="s">
        <v>36</v>
      </c>
    </row>
    <row r="258" s="4" customFormat="1" spans="1:25">
      <c r="A258" s="4" t="s">
        <v>1238</v>
      </c>
      <c r="B258" s="4" t="s">
        <v>26</v>
      </c>
      <c r="C258" s="4" t="s">
        <v>27</v>
      </c>
      <c r="D258" s="4" t="s">
        <v>1239</v>
      </c>
      <c r="E258" s="4" t="s">
        <v>1240</v>
      </c>
      <c r="F258" s="6">
        <v>45229</v>
      </c>
      <c r="G258" s="6">
        <v>45230</v>
      </c>
      <c r="H258" s="4">
        <v>1</v>
      </c>
      <c r="I258" s="4">
        <v>1</v>
      </c>
      <c r="J258" s="4">
        <v>1</v>
      </c>
      <c r="K258" s="4" t="s">
        <v>30</v>
      </c>
      <c r="L258" s="4">
        <v>883.01</v>
      </c>
      <c r="M258" s="4">
        <v>883.01</v>
      </c>
      <c r="N258" s="4" t="s">
        <v>1241</v>
      </c>
      <c r="O258" s="4" t="s">
        <v>32</v>
      </c>
      <c r="P258" s="4" t="s">
        <v>33</v>
      </c>
      <c r="Q258" s="4">
        <v>0</v>
      </c>
      <c r="R258" s="7">
        <v>45229</v>
      </c>
      <c r="S258" s="6">
        <v>45233</v>
      </c>
      <c r="T258" s="4" t="s">
        <v>34</v>
      </c>
      <c r="U258" s="4">
        <v>883.01</v>
      </c>
      <c r="V258" s="4">
        <v>0</v>
      </c>
      <c r="W258" s="4">
        <v>0</v>
      </c>
      <c r="X258" s="4" t="s">
        <v>1242</v>
      </c>
      <c r="Y258" s="4" t="s">
        <v>1243</v>
      </c>
    </row>
    <row r="259" s="4" customFormat="1" spans="1:25">
      <c r="A259" s="4" t="s">
        <v>1244</v>
      </c>
      <c r="B259" s="4" t="s">
        <v>26</v>
      </c>
      <c r="C259" s="4" t="s">
        <v>27</v>
      </c>
      <c r="D259" s="4" t="s">
        <v>1245</v>
      </c>
      <c r="E259" s="4" t="s">
        <v>1246</v>
      </c>
      <c r="F259" s="6">
        <v>45229</v>
      </c>
      <c r="G259" s="6">
        <v>45230</v>
      </c>
      <c r="H259" s="4">
        <v>1</v>
      </c>
      <c r="I259" s="4">
        <v>1</v>
      </c>
      <c r="J259" s="4">
        <v>1</v>
      </c>
      <c r="K259" s="4" t="s">
        <v>30</v>
      </c>
      <c r="L259" s="4">
        <v>435.67</v>
      </c>
      <c r="M259" s="4">
        <v>435.67</v>
      </c>
      <c r="N259" s="4" t="s">
        <v>1247</v>
      </c>
      <c r="O259" s="4" t="s">
        <v>32</v>
      </c>
      <c r="P259" s="4" t="s">
        <v>33</v>
      </c>
      <c r="Q259" s="4">
        <v>0</v>
      </c>
      <c r="R259" s="7">
        <v>45229</v>
      </c>
      <c r="S259" s="6">
        <v>45233</v>
      </c>
      <c r="T259" s="4" t="s">
        <v>34</v>
      </c>
      <c r="U259" s="4">
        <v>435.67</v>
      </c>
      <c r="V259" s="4">
        <v>0</v>
      </c>
      <c r="W259" s="4">
        <v>0</v>
      </c>
      <c r="X259" s="4" t="s">
        <v>1248</v>
      </c>
      <c r="Y259" s="4" t="s">
        <v>1249</v>
      </c>
    </row>
    <row r="260" s="4" customFormat="1" spans="1:25">
      <c r="A260" s="4" t="s">
        <v>1250</v>
      </c>
      <c r="B260" s="4" t="s">
        <v>26</v>
      </c>
      <c r="C260" s="4" t="s">
        <v>27</v>
      </c>
      <c r="D260" s="4" t="s">
        <v>578</v>
      </c>
      <c r="E260" s="4" t="s">
        <v>885</v>
      </c>
      <c r="F260" s="6">
        <v>45229</v>
      </c>
      <c r="G260" s="6">
        <v>45230</v>
      </c>
      <c r="H260" s="4">
        <v>1</v>
      </c>
      <c r="I260" s="4">
        <v>1</v>
      </c>
      <c r="J260" s="4">
        <v>1</v>
      </c>
      <c r="K260" s="4" t="s">
        <v>30</v>
      </c>
      <c r="L260" s="4">
        <v>229.46</v>
      </c>
      <c r="M260" s="4">
        <v>229.46</v>
      </c>
      <c r="N260" s="4" t="s">
        <v>1251</v>
      </c>
      <c r="O260" s="4" t="s">
        <v>32</v>
      </c>
      <c r="P260" s="4" t="s">
        <v>33</v>
      </c>
      <c r="Q260" s="4">
        <v>0</v>
      </c>
      <c r="R260" s="7">
        <v>45229</v>
      </c>
      <c r="S260" s="6">
        <v>45233</v>
      </c>
      <c r="T260" s="4" t="s">
        <v>34</v>
      </c>
      <c r="U260" s="4">
        <v>229.46</v>
      </c>
      <c r="V260" s="4">
        <v>0</v>
      </c>
      <c r="W260" s="4">
        <v>0</v>
      </c>
      <c r="X260" s="4" t="s">
        <v>1252</v>
      </c>
      <c r="Y260" s="4" t="s">
        <v>1253</v>
      </c>
    </row>
    <row r="261" s="4" customFormat="1" spans="1:25">
      <c r="A261" s="4" t="s">
        <v>1254</v>
      </c>
      <c r="B261" s="4" t="s">
        <v>26</v>
      </c>
      <c r="C261" s="4" t="s">
        <v>27</v>
      </c>
      <c r="D261" s="4" t="s">
        <v>578</v>
      </c>
      <c r="E261" s="4" t="s">
        <v>885</v>
      </c>
      <c r="F261" s="6">
        <v>45229</v>
      </c>
      <c r="G261" s="6">
        <v>45230</v>
      </c>
      <c r="H261" s="4">
        <v>1</v>
      </c>
      <c r="I261" s="4">
        <v>1</v>
      </c>
      <c r="J261" s="4">
        <v>1</v>
      </c>
      <c r="K261" s="4" t="s">
        <v>30</v>
      </c>
      <c r="L261" s="4">
        <v>229.46</v>
      </c>
      <c r="M261" s="4">
        <v>229.46</v>
      </c>
      <c r="N261" s="4" t="s">
        <v>1255</v>
      </c>
      <c r="O261" s="4" t="s">
        <v>32</v>
      </c>
      <c r="P261" s="4" t="s">
        <v>33</v>
      </c>
      <c r="Q261" s="4">
        <v>0</v>
      </c>
      <c r="R261" s="7">
        <v>45229</v>
      </c>
      <c r="S261" s="6">
        <v>45233</v>
      </c>
      <c r="T261" s="4" t="s">
        <v>34</v>
      </c>
      <c r="U261" s="4">
        <v>229.46</v>
      </c>
      <c r="V261" s="4">
        <v>0</v>
      </c>
      <c r="W261" s="4">
        <v>0</v>
      </c>
      <c r="X261" s="4" t="s">
        <v>1256</v>
      </c>
      <c r="Y261" s="4" t="s">
        <v>52</v>
      </c>
    </row>
    <row r="262" s="4" customFormat="1" spans="1:25">
      <c r="A262" s="4" t="s">
        <v>1257</v>
      </c>
      <c r="B262" s="4" t="s">
        <v>26</v>
      </c>
      <c r="C262" s="4" t="s">
        <v>27</v>
      </c>
      <c r="D262" s="4" t="s">
        <v>1258</v>
      </c>
      <c r="E262" s="4" t="s">
        <v>1259</v>
      </c>
      <c r="F262" s="6">
        <v>45229</v>
      </c>
      <c r="G262" s="6">
        <v>45230</v>
      </c>
      <c r="H262" s="4">
        <v>1</v>
      </c>
      <c r="I262" s="4">
        <v>1</v>
      </c>
      <c r="J262" s="4">
        <v>1</v>
      </c>
      <c r="K262" s="4" t="s">
        <v>30</v>
      </c>
      <c r="L262" s="4">
        <v>533.18</v>
      </c>
      <c r="M262" s="4">
        <v>533.18</v>
      </c>
      <c r="N262" s="4" t="s">
        <v>1260</v>
      </c>
      <c r="O262" s="4" t="s">
        <v>32</v>
      </c>
      <c r="P262" s="4" t="s">
        <v>33</v>
      </c>
      <c r="Q262" s="4">
        <v>0</v>
      </c>
      <c r="R262" s="7">
        <v>45229.0000115741</v>
      </c>
      <c r="S262" s="6">
        <v>45233</v>
      </c>
      <c r="T262" s="4" t="s">
        <v>34</v>
      </c>
      <c r="U262" s="4">
        <v>533.18</v>
      </c>
      <c r="V262" s="4">
        <v>0</v>
      </c>
      <c r="W262" s="4">
        <v>0</v>
      </c>
      <c r="X262" s="4" t="s">
        <v>1261</v>
      </c>
      <c r="Y262" s="4" t="s">
        <v>1262</v>
      </c>
    </row>
    <row r="263" s="4" customFormat="1" spans="1:25">
      <c r="A263" s="4" t="s">
        <v>1263</v>
      </c>
      <c r="B263" s="4" t="s">
        <v>26</v>
      </c>
      <c r="C263" s="4" t="s">
        <v>27</v>
      </c>
      <c r="D263" s="4" t="s">
        <v>1264</v>
      </c>
      <c r="E263" s="4" t="s">
        <v>885</v>
      </c>
      <c r="F263" s="6">
        <v>45229</v>
      </c>
      <c r="G263" s="6">
        <v>45230</v>
      </c>
      <c r="H263" s="4">
        <v>1</v>
      </c>
      <c r="I263" s="4">
        <v>1</v>
      </c>
      <c r="J263" s="4">
        <v>1</v>
      </c>
      <c r="K263" s="4" t="s">
        <v>30</v>
      </c>
      <c r="L263" s="4">
        <v>133.23</v>
      </c>
      <c r="M263" s="4">
        <v>133.23</v>
      </c>
      <c r="N263" s="4" t="s">
        <v>1265</v>
      </c>
      <c r="O263" s="4" t="s">
        <v>32</v>
      </c>
      <c r="P263" s="4" t="s">
        <v>33</v>
      </c>
      <c r="Q263" s="4">
        <v>0</v>
      </c>
      <c r="R263" s="7">
        <v>45229</v>
      </c>
      <c r="S263" s="6">
        <v>45233</v>
      </c>
      <c r="T263" s="4" t="s">
        <v>34</v>
      </c>
      <c r="U263" s="4">
        <v>133.23</v>
      </c>
      <c r="V263" s="4">
        <v>0</v>
      </c>
      <c r="W263" s="4">
        <v>0</v>
      </c>
      <c r="X263" s="4" t="s">
        <v>1266</v>
      </c>
      <c r="Y263" s="4" t="s">
        <v>1267</v>
      </c>
    </row>
    <row r="264" s="4" customFormat="1" spans="1:25">
      <c r="A264" s="4" t="s">
        <v>1268</v>
      </c>
      <c r="B264" s="4" t="s">
        <v>26</v>
      </c>
      <c r="C264" s="4" t="s">
        <v>27</v>
      </c>
      <c r="D264" s="4" t="s">
        <v>1269</v>
      </c>
      <c r="E264" s="4" t="s">
        <v>1270</v>
      </c>
      <c r="F264" s="6">
        <v>45229</v>
      </c>
      <c r="G264" s="6">
        <v>45230</v>
      </c>
      <c r="H264" s="4">
        <v>1</v>
      </c>
      <c r="I264" s="4">
        <v>1</v>
      </c>
      <c r="J264" s="4">
        <v>1</v>
      </c>
      <c r="K264" s="4" t="s">
        <v>30</v>
      </c>
      <c r="L264" s="4">
        <v>774.83</v>
      </c>
      <c r="M264" s="4">
        <v>774.83</v>
      </c>
      <c r="N264" s="4" t="s">
        <v>1271</v>
      </c>
      <c r="O264" s="4" t="s">
        <v>32</v>
      </c>
      <c r="P264" s="4" t="s">
        <v>33</v>
      </c>
      <c r="Q264" s="4">
        <v>0</v>
      </c>
      <c r="R264" s="7">
        <v>45229.0000115741</v>
      </c>
      <c r="S264" s="6">
        <v>45233</v>
      </c>
      <c r="T264" s="4" t="s">
        <v>34</v>
      </c>
      <c r="U264" s="4">
        <v>774.83</v>
      </c>
      <c r="V264" s="4">
        <v>0</v>
      </c>
      <c r="W264" s="4">
        <v>0</v>
      </c>
      <c r="X264" s="4" t="s">
        <v>1272</v>
      </c>
      <c r="Y264" s="4" t="s">
        <v>1273</v>
      </c>
    </row>
    <row r="265" s="4" customFormat="1" spans="1:25">
      <c r="A265" s="4" t="s">
        <v>641</v>
      </c>
      <c r="B265" s="4" t="s">
        <v>26</v>
      </c>
      <c r="C265" s="4" t="s">
        <v>282</v>
      </c>
      <c r="D265" s="4" t="s">
        <v>642</v>
      </c>
      <c r="E265" s="4" t="s">
        <v>643</v>
      </c>
      <c r="F265" s="6">
        <v>45228</v>
      </c>
      <c r="G265" s="6">
        <v>45230</v>
      </c>
      <c r="H265" s="4">
        <v>1</v>
      </c>
      <c r="I265" s="4">
        <v>2</v>
      </c>
      <c r="J265" s="4">
        <v>2</v>
      </c>
      <c r="K265" s="4" t="s">
        <v>30</v>
      </c>
      <c r="L265" s="4">
        <v>-448.53</v>
      </c>
      <c r="M265" s="4">
        <v>-448.53</v>
      </c>
      <c r="N265" s="4" t="s">
        <v>644</v>
      </c>
      <c r="O265" s="4" t="s">
        <v>32</v>
      </c>
      <c r="P265" s="4" t="s">
        <v>33</v>
      </c>
      <c r="Q265" s="4">
        <v>0</v>
      </c>
      <c r="R265" s="7">
        <v>45227.4389583333</v>
      </c>
      <c r="S265" s="6">
        <v>45233</v>
      </c>
      <c r="T265" s="4" t="s">
        <v>34</v>
      </c>
      <c r="U265" s="4">
        <v>-448.53</v>
      </c>
      <c r="V265" s="4">
        <v>0</v>
      </c>
      <c r="W265" s="4">
        <v>0</v>
      </c>
      <c r="X265" s="4" t="s">
        <v>645</v>
      </c>
      <c r="Y26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1274</v>
      </c>
      <c r="B2" s="4" t="s">
        <v>26</v>
      </c>
      <c r="C2" s="4" t="s">
        <v>27</v>
      </c>
      <c r="D2" s="4" t="s">
        <v>1275</v>
      </c>
      <c r="E2" s="4" t="s">
        <v>1276</v>
      </c>
      <c r="F2" s="6">
        <v>45229</v>
      </c>
      <c r="G2" s="6">
        <v>45230</v>
      </c>
      <c r="H2" s="4">
        <v>1</v>
      </c>
      <c r="I2" s="4">
        <v>1</v>
      </c>
      <c r="J2" s="4">
        <v>1</v>
      </c>
      <c r="K2" s="4" t="s">
        <v>1277</v>
      </c>
      <c r="L2" s="4">
        <v>300</v>
      </c>
      <c r="M2" s="4">
        <v>300</v>
      </c>
      <c r="N2" s="4" t="s">
        <v>1278</v>
      </c>
      <c r="O2" s="4" t="s">
        <v>1279</v>
      </c>
      <c r="P2" s="4" t="s">
        <v>33</v>
      </c>
      <c r="Q2" s="4">
        <v>0</v>
      </c>
      <c r="R2" s="7">
        <v>45220</v>
      </c>
      <c r="S2" s="6">
        <v>45233</v>
      </c>
      <c r="T2" s="4" t="s">
        <v>34</v>
      </c>
      <c r="U2" s="4">
        <v>300</v>
      </c>
      <c r="V2" s="4">
        <v>0</v>
      </c>
      <c r="W2" s="4">
        <v>0</v>
      </c>
      <c r="X2" s="4" t="s">
        <v>36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3"/>
  <sheetViews>
    <sheetView tabSelected="1" workbookViewId="0">
      <selection activeCell="A251" sqref="A251:C25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1280</v>
      </c>
    </row>
    <row r="2" s="4" customFormat="1" hidden="1" spans="1:9">
      <c r="A2" s="5">
        <v>999225368235262</v>
      </c>
      <c r="B2" s="6">
        <v>45229</v>
      </c>
      <c r="C2" s="6">
        <v>45230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999225505199000</v>
      </c>
      <c r="B3" s="6">
        <v>45228</v>
      </c>
      <c r="C3" s="6">
        <v>45230</v>
      </c>
      <c r="D3" s="4">
        <v>1794.32</v>
      </c>
      <c r="E3" s="4" t="str">
        <f>VLOOKUP(A3,HOP!A:L,12,0)</f>
        <v>1794.32</v>
      </c>
      <c r="F3" s="4" t="str">
        <f>VLOOKUP(A3,HOP!A:C,3,0)</f>
        <v>3669550</v>
      </c>
      <c r="G3" s="4">
        <f t="shared" ref="G3:G66" si="0">D3-E3</f>
        <v>0</v>
      </c>
      <c r="H3" s="4" t="str">
        <f t="shared" ref="H3:H66" si="1">$H$1&amp;F3</f>
        <v>，3669550</v>
      </c>
      <c r="I3" s="4" t="str">
        <f>VLOOKUP(A3,HOP!A:U,21,0)</f>
        <v>直连</v>
      </c>
    </row>
    <row r="4" s="4" customFormat="1" hidden="1" spans="1:9">
      <c r="A4" s="5">
        <v>999225762438322</v>
      </c>
      <c r="B4" s="6">
        <v>45228</v>
      </c>
      <c r="C4" s="6">
        <v>45230</v>
      </c>
      <c r="D4" s="4">
        <v>3834.02</v>
      </c>
      <c r="E4" s="4" t="str">
        <f>VLOOKUP(A4,HOP!A:L,12,0)</f>
        <v>3834.02</v>
      </c>
      <c r="F4" s="4" t="str">
        <f>VLOOKUP(A4,HOP!A:C,3,0)</f>
        <v>3722483</v>
      </c>
      <c r="G4" s="4">
        <f t="shared" si="0"/>
        <v>0</v>
      </c>
      <c r="H4" s="4" t="str">
        <f t="shared" si="1"/>
        <v>，3722483</v>
      </c>
      <c r="I4" s="4" t="str">
        <f>VLOOKUP(A4,HOP!A:U,21,0)</f>
        <v>直连</v>
      </c>
    </row>
    <row r="5" s="4" customFormat="1" hidden="1" spans="1:9">
      <c r="A5" s="5">
        <v>999225762489208</v>
      </c>
      <c r="B5" s="6">
        <v>45228</v>
      </c>
      <c r="C5" s="6">
        <v>45230</v>
      </c>
      <c r="D5" s="4">
        <v>2375.48</v>
      </c>
      <c r="E5" s="4" t="str">
        <f>VLOOKUP(A5,HOP!A:L,12,0)</f>
        <v>2375.48</v>
      </c>
      <c r="F5" s="4" t="str">
        <f>VLOOKUP(A5,HOP!A:C,3,0)</f>
        <v>3722490</v>
      </c>
      <c r="G5" s="4">
        <f t="shared" si="0"/>
        <v>0</v>
      </c>
      <c r="H5" s="4" t="str">
        <f t="shared" si="1"/>
        <v>，3722490</v>
      </c>
      <c r="I5" s="4" t="str">
        <f>VLOOKUP(A5,HOP!A:U,21,0)</f>
        <v>直连</v>
      </c>
    </row>
    <row r="6" s="4" customFormat="1" hidden="1" spans="1:9">
      <c r="A6" s="5">
        <v>999225764719474</v>
      </c>
      <c r="B6" s="6">
        <v>45226</v>
      </c>
      <c r="C6" s="6">
        <v>45230</v>
      </c>
      <c r="D6" s="4">
        <v>2223.08</v>
      </c>
      <c r="E6" s="4" t="str">
        <f>VLOOKUP(A6,HOP!A:L,12,0)</f>
        <v>2223.08</v>
      </c>
      <c r="F6" s="4" t="str">
        <f>VLOOKUP(A6,HOP!A:C,3,0)</f>
        <v>3722972</v>
      </c>
      <c r="G6" s="4">
        <f t="shared" si="0"/>
        <v>0</v>
      </c>
      <c r="H6" s="4" t="str">
        <f t="shared" si="1"/>
        <v>，3722972</v>
      </c>
      <c r="I6" s="4" t="str">
        <f>VLOOKUP(A6,HOP!A:U,21,0)</f>
        <v>直连</v>
      </c>
    </row>
    <row r="7" s="4" customFormat="1" hidden="1" spans="1:9">
      <c r="A7" s="5">
        <v>999225866901862</v>
      </c>
      <c r="B7" s="6">
        <v>45229</v>
      </c>
      <c r="C7" s="6">
        <v>45230</v>
      </c>
      <c r="D7" s="4">
        <v>119.27</v>
      </c>
      <c r="E7" s="4" t="str">
        <f>VLOOKUP(A7,HOP!A:L,12,0)</f>
        <v>119.27</v>
      </c>
      <c r="F7" s="4" t="str">
        <f>VLOOKUP(A7,HOP!A:C,3,0)</f>
        <v>3743486</v>
      </c>
      <c r="G7" s="4">
        <f t="shared" si="0"/>
        <v>0</v>
      </c>
      <c r="H7" s="4" t="str">
        <f t="shared" si="1"/>
        <v>，3743486</v>
      </c>
      <c r="I7" s="4" t="str">
        <f>VLOOKUP(A7,HOP!A:U,21,0)</f>
        <v>直采</v>
      </c>
    </row>
    <row r="8" s="4" customFormat="1" hidden="1" spans="1:9">
      <c r="A8" s="5">
        <v>999225915883604</v>
      </c>
      <c r="B8" s="6">
        <v>45229</v>
      </c>
      <c r="C8" s="6">
        <v>45230</v>
      </c>
      <c r="D8" s="4">
        <v>2711.69</v>
      </c>
      <c r="E8" s="4" t="str">
        <f>VLOOKUP(A8,HOP!A:L,12,0)</f>
        <v>2711.69</v>
      </c>
      <c r="F8" s="4" t="str">
        <f>VLOOKUP(A8,HOP!A:C,3,0)</f>
        <v>3753967</v>
      </c>
      <c r="G8" s="4">
        <f t="shared" si="0"/>
        <v>0</v>
      </c>
      <c r="H8" s="4" t="str">
        <f t="shared" si="1"/>
        <v>，3753967</v>
      </c>
      <c r="I8" s="4" t="str">
        <f>VLOOKUP(A8,HOP!A:U,21,0)</f>
        <v>直连</v>
      </c>
    </row>
    <row r="9" s="4" customFormat="1" hidden="1" spans="1:9">
      <c r="A9" s="5">
        <v>999225939548233</v>
      </c>
      <c r="B9" s="6">
        <v>45226</v>
      </c>
      <c r="C9" s="6">
        <v>45230</v>
      </c>
      <c r="D9" s="4">
        <v>2107.13</v>
      </c>
      <c r="E9" s="4" t="str">
        <f>VLOOKUP(A9,HOP!A:L,12,0)</f>
        <v>2107.13</v>
      </c>
      <c r="F9" s="4" t="str">
        <f>VLOOKUP(A9,HOP!A:C,3,0)</f>
        <v>3758579</v>
      </c>
      <c r="G9" s="4">
        <f t="shared" si="0"/>
        <v>0</v>
      </c>
      <c r="H9" s="4" t="str">
        <f t="shared" si="1"/>
        <v>，3758579</v>
      </c>
      <c r="I9" s="4" t="str">
        <f>VLOOKUP(A9,HOP!A:U,21,0)</f>
        <v>直连</v>
      </c>
    </row>
    <row r="10" s="4" customFormat="1" hidden="1" spans="1:9">
      <c r="A10" s="5">
        <v>999225956372734</v>
      </c>
      <c r="B10" s="6">
        <v>45229</v>
      </c>
      <c r="C10" s="6">
        <v>45230</v>
      </c>
      <c r="D10" s="4">
        <v>2084.58</v>
      </c>
      <c r="E10" s="4" t="str">
        <f>VLOOKUP(A10,HOP!A:L,12,0)</f>
        <v>2084.58</v>
      </c>
      <c r="F10" s="4" t="str">
        <f>VLOOKUP(A10,HOP!A:C,3,0)</f>
        <v>3762644</v>
      </c>
      <c r="G10" s="4">
        <f t="shared" si="0"/>
        <v>0</v>
      </c>
      <c r="H10" s="4" t="str">
        <f t="shared" si="1"/>
        <v>，3762644</v>
      </c>
      <c r="I10" s="4" t="str">
        <f>VLOOKUP(A10,HOP!A:U,21,0)</f>
        <v>直连</v>
      </c>
    </row>
    <row r="11" s="4" customFormat="1" hidden="1" spans="1:9">
      <c r="A11" s="5">
        <v>999226052180741</v>
      </c>
      <c r="B11" s="6">
        <v>45229</v>
      </c>
      <c r="C11" s="6">
        <v>45230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999226071014496</v>
      </c>
      <c r="B12" s="6">
        <v>45228</v>
      </c>
      <c r="C12" s="6">
        <v>45230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999226353965944</v>
      </c>
      <c r="B13" s="6">
        <v>45227</v>
      </c>
      <c r="C13" s="6">
        <v>45230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999226365852352</v>
      </c>
      <c r="B14" s="6">
        <v>45225</v>
      </c>
      <c r="C14" s="6">
        <v>45230</v>
      </c>
      <c r="D14" s="4">
        <v>2860.8</v>
      </c>
      <c r="E14" s="4" t="str">
        <f>VLOOKUP(A14,HOP!A:L,12,0)</f>
        <v>2860.80</v>
      </c>
      <c r="F14" s="4" t="str">
        <f>VLOOKUP(A14,HOP!A:C,3,0)</f>
        <v>3845936</v>
      </c>
      <c r="G14" s="4">
        <f t="shared" si="0"/>
        <v>0</v>
      </c>
      <c r="H14" s="4" t="str">
        <f t="shared" si="1"/>
        <v>，3845936</v>
      </c>
      <c r="I14" s="4" t="str">
        <f>VLOOKUP(A14,HOP!A:U,21,0)</f>
        <v>直连</v>
      </c>
    </row>
    <row r="15" s="4" customFormat="1" hidden="1" spans="1:9">
      <c r="A15" s="5">
        <v>999226501152110</v>
      </c>
      <c r="B15" s="6">
        <v>45229</v>
      </c>
      <c r="C15" s="6">
        <v>45230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999226615252924</v>
      </c>
      <c r="B16" s="6">
        <v>45225</v>
      </c>
      <c r="C16" s="6">
        <v>45230</v>
      </c>
      <c r="D16" s="4">
        <v>1855.1</v>
      </c>
      <c r="E16" s="4" t="str">
        <f>VLOOKUP(A16,HOP!A:L,12,0)</f>
        <v>1855.10</v>
      </c>
      <c r="F16" s="4" t="str">
        <f>VLOOKUP(A16,HOP!A:C,3,0)</f>
        <v>3880099</v>
      </c>
      <c r="G16" s="4">
        <f t="shared" si="0"/>
        <v>0</v>
      </c>
      <c r="H16" s="4" t="str">
        <f t="shared" si="1"/>
        <v>，3880099</v>
      </c>
      <c r="I16" s="4" t="str">
        <f>VLOOKUP(A16,HOP!A:U,21,0)</f>
        <v>直连</v>
      </c>
    </row>
    <row r="17" s="4" customFormat="1" hidden="1" spans="1:9">
      <c r="A17" s="5">
        <v>999226647758485</v>
      </c>
      <c r="B17" s="6">
        <v>45228</v>
      </c>
      <c r="C17" s="6">
        <v>45230</v>
      </c>
      <c r="D17" s="4">
        <v>2519.42</v>
      </c>
      <c r="E17" s="4" t="str">
        <f>VLOOKUP(A17,HOP!A:L,12,0)</f>
        <v>2519.42</v>
      </c>
      <c r="F17" s="4" t="str">
        <f>VLOOKUP(A17,HOP!A:C,3,0)</f>
        <v>3891320</v>
      </c>
      <c r="G17" s="4">
        <f t="shared" si="0"/>
        <v>0</v>
      </c>
      <c r="H17" s="4" t="str">
        <f t="shared" si="1"/>
        <v>，3891320</v>
      </c>
      <c r="I17" s="4" t="str">
        <f>VLOOKUP(A17,HOP!A:U,21,0)</f>
        <v>直连</v>
      </c>
    </row>
    <row r="18" s="4" customFormat="1" hidden="1" spans="1:9">
      <c r="A18" s="5">
        <v>999226730289471</v>
      </c>
      <c r="B18" s="6">
        <v>45227</v>
      </c>
      <c r="C18" s="6">
        <v>45230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999226789780279</v>
      </c>
      <c r="B19" s="6">
        <v>45227</v>
      </c>
      <c r="C19" s="6">
        <v>45230</v>
      </c>
      <c r="D19" s="4">
        <v>1576.47</v>
      </c>
      <c r="E19" s="4" t="str">
        <f>VLOOKUP(A19,HOP!A:L,12,0)</f>
        <v>1576.47</v>
      </c>
      <c r="F19" s="4" t="str">
        <f>VLOOKUP(A19,HOP!A:C,3,0)</f>
        <v>3935957</v>
      </c>
      <c r="G19" s="4">
        <f t="shared" si="0"/>
        <v>0</v>
      </c>
      <c r="H19" s="4" t="str">
        <f t="shared" si="1"/>
        <v>，3935957</v>
      </c>
      <c r="I19" s="4" t="str">
        <f>VLOOKUP(A19,HOP!A:U,21,0)</f>
        <v>直连</v>
      </c>
    </row>
    <row r="20" s="4" customFormat="1" hidden="1" spans="1:9">
      <c r="A20" s="5">
        <v>999226792237791</v>
      </c>
      <c r="B20" s="6">
        <v>45229</v>
      </c>
      <c r="C20" s="6">
        <v>45230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999226792868051</v>
      </c>
      <c r="B21" s="6">
        <v>45229</v>
      </c>
      <c r="C21" s="6">
        <v>45230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999226793772873</v>
      </c>
      <c r="B22" s="6">
        <v>45229</v>
      </c>
      <c r="C22" s="6">
        <v>45230</v>
      </c>
      <c r="D22" s="4">
        <v>863.48</v>
      </c>
      <c r="E22" s="4" t="str">
        <f>VLOOKUP(A22,HOP!A:L,12,0)</f>
        <v>863.48</v>
      </c>
      <c r="F22" s="4" t="str">
        <f>VLOOKUP(A22,HOP!A:C,3,0)</f>
        <v>3937911</v>
      </c>
      <c r="G22" s="4">
        <f t="shared" si="0"/>
        <v>0</v>
      </c>
      <c r="H22" s="4" t="str">
        <f t="shared" si="1"/>
        <v>，3937911</v>
      </c>
      <c r="I22" s="4" t="str">
        <f>VLOOKUP(A22,HOP!A:U,21,0)</f>
        <v>直连</v>
      </c>
    </row>
    <row r="23" s="4" customFormat="1" hidden="1" spans="1:9">
      <c r="A23" s="5">
        <v>999226799321417</v>
      </c>
      <c r="B23" s="6">
        <v>45227</v>
      </c>
      <c r="C23" s="6">
        <v>45230</v>
      </c>
      <c r="D23" s="4">
        <v>922.71</v>
      </c>
      <c r="E23" s="4" t="str">
        <f>VLOOKUP(A23,HOP!A:L,12,0)</f>
        <v>922.71</v>
      </c>
      <c r="F23" s="4" t="str">
        <f>VLOOKUP(A23,HOP!A:C,3,0)</f>
        <v>3941930</v>
      </c>
      <c r="G23" s="4">
        <f t="shared" si="0"/>
        <v>0</v>
      </c>
      <c r="H23" s="4" t="str">
        <f t="shared" si="1"/>
        <v>，3941930</v>
      </c>
      <c r="I23" s="4" t="str">
        <f>VLOOKUP(A23,HOP!A:U,21,0)</f>
        <v>直连</v>
      </c>
    </row>
    <row r="24" s="4" customFormat="1" hidden="1" spans="1:9">
      <c r="A24" s="5">
        <v>999226799973213</v>
      </c>
      <c r="B24" s="6">
        <v>45227</v>
      </c>
      <c r="C24" s="6">
        <v>45230</v>
      </c>
      <c r="D24" s="4">
        <v>2032.77</v>
      </c>
      <c r="E24" s="4" t="str">
        <f>VLOOKUP(A24,HOP!A:L,12,0)</f>
        <v>2032.77</v>
      </c>
      <c r="F24" s="4" t="str">
        <f>VLOOKUP(A24,HOP!A:C,3,0)</f>
        <v>3942686</v>
      </c>
      <c r="G24" s="4">
        <f t="shared" si="0"/>
        <v>0</v>
      </c>
      <c r="H24" s="4" t="str">
        <f t="shared" si="1"/>
        <v>，3942686</v>
      </c>
      <c r="I24" s="4" t="str">
        <f>VLOOKUP(A24,HOP!A:U,21,0)</f>
        <v>直连</v>
      </c>
    </row>
    <row r="25" s="4" customFormat="1" hidden="1" spans="1:9">
      <c r="A25" s="5">
        <v>999227098236515</v>
      </c>
      <c r="B25" s="6">
        <v>45226</v>
      </c>
      <c r="C25" s="6">
        <v>45230</v>
      </c>
      <c r="D25" s="4">
        <v>1506.2</v>
      </c>
      <c r="E25" s="4" t="str">
        <f>VLOOKUP(A25,HOP!A:L,12,0)</f>
        <v>1506.20</v>
      </c>
      <c r="F25" s="4" t="str">
        <f>VLOOKUP(A25,HOP!A:C,3,0)</f>
        <v>4000655</v>
      </c>
      <c r="G25" s="4">
        <f t="shared" si="0"/>
        <v>0</v>
      </c>
      <c r="H25" s="4" t="str">
        <f t="shared" si="1"/>
        <v>，4000655</v>
      </c>
      <c r="I25" s="4" t="str">
        <f>VLOOKUP(A25,HOP!A:U,21,0)</f>
        <v>直采</v>
      </c>
    </row>
    <row r="26" s="4" customFormat="1" hidden="1" spans="1:9">
      <c r="A26" s="5">
        <v>999227104028626</v>
      </c>
      <c r="B26" s="6">
        <v>45229</v>
      </c>
      <c r="C26" s="6">
        <v>45230</v>
      </c>
      <c r="D26" s="4">
        <v>212.49</v>
      </c>
      <c r="E26" s="4" t="str">
        <f>VLOOKUP(A26,HOP!A:L,12,0)</f>
        <v>212.49</v>
      </c>
      <c r="F26" s="4" t="str">
        <f>VLOOKUP(A26,HOP!A:C,3,0)</f>
        <v>4004490</v>
      </c>
      <c r="G26" s="4">
        <f t="shared" si="0"/>
        <v>0</v>
      </c>
      <c r="H26" s="4" t="str">
        <f t="shared" si="1"/>
        <v>，4004490</v>
      </c>
      <c r="I26" s="4" t="str">
        <f>VLOOKUP(A26,HOP!A:U,21,0)</f>
        <v>直连</v>
      </c>
    </row>
    <row r="27" s="4" customFormat="1" hidden="1" spans="1:9">
      <c r="A27" s="5">
        <v>999227186867366</v>
      </c>
      <c r="B27" s="6">
        <v>45226</v>
      </c>
      <c r="C27" s="6">
        <v>45230</v>
      </c>
      <c r="D27" s="4">
        <v>1329.04</v>
      </c>
      <c r="E27" s="4" t="str">
        <f>VLOOKUP(A27,HOP!A:L,12,0)</f>
        <v>1329.04</v>
      </c>
      <c r="F27" s="4" t="str">
        <f>VLOOKUP(A27,HOP!A:C,3,0)</f>
        <v>4018601</v>
      </c>
      <c r="G27" s="4">
        <f t="shared" si="0"/>
        <v>0</v>
      </c>
      <c r="H27" s="4" t="str">
        <f t="shared" si="1"/>
        <v>，4018601</v>
      </c>
      <c r="I27" s="4" t="str">
        <f>VLOOKUP(A27,HOP!A:U,21,0)</f>
        <v>直连</v>
      </c>
    </row>
    <row r="28" s="4" customFormat="1" hidden="1" spans="1:9">
      <c r="A28" s="5">
        <v>999227290782630</v>
      </c>
      <c r="B28" s="6">
        <v>45228</v>
      </c>
      <c r="C28" s="6">
        <v>45230</v>
      </c>
      <c r="D28" s="4">
        <v>373.99</v>
      </c>
      <c r="E28" s="4" t="str">
        <f>VLOOKUP(A28,HOP!A:L,12,0)</f>
        <v>373.99</v>
      </c>
      <c r="F28" s="4" t="str">
        <f>VLOOKUP(A28,HOP!A:C,3,0)</f>
        <v>4036727</v>
      </c>
      <c r="G28" s="4">
        <f t="shared" si="0"/>
        <v>0</v>
      </c>
      <c r="H28" s="4" t="str">
        <f t="shared" si="1"/>
        <v>，4036727</v>
      </c>
      <c r="I28" s="4" t="str">
        <f>VLOOKUP(A28,HOP!A:U,21,0)</f>
        <v>直连</v>
      </c>
    </row>
    <row r="29" s="4" customFormat="1" hidden="1" spans="1:9">
      <c r="A29" s="5">
        <v>999227301822798</v>
      </c>
      <c r="B29" s="6">
        <v>45222</v>
      </c>
      <c r="C29" s="6">
        <v>45230</v>
      </c>
      <c r="D29" s="4">
        <v>772.13</v>
      </c>
      <c r="E29" s="4" t="str">
        <f>VLOOKUP(A29,HOP!A:L,12,0)</f>
        <v>772.13</v>
      </c>
      <c r="F29" s="4" t="str">
        <f>VLOOKUP(A29,HOP!A:C,3,0)</f>
        <v>4040738</v>
      </c>
      <c r="G29" s="4">
        <f t="shared" si="0"/>
        <v>0</v>
      </c>
      <c r="H29" s="4" t="str">
        <f t="shared" si="1"/>
        <v>，4040738</v>
      </c>
      <c r="I29" s="4" t="str">
        <f>VLOOKUP(A29,HOP!A:U,21,0)</f>
        <v>直连</v>
      </c>
    </row>
    <row r="30" s="4" customFormat="1" spans="1:9">
      <c r="A30" s="5">
        <v>999227306472193</v>
      </c>
      <c r="B30" s="6">
        <v>45227</v>
      </c>
      <c r="C30" s="6">
        <v>45230</v>
      </c>
      <c r="D30" s="4">
        <v>1257.78</v>
      </c>
      <c r="E30" s="4" t="str">
        <f>VLOOKUP(A30,HOP!A:L,12,0)</f>
        <v>1257.89</v>
      </c>
      <c r="F30" s="4" t="str">
        <f>VLOOKUP(A30,HOP!A:C,3,0)</f>
        <v>4043296</v>
      </c>
      <c r="G30" s="4">
        <f t="shared" si="0"/>
        <v>-0.110000000000127</v>
      </c>
      <c r="H30" s="4" t="str">
        <f t="shared" si="1"/>
        <v>，4043296</v>
      </c>
      <c r="I30" s="4" t="str">
        <f>VLOOKUP(A30,HOP!A:U,21,0)</f>
        <v>直连</v>
      </c>
    </row>
    <row r="31" s="4" customFormat="1" hidden="1" spans="1:9">
      <c r="A31" s="5">
        <v>999227307128572</v>
      </c>
      <c r="B31" s="6">
        <v>45229</v>
      </c>
      <c r="C31" s="6">
        <v>45230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999227334101000</v>
      </c>
      <c r="B32" s="6">
        <v>45228</v>
      </c>
      <c r="C32" s="6">
        <v>45230</v>
      </c>
      <c r="D32" s="4">
        <v>1522.38</v>
      </c>
      <c r="E32" s="4" t="str">
        <f>VLOOKUP(A32,HOP!A:L,12,0)</f>
        <v>1522.44</v>
      </c>
      <c r="F32" s="4" t="str">
        <f>VLOOKUP(A32,HOP!A:C,3,0)</f>
        <v>4051968</v>
      </c>
      <c r="G32" s="4">
        <f t="shared" si="0"/>
        <v>-0.0599999999999454</v>
      </c>
      <c r="H32" s="4" t="str">
        <f t="shared" si="1"/>
        <v>，4051968</v>
      </c>
      <c r="I32" s="4" t="str">
        <f>VLOOKUP(A32,HOP!A:U,21,0)</f>
        <v>直连</v>
      </c>
    </row>
    <row r="33" s="4" customFormat="1" hidden="1" spans="1:9">
      <c r="A33" s="5">
        <v>999227337351636</v>
      </c>
      <c r="B33" s="6">
        <v>45226</v>
      </c>
      <c r="C33" s="6">
        <v>45230</v>
      </c>
      <c r="D33" s="4">
        <v>1679.04</v>
      </c>
      <c r="E33" s="4" t="str">
        <f>VLOOKUP(A33,HOP!A:L,12,0)</f>
        <v>1679.04</v>
      </c>
      <c r="F33" s="4" t="str">
        <f>VLOOKUP(A33,HOP!A:C,3,0)</f>
        <v>4054489</v>
      </c>
      <c r="G33" s="4">
        <f t="shared" si="0"/>
        <v>0</v>
      </c>
      <c r="H33" s="4" t="str">
        <f t="shared" si="1"/>
        <v>，4054489</v>
      </c>
      <c r="I33" s="4" t="str">
        <f>VLOOKUP(A33,HOP!A:U,21,0)</f>
        <v>直连</v>
      </c>
    </row>
    <row r="34" s="4" customFormat="1" hidden="1" spans="1:9">
      <c r="A34" s="5">
        <v>999227337898779</v>
      </c>
      <c r="B34" s="6">
        <v>45227</v>
      </c>
      <c r="C34" s="6">
        <v>45230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999227342909992</v>
      </c>
      <c r="B35" s="6">
        <v>45229</v>
      </c>
      <c r="C35" s="6">
        <v>45230</v>
      </c>
      <c r="D35" s="4">
        <v>1472.29</v>
      </c>
      <c r="E35" s="4" t="str">
        <f>VLOOKUP(A35,HOP!A:L,12,0)</f>
        <v>1472.29</v>
      </c>
      <c r="F35" s="4" t="str">
        <f>VLOOKUP(A35,HOP!A:C,3,0)</f>
        <v>4056913</v>
      </c>
      <c r="G35" s="4">
        <f t="shared" si="0"/>
        <v>0</v>
      </c>
      <c r="H35" s="4" t="str">
        <f t="shared" si="1"/>
        <v>，4056913</v>
      </c>
      <c r="I35" s="4" t="str">
        <f>VLOOKUP(A35,HOP!A:U,21,0)</f>
        <v>直连</v>
      </c>
    </row>
    <row r="36" s="4" customFormat="1" hidden="1" spans="1:9">
      <c r="A36" s="5">
        <v>999227354222221</v>
      </c>
      <c r="B36" s="6">
        <v>45226</v>
      </c>
      <c r="C36" s="6">
        <v>45230</v>
      </c>
      <c r="D36" s="4">
        <v>1247.04</v>
      </c>
      <c r="E36" s="4" t="str">
        <f>VLOOKUP(A36,HOP!A:L,12,0)</f>
        <v>1247.04</v>
      </c>
      <c r="F36" s="4" t="str">
        <f>VLOOKUP(A36,HOP!A:C,3,0)</f>
        <v>4061035</v>
      </c>
      <c r="G36" s="4">
        <f t="shared" si="0"/>
        <v>0</v>
      </c>
      <c r="H36" s="4" t="str">
        <f t="shared" si="1"/>
        <v>，4061035</v>
      </c>
      <c r="I36" s="4" t="str">
        <f>VLOOKUP(A36,HOP!A:U,21,0)</f>
        <v>直连</v>
      </c>
    </row>
    <row r="37" s="4" customFormat="1" hidden="1" spans="1:9">
      <c r="A37" s="5">
        <v>999227355028764</v>
      </c>
      <c r="B37" s="6">
        <v>45226</v>
      </c>
      <c r="C37" s="6">
        <v>45230</v>
      </c>
      <c r="D37" s="4">
        <v>8257.08</v>
      </c>
      <c r="E37" s="4" t="str">
        <f>VLOOKUP(A37,HOP!A:L,12,0)</f>
        <v>8257.08</v>
      </c>
      <c r="F37" s="4" t="str">
        <f>VLOOKUP(A37,HOP!A:C,3,0)</f>
        <v>4061611</v>
      </c>
      <c r="G37" s="4">
        <f t="shared" si="0"/>
        <v>0</v>
      </c>
      <c r="H37" s="4" t="str">
        <f t="shared" si="1"/>
        <v>，4061611</v>
      </c>
      <c r="I37" s="4" t="str">
        <f>VLOOKUP(A37,HOP!A:U,21,0)</f>
        <v>直连</v>
      </c>
    </row>
    <row r="38" s="4" customFormat="1" hidden="1" spans="1:9">
      <c r="A38" s="5">
        <v>999227386879771</v>
      </c>
      <c r="B38" s="6">
        <v>45227</v>
      </c>
      <c r="C38" s="6">
        <v>45230</v>
      </c>
      <c r="D38" s="4">
        <v>2483.7</v>
      </c>
      <c r="E38" s="4" t="str">
        <f>VLOOKUP(A38,HOP!A:L,12,0)</f>
        <v>2483.70</v>
      </c>
      <c r="F38" s="4" t="str">
        <f>VLOOKUP(A38,HOP!A:C,3,0)</f>
        <v>4067912</v>
      </c>
      <c r="G38" s="4">
        <f t="shared" si="0"/>
        <v>0</v>
      </c>
      <c r="H38" s="4" t="str">
        <f t="shared" si="1"/>
        <v>，4067912</v>
      </c>
      <c r="I38" s="4" t="str">
        <f>VLOOKUP(A38,HOP!A:U,21,0)</f>
        <v>直采</v>
      </c>
    </row>
    <row r="39" s="4" customFormat="1" hidden="1" spans="1:9">
      <c r="A39" s="5">
        <v>999227435588888</v>
      </c>
      <c r="B39" s="6">
        <v>45227</v>
      </c>
      <c r="C39" s="6">
        <v>45230</v>
      </c>
      <c r="D39" s="4">
        <v>906.87</v>
      </c>
      <c r="E39" s="4" t="str">
        <f>VLOOKUP(A39,HOP!A:L,12,0)</f>
        <v>906.87</v>
      </c>
      <c r="F39" s="4" t="str">
        <f>VLOOKUP(A39,HOP!A:C,3,0)</f>
        <v>4074783</v>
      </c>
      <c r="G39" s="4">
        <f t="shared" si="0"/>
        <v>0</v>
      </c>
      <c r="H39" s="4" t="str">
        <f t="shared" si="1"/>
        <v>，4074783</v>
      </c>
      <c r="I39" s="4" t="str">
        <f>VLOOKUP(A39,HOP!A:U,21,0)</f>
        <v>直采</v>
      </c>
    </row>
    <row r="40" s="4" customFormat="1" hidden="1" spans="1:9">
      <c r="A40" s="5">
        <v>999227435712372</v>
      </c>
      <c r="B40" s="6">
        <v>45227</v>
      </c>
      <c r="C40" s="6">
        <v>45230</v>
      </c>
      <c r="D40" s="4">
        <v>1780.4</v>
      </c>
      <c r="E40" s="4" t="str">
        <f>VLOOKUP(A40,HOP!A:L,12,0)</f>
        <v>1780.40</v>
      </c>
      <c r="F40" s="4" t="str">
        <f>VLOOKUP(A40,HOP!A:C,3,0)</f>
        <v>4074813</v>
      </c>
      <c r="G40" s="4">
        <f t="shared" si="0"/>
        <v>0</v>
      </c>
      <c r="H40" s="4" t="str">
        <f t="shared" si="1"/>
        <v>，4074813</v>
      </c>
      <c r="I40" s="4" t="str">
        <f>VLOOKUP(A40,HOP!A:U,21,0)</f>
        <v>直连</v>
      </c>
    </row>
    <row r="41" s="4" customFormat="1" hidden="1" spans="1:9">
      <c r="A41" s="5">
        <v>999227437606809</v>
      </c>
      <c r="B41" s="6">
        <v>45226</v>
      </c>
      <c r="C41" s="6">
        <v>45230</v>
      </c>
      <c r="D41" s="4">
        <v>4836.64</v>
      </c>
      <c r="E41" s="4" t="str">
        <f>VLOOKUP(A41,HOP!A:L,12,0)</f>
        <v>4836.64</v>
      </c>
      <c r="F41" s="4" t="str">
        <f>VLOOKUP(A41,HOP!A:C,3,0)</f>
        <v>4075438</v>
      </c>
      <c r="G41" s="4">
        <f t="shared" si="0"/>
        <v>0</v>
      </c>
      <c r="H41" s="4" t="str">
        <f t="shared" si="1"/>
        <v>，4075438</v>
      </c>
      <c r="I41" s="4" t="str">
        <f>VLOOKUP(A41,HOP!A:U,21,0)</f>
        <v>直采</v>
      </c>
    </row>
    <row r="42" s="4" customFormat="1" hidden="1" spans="1:9">
      <c r="A42" s="5">
        <v>999227443474578</v>
      </c>
      <c r="B42" s="6">
        <v>45229</v>
      </c>
      <c r="C42" s="6">
        <v>45230</v>
      </c>
      <c r="D42" s="4">
        <v>308.25</v>
      </c>
      <c r="E42" s="4" t="str">
        <f>VLOOKUP(A42,HOP!A:L,12,0)</f>
        <v>308.25</v>
      </c>
      <c r="F42" s="4" t="str">
        <f>VLOOKUP(A42,HOP!A:C,3,0)</f>
        <v>4078015</v>
      </c>
      <c r="G42" s="4">
        <f t="shared" si="0"/>
        <v>0</v>
      </c>
      <c r="H42" s="4" t="str">
        <f t="shared" si="1"/>
        <v>，4078015</v>
      </c>
      <c r="I42" s="4" t="str">
        <f>VLOOKUP(A42,HOP!A:U,21,0)</f>
        <v>直连</v>
      </c>
    </row>
    <row r="43" s="4" customFormat="1" hidden="1" spans="1:9">
      <c r="A43" s="5">
        <v>999227443477909</v>
      </c>
      <c r="B43" s="6">
        <v>45224</v>
      </c>
      <c r="C43" s="6">
        <v>45230</v>
      </c>
      <c r="D43" s="4">
        <v>8173.38</v>
      </c>
      <c r="E43" s="4" t="str">
        <f>VLOOKUP(A43,HOP!A:L,12,0)</f>
        <v>8173.38</v>
      </c>
      <c r="F43" s="4" t="str">
        <f>VLOOKUP(A43,HOP!A:C,3,0)</f>
        <v>4078023</v>
      </c>
      <c r="G43" s="4">
        <f t="shared" si="0"/>
        <v>0</v>
      </c>
      <c r="H43" s="4" t="str">
        <f t="shared" si="1"/>
        <v>，4078023</v>
      </c>
      <c r="I43" s="4" t="str">
        <f>VLOOKUP(A43,HOP!A:U,21,0)</f>
        <v>直连</v>
      </c>
    </row>
    <row r="44" s="4" customFormat="1" hidden="1" spans="1:9">
      <c r="A44" s="5">
        <v>999227445999883</v>
      </c>
      <c r="B44" s="6">
        <v>45227</v>
      </c>
      <c r="C44" s="6">
        <v>45230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999227943946267</v>
      </c>
      <c r="B45" s="6">
        <v>45228</v>
      </c>
      <c r="C45" s="6">
        <v>45230</v>
      </c>
      <c r="D45" s="4">
        <v>619.92</v>
      </c>
      <c r="E45" s="4" t="str">
        <f>VLOOKUP(A45,HOP!A:L,12,0)</f>
        <v>619.92</v>
      </c>
      <c r="F45" s="4" t="str">
        <f>VLOOKUP(A45,HOP!A:C,3,0)</f>
        <v>4080980</v>
      </c>
      <c r="G45" s="4">
        <f t="shared" si="0"/>
        <v>0</v>
      </c>
      <c r="H45" s="4" t="str">
        <f t="shared" si="1"/>
        <v>，4080980</v>
      </c>
      <c r="I45" s="4" t="str">
        <f>VLOOKUP(A45,HOP!A:U,21,0)</f>
        <v>直连</v>
      </c>
    </row>
    <row r="46" s="4" customFormat="1" hidden="1" spans="1:9">
      <c r="A46" s="5">
        <v>999227947243681</v>
      </c>
      <c r="B46" s="6">
        <v>45229</v>
      </c>
      <c r="C46" s="6">
        <v>45230</v>
      </c>
      <c r="D46" s="4">
        <v>631.45</v>
      </c>
      <c r="E46" s="4" t="str">
        <f>VLOOKUP(A46,HOP!A:L,12,0)</f>
        <v>631.45</v>
      </c>
      <c r="F46" s="4" t="str">
        <f>VLOOKUP(A46,HOP!A:C,3,0)</f>
        <v>4082329</v>
      </c>
      <c r="G46" s="4">
        <f t="shared" si="0"/>
        <v>0</v>
      </c>
      <c r="H46" s="4" t="str">
        <f t="shared" si="1"/>
        <v>，4082329</v>
      </c>
      <c r="I46" s="4" t="str">
        <f>VLOOKUP(A46,HOP!A:U,21,0)</f>
        <v>直连</v>
      </c>
    </row>
    <row r="47" s="4" customFormat="1" hidden="1" spans="1:9">
      <c r="A47" s="5">
        <v>999227948460033</v>
      </c>
      <c r="B47" s="6">
        <v>45227</v>
      </c>
      <c r="C47" s="6">
        <v>45230</v>
      </c>
      <c r="D47" s="4">
        <v>1768.85</v>
      </c>
      <c r="E47" s="4" t="str">
        <f>VLOOKUP(A47,HOP!A:L,12,0)</f>
        <v>1768.85</v>
      </c>
      <c r="F47" s="4" t="str">
        <f>VLOOKUP(A47,HOP!A:C,3,0)</f>
        <v>4082957</v>
      </c>
      <c r="G47" s="4">
        <f t="shared" si="0"/>
        <v>0</v>
      </c>
      <c r="H47" s="4" t="str">
        <f t="shared" si="1"/>
        <v>，4082957</v>
      </c>
      <c r="I47" s="4" t="str">
        <f>VLOOKUP(A47,HOP!A:U,21,0)</f>
        <v>直采</v>
      </c>
    </row>
    <row r="48" s="4" customFormat="1" hidden="1" spans="1:9">
      <c r="A48" s="5">
        <v>999227953334002</v>
      </c>
      <c r="B48" s="6">
        <v>45229</v>
      </c>
      <c r="C48" s="6">
        <v>45230</v>
      </c>
      <c r="D48" s="4">
        <v>1707.21</v>
      </c>
      <c r="E48" s="4" t="str">
        <f>VLOOKUP(A48,HOP!A:L,12,0)</f>
        <v>1707.21</v>
      </c>
      <c r="F48" s="4" t="str">
        <f>VLOOKUP(A48,HOP!A:C,3,0)</f>
        <v>4085221</v>
      </c>
      <c r="G48" s="4">
        <f t="shared" si="0"/>
        <v>0</v>
      </c>
      <c r="H48" s="4" t="str">
        <f t="shared" si="1"/>
        <v>，4085221</v>
      </c>
      <c r="I48" s="4" t="str">
        <f>VLOOKUP(A48,HOP!A:U,21,0)</f>
        <v>直采</v>
      </c>
    </row>
    <row r="49" s="4" customFormat="1" hidden="1" spans="1:9">
      <c r="A49" s="5">
        <v>999227956497058</v>
      </c>
      <c r="B49" s="6">
        <v>45228</v>
      </c>
      <c r="C49" s="6">
        <v>45230</v>
      </c>
      <c r="D49" s="4">
        <v>6404.16</v>
      </c>
      <c r="E49" s="4" t="str">
        <f>VLOOKUP(A49,HOP!A:L,12,0)</f>
        <v>6404.16</v>
      </c>
      <c r="F49" s="4" t="str">
        <f>VLOOKUP(A49,HOP!A:C,3,0)</f>
        <v>4086600</v>
      </c>
      <c r="G49" s="4">
        <f t="shared" si="0"/>
        <v>0</v>
      </c>
      <c r="H49" s="4" t="str">
        <f t="shared" si="1"/>
        <v>，4086600</v>
      </c>
      <c r="I49" s="4" t="str">
        <f>VLOOKUP(A49,HOP!A:U,21,0)</f>
        <v>直连</v>
      </c>
    </row>
    <row r="50" s="4" customFormat="1" hidden="1" spans="1:9">
      <c r="A50" s="5">
        <v>999227965845517</v>
      </c>
      <c r="B50" s="6">
        <v>45228</v>
      </c>
      <c r="C50" s="6">
        <v>45230</v>
      </c>
      <c r="D50" s="4">
        <v>1174.88</v>
      </c>
      <c r="E50" s="4" t="str">
        <f>VLOOKUP(A50,HOP!A:L,12,0)</f>
        <v>1174.88</v>
      </c>
      <c r="F50" s="4" t="str">
        <f>VLOOKUP(A50,HOP!A:C,3,0)</f>
        <v>4089054</v>
      </c>
      <c r="G50" s="4">
        <f t="shared" si="0"/>
        <v>0</v>
      </c>
      <c r="H50" s="4" t="str">
        <f t="shared" si="1"/>
        <v>，4089054</v>
      </c>
      <c r="I50" s="4" t="str">
        <f>VLOOKUP(A50,HOP!A:U,21,0)</f>
        <v>直连</v>
      </c>
    </row>
    <row r="51" s="4" customFormat="1" hidden="1" spans="1:9">
      <c r="A51" s="5">
        <v>27973089292</v>
      </c>
      <c r="B51" s="6">
        <v>45229</v>
      </c>
      <c r="C51" s="6">
        <v>45230</v>
      </c>
      <c r="D51" s="4">
        <v>371.86</v>
      </c>
      <c r="E51" s="4" t="str">
        <f>VLOOKUP(A51,HOP!A:L,12,0)</f>
        <v>371.86</v>
      </c>
      <c r="F51" s="4" t="str">
        <f>VLOOKUP(A51,HOP!A:C,3,0)</f>
        <v>4092242</v>
      </c>
      <c r="G51" s="4">
        <f t="shared" si="0"/>
        <v>0</v>
      </c>
      <c r="H51" s="4" t="str">
        <f t="shared" si="1"/>
        <v>，4092242</v>
      </c>
      <c r="I51" s="4" t="str">
        <f>VLOOKUP(A51,HOP!A:U,21,0)</f>
        <v>直连</v>
      </c>
    </row>
    <row r="52" s="4" customFormat="1" hidden="1" spans="1:9">
      <c r="A52" s="5">
        <v>999227985699937</v>
      </c>
      <c r="B52" s="6">
        <v>45227</v>
      </c>
      <c r="C52" s="6">
        <v>45230</v>
      </c>
      <c r="D52" s="4">
        <v>760.72</v>
      </c>
      <c r="E52" s="4" t="str">
        <f>VLOOKUP(A52,HOP!A:L,12,0)</f>
        <v>760.72</v>
      </c>
      <c r="F52" s="4" t="str">
        <f>VLOOKUP(A52,HOP!A:C,3,0)</f>
        <v>4095765</v>
      </c>
      <c r="G52" s="4">
        <f t="shared" si="0"/>
        <v>0</v>
      </c>
      <c r="H52" s="4" t="str">
        <f t="shared" si="1"/>
        <v>，4095765</v>
      </c>
      <c r="I52" s="4" t="str">
        <f>VLOOKUP(A52,HOP!A:U,21,0)</f>
        <v>直连</v>
      </c>
    </row>
    <row r="53" s="4" customFormat="1" hidden="1" spans="1:9">
      <c r="A53" s="5">
        <v>999227990017746</v>
      </c>
      <c r="B53" s="6">
        <v>45225</v>
      </c>
      <c r="C53" s="6">
        <v>45230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999227994572126</v>
      </c>
      <c r="B54" s="6">
        <v>45229</v>
      </c>
      <c r="C54" s="6">
        <v>45230</v>
      </c>
      <c r="D54" s="4">
        <v>385.89</v>
      </c>
      <c r="E54" s="4" t="str">
        <f>VLOOKUP(A54,HOP!A:L,12,0)</f>
        <v>385.89</v>
      </c>
      <c r="F54" s="4" t="str">
        <f>VLOOKUP(A54,HOP!A:C,3,0)</f>
        <v>4098993</v>
      </c>
      <c r="G54" s="4">
        <f t="shared" si="0"/>
        <v>0</v>
      </c>
      <c r="H54" s="4" t="str">
        <f t="shared" si="1"/>
        <v>，4098993</v>
      </c>
      <c r="I54" s="4" t="str">
        <f>VLOOKUP(A54,HOP!A:U,21,0)</f>
        <v>直连</v>
      </c>
    </row>
    <row r="55" s="4" customFormat="1" hidden="1" spans="1:9">
      <c r="A55" s="5">
        <v>999227995542949</v>
      </c>
      <c r="B55" s="6">
        <v>45229</v>
      </c>
      <c r="C55" s="6">
        <v>45230</v>
      </c>
      <c r="D55" s="4">
        <v>388.38</v>
      </c>
      <c r="E55" s="4" t="str">
        <f>VLOOKUP(A55,HOP!A:L,12,0)</f>
        <v>388.38</v>
      </c>
      <c r="F55" s="4" t="str">
        <f>VLOOKUP(A55,HOP!A:C,3,0)</f>
        <v>4099303</v>
      </c>
      <c r="G55" s="4">
        <f t="shared" si="0"/>
        <v>0</v>
      </c>
      <c r="H55" s="4" t="str">
        <f t="shared" si="1"/>
        <v>，4099303</v>
      </c>
      <c r="I55" s="4" t="str">
        <f>VLOOKUP(A55,HOP!A:U,21,0)</f>
        <v>直连</v>
      </c>
    </row>
    <row r="56" s="4" customFormat="1" hidden="1" spans="1:9">
      <c r="A56" s="5">
        <v>999228008165424</v>
      </c>
      <c r="B56" s="6">
        <v>45229</v>
      </c>
      <c r="C56" s="6">
        <v>45230</v>
      </c>
      <c r="D56" s="4">
        <v>360.66</v>
      </c>
      <c r="E56" s="4" t="str">
        <f>VLOOKUP(A56,HOP!A:L,12,0)</f>
        <v>360.66</v>
      </c>
      <c r="F56" s="4" t="str">
        <f>VLOOKUP(A56,HOP!A:C,3,0)</f>
        <v>4102122</v>
      </c>
      <c r="G56" s="4">
        <f t="shared" si="0"/>
        <v>0</v>
      </c>
      <c r="H56" s="4" t="str">
        <f t="shared" si="1"/>
        <v>，4102122</v>
      </c>
      <c r="I56" s="4" t="str">
        <f>VLOOKUP(A56,HOP!A:U,21,0)</f>
        <v>直连</v>
      </c>
    </row>
    <row r="57" s="4" customFormat="1" hidden="1" spans="1:9">
      <c r="A57" s="5">
        <v>999227187707531</v>
      </c>
      <c r="B57" s="6">
        <v>45227</v>
      </c>
      <c r="C57" s="6">
        <v>45230</v>
      </c>
      <c r="D57" s="4">
        <v>536.55</v>
      </c>
      <c r="E57" s="4" t="str">
        <f>VLOOKUP(A57,HOP!A:L,12,0)</f>
        <v>536.55</v>
      </c>
      <c r="F57" s="4" t="str">
        <f>VLOOKUP(A57,HOP!A:C,3,0)</f>
        <v>4019462</v>
      </c>
      <c r="G57" s="4">
        <f t="shared" si="0"/>
        <v>0</v>
      </c>
      <c r="H57" s="4" t="str">
        <f t="shared" si="1"/>
        <v>，4019462</v>
      </c>
      <c r="I57" s="4" t="str">
        <f>VLOOKUP(A57,HOP!A:U,21,0)</f>
        <v>直连</v>
      </c>
    </row>
    <row r="58" s="4" customFormat="1" hidden="1" spans="1:9">
      <c r="A58" s="5">
        <v>999228013870256</v>
      </c>
      <c r="B58" s="6">
        <v>45229</v>
      </c>
      <c r="C58" s="6">
        <v>45230</v>
      </c>
      <c r="D58" s="4">
        <v>368.85</v>
      </c>
      <c r="E58" s="4" t="str">
        <f>VLOOKUP(A58,HOP!A:L,12,0)</f>
        <v>368.85</v>
      </c>
      <c r="F58" s="4" t="str">
        <f>VLOOKUP(A58,HOP!A:C,3,0)</f>
        <v>4103878</v>
      </c>
      <c r="G58" s="4">
        <f t="shared" si="0"/>
        <v>0</v>
      </c>
      <c r="H58" s="4" t="str">
        <f t="shared" si="1"/>
        <v>，4103878</v>
      </c>
      <c r="I58" s="4" t="str">
        <f>VLOOKUP(A58,HOP!A:U,21,0)</f>
        <v>直连</v>
      </c>
    </row>
    <row r="59" s="4" customFormat="1" hidden="1" spans="1:9">
      <c r="A59" s="5">
        <v>999226069171682</v>
      </c>
      <c r="B59" s="6">
        <v>45227</v>
      </c>
      <c r="C59" s="6">
        <v>45230</v>
      </c>
      <c r="D59" s="4">
        <v>5391.72</v>
      </c>
      <c r="E59" s="4" t="str">
        <f>VLOOKUP(A59,HOP!A:L,12,0)</f>
        <v>5391.72</v>
      </c>
      <c r="F59" s="4" t="str">
        <f>VLOOKUP(A59,HOP!A:C,3,0)</f>
        <v>3788626</v>
      </c>
      <c r="G59" s="4">
        <f t="shared" si="0"/>
        <v>0</v>
      </c>
      <c r="H59" s="4" t="str">
        <f t="shared" si="1"/>
        <v>，3788626</v>
      </c>
      <c r="I59" s="4" t="str">
        <f>VLOOKUP(A59,HOP!A:U,21,0)</f>
        <v>直连</v>
      </c>
    </row>
    <row r="60" s="4" customFormat="1" hidden="1" spans="1:9">
      <c r="A60" s="5">
        <v>999228033575372</v>
      </c>
      <c r="B60" s="6">
        <v>45229</v>
      </c>
      <c r="C60" s="6">
        <v>45230</v>
      </c>
      <c r="D60" s="4">
        <v>624.2</v>
      </c>
      <c r="E60" s="4">
        <v>624.2</v>
      </c>
      <c r="F60" s="4">
        <v>4108387</v>
      </c>
      <c r="G60" s="4">
        <f t="shared" si="0"/>
        <v>0</v>
      </c>
      <c r="H60" s="4" t="str">
        <f t="shared" si="1"/>
        <v>，4108387</v>
      </c>
      <c r="I60" s="4" t="s">
        <v>1281</v>
      </c>
    </row>
    <row r="61" s="4" customFormat="1" hidden="1" spans="1:9">
      <c r="A61" s="5">
        <v>999228037481593</v>
      </c>
      <c r="B61" s="6">
        <v>45228</v>
      </c>
      <c r="C61" s="6">
        <v>45230</v>
      </c>
      <c r="D61" s="4">
        <v>1259.5</v>
      </c>
      <c r="E61" s="4" t="str">
        <f>VLOOKUP(A61,HOP!A:L,12,0)</f>
        <v>1259.50</v>
      </c>
      <c r="F61" s="4" t="str">
        <f>VLOOKUP(A61,HOP!A:C,3,0)</f>
        <v>4109715</v>
      </c>
      <c r="G61" s="4">
        <f t="shared" si="0"/>
        <v>0</v>
      </c>
      <c r="H61" s="4" t="str">
        <f t="shared" si="1"/>
        <v>，4109715</v>
      </c>
      <c r="I61" s="4" t="str">
        <f>VLOOKUP(A61,HOP!A:U,21,0)</f>
        <v>直连</v>
      </c>
    </row>
    <row r="62" s="4" customFormat="1" hidden="1" spans="1:9">
      <c r="A62" s="5">
        <v>999228040881398</v>
      </c>
      <c r="B62" s="6">
        <v>45229</v>
      </c>
      <c r="C62" s="6">
        <v>45230</v>
      </c>
      <c r="D62" s="4">
        <v>189.79</v>
      </c>
      <c r="E62" s="4" t="str">
        <f>VLOOKUP(A62,HOP!A:L,12,0)</f>
        <v>189.79</v>
      </c>
      <c r="F62" s="4" t="str">
        <f>VLOOKUP(A62,HOP!A:C,3,0)</f>
        <v>4110990</v>
      </c>
      <c r="G62" s="4">
        <f t="shared" si="0"/>
        <v>0</v>
      </c>
      <c r="H62" s="4" t="str">
        <f t="shared" si="1"/>
        <v>，4110990</v>
      </c>
      <c r="I62" s="4" t="str">
        <f>VLOOKUP(A62,HOP!A:U,21,0)</f>
        <v>直连</v>
      </c>
    </row>
    <row r="63" s="4" customFormat="1" hidden="1" spans="1:9">
      <c r="A63" s="5">
        <v>999228043655738</v>
      </c>
      <c r="B63" s="6">
        <v>45229</v>
      </c>
      <c r="C63" s="6">
        <v>45230</v>
      </c>
      <c r="D63" s="4">
        <v>575.8</v>
      </c>
      <c r="E63" s="4" t="str">
        <f>VLOOKUP(A63,HOP!A:L,12,0)</f>
        <v>575.80</v>
      </c>
      <c r="F63" s="4" t="str">
        <f>VLOOKUP(A63,HOP!A:C,3,0)</f>
        <v>4111832</v>
      </c>
      <c r="G63" s="4">
        <f t="shared" si="0"/>
        <v>0</v>
      </c>
      <c r="H63" s="4" t="str">
        <f t="shared" si="1"/>
        <v>，4111832</v>
      </c>
      <c r="I63" s="4" t="str">
        <f>VLOOKUP(A63,HOP!A:U,21,0)</f>
        <v>直连</v>
      </c>
    </row>
    <row r="64" s="4" customFormat="1" hidden="1" spans="1:9">
      <c r="A64" s="5">
        <v>999228044887293</v>
      </c>
      <c r="B64" s="6">
        <v>45228</v>
      </c>
      <c r="C64" s="6">
        <v>45230</v>
      </c>
      <c r="D64" s="4">
        <v>6528.98</v>
      </c>
      <c r="E64" s="4" t="str">
        <f>VLOOKUP(A64,HOP!A:L,12,0)</f>
        <v>6528.98</v>
      </c>
      <c r="F64" s="4" t="str">
        <f>VLOOKUP(A64,HOP!A:C,3,0)</f>
        <v>4112221</v>
      </c>
      <c r="G64" s="4">
        <f t="shared" si="0"/>
        <v>0</v>
      </c>
      <c r="H64" s="4" t="str">
        <f t="shared" si="1"/>
        <v>，4112221</v>
      </c>
      <c r="I64" s="4" t="str">
        <f>VLOOKUP(A64,HOP!A:U,21,0)</f>
        <v>直连</v>
      </c>
    </row>
    <row r="65" s="4" customFormat="1" hidden="1" spans="1:9">
      <c r="A65" s="5">
        <v>999228060442891</v>
      </c>
      <c r="B65" s="6">
        <v>45228</v>
      </c>
      <c r="C65" s="6">
        <v>45230</v>
      </c>
      <c r="D65" s="4">
        <v>2285.68</v>
      </c>
      <c r="E65" s="4" t="str">
        <f>VLOOKUP(A65,HOP!A:L,12,0)</f>
        <v>2285.68</v>
      </c>
      <c r="F65" s="4" t="str">
        <f>VLOOKUP(A65,HOP!A:C,3,0)</f>
        <v>4113556</v>
      </c>
      <c r="G65" s="4">
        <f t="shared" si="0"/>
        <v>0</v>
      </c>
      <c r="H65" s="4" t="str">
        <f t="shared" si="1"/>
        <v>，4113556</v>
      </c>
      <c r="I65" s="4" t="str">
        <f>VLOOKUP(A65,HOP!A:U,21,0)</f>
        <v>直连</v>
      </c>
    </row>
    <row r="66" s="4" customFormat="1" hidden="1" spans="1:9">
      <c r="A66" s="5">
        <v>999228060549680</v>
      </c>
      <c r="B66" s="6">
        <v>45228</v>
      </c>
      <c r="C66" s="6">
        <v>45230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5">
        <v>28061150148</v>
      </c>
      <c r="B67" s="6">
        <v>45228</v>
      </c>
      <c r="C67" s="6">
        <v>45230</v>
      </c>
      <c r="D67" s="4">
        <v>2285.68</v>
      </c>
      <c r="E67" s="4" t="str">
        <f>VLOOKUP(A67,HOP!A:L,12,0)</f>
        <v>2285.68</v>
      </c>
      <c r="F67" s="4" t="str">
        <f>VLOOKUP(A67,HOP!A:C,3,0)</f>
        <v>4113865</v>
      </c>
      <c r="G67" s="4">
        <f t="shared" ref="G67:G130" si="2">D67-E67</f>
        <v>0</v>
      </c>
      <c r="H67" s="4" t="str">
        <f t="shared" ref="H67:H130" si="3">$H$1&amp;F67</f>
        <v>，4113865</v>
      </c>
      <c r="I67" s="4" t="str">
        <f>VLOOKUP(A67,HOP!A:U,21,0)</f>
        <v>直连</v>
      </c>
    </row>
    <row r="68" s="4" customFormat="1" spans="1:9">
      <c r="A68" s="5">
        <v>999228062627047</v>
      </c>
      <c r="B68" s="6">
        <v>45226</v>
      </c>
      <c r="C68" s="6">
        <v>45230</v>
      </c>
      <c r="D68" s="4">
        <v>1627.08</v>
      </c>
      <c r="E68" s="4" t="str">
        <f>VLOOKUP(A68,HOP!A:L,12,0)</f>
        <v>1627.09</v>
      </c>
      <c r="F68" s="4" t="str">
        <f>VLOOKUP(A68,HOP!A:C,3,0)</f>
        <v>4114112</v>
      </c>
      <c r="G68" s="4">
        <f t="shared" si="2"/>
        <v>-0.00999999999999091</v>
      </c>
      <c r="H68" s="4" t="str">
        <f t="shared" si="3"/>
        <v>，4114112</v>
      </c>
      <c r="I68" s="4" t="str">
        <f>VLOOKUP(A68,HOP!A:U,21,0)</f>
        <v>直连</v>
      </c>
    </row>
    <row r="69" s="4" customFormat="1" hidden="1" spans="1:9">
      <c r="A69" s="5">
        <v>999228062731830</v>
      </c>
      <c r="B69" s="6">
        <v>45227</v>
      </c>
      <c r="C69" s="6">
        <v>45230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999228063601424</v>
      </c>
      <c r="B70" s="6">
        <v>45228</v>
      </c>
      <c r="C70" s="6">
        <v>45230</v>
      </c>
      <c r="D70" s="4">
        <v>1412.84</v>
      </c>
      <c r="E70" s="4" t="str">
        <f>VLOOKUP(A70,HOP!A:L,12,0)</f>
        <v>1412.84</v>
      </c>
      <c r="F70" s="4" t="str">
        <f>VLOOKUP(A70,HOP!A:C,3,0)</f>
        <v>4114569</v>
      </c>
      <c r="G70" s="4">
        <f t="shared" si="2"/>
        <v>0</v>
      </c>
      <c r="H70" s="4" t="str">
        <f t="shared" si="3"/>
        <v>，4114569</v>
      </c>
      <c r="I70" s="4" t="str">
        <f>VLOOKUP(A70,HOP!A:U,21,0)</f>
        <v>直连</v>
      </c>
    </row>
    <row r="71" s="4" customFormat="1" hidden="1" spans="1:9">
      <c r="A71" s="5">
        <v>999228065716894</v>
      </c>
      <c r="B71" s="6">
        <v>45228</v>
      </c>
      <c r="C71" s="6">
        <v>45230</v>
      </c>
      <c r="D71" s="4">
        <v>2105.92</v>
      </c>
      <c r="E71" s="4" t="str">
        <f>VLOOKUP(A71,HOP!A:L,12,0)</f>
        <v>2105.92</v>
      </c>
      <c r="F71" s="4" t="str">
        <f>VLOOKUP(A71,HOP!A:C,3,0)</f>
        <v>4115837</v>
      </c>
      <c r="G71" s="4">
        <f t="shared" si="2"/>
        <v>0</v>
      </c>
      <c r="H71" s="4" t="str">
        <f t="shared" si="3"/>
        <v>，4115837</v>
      </c>
      <c r="I71" s="4" t="str">
        <f>VLOOKUP(A71,HOP!A:U,21,0)</f>
        <v>直连</v>
      </c>
    </row>
    <row r="72" s="4" customFormat="1" hidden="1" spans="1:9">
      <c r="A72" s="5">
        <v>999228065770507</v>
      </c>
      <c r="B72" s="6">
        <v>45228</v>
      </c>
      <c r="C72" s="6">
        <v>45230</v>
      </c>
      <c r="D72" s="4">
        <v>681.94</v>
      </c>
      <c r="E72" s="4" t="str">
        <f>VLOOKUP(A72,HOP!A:L,12,0)</f>
        <v>681.94</v>
      </c>
      <c r="F72" s="4" t="str">
        <f>VLOOKUP(A72,HOP!A:C,3,0)</f>
        <v>4115850</v>
      </c>
      <c r="G72" s="4">
        <f t="shared" si="2"/>
        <v>0</v>
      </c>
      <c r="H72" s="4" t="str">
        <f t="shared" si="3"/>
        <v>，4115850</v>
      </c>
      <c r="I72" s="4" t="str">
        <f>VLOOKUP(A72,HOP!A:U,21,0)</f>
        <v>直连</v>
      </c>
    </row>
    <row r="73" s="4" customFormat="1" hidden="1" spans="1:9">
      <c r="A73" s="5">
        <v>999228069981244</v>
      </c>
      <c r="B73" s="6">
        <v>45229</v>
      </c>
      <c r="C73" s="6">
        <v>45230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999228070992025</v>
      </c>
      <c r="B74" s="6">
        <v>45228</v>
      </c>
      <c r="C74" s="6">
        <v>45230</v>
      </c>
      <c r="D74" s="4">
        <v>963.49</v>
      </c>
      <c r="E74" s="4" t="str">
        <f>VLOOKUP(A74,HOP!A:L,12,0)</f>
        <v>963.49</v>
      </c>
      <c r="F74" s="4" t="str">
        <f>VLOOKUP(A74,HOP!A:C,3,0)</f>
        <v>4118376</v>
      </c>
      <c r="G74" s="4">
        <f t="shared" si="2"/>
        <v>0</v>
      </c>
      <c r="H74" s="4" t="str">
        <f t="shared" si="3"/>
        <v>，4118376</v>
      </c>
      <c r="I74" s="4" t="str">
        <f>VLOOKUP(A74,HOP!A:U,21,0)</f>
        <v>直连</v>
      </c>
    </row>
    <row r="75" s="4" customFormat="1" hidden="1" spans="1:9">
      <c r="A75" s="5">
        <v>999228071815522</v>
      </c>
      <c r="B75" s="6">
        <v>45228</v>
      </c>
      <c r="C75" s="6">
        <v>45230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999228072133142</v>
      </c>
      <c r="B76" s="6">
        <v>45229</v>
      </c>
      <c r="C76" s="6">
        <v>45230</v>
      </c>
      <c r="D76" s="4">
        <v>572.99</v>
      </c>
      <c r="E76" s="4" t="str">
        <f>VLOOKUP(A76,HOP!A:L,12,0)</f>
        <v>572.99</v>
      </c>
      <c r="F76" s="4" t="str">
        <f>VLOOKUP(A76,HOP!A:C,3,0)</f>
        <v>4118870</v>
      </c>
      <c r="G76" s="4">
        <f t="shared" si="2"/>
        <v>0</v>
      </c>
      <c r="H76" s="4" t="str">
        <f t="shared" si="3"/>
        <v>，4118870</v>
      </c>
      <c r="I76" s="4" t="str">
        <f>VLOOKUP(A76,HOP!A:U,21,0)</f>
        <v>直连</v>
      </c>
    </row>
    <row r="77" s="4" customFormat="1" hidden="1" spans="1:9">
      <c r="A77" s="5">
        <v>999228075265788</v>
      </c>
      <c r="B77" s="6">
        <v>45229</v>
      </c>
      <c r="C77" s="6">
        <v>45230</v>
      </c>
      <c r="D77" s="4">
        <v>607.77</v>
      </c>
      <c r="E77" s="4" t="str">
        <f>VLOOKUP(A77,HOP!A:L,12,0)</f>
        <v>607.77</v>
      </c>
      <c r="F77" s="4" t="str">
        <f>VLOOKUP(A77,HOP!A:C,3,0)</f>
        <v>4120525</v>
      </c>
      <c r="G77" s="4">
        <f t="shared" si="2"/>
        <v>0</v>
      </c>
      <c r="H77" s="4" t="str">
        <f t="shared" si="3"/>
        <v>，4120525</v>
      </c>
      <c r="I77" s="4" t="str">
        <f>VLOOKUP(A77,HOP!A:U,21,0)</f>
        <v>直连</v>
      </c>
    </row>
    <row r="78" s="4" customFormat="1" hidden="1" spans="1:9">
      <c r="A78" s="5">
        <v>999228076865992</v>
      </c>
      <c r="B78" s="6">
        <v>45229</v>
      </c>
      <c r="C78" s="6">
        <v>45230</v>
      </c>
      <c r="D78" s="4">
        <v>525.98</v>
      </c>
      <c r="E78" s="4" t="str">
        <f>VLOOKUP(A78,HOP!A:L,12,0)</f>
        <v>525.98</v>
      </c>
      <c r="F78" s="4" t="str">
        <f>VLOOKUP(A78,HOP!A:C,3,0)</f>
        <v>4121511</v>
      </c>
      <c r="G78" s="4">
        <f t="shared" si="2"/>
        <v>0</v>
      </c>
      <c r="H78" s="4" t="str">
        <f t="shared" si="3"/>
        <v>，4121511</v>
      </c>
      <c r="I78" s="4" t="str">
        <f>VLOOKUP(A78,HOP!A:U,21,0)</f>
        <v>直连</v>
      </c>
    </row>
    <row r="79" s="4" customFormat="1" hidden="1" spans="1:9">
      <c r="A79" s="5">
        <v>999228091893235</v>
      </c>
      <c r="B79" s="6">
        <v>45226</v>
      </c>
      <c r="C79" s="6">
        <v>45230</v>
      </c>
      <c r="D79" s="4">
        <v>976.42</v>
      </c>
      <c r="E79" s="4" t="str">
        <f>VLOOKUP(A79,HOP!A:L,12,0)</f>
        <v>976.42</v>
      </c>
      <c r="F79" s="4" t="str">
        <f>VLOOKUP(A79,HOP!A:C,3,0)</f>
        <v>4123427</v>
      </c>
      <c r="G79" s="4">
        <f t="shared" si="2"/>
        <v>0</v>
      </c>
      <c r="H79" s="4" t="str">
        <f t="shared" si="3"/>
        <v>，4123427</v>
      </c>
      <c r="I79" s="4" t="str">
        <f>VLOOKUP(A79,HOP!A:U,21,0)</f>
        <v>直连</v>
      </c>
    </row>
    <row r="80" s="4" customFormat="1" hidden="1" spans="1:9">
      <c r="A80" s="5">
        <v>999228093635076</v>
      </c>
      <c r="B80" s="6">
        <v>45228</v>
      </c>
      <c r="C80" s="6">
        <v>45230</v>
      </c>
      <c r="D80" s="4">
        <v>489.06</v>
      </c>
      <c r="E80" s="4" t="str">
        <f>VLOOKUP(A80,HOP!A:L,12,0)</f>
        <v>489.06</v>
      </c>
      <c r="F80" s="4" t="str">
        <f>VLOOKUP(A80,HOP!A:C,3,0)</f>
        <v>4124082</v>
      </c>
      <c r="G80" s="4">
        <f t="shared" si="2"/>
        <v>0</v>
      </c>
      <c r="H80" s="4" t="str">
        <f t="shared" si="3"/>
        <v>，4124082</v>
      </c>
      <c r="I80" s="4" t="str">
        <f>VLOOKUP(A80,HOP!A:U,21,0)</f>
        <v>直连</v>
      </c>
    </row>
    <row r="81" s="4" customFormat="1" hidden="1" spans="1:9">
      <c r="A81" s="5">
        <v>999228098681413</v>
      </c>
      <c r="B81" s="6">
        <v>45227</v>
      </c>
      <c r="C81" s="6">
        <v>45230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999228098726351</v>
      </c>
      <c r="B82" s="6">
        <v>45227</v>
      </c>
      <c r="C82" s="6">
        <v>45230</v>
      </c>
      <c r="D82" s="4">
        <v>4253.82</v>
      </c>
      <c r="E82" s="4" t="str">
        <f>VLOOKUP(A82,HOP!A:L,12,0)</f>
        <v>4253.82</v>
      </c>
      <c r="F82" s="4" t="str">
        <f>VLOOKUP(A82,HOP!A:C,3,0)</f>
        <v>4126138</v>
      </c>
      <c r="G82" s="4">
        <f t="shared" si="2"/>
        <v>0</v>
      </c>
      <c r="H82" s="4" t="str">
        <f t="shared" si="3"/>
        <v>，4126138</v>
      </c>
      <c r="I82" s="4" t="str">
        <f>VLOOKUP(A82,HOP!A:U,21,0)</f>
        <v>直连</v>
      </c>
    </row>
    <row r="83" s="4" customFormat="1" hidden="1" spans="1:9">
      <c r="A83" s="5">
        <v>999228098789114</v>
      </c>
      <c r="B83" s="6">
        <v>45228</v>
      </c>
      <c r="C83" s="6">
        <v>45230</v>
      </c>
      <c r="D83" s="4">
        <v>4326</v>
      </c>
      <c r="E83" s="4" t="str">
        <f>VLOOKUP(A83,HOP!A:L,12,0)</f>
        <v>4326.00</v>
      </c>
      <c r="F83" s="4" t="str">
        <f>VLOOKUP(A83,HOP!A:C,3,0)</f>
        <v>4126157</v>
      </c>
      <c r="G83" s="4">
        <f t="shared" si="2"/>
        <v>0</v>
      </c>
      <c r="H83" s="4" t="str">
        <f t="shared" si="3"/>
        <v>，4126157</v>
      </c>
      <c r="I83" s="4" t="str">
        <f>VLOOKUP(A83,HOP!A:U,21,0)</f>
        <v>直采</v>
      </c>
    </row>
    <row r="84" s="4" customFormat="1" hidden="1" spans="1:9">
      <c r="A84" s="5">
        <v>999228098873724</v>
      </c>
      <c r="B84" s="6">
        <v>45228</v>
      </c>
      <c r="C84" s="6">
        <v>45230</v>
      </c>
      <c r="D84" s="4">
        <v>1730.4</v>
      </c>
      <c r="E84" s="4" t="str">
        <f>VLOOKUP(A84,HOP!A:L,12,0)</f>
        <v>1730.40</v>
      </c>
      <c r="F84" s="4" t="str">
        <f>VLOOKUP(A84,HOP!A:C,3,0)</f>
        <v>4126174</v>
      </c>
      <c r="G84" s="4">
        <f t="shared" si="2"/>
        <v>0</v>
      </c>
      <c r="H84" s="4" t="str">
        <f t="shared" si="3"/>
        <v>，4126174</v>
      </c>
      <c r="I84" s="4" t="str">
        <f>VLOOKUP(A84,HOP!A:U,21,0)</f>
        <v>直采</v>
      </c>
    </row>
    <row r="85" s="4" customFormat="1" hidden="1" spans="1:9">
      <c r="A85" s="5">
        <v>999228100450080</v>
      </c>
      <c r="B85" s="6">
        <v>45227</v>
      </c>
      <c r="C85" s="6">
        <v>45230</v>
      </c>
      <c r="D85" s="4">
        <v>2865.81</v>
      </c>
      <c r="E85" s="4" t="str">
        <f>VLOOKUP(A85,HOP!A:L,12,0)</f>
        <v>2865.81</v>
      </c>
      <c r="F85" s="4" t="str">
        <f>VLOOKUP(A85,HOP!A:C,3,0)</f>
        <v>4126772</v>
      </c>
      <c r="G85" s="4">
        <f t="shared" si="2"/>
        <v>0</v>
      </c>
      <c r="H85" s="4" t="str">
        <f t="shared" si="3"/>
        <v>，4126772</v>
      </c>
      <c r="I85" s="4" t="str">
        <f>VLOOKUP(A85,HOP!A:U,21,0)</f>
        <v>直连</v>
      </c>
    </row>
    <row r="86" s="4" customFormat="1" hidden="1" spans="1:9">
      <c r="A86" s="5">
        <v>999228115801024</v>
      </c>
      <c r="B86" s="6">
        <v>45228</v>
      </c>
      <c r="C86" s="6">
        <v>45230</v>
      </c>
      <c r="D86" s="4">
        <v>612.61</v>
      </c>
      <c r="E86" s="4" t="str">
        <f>VLOOKUP(A86,HOP!A:L,12,0)</f>
        <v>612.61</v>
      </c>
      <c r="F86" s="4" t="str">
        <f>VLOOKUP(A86,HOP!A:C,3,0)</f>
        <v>4129877</v>
      </c>
      <c r="G86" s="4">
        <f t="shared" si="2"/>
        <v>0</v>
      </c>
      <c r="H86" s="4" t="str">
        <f t="shared" si="3"/>
        <v>，4129877</v>
      </c>
      <c r="I86" s="4" t="str">
        <f>VLOOKUP(A86,HOP!A:U,21,0)</f>
        <v>直连</v>
      </c>
    </row>
    <row r="87" s="4" customFormat="1" hidden="1" spans="1:9">
      <c r="A87" s="5">
        <v>999228115943874</v>
      </c>
      <c r="B87" s="6">
        <v>45227</v>
      </c>
      <c r="C87" s="6">
        <v>45230</v>
      </c>
      <c r="D87" s="4">
        <v>957.64</v>
      </c>
      <c r="E87" s="4" t="str">
        <f>VLOOKUP(A87,HOP!A:L,12,0)</f>
        <v>957.64</v>
      </c>
      <c r="F87" s="4" t="str">
        <f>VLOOKUP(A87,HOP!A:C,3,0)</f>
        <v>4129907</v>
      </c>
      <c r="G87" s="4">
        <f t="shared" si="2"/>
        <v>0</v>
      </c>
      <c r="H87" s="4" t="str">
        <f t="shared" si="3"/>
        <v>，4129907</v>
      </c>
      <c r="I87" s="4" t="str">
        <f>VLOOKUP(A87,HOP!A:U,21,0)</f>
        <v>直连</v>
      </c>
    </row>
    <row r="88" s="4" customFormat="1" hidden="1" spans="1:9">
      <c r="A88" s="5">
        <v>999228117335575</v>
      </c>
      <c r="B88" s="6">
        <v>45228</v>
      </c>
      <c r="C88" s="6">
        <v>45230</v>
      </c>
      <c r="D88" s="4">
        <v>262.54</v>
      </c>
      <c r="E88" s="4" t="str">
        <f>VLOOKUP(A88,HOP!A:L,12,0)</f>
        <v>262.54</v>
      </c>
      <c r="F88" s="4" t="str">
        <f>VLOOKUP(A88,HOP!A:C,3,0)</f>
        <v>4130424</v>
      </c>
      <c r="G88" s="4">
        <f t="shared" si="2"/>
        <v>0</v>
      </c>
      <c r="H88" s="4" t="str">
        <f t="shared" si="3"/>
        <v>，4130424</v>
      </c>
      <c r="I88" s="4" t="str">
        <f>VLOOKUP(A88,HOP!A:U,21,0)</f>
        <v>直连</v>
      </c>
    </row>
    <row r="89" s="4" customFormat="1" hidden="1" spans="1:9">
      <c r="A89" s="5">
        <v>999228118006536</v>
      </c>
      <c r="B89" s="6">
        <v>45228</v>
      </c>
      <c r="C89" s="6">
        <v>45230</v>
      </c>
      <c r="D89" s="4">
        <v>1115.58</v>
      </c>
      <c r="E89" s="4" t="str">
        <f>VLOOKUP(A89,HOP!A:L,12,0)</f>
        <v>1115.58</v>
      </c>
      <c r="F89" s="4" t="str">
        <f>VLOOKUP(A89,HOP!A:C,3,0)</f>
        <v>4130567</v>
      </c>
      <c r="G89" s="4">
        <f t="shared" si="2"/>
        <v>0</v>
      </c>
      <c r="H89" s="4" t="str">
        <f t="shared" si="3"/>
        <v>，4130567</v>
      </c>
      <c r="I89" s="4" t="str">
        <f>VLOOKUP(A89,HOP!A:U,21,0)</f>
        <v>直连</v>
      </c>
    </row>
    <row r="90" s="4" customFormat="1" hidden="1" spans="1:9">
      <c r="A90" s="5">
        <v>999228119921268</v>
      </c>
      <c r="B90" s="6">
        <v>45226</v>
      </c>
      <c r="C90" s="6">
        <v>45230</v>
      </c>
      <c r="D90" s="4">
        <v>13238.92</v>
      </c>
      <c r="E90" s="4" t="str">
        <f>VLOOKUP(A90,HOP!A:L,12,0)</f>
        <v>13238.92</v>
      </c>
      <c r="F90" s="4" t="str">
        <f>VLOOKUP(A90,HOP!A:C,3,0)</f>
        <v>4131471</v>
      </c>
      <c r="G90" s="4">
        <f t="shared" si="2"/>
        <v>0</v>
      </c>
      <c r="H90" s="4" t="str">
        <f t="shared" si="3"/>
        <v>，4131471</v>
      </c>
      <c r="I90" s="4" t="str">
        <f>VLOOKUP(A90,HOP!A:U,21,0)</f>
        <v>直连</v>
      </c>
    </row>
    <row r="91" s="4" customFormat="1" hidden="1" spans="1:9">
      <c r="A91" s="5">
        <v>999228120938506</v>
      </c>
      <c r="B91" s="6">
        <v>45229</v>
      </c>
      <c r="C91" s="6">
        <v>45230</v>
      </c>
      <c r="D91" s="4">
        <v>646.94</v>
      </c>
      <c r="E91" s="4" t="str">
        <f>VLOOKUP(A91,HOP!A:L,12,0)</f>
        <v>646.94</v>
      </c>
      <c r="F91" s="4" t="str">
        <f>VLOOKUP(A91,HOP!A:C,3,0)</f>
        <v>4131933</v>
      </c>
      <c r="G91" s="4">
        <f t="shared" si="2"/>
        <v>0</v>
      </c>
      <c r="H91" s="4" t="str">
        <f t="shared" si="3"/>
        <v>，4131933</v>
      </c>
      <c r="I91" s="4" t="str">
        <f>VLOOKUP(A91,HOP!A:U,21,0)</f>
        <v>直连</v>
      </c>
    </row>
    <row r="92" s="4" customFormat="1" hidden="1" spans="1:9">
      <c r="A92" s="5">
        <v>999228121835042</v>
      </c>
      <c r="B92" s="6">
        <v>45229</v>
      </c>
      <c r="C92" s="6">
        <v>45230</v>
      </c>
      <c r="D92" s="4">
        <v>409.75</v>
      </c>
      <c r="E92" s="4" t="str">
        <f>VLOOKUP(A92,HOP!A:L,12,0)</f>
        <v>409.75</v>
      </c>
      <c r="F92" s="4" t="str">
        <f>VLOOKUP(A92,HOP!A:C,3,0)</f>
        <v>4132391</v>
      </c>
      <c r="G92" s="4">
        <f t="shared" si="2"/>
        <v>0</v>
      </c>
      <c r="H92" s="4" t="str">
        <f t="shared" si="3"/>
        <v>，4132391</v>
      </c>
      <c r="I92" s="4" t="str">
        <f>VLOOKUP(A92,HOP!A:U,21,0)</f>
        <v>直连</v>
      </c>
    </row>
    <row r="93" s="4" customFormat="1" hidden="1" spans="1:9">
      <c r="A93" s="5">
        <v>999228123205523</v>
      </c>
      <c r="B93" s="6">
        <v>45229</v>
      </c>
      <c r="C93" s="6">
        <v>45230</v>
      </c>
      <c r="D93" s="4">
        <v>277.19</v>
      </c>
      <c r="E93" s="4" t="str">
        <f>VLOOKUP(A93,HOP!A:L,12,0)</f>
        <v>277.19</v>
      </c>
      <c r="F93" s="4" t="str">
        <f>VLOOKUP(A93,HOP!A:C,3,0)</f>
        <v>4132987</v>
      </c>
      <c r="G93" s="4">
        <f t="shared" si="2"/>
        <v>0</v>
      </c>
      <c r="H93" s="4" t="str">
        <f t="shared" si="3"/>
        <v>，4132987</v>
      </c>
      <c r="I93" s="4" t="str">
        <f>VLOOKUP(A93,HOP!A:U,21,0)</f>
        <v>直连</v>
      </c>
    </row>
    <row r="94" s="4" customFormat="1" hidden="1" spans="1:9">
      <c r="A94" s="5">
        <v>999228124642850</v>
      </c>
      <c r="B94" s="6">
        <v>45228</v>
      </c>
      <c r="C94" s="6">
        <v>45230</v>
      </c>
      <c r="D94" s="4">
        <v>959.16</v>
      </c>
      <c r="E94" s="4" t="str">
        <f>VLOOKUP(A94,HOP!A:L,12,0)</f>
        <v>959.16</v>
      </c>
      <c r="F94" s="4" t="str">
        <f>VLOOKUP(A94,HOP!A:C,3,0)</f>
        <v>4133468</v>
      </c>
      <c r="G94" s="4">
        <f t="shared" si="2"/>
        <v>0</v>
      </c>
      <c r="H94" s="4" t="str">
        <f t="shared" si="3"/>
        <v>，4133468</v>
      </c>
      <c r="I94" s="4" t="str">
        <f>VLOOKUP(A94,HOP!A:U,21,0)</f>
        <v>直连</v>
      </c>
    </row>
    <row r="95" s="4" customFormat="1" hidden="1" spans="1:9">
      <c r="A95" s="5">
        <v>999228125287709</v>
      </c>
      <c r="B95" s="6">
        <v>45226</v>
      </c>
      <c r="C95" s="6">
        <v>45230</v>
      </c>
      <c r="D95" s="4">
        <v>1529.52</v>
      </c>
      <c r="E95" s="4" t="str">
        <f>VLOOKUP(A95,HOP!A:L,12,0)</f>
        <v>1529.52</v>
      </c>
      <c r="F95" s="4" t="str">
        <f>VLOOKUP(A95,HOP!A:C,3,0)</f>
        <v>4133702</v>
      </c>
      <c r="G95" s="4">
        <f t="shared" si="2"/>
        <v>0</v>
      </c>
      <c r="H95" s="4" t="str">
        <f t="shared" si="3"/>
        <v>，4133702</v>
      </c>
      <c r="I95" s="4" t="str">
        <f>VLOOKUP(A95,HOP!A:U,21,0)</f>
        <v>直连</v>
      </c>
    </row>
    <row r="96" s="4" customFormat="1" hidden="1" spans="1:9">
      <c r="A96" s="5">
        <v>999228133049560</v>
      </c>
      <c r="B96" s="6">
        <v>45229</v>
      </c>
      <c r="C96" s="6">
        <v>45230</v>
      </c>
      <c r="D96" s="4">
        <v>1383.24</v>
      </c>
      <c r="E96" s="4" t="str">
        <f>VLOOKUP(A96,HOP!A:L,12,0)</f>
        <v>1383.24</v>
      </c>
      <c r="F96" s="4" t="str">
        <f>VLOOKUP(A96,HOP!A:C,3,0)</f>
        <v>4134557</v>
      </c>
      <c r="G96" s="4">
        <f t="shared" si="2"/>
        <v>0</v>
      </c>
      <c r="H96" s="4" t="str">
        <f t="shared" si="3"/>
        <v>，4134557</v>
      </c>
      <c r="I96" s="4" t="str">
        <f>VLOOKUP(A96,HOP!A:U,21,0)</f>
        <v>直连</v>
      </c>
    </row>
    <row r="97" s="4" customFormat="1" hidden="1" spans="1:9">
      <c r="A97" s="5">
        <v>999228133089305</v>
      </c>
      <c r="B97" s="6">
        <v>45229</v>
      </c>
      <c r="C97" s="6">
        <v>45230</v>
      </c>
      <c r="D97" s="4">
        <v>230.27</v>
      </c>
      <c r="E97" s="4" t="str">
        <f>VLOOKUP(A97,HOP!A:L,12,0)</f>
        <v>230.27</v>
      </c>
      <c r="F97" s="4" t="str">
        <f>VLOOKUP(A97,HOP!A:C,3,0)</f>
        <v>4134564</v>
      </c>
      <c r="G97" s="4">
        <f t="shared" si="2"/>
        <v>0</v>
      </c>
      <c r="H97" s="4" t="str">
        <f t="shared" si="3"/>
        <v>，4134564</v>
      </c>
      <c r="I97" s="4" t="str">
        <f>VLOOKUP(A97,HOP!A:U,21,0)</f>
        <v>直连</v>
      </c>
    </row>
    <row r="98" s="4" customFormat="1" hidden="1" spans="1:9">
      <c r="A98" s="5">
        <v>999228135422770</v>
      </c>
      <c r="B98" s="6">
        <v>45229</v>
      </c>
      <c r="C98" s="6">
        <v>45230</v>
      </c>
      <c r="D98" s="4">
        <v>1501.32</v>
      </c>
      <c r="E98" s="4" t="str">
        <f>VLOOKUP(A98,HOP!A:L,12,0)</f>
        <v>1501.32</v>
      </c>
      <c r="F98" s="4" t="str">
        <f>VLOOKUP(A98,HOP!A:C,3,0)</f>
        <v>4135390</v>
      </c>
      <c r="G98" s="4">
        <f t="shared" si="2"/>
        <v>0</v>
      </c>
      <c r="H98" s="4" t="str">
        <f t="shared" si="3"/>
        <v>，4135390</v>
      </c>
      <c r="I98" s="4" t="str">
        <f>VLOOKUP(A98,HOP!A:U,21,0)</f>
        <v>直连</v>
      </c>
    </row>
    <row r="99" s="4" customFormat="1" hidden="1" spans="1:9">
      <c r="A99" s="5">
        <v>999228135657288</v>
      </c>
      <c r="B99" s="6">
        <v>45228</v>
      </c>
      <c r="C99" s="6">
        <v>45230</v>
      </c>
      <c r="D99" s="4">
        <v>1153.19</v>
      </c>
      <c r="E99" s="4" t="str">
        <f>VLOOKUP(A99,HOP!A:L,12,0)</f>
        <v>1153.19</v>
      </c>
      <c r="F99" s="4" t="str">
        <f>VLOOKUP(A99,HOP!A:C,3,0)</f>
        <v>4135464</v>
      </c>
      <c r="G99" s="4">
        <f t="shared" si="2"/>
        <v>0</v>
      </c>
      <c r="H99" s="4" t="str">
        <f t="shared" si="3"/>
        <v>，4135464</v>
      </c>
      <c r="I99" s="4" t="str">
        <f>VLOOKUP(A99,HOP!A:U,21,0)</f>
        <v>直连</v>
      </c>
    </row>
    <row r="100" s="4" customFormat="1" hidden="1" spans="1:9">
      <c r="A100" s="5">
        <v>999228137771700</v>
      </c>
      <c r="B100" s="6">
        <v>45229</v>
      </c>
      <c r="C100" s="6">
        <v>45230</v>
      </c>
      <c r="D100" s="4">
        <v>174.32</v>
      </c>
      <c r="E100" s="4" t="str">
        <f>VLOOKUP(A100,HOP!A:L,12,0)</f>
        <v>174.32</v>
      </c>
      <c r="F100" s="4" t="str">
        <f>VLOOKUP(A100,HOP!A:C,3,0)</f>
        <v>4136252</v>
      </c>
      <c r="G100" s="4">
        <f t="shared" si="2"/>
        <v>0</v>
      </c>
      <c r="H100" s="4" t="str">
        <f t="shared" si="3"/>
        <v>，4136252</v>
      </c>
      <c r="I100" s="4" t="str">
        <f>VLOOKUP(A100,HOP!A:U,21,0)</f>
        <v>直连</v>
      </c>
    </row>
    <row r="101" s="4" customFormat="1" hidden="1" spans="1:9">
      <c r="A101" s="5">
        <v>999228142817920</v>
      </c>
      <c r="B101" s="6">
        <v>45228</v>
      </c>
      <c r="C101" s="6">
        <v>45230</v>
      </c>
      <c r="D101" s="4">
        <v>487.86</v>
      </c>
      <c r="E101" s="4" t="str">
        <f>VLOOKUP(A101,HOP!A:L,12,0)</f>
        <v>487.86</v>
      </c>
      <c r="F101" s="4" t="str">
        <f>VLOOKUP(A101,HOP!A:C,3,0)</f>
        <v>4138435</v>
      </c>
      <c r="G101" s="4">
        <f t="shared" si="2"/>
        <v>0</v>
      </c>
      <c r="H101" s="4" t="str">
        <f t="shared" si="3"/>
        <v>，4138435</v>
      </c>
      <c r="I101" s="4" t="str">
        <f>VLOOKUP(A101,HOP!A:U,21,0)</f>
        <v>直连</v>
      </c>
    </row>
    <row r="102" s="4" customFormat="1" hidden="1" spans="1:9">
      <c r="A102" s="5">
        <v>999228143466466</v>
      </c>
      <c r="B102" s="6">
        <v>45227</v>
      </c>
      <c r="C102" s="6">
        <v>45230</v>
      </c>
      <c r="D102" s="4">
        <v>5144.73</v>
      </c>
      <c r="E102" s="4" t="str">
        <f>VLOOKUP(A102,HOP!A:L,12,0)</f>
        <v>5144.73</v>
      </c>
      <c r="F102" s="4" t="str">
        <f>VLOOKUP(A102,HOP!A:C,3,0)</f>
        <v>4138701</v>
      </c>
      <c r="G102" s="4">
        <f t="shared" si="2"/>
        <v>0</v>
      </c>
      <c r="H102" s="4" t="str">
        <f t="shared" si="3"/>
        <v>，4138701</v>
      </c>
      <c r="I102" s="4" t="str">
        <f>VLOOKUP(A102,HOP!A:U,21,0)</f>
        <v>直连</v>
      </c>
    </row>
    <row r="103" s="4" customFormat="1" hidden="1" spans="1:9">
      <c r="A103" s="5">
        <v>999228145109522</v>
      </c>
      <c r="B103" s="6">
        <v>45229</v>
      </c>
      <c r="C103" s="6">
        <v>45230</v>
      </c>
      <c r="D103" s="4">
        <v>553.48</v>
      </c>
      <c r="E103" s="4" t="str">
        <f>VLOOKUP(A103,HOP!A:L,12,0)</f>
        <v>553.48</v>
      </c>
      <c r="F103" s="4" t="str">
        <f>VLOOKUP(A103,HOP!A:C,3,0)</f>
        <v>4139371</v>
      </c>
      <c r="G103" s="4">
        <f t="shared" si="2"/>
        <v>0</v>
      </c>
      <c r="H103" s="4" t="str">
        <f t="shared" si="3"/>
        <v>，4139371</v>
      </c>
      <c r="I103" s="4" t="str">
        <f>VLOOKUP(A103,HOP!A:U,21,0)</f>
        <v>直采</v>
      </c>
    </row>
    <row r="104" s="4" customFormat="1" hidden="1" spans="1:9">
      <c r="A104" s="5">
        <v>999228146130883</v>
      </c>
      <c r="B104" s="6">
        <v>45229</v>
      </c>
      <c r="C104" s="6">
        <v>45230</v>
      </c>
      <c r="D104" s="4">
        <v>736.48</v>
      </c>
      <c r="E104" s="4" t="str">
        <f>VLOOKUP(A104,HOP!A:L,12,0)</f>
        <v>736.48</v>
      </c>
      <c r="F104" s="4" t="str">
        <f>VLOOKUP(A104,HOP!A:C,3,0)</f>
        <v>4139743</v>
      </c>
      <c r="G104" s="4">
        <f t="shared" si="2"/>
        <v>0</v>
      </c>
      <c r="H104" s="4" t="str">
        <f t="shared" si="3"/>
        <v>，4139743</v>
      </c>
      <c r="I104" s="4" t="str">
        <f>VLOOKUP(A104,HOP!A:U,21,0)</f>
        <v>直连</v>
      </c>
    </row>
    <row r="105" s="4" customFormat="1" hidden="1" spans="1:9">
      <c r="A105" s="5">
        <v>999228146499606</v>
      </c>
      <c r="B105" s="6">
        <v>45226</v>
      </c>
      <c r="C105" s="6">
        <v>45230</v>
      </c>
      <c r="D105" s="4">
        <v>622.07</v>
      </c>
      <c r="E105" s="4" t="str">
        <f>VLOOKUP(A105,HOP!A:L,12,0)</f>
        <v>622.07</v>
      </c>
      <c r="F105" s="4" t="str">
        <f>VLOOKUP(A105,HOP!A:C,3,0)</f>
        <v>4139991</v>
      </c>
      <c r="G105" s="4">
        <f t="shared" si="2"/>
        <v>0</v>
      </c>
      <c r="H105" s="4" t="str">
        <f t="shared" si="3"/>
        <v>，4139991</v>
      </c>
      <c r="I105" s="4" t="str">
        <f>VLOOKUP(A105,HOP!A:U,21,0)</f>
        <v>直连</v>
      </c>
    </row>
    <row r="106" s="4" customFormat="1" hidden="1" spans="1:9">
      <c r="A106" s="5">
        <v>999228147421083</v>
      </c>
      <c r="B106" s="6">
        <v>45229</v>
      </c>
      <c r="C106" s="6">
        <v>45230</v>
      </c>
      <c r="D106" s="4">
        <v>447.21</v>
      </c>
      <c r="E106" s="4" t="str">
        <f>VLOOKUP(A106,HOP!A:L,12,0)</f>
        <v>447.21</v>
      </c>
      <c r="F106" s="4" t="str">
        <f>VLOOKUP(A106,HOP!A:C,3,0)</f>
        <v>4140369</v>
      </c>
      <c r="G106" s="4">
        <f t="shared" si="2"/>
        <v>0</v>
      </c>
      <c r="H106" s="4" t="str">
        <f t="shared" si="3"/>
        <v>，4140369</v>
      </c>
      <c r="I106" s="4" t="str">
        <f>VLOOKUP(A106,HOP!A:U,21,0)</f>
        <v>直连</v>
      </c>
    </row>
    <row r="107" s="4" customFormat="1" hidden="1" spans="1:9">
      <c r="A107" s="5">
        <v>999228156306714</v>
      </c>
      <c r="B107" s="6">
        <v>45229</v>
      </c>
      <c r="C107" s="6">
        <v>45230</v>
      </c>
      <c r="D107" s="4">
        <v>224.69</v>
      </c>
      <c r="E107" s="4" t="str">
        <f>VLOOKUP(A107,HOP!A:L,12,0)</f>
        <v>224.69</v>
      </c>
      <c r="F107" s="4" t="str">
        <f>VLOOKUP(A107,HOP!A:C,3,0)</f>
        <v>4141174</v>
      </c>
      <c r="G107" s="4">
        <f t="shared" si="2"/>
        <v>0</v>
      </c>
      <c r="H107" s="4" t="str">
        <f t="shared" si="3"/>
        <v>，4141174</v>
      </c>
      <c r="I107" s="4" t="str">
        <f>VLOOKUP(A107,HOP!A:U,21,0)</f>
        <v>直连</v>
      </c>
    </row>
    <row r="108" s="4" customFormat="1" hidden="1" spans="1:9">
      <c r="A108" s="5">
        <v>999228159119809</v>
      </c>
      <c r="B108" s="6">
        <v>45227</v>
      </c>
      <c r="C108" s="6">
        <v>45230</v>
      </c>
      <c r="D108" s="4">
        <v>2684.98</v>
      </c>
      <c r="E108" s="4" t="str">
        <f>VLOOKUP(A108,HOP!A:L,12,0)</f>
        <v>2684.98</v>
      </c>
      <c r="F108" s="4" t="str">
        <f>VLOOKUP(A108,HOP!A:C,3,0)</f>
        <v>4141984</v>
      </c>
      <c r="G108" s="4">
        <f t="shared" si="2"/>
        <v>0</v>
      </c>
      <c r="H108" s="4" t="str">
        <f t="shared" si="3"/>
        <v>，4141984</v>
      </c>
      <c r="I108" s="4" t="str">
        <f>VLOOKUP(A108,HOP!A:U,21,0)</f>
        <v>直连</v>
      </c>
    </row>
    <row r="109" s="4" customFormat="1" hidden="1" spans="1:9">
      <c r="A109" s="5">
        <v>999228159546233</v>
      </c>
      <c r="B109" s="6">
        <v>45229</v>
      </c>
      <c r="C109" s="6">
        <v>45230</v>
      </c>
      <c r="D109" s="4">
        <v>428.61</v>
      </c>
      <c r="E109" s="4" t="str">
        <f>VLOOKUP(A109,HOP!A:L,12,0)</f>
        <v>428.61</v>
      </c>
      <c r="F109" s="4" t="str">
        <f>VLOOKUP(A109,HOP!A:C,3,0)</f>
        <v>4142064</v>
      </c>
      <c r="G109" s="4">
        <f t="shared" si="2"/>
        <v>0</v>
      </c>
      <c r="H109" s="4" t="str">
        <f t="shared" si="3"/>
        <v>，4142064</v>
      </c>
      <c r="I109" s="4" t="str">
        <f>VLOOKUP(A109,HOP!A:U,21,0)</f>
        <v>直连</v>
      </c>
    </row>
    <row r="110" s="4" customFormat="1" hidden="1" spans="1:9">
      <c r="A110" s="5">
        <v>999228160413522</v>
      </c>
      <c r="B110" s="6">
        <v>45227</v>
      </c>
      <c r="C110" s="6">
        <v>45230</v>
      </c>
      <c r="D110" s="4">
        <v>4920.12</v>
      </c>
      <c r="E110" s="4" t="str">
        <f>VLOOKUP(A110,HOP!A:L,12,0)</f>
        <v>4920.12</v>
      </c>
      <c r="F110" s="4" t="str">
        <f>VLOOKUP(A110,HOP!A:C,3,0)</f>
        <v>4142465</v>
      </c>
      <c r="G110" s="4">
        <f t="shared" si="2"/>
        <v>0</v>
      </c>
      <c r="H110" s="4" t="str">
        <f t="shared" si="3"/>
        <v>，4142465</v>
      </c>
      <c r="I110" s="4" t="str">
        <f>VLOOKUP(A110,HOP!A:U,21,0)</f>
        <v>直连</v>
      </c>
    </row>
    <row r="111" s="4" customFormat="1" hidden="1" spans="1:9">
      <c r="A111" s="5">
        <v>999228163710705</v>
      </c>
      <c r="B111" s="6">
        <v>45227</v>
      </c>
      <c r="C111" s="6">
        <v>45230</v>
      </c>
      <c r="D111" s="4">
        <v>275.38</v>
      </c>
      <c r="E111" s="4" t="str">
        <f>VLOOKUP(A111,HOP!A:L,12,0)</f>
        <v>275.38</v>
      </c>
      <c r="F111" s="4" t="str">
        <f>VLOOKUP(A111,HOP!A:C,3,0)</f>
        <v>4143549</v>
      </c>
      <c r="G111" s="4">
        <f t="shared" si="2"/>
        <v>0</v>
      </c>
      <c r="H111" s="4" t="str">
        <f t="shared" si="3"/>
        <v>，4143549</v>
      </c>
      <c r="I111" s="4" t="str">
        <f>VLOOKUP(A111,HOP!A:U,21,0)</f>
        <v>直连</v>
      </c>
    </row>
    <row r="112" s="4" customFormat="1" hidden="1" spans="1:9">
      <c r="A112" s="5">
        <v>999228164678605</v>
      </c>
      <c r="B112" s="6">
        <v>45229</v>
      </c>
      <c r="C112" s="6">
        <v>45230</v>
      </c>
      <c r="D112" s="4">
        <v>1093.57</v>
      </c>
      <c r="E112" s="4" t="str">
        <f>VLOOKUP(A112,HOP!A:L,12,0)</f>
        <v>1093.57</v>
      </c>
      <c r="F112" s="4" t="str">
        <f>VLOOKUP(A112,HOP!A:C,3,0)</f>
        <v>4143753</v>
      </c>
      <c r="G112" s="4">
        <f t="shared" si="2"/>
        <v>0</v>
      </c>
      <c r="H112" s="4" t="str">
        <f t="shared" si="3"/>
        <v>，4143753</v>
      </c>
      <c r="I112" s="4" t="str">
        <f>VLOOKUP(A112,HOP!A:U,21,0)</f>
        <v>直连</v>
      </c>
    </row>
    <row r="113" s="4" customFormat="1" hidden="1" spans="1:9">
      <c r="A113" s="5">
        <v>999228166510506</v>
      </c>
      <c r="B113" s="6">
        <v>45228</v>
      </c>
      <c r="C113" s="6">
        <v>45230</v>
      </c>
      <c r="D113" s="4">
        <v>880.2</v>
      </c>
      <c r="E113" s="4" t="str">
        <f>VLOOKUP(A113,HOP!A:L,12,0)</f>
        <v>880.20</v>
      </c>
      <c r="F113" s="4" t="str">
        <f>VLOOKUP(A113,HOP!A:C,3,0)</f>
        <v>4144262</v>
      </c>
      <c r="G113" s="4">
        <f t="shared" si="2"/>
        <v>0</v>
      </c>
      <c r="H113" s="4" t="str">
        <f t="shared" si="3"/>
        <v>，4144262</v>
      </c>
      <c r="I113" s="4" t="str">
        <f>VLOOKUP(A113,HOP!A:U,21,0)</f>
        <v>直连</v>
      </c>
    </row>
    <row r="114" s="4" customFormat="1" hidden="1" spans="1:9">
      <c r="A114" s="5">
        <v>999228166664784</v>
      </c>
      <c r="B114" s="6">
        <v>45229</v>
      </c>
      <c r="C114" s="6">
        <v>45230</v>
      </c>
      <c r="D114" s="4">
        <v>1093.7</v>
      </c>
      <c r="E114" s="4" t="str">
        <f>VLOOKUP(A114,HOP!A:L,12,0)</f>
        <v>1093.70</v>
      </c>
      <c r="F114" s="4" t="str">
        <f>VLOOKUP(A114,HOP!A:C,3,0)</f>
        <v>4144329</v>
      </c>
      <c r="G114" s="4">
        <f t="shared" si="2"/>
        <v>0</v>
      </c>
      <c r="H114" s="4" t="str">
        <f t="shared" si="3"/>
        <v>，4144329</v>
      </c>
      <c r="I114" s="4" t="str">
        <f>VLOOKUP(A114,HOP!A:U,21,0)</f>
        <v>直连</v>
      </c>
    </row>
    <row r="115" s="4" customFormat="1" hidden="1" spans="1:9">
      <c r="A115" s="5">
        <v>999228166912562</v>
      </c>
      <c r="B115" s="6">
        <v>45227</v>
      </c>
      <c r="C115" s="6">
        <v>45230</v>
      </c>
      <c r="D115" s="4">
        <v>2488.77</v>
      </c>
      <c r="E115" s="4" t="str">
        <f>VLOOKUP(A115,HOP!A:L,12,0)</f>
        <v>2488.77</v>
      </c>
      <c r="F115" s="4" t="str">
        <f>VLOOKUP(A115,HOP!A:C,3,0)</f>
        <v>4144465</v>
      </c>
      <c r="G115" s="4">
        <f t="shared" si="2"/>
        <v>0</v>
      </c>
      <c r="H115" s="4" t="str">
        <f t="shared" si="3"/>
        <v>，4144465</v>
      </c>
      <c r="I115" s="4" t="str">
        <f>VLOOKUP(A115,HOP!A:U,21,0)</f>
        <v>直连</v>
      </c>
    </row>
    <row r="116" s="4" customFormat="1" hidden="1" spans="1:9">
      <c r="A116" s="5">
        <v>999228167403782</v>
      </c>
      <c r="B116" s="6">
        <v>45228</v>
      </c>
      <c r="C116" s="6">
        <v>45230</v>
      </c>
      <c r="D116" s="4">
        <v>355.29</v>
      </c>
      <c r="E116" s="4" t="str">
        <f>VLOOKUP(A116,HOP!A:L,12,0)</f>
        <v>355.29</v>
      </c>
      <c r="F116" s="4" t="str">
        <f>VLOOKUP(A116,HOP!A:C,3,0)</f>
        <v>4144718</v>
      </c>
      <c r="G116" s="4">
        <f t="shared" si="2"/>
        <v>0</v>
      </c>
      <c r="H116" s="4" t="str">
        <f t="shared" si="3"/>
        <v>，4144718</v>
      </c>
      <c r="I116" s="4" t="str">
        <f>VLOOKUP(A116,HOP!A:U,21,0)</f>
        <v>直连</v>
      </c>
    </row>
    <row r="117" s="4" customFormat="1" hidden="1" spans="1:9">
      <c r="A117" s="5">
        <v>999228167885127</v>
      </c>
      <c r="B117" s="6">
        <v>45228</v>
      </c>
      <c r="C117" s="6">
        <v>45230</v>
      </c>
      <c r="D117" s="4">
        <v>633.1</v>
      </c>
      <c r="E117" s="4" t="str">
        <f>VLOOKUP(A117,HOP!A:L,12,0)</f>
        <v>633.10</v>
      </c>
      <c r="F117" s="4" t="str">
        <f>VLOOKUP(A117,HOP!A:C,3,0)</f>
        <v>4144898</v>
      </c>
      <c r="G117" s="4">
        <f t="shared" si="2"/>
        <v>0</v>
      </c>
      <c r="H117" s="4" t="str">
        <f t="shared" si="3"/>
        <v>，4144898</v>
      </c>
      <c r="I117" s="4" t="str">
        <f>VLOOKUP(A117,HOP!A:U,21,0)</f>
        <v>直连</v>
      </c>
    </row>
    <row r="118" s="4" customFormat="1" hidden="1" spans="1:9">
      <c r="A118" s="5">
        <v>999228167942051</v>
      </c>
      <c r="B118" s="6">
        <v>45228</v>
      </c>
      <c r="C118" s="6">
        <v>45230</v>
      </c>
      <c r="D118" s="4">
        <v>630.37</v>
      </c>
      <c r="E118" s="4" t="str">
        <f>VLOOKUP(A118,HOP!A:L,12,0)</f>
        <v>630.37</v>
      </c>
      <c r="F118" s="4" t="str">
        <f>VLOOKUP(A118,HOP!A:C,3,0)</f>
        <v>4144916</v>
      </c>
      <c r="G118" s="4">
        <f t="shared" si="2"/>
        <v>0</v>
      </c>
      <c r="H118" s="4" t="str">
        <f t="shared" si="3"/>
        <v>，4144916</v>
      </c>
      <c r="I118" s="4" t="str">
        <f>VLOOKUP(A118,HOP!A:U,21,0)</f>
        <v>直连</v>
      </c>
    </row>
    <row r="119" s="4" customFormat="1" hidden="1" spans="1:9">
      <c r="A119" s="5">
        <v>999228168228696</v>
      </c>
      <c r="B119" s="6">
        <v>45227</v>
      </c>
      <c r="C119" s="6">
        <v>45230</v>
      </c>
      <c r="D119" s="4">
        <v>956.25</v>
      </c>
      <c r="E119" s="4" t="str">
        <f>VLOOKUP(A119,HOP!A:L,12,0)</f>
        <v>956.25</v>
      </c>
      <c r="F119" s="4" t="str">
        <f>VLOOKUP(A119,HOP!A:C,3,0)</f>
        <v>4145085</v>
      </c>
      <c r="G119" s="4">
        <f t="shared" si="2"/>
        <v>0</v>
      </c>
      <c r="H119" s="4" t="str">
        <f t="shared" si="3"/>
        <v>，4145085</v>
      </c>
      <c r="I119" s="4" t="str">
        <f>VLOOKUP(A119,HOP!A:U,21,0)</f>
        <v>直连</v>
      </c>
    </row>
    <row r="120" s="4" customFormat="1" hidden="1" spans="1:9">
      <c r="A120" s="5">
        <v>999228168476715</v>
      </c>
      <c r="B120" s="6">
        <v>45228</v>
      </c>
      <c r="C120" s="6">
        <v>45230</v>
      </c>
      <c r="D120" s="4">
        <v>448.53</v>
      </c>
      <c r="E120" s="4">
        <v>448.53</v>
      </c>
      <c r="F120" s="4" t="str">
        <f>VLOOKUP(A120,HOP!A:C,3,0)</f>
        <v>4145149</v>
      </c>
      <c r="G120" s="4">
        <f t="shared" si="2"/>
        <v>0</v>
      </c>
      <c r="H120" s="4" t="str">
        <f t="shared" si="3"/>
        <v>，4145149</v>
      </c>
      <c r="I120" s="4" t="str">
        <f>VLOOKUP(A120,HOP!A:U,21,0)</f>
        <v>直连</v>
      </c>
    </row>
    <row r="121" s="4" customFormat="1" hidden="1" spans="1:9">
      <c r="A121" s="5">
        <v>999228169094779</v>
      </c>
      <c r="B121" s="6">
        <v>45229</v>
      </c>
      <c r="C121" s="6">
        <v>45230</v>
      </c>
      <c r="D121" s="4">
        <v>126</v>
      </c>
      <c r="E121" s="4" t="str">
        <f>VLOOKUP(A121,HOP!A:L,12,0)</f>
        <v>126.00</v>
      </c>
      <c r="F121" s="4" t="str">
        <f>VLOOKUP(A121,HOP!A:C,3,0)</f>
        <v>4145416</v>
      </c>
      <c r="G121" s="4">
        <f t="shared" si="2"/>
        <v>0</v>
      </c>
      <c r="H121" s="4" t="str">
        <f t="shared" si="3"/>
        <v>，4145416</v>
      </c>
      <c r="I121" s="4" t="str">
        <f>VLOOKUP(A121,HOP!A:U,21,0)</f>
        <v>直连</v>
      </c>
    </row>
    <row r="122" s="4" customFormat="1" hidden="1" spans="1:9">
      <c r="A122" s="5">
        <v>28170506955</v>
      </c>
      <c r="B122" s="6">
        <v>45229</v>
      </c>
      <c r="C122" s="6">
        <v>45230</v>
      </c>
      <c r="D122" s="4">
        <v>1231.02</v>
      </c>
      <c r="E122" s="4" t="str">
        <f>VLOOKUP(A122,HOP!A:L,12,0)</f>
        <v>1231.02</v>
      </c>
      <c r="F122" s="4" t="str">
        <f>VLOOKUP(A122,HOP!A:C,3,0)</f>
        <v>4145921</v>
      </c>
      <c r="G122" s="4">
        <f t="shared" si="2"/>
        <v>0</v>
      </c>
      <c r="H122" s="4" t="str">
        <f t="shared" si="3"/>
        <v>，4145921</v>
      </c>
      <c r="I122" s="4" t="str">
        <f>VLOOKUP(A122,HOP!A:U,21,0)</f>
        <v>直连</v>
      </c>
    </row>
    <row r="123" s="4" customFormat="1" hidden="1" spans="1:9">
      <c r="A123" s="5">
        <v>999228170747348</v>
      </c>
      <c r="B123" s="6">
        <v>45228</v>
      </c>
      <c r="C123" s="6">
        <v>45230</v>
      </c>
      <c r="D123" s="4">
        <v>7144.52</v>
      </c>
      <c r="E123" s="4" t="str">
        <f>VLOOKUP(A123,HOP!A:L,12,0)</f>
        <v>7144.52</v>
      </c>
      <c r="F123" s="4" t="str">
        <f>VLOOKUP(A123,HOP!A:C,3,0)</f>
        <v>4146188</v>
      </c>
      <c r="G123" s="4">
        <f t="shared" si="2"/>
        <v>0</v>
      </c>
      <c r="H123" s="4" t="str">
        <f t="shared" si="3"/>
        <v>，4146188</v>
      </c>
      <c r="I123" s="4" t="str">
        <f>VLOOKUP(A123,HOP!A:U,21,0)</f>
        <v>直连</v>
      </c>
    </row>
    <row r="124" s="4" customFormat="1" hidden="1" spans="1:9">
      <c r="A124" s="5">
        <v>999228171172278</v>
      </c>
      <c r="B124" s="6">
        <v>45228</v>
      </c>
      <c r="C124" s="6">
        <v>45230</v>
      </c>
      <c r="D124" s="4">
        <v>1496.36</v>
      </c>
      <c r="E124" s="4" t="str">
        <f>VLOOKUP(A124,HOP!A:L,12,0)</f>
        <v>1496.36</v>
      </c>
      <c r="F124" s="4" t="str">
        <f>VLOOKUP(A124,HOP!A:C,3,0)</f>
        <v>4146262</v>
      </c>
      <c r="G124" s="4">
        <f t="shared" si="2"/>
        <v>0</v>
      </c>
      <c r="H124" s="4" t="str">
        <f t="shared" si="3"/>
        <v>，4146262</v>
      </c>
      <c r="I124" s="4" t="str">
        <f>VLOOKUP(A124,HOP!A:U,21,0)</f>
        <v>直连</v>
      </c>
    </row>
    <row r="125" s="4" customFormat="1" hidden="1" spans="1:9">
      <c r="A125" s="5">
        <v>999228171537059</v>
      </c>
      <c r="B125" s="6">
        <v>45229</v>
      </c>
      <c r="C125" s="6">
        <v>45230</v>
      </c>
      <c r="D125" s="4">
        <v>1092.28</v>
      </c>
      <c r="E125" s="4" t="str">
        <f>VLOOKUP(A125,HOP!A:L,12,0)</f>
        <v>1092.28</v>
      </c>
      <c r="F125" s="4" t="str">
        <f>VLOOKUP(A125,HOP!A:C,3,0)</f>
        <v>4146523</v>
      </c>
      <c r="G125" s="4">
        <f t="shared" si="2"/>
        <v>0</v>
      </c>
      <c r="H125" s="4" t="str">
        <f t="shared" si="3"/>
        <v>，4146523</v>
      </c>
      <c r="I125" s="4" t="str">
        <f>VLOOKUP(A125,HOP!A:U,21,0)</f>
        <v>直连</v>
      </c>
    </row>
    <row r="126" s="4" customFormat="1" hidden="1" spans="1:9">
      <c r="A126" s="5">
        <v>999228172161427</v>
      </c>
      <c r="B126" s="6">
        <v>45228</v>
      </c>
      <c r="C126" s="6">
        <v>45230</v>
      </c>
      <c r="D126" s="4">
        <v>683.34</v>
      </c>
      <c r="E126" s="4" t="str">
        <f>VLOOKUP(A126,HOP!A:L,12,0)</f>
        <v>683.34</v>
      </c>
      <c r="F126" s="4" t="str">
        <f>VLOOKUP(A126,HOP!A:C,3,0)</f>
        <v>4146655</v>
      </c>
      <c r="G126" s="4">
        <f t="shared" si="2"/>
        <v>0</v>
      </c>
      <c r="H126" s="4" t="str">
        <f t="shared" si="3"/>
        <v>，4146655</v>
      </c>
      <c r="I126" s="4" t="str">
        <f>VLOOKUP(A126,HOP!A:U,21,0)</f>
        <v>直连</v>
      </c>
    </row>
    <row r="127" s="4" customFormat="1" hidden="1" spans="1:9">
      <c r="A127" s="5">
        <v>999228173050198</v>
      </c>
      <c r="B127" s="6">
        <v>45229</v>
      </c>
      <c r="C127" s="6">
        <v>45230</v>
      </c>
      <c r="D127" s="4">
        <v>698.08</v>
      </c>
      <c r="E127" s="4" t="str">
        <f>VLOOKUP(A127,HOP!A:L,12,0)</f>
        <v>698.08</v>
      </c>
      <c r="F127" s="4" t="str">
        <f>VLOOKUP(A127,HOP!A:C,3,0)</f>
        <v>4147049</v>
      </c>
      <c r="G127" s="4">
        <f t="shared" si="2"/>
        <v>0</v>
      </c>
      <c r="H127" s="4" t="str">
        <f t="shared" si="3"/>
        <v>，4147049</v>
      </c>
      <c r="I127" s="4" t="str">
        <f>VLOOKUP(A127,HOP!A:U,21,0)</f>
        <v>直连</v>
      </c>
    </row>
    <row r="128" s="4" customFormat="1" hidden="1" spans="1:9">
      <c r="A128" s="5">
        <v>999228173699561</v>
      </c>
      <c r="B128" s="6">
        <v>45229</v>
      </c>
      <c r="C128" s="6">
        <v>45230</v>
      </c>
      <c r="D128" s="4">
        <v>576.13</v>
      </c>
      <c r="E128" s="4" t="str">
        <f>VLOOKUP(A128,HOP!A:L,12,0)</f>
        <v>576.13</v>
      </c>
      <c r="F128" s="4" t="str">
        <f>VLOOKUP(A128,HOP!A:C,3,0)</f>
        <v>4147365</v>
      </c>
      <c r="G128" s="4">
        <f t="shared" si="2"/>
        <v>0</v>
      </c>
      <c r="H128" s="4" t="str">
        <f t="shared" si="3"/>
        <v>，4147365</v>
      </c>
      <c r="I128" s="4" t="str">
        <f>VLOOKUP(A128,HOP!A:U,21,0)</f>
        <v>直连</v>
      </c>
    </row>
    <row r="129" s="4" customFormat="1" hidden="1" spans="1:9">
      <c r="A129" s="5">
        <v>999228174028055</v>
      </c>
      <c r="B129" s="6">
        <v>45229</v>
      </c>
      <c r="C129" s="6">
        <v>45230</v>
      </c>
      <c r="D129" s="4">
        <v>187.59</v>
      </c>
      <c r="E129" s="4" t="str">
        <f>VLOOKUP(A129,HOP!A:L,12,0)</f>
        <v>187.59</v>
      </c>
      <c r="F129" s="4" t="str">
        <f>VLOOKUP(A129,HOP!A:C,3,0)</f>
        <v>4147426</v>
      </c>
      <c r="G129" s="4">
        <f t="shared" si="2"/>
        <v>0</v>
      </c>
      <c r="H129" s="4" t="str">
        <f t="shared" si="3"/>
        <v>，4147426</v>
      </c>
      <c r="I129" s="4" t="str">
        <f>VLOOKUP(A129,HOP!A:U,21,0)</f>
        <v>直连</v>
      </c>
    </row>
    <row r="130" s="4" customFormat="1" hidden="1" spans="1:9">
      <c r="A130" s="5">
        <v>999228203865905</v>
      </c>
      <c r="B130" s="6">
        <v>45228</v>
      </c>
      <c r="C130" s="6">
        <v>45230</v>
      </c>
      <c r="D130" s="4">
        <v>831.74</v>
      </c>
      <c r="E130" s="4" t="str">
        <f>VLOOKUP(A130,HOP!A:L,12,0)</f>
        <v>831.74</v>
      </c>
      <c r="F130" s="4" t="str">
        <f>VLOOKUP(A130,HOP!A:C,3,0)</f>
        <v>4147673</v>
      </c>
      <c r="G130" s="4">
        <f t="shared" si="2"/>
        <v>0</v>
      </c>
      <c r="H130" s="4" t="str">
        <f t="shared" si="3"/>
        <v>，4147673</v>
      </c>
      <c r="I130" s="4" t="str">
        <f>VLOOKUP(A130,HOP!A:U,21,0)</f>
        <v>直连</v>
      </c>
    </row>
    <row r="131" s="4" customFormat="1" hidden="1" spans="1:9">
      <c r="A131" s="5">
        <v>999228204784171</v>
      </c>
      <c r="B131" s="6">
        <v>45229</v>
      </c>
      <c r="C131" s="6">
        <v>45230</v>
      </c>
      <c r="D131" s="4">
        <v>313.8</v>
      </c>
      <c r="E131" s="4" t="str">
        <f>VLOOKUP(A131,HOP!A:L,12,0)</f>
        <v>313.80</v>
      </c>
      <c r="F131" s="4" t="str">
        <f>VLOOKUP(A131,HOP!A:C,3,0)</f>
        <v>4147772</v>
      </c>
      <c r="G131" s="4">
        <f t="shared" ref="G131:G194" si="4">D131-E131</f>
        <v>0</v>
      </c>
      <c r="H131" s="4" t="str">
        <f t="shared" ref="H131:H194" si="5">$H$1&amp;F131</f>
        <v>，4147772</v>
      </c>
      <c r="I131" s="4" t="str">
        <f>VLOOKUP(A131,HOP!A:U,21,0)</f>
        <v>直连</v>
      </c>
    </row>
    <row r="132" s="4" customFormat="1" hidden="1" spans="1:9">
      <c r="A132" s="5">
        <v>999228206973791</v>
      </c>
      <c r="B132" s="6">
        <v>45228</v>
      </c>
      <c r="C132" s="6">
        <v>45230</v>
      </c>
      <c r="D132" s="4">
        <v>1344.78</v>
      </c>
      <c r="E132" s="4" t="str">
        <f>VLOOKUP(A132,HOP!A:L,12,0)</f>
        <v>1344.78</v>
      </c>
      <c r="F132" s="4" t="str">
        <f>VLOOKUP(A132,HOP!A:C,3,0)</f>
        <v>4148746</v>
      </c>
      <c r="G132" s="4">
        <f t="shared" si="4"/>
        <v>0</v>
      </c>
      <c r="H132" s="4" t="str">
        <f t="shared" si="5"/>
        <v>，4148746</v>
      </c>
      <c r="I132" s="4" t="str">
        <f>VLOOKUP(A132,HOP!A:U,21,0)</f>
        <v>直连</v>
      </c>
    </row>
    <row r="133" s="4" customFormat="1" hidden="1" spans="1:9">
      <c r="A133" s="5">
        <v>999228207128252</v>
      </c>
      <c r="B133" s="6">
        <v>45228</v>
      </c>
      <c r="C133" s="6">
        <v>45230</v>
      </c>
      <c r="D133" s="4">
        <v>698.27</v>
      </c>
      <c r="E133" s="4" t="str">
        <f>VLOOKUP(A133,HOP!A:L,12,0)</f>
        <v>698.27</v>
      </c>
      <c r="F133" s="4" t="str">
        <f>VLOOKUP(A133,HOP!A:C,3,0)</f>
        <v>4148792</v>
      </c>
      <c r="G133" s="4">
        <f t="shared" si="4"/>
        <v>0</v>
      </c>
      <c r="H133" s="4" t="str">
        <f t="shared" si="5"/>
        <v>，4148792</v>
      </c>
      <c r="I133" s="4" t="str">
        <f>VLOOKUP(A133,HOP!A:U,21,0)</f>
        <v>直连</v>
      </c>
    </row>
    <row r="134" s="4" customFormat="1" hidden="1" spans="1:9">
      <c r="A134" s="5">
        <v>999228207143671</v>
      </c>
      <c r="B134" s="6">
        <v>45228</v>
      </c>
      <c r="C134" s="6">
        <v>45230</v>
      </c>
      <c r="D134" s="4">
        <v>872.92</v>
      </c>
      <c r="E134" s="4" t="str">
        <f>VLOOKUP(A134,HOP!A:L,12,0)</f>
        <v>872.92</v>
      </c>
      <c r="F134" s="4" t="str">
        <f>VLOOKUP(A134,HOP!A:C,3,0)</f>
        <v>4148797</v>
      </c>
      <c r="G134" s="4">
        <f t="shared" si="4"/>
        <v>0</v>
      </c>
      <c r="H134" s="4" t="str">
        <f t="shared" si="5"/>
        <v>，4148797</v>
      </c>
      <c r="I134" s="4" t="str">
        <f>VLOOKUP(A134,HOP!A:U,21,0)</f>
        <v>直连</v>
      </c>
    </row>
    <row r="135" s="4" customFormat="1" hidden="1" spans="1:9">
      <c r="A135" s="5">
        <v>999228207421564</v>
      </c>
      <c r="B135" s="6">
        <v>45228</v>
      </c>
      <c r="C135" s="6">
        <v>45230</v>
      </c>
      <c r="D135" s="4">
        <v>564.08</v>
      </c>
      <c r="E135" s="4" t="str">
        <f>VLOOKUP(A135,HOP!A:L,12,0)</f>
        <v>564.08</v>
      </c>
      <c r="F135" s="4" t="str">
        <f>VLOOKUP(A135,HOP!A:C,3,0)</f>
        <v>4148868</v>
      </c>
      <c r="G135" s="4">
        <f t="shared" si="4"/>
        <v>0</v>
      </c>
      <c r="H135" s="4" t="str">
        <f t="shared" si="5"/>
        <v>，4148868</v>
      </c>
      <c r="I135" s="4" t="str">
        <f>VLOOKUP(A135,HOP!A:U,21,0)</f>
        <v>直连</v>
      </c>
    </row>
    <row r="136" s="4" customFormat="1" hidden="1" spans="1:9">
      <c r="A136" s="5">
        <v>999228207875260</v>
      </c>
      <c r="B136" s="6">
        <v>45228</v>
      </c>
      <c r="C136" s="6">
        <v>45230</v>
      </c>
      <c r="D136" s="4">
        <v>426.24</v>
      </c>
      <c r="E136" s="4" t="str">
        <f>VLOOKUP(A136,HOP!A:L,12,0)</f>
        <v>426.24</v>
      </c>
      <c r="F136" s="4" t="str">
        <f>VLOOKUP(A136,HOP!A:C,3,0)</f>
        <v>4149059</v>
      </c>
      <c r="G136" s="4">
        <f t="shared" si="4"/>
        <v>0</v>
      </c>
      <c r="H136" s="4" t="str">
        <f t="shared" si="5"/>
        <v>，4149059</v>
      </c>
      <c r="I136" s="4" t="str">
        <f>VLOOKUP(A136,HOP!A:U,21,0)</f>
        <v>直连</v>
      </c>
    </row>
    <row r="137" s="4" customFormat="1" hidden="1" spans="1:9">
      <c r="A137" s="5">
        <v>999228207929996</v>
      </c>
      <c r="B137" s="6">
        <v>45229</v>
      </c>
      <c r="C137" s="6">
        <v>45230</v>
      </c>
      <c r="D137" s="4">
        <v>254.62</v>
      </c>
      <c r="E137" s="4" t="str">
        <f>VLOOKUP(A137,HOP!A:L,12,0)</f>
        <v>254.62</v>
      </c>
      <c r="F137" s="4" t="str">
        <f>VLOOKUP(A137,HOP!A:C,3,0)</f>
        <v>4149075</v>
      </c>
      <c r="G137" s="4">
        <f t="shared" si="4"/>
        <v>0</v>
      </c>
      <c r="H137" s="4" t="str">
        <f t="shared" si="5"/>
        <v>，4149075</v>
      </c>
      <c r="I137" s="4" t="str">
        <f>VLOOKUP(A137,HOP!A:U,21,0)</f>
        <v>直连</v>
      </c>
    </row>
    <row r="138" s="4" customFormat="1" hidden="1" spans="1:9">
      <c r="A138" s="5">
        <v>999228207933199</v>
      </c>
      <c r="B138" s="6">
        <v>45229</v>
      </c>
      <c r="C138" s="6">
        <v>45230</v>
      </c>
      <c r="D138" s="4">
        <v>1378.77</v>
      </c>
      <c r="E138" s="4" t="str">
        <f>VLOOKUP(A138,HOP!A:L,12,0)</f>
        <v>1378.77</v>
      </c>
      <c r="F138" s="4" t="str">
        <f>VLOOKUP(A138,HOP!A:C,3,0)</f>
        <v>4149078</v>
      </c>
      <c r="G138" s="4">
        <f t="shared" si="4"/>
        <v>0</v>
      </c>
      <c r="H138" s="4" t="str">
        <f t="shared" si="5"/>
        <v>，4149078</v>
      </c>
      <c r="I138" s="4" t="str">
        <f>VLOOKUP(A138,HOP!A:U,21,0)</f>
        <v>直采</v>
      </c>
    </row>
    <row r="139" s="4" customFormat="1" hidden="1" spans="1:9">
      <c r="A139" s="5">
        <v>999228209200190</v>
      </c>
      <c r="B139" s="6">
        <v>45228</v>
      </c>
      <c r="C139" s="6">
        <v>45230</v>
      </c>
      <c r="D139" s="4">
        <v>1309.4</v>
      </c>
      <c r="E139" s="4" t="str">
        <f>VLOOKUP(A139,HOP!A:L,12,0)</f>
        <v>1309.40</v>
      </c>
      <c r="F139" s="4" t="str">
        <f>VLOOKUP(A139,HOP!A:C,3,0)</f>
        <v>4149450</v>
      </c>
      <c r="G139" s="4">
        <f t="shared" si="4"/>
        <v>0</v>
      </c>
      <c r="H139" s="4" t="str">
        <f t="shared" si="5"/>
        <v>，4149450</v>
      </c>
      <c r="I139" s="4" t="str">
        <f>VLOOKUP(A139,HOP!A:U,21,0)</f>
        <v>直连</v>
      </c>
    </row>
    <row r="140" s="4" customFormat="1" hidden="1" spans="1:9">
      <c r="A140" s="5">
        <v>999228209224558</v>
      </c>
      <c r="B140" s="6">
        <v>45228</v>
      </c>
      <c r="C140" s="6">
        <v>45230</v>
      </c>
      <c r="D140" s="4">
        <v>751.84</v>
      </c>
      <c r="E140" s="4" t="str">
        <f>VLOOKUP(A140,HOP!A:L,12,0)</f>
        <v>751.84</v>
      </c>
      <c r="F140" s="4" t="str">
        <f>VLOOKUP(A140,HOP!A:C,3,0)</f>
        <v>4149460</v>
      </c>
      <c r="G140" s="4">
        <f t="shared" si="4"/>
        <v>0</v>
      </c>
      <c r="H140" s="4" t="str">
        <f t="shared" si="5"/>
        <v>，4149460</v>
      </c>
      <c r="I140" s="4" t="str">
        <f>VLOOKUP(A140,HOP!A:U,21,0)</f>
        <v>直连</v>
      </c>
    </row>
    <row r="141" s="4" customFormat="1" hidden="1" spans="1:9">
      <c r="A141" s="5">
        <v>999228209586317</v>
      </c>
      <c r="B141" s="6">
        <v>45228</v>
      </c>
      <c r="C141" s="6">
        <v>45230</v>
      </c>
      <c r="D141" s="4">
        <v>2465.48</v>
      </c>
      <c r="E141" s="4" t="str">
        <f>VLOOKUP(A141,HOP!A:L,12,0)</f>
        <v>2465.48</v>
      </c>
      <c r="F141" s="4" t="str">
        <f>VLOOKUP(A141,HOP!A:C,3,0)</f>
        <v>4149583</v>
      </c>
      <c r="G141" s="4">
        <f t="shared" si="4"/>
        <v>0</v>
      </c>
      <c r="H141" s="4" t="str">
        <f t="shared" si="5"/>
        <v>，4149583</v>
      </c>
      <c r="I141" s="4" t="str">
        <f>VLOOKUP(A141,HOP!A:U,21,0)</f>
        <v>直连</v>
      </c>
    </row>
    <row r="142" s="4" customFormat="1" hidden="1" spans="1:9">
      <c r="A142" s="5">
        <v>999228209629290</v>
      </c>
      <c r="B142" s="6">
        <v>45228</v>
      </c>
      <c r="C142" s="6">
        <v>45230</v>
      </c>
      <c r="D142" s="4">
        <v>1263.18</v>
      </c>
      <c r="E142" s="4" t="str">
        <f>VLOOKUP(A142,HOP!A:L,12,0)</f>
        <v>1263.18</v>
      </c>
      <c r="F142" s="4" t="str">
        <f>VLOOKUP(A142,HOP!A:C,3,0)</f>
        <v>4149603</v>
      </c>
      <c r="G142" s="4">
        <f t="shared" si="4"/>
        <v>0</v>
      </c>
      <c r="H142" s="4" t="str">
        <f t="shared" si="5"/>
        <v>，4149603</v>
      </c>
      <c r="I142" s="4" t="str">
        <f>VLOOKUP(A142,HOP!A:U,21,0)</f>
        <v>直连</v>
      </c>
    </row>
    <row r="143" s="4" customFormat="1" hidden="1" spans="1:9">
      <c r="A143" s="5">
        <v>999228209887889</v>
      </c>
      <c r="B143" s="6">
        <v>45228</v>
      </c>
      <c r="C143" s="6">
        <v>45230</v>
      </c>
      <c r="D143" s="4">
        <v>401.2</v>
      </c>
      <c r="E143" s="4" t="str">
        <f>VLOOKUP(A143,HOP!A:L,12,0)</f>
        <v>401.20</v>
      </c>
      <c r="F143" s="4" t="str">
        <f>VLOOKUP(A143,HOP!A:C,3,0)</f>
        <v>4149700</v>
      </c>
      <c r="G143" s="4">
        <f t="shared" si="4"/>
        <v>0</v>
      </c>
      <c r="H143" s="4" t="str">
        <f t="shared" si="5"/>
        <v>，4149700</v>
      </c>
      <c r="I143" s="4" t="str">
        <f>VLOOKUP(A143,HOP!A:U,21,0)</f>
        <v>直连</v>
      </c>
    </row>
    <row r="144" s="4" customFormat="1" hidden="1" spans="1:9">
      <c r="A144" s="5">
        <v>999228209939244</v>
      </c>
      <c r="B144" s="6">
        <v>45229</v>
      </c>
      <c r="C144" s="6">
        <v>45230</v>
      </c>
      <c r="D144" s="4">
        <v>581.09</v>
      </c>
      <c r="E144" s="4" t="str">
        <f>VLOOKUP(A144,HOP!A:L,12,0)</f>
        <v>581.09</v>
      </c>
      <c r="F144" s="4" t="str">
        <f>VLOOKUP(A144,HOP!A:C,3,0)</f>
        <v>4149722</v>
      </c>
      <c r="G144" s="4">
        <f t="shared" si="4"/>
        <v>0</v>
      </c>
      <c r="H144" s="4" t="str">
        <f t="shared" si="5"/>
        <v>，4149722</v>
      </c>
      <c r="I144" s="4" t="str">
        <f>VLOOKUP(A144,HOP!A:U,21,0)</f>
        <v>直采</v>
      </c>
    </row>
    <row r="145" s="4" customFormat="1" hidden="1" spans="1:9">
      <c r="A145" s="5">
        <v>999228209949319</v>
      </c>
      <c r="B145" s="6">
        <v>45229</v>
      </c>
      <c r="C145" s="6">
        <v>45230</v>
      </c>
      <c r="D145" s="4">
        <v>661.06</v>
      </c>
      <c r="E145" s="4" t="str">
        <f>VLOOKUP(A145,HOP!A:L,12,0)</f>
        <v>661.06</v>
      </c>
      <c r="F145" s="4" t="str">
        <f>VLOOKUP(A145,HOP!A:C,3,0)</f>
        <v>4149731</v>
      </c>
      <c r="G145" s="4">
        <f t="shared" si="4"/>
        <v>0</v>
      </c>
      <c r="H145" s="4" t="str">
        <f t="shared" si="5"/>
        <v>，4149731</v>
      </c>
      <c r="I145" s="4" t="str">
        <f>VLOOKUP(A145,HOP!A:U,21,0)</f>
        <v>直采</v>
      </c>
    </row>
    <row r="146" s="4" customFormat="1" hidden="1" spans="1:9">
      <c r="A146" s="5">
        <v>999228209979461</v>
      </c>
      <c r="B146" s="6">
        <v>45229</v>
      </c>
      <c r="C146" s="6">
        <v>45230</v>
      </c>
      <c r="D146" s="4">
        <v>581.09</v>
      </c>
      <c r="E146" s="4" t="str">
        <f>VLOOKUP(A146,HOP!A:L,12,0)</f>
        <v>581.09</v>
      </c>
      <c r="F146" s="4" t="str">
        <f>VLOOKUP(A146,HOP!A:C,3,0)</f>
        <v>4149754</v>
      </c>
      <c r="G146" s="4">
        <f t="shared" si="4"/>
        <v>0</v>
      </c>
      <c r="H146" s="4" t="str">
        <f t="shared" si="5"/>
        <v>，4149754</v>
      </c>
      <c r="I146" s="4" t="str">
        <f>VLOOKUP(A146,HOP!A:U,21,0)</f>
        <v>直采</v>
      </c>
    </row>
    <row r="147" s="4" customFormat="1" hidden="1" spans="1:9">
      <c r="A147" s="5">
        <v>999228210206070</v>
      </c>
      <c r="B147" s="6">
        <v>45229</v>
      </c>
      <c r="C147" s="6">
        <v>45230</v>
      </c>
      <c r="D147" s="4">
        <v>597.58</v>
      </c>
      <c r="E147" s="4" t="str">
        <f>VLOOKUP(A147,HOP!A:L,12,0)</f>
        <v>597.58</v>
      </c>
      <c r="F147" s="4" t="str">
        <f>VLOOKUP(A147,HOP!A:C,3,0)</f>
        <v>4149861</v>
      </c>
      <c r="G147" s="4">
        <f t="shared" si="4"/>
        <v>0</v>
      </c>
      <c r="H147" s="4" t="str">
        <f t="shared" si="5"/>
        <v>，4149861</v>
      </c>
      <c r="I147" s="4" t="str">
        <f>VLOOKUP(A147,HOP!A:U,21,0)</f>
        <v>直连</v>
      </c>
    </row>
    <row r="148" s="4" customFormat="1" hidden="1" spans="1:9">
      <c r="A148" s="5">
        <v>999228210333429</v>
      </c>
      <c r="B148" s="6">
        <v>45228</v>
      </c>
      <c r="C148" s="6">
        <v>45230</v>
      </c>
      <c r="D148" s="4">
        <v>305.19</v>
      </c>
      <c r="E148" s="4" t="str">
        <f>VLOOKUP(A148,HOP!A:L,12,0)</f>
        <v>305.19</v>
      </c>
      <c r="F148" s="4" t="str">
        <f>VLOOKUP(A148,HOP!A:C,3,0)</f>
        <v>4149947</v>
      </c>
      <c r="G148" s="4">
        <f t="shared" si="4"/>
        <v>0</v>
      </c>
      <c r="H148" s="4" t="str">
        <f t="shared" si="5"/>
        <v>，4149947</v>
      </c>
      <c r="I148" s="4" t="str">
        <f>VLOOKUP(A148,HOP!A:U,21,0)</f>
        <v>直连</v>
      </c>
    </row>
    <row r="149" s="4" customFormat="1" hidden="1" spans="1:9">
      <c r="A149" s="5">
        <v>999228210349893</v>
      </c>
      <c r="B149" s="6">
        <v>45229</v>
      </c>
      <c r="C149" s="6">
        <v>45230</v>
      </c>
      <c r="D149" s="4">
        <v>194.07</v>
      </c>
      <c r="E149" s="4" t="str">
        <f>VLOOKUP(A149,HOP!A:L,12,0)</f>
        <v>194.07</v>
      </c>
      <c r="F149" s="4" t="str">
        <f>VLOOKUP(A149,HOP!A:C,3,0)</f>
        <v>4149957</v>
      </c>
      <c r="G149" s="4">
        <f t="shared" si="4"/>
        <v>0</v>
      </c>
      <c r="H149" s="4" t="str">
        <f t="shared" si="5"/>
        <v>，4149957</v>
      </c>
      <c r="I149" s="4" t="str">
        <f>VLOOKUP(A149,HOP!A:U,21,0)</f>
        <v>直连</v>
      </c>
    </row>
    <row r="150" s="4" customFormat="1" hidden="1" spans="1:9">
      <c r="A150" s="5">
        <v>999228210505128</v>
      </c>
      <c r="B150" s="6">
        <v>45228</v>
      </c>
      <c r="C150" s="6">
        <v>45230</v>
      </c>
      <c r="D150" s="4">
        <v>913.51</v>
      </c>
      <c r="E150" s="4" t="str">
        <f>VLOOKUP(A150,HOP!A:L,12,0)</f>
        <v>913.51</v>
      </c>
      <c r="F150" s="4" t="str">
        <f>VLOOKUP(A150,HOP!A:C,3,0)</f>
        <v>4150071</v>
      </c>
      <c r="G150" s="4">
        <f t="shared" si="4"/>
        <v>0</v>
      </c>
      <c r="H150" s="4" t="str">
        <f t="shared" si="5"/>
        <v>，4150071</v>
      </c>
      <c r="I150" s="4" t="str">
        <f>VLOOKUP(A150,HOP!A:U,21,0)</f>
        <v>直连</v>
      </c>
    </row>
    <row r="151" s="4" customFormat="1" hidden="1" spans="1:9">
      <c r="A151" s="5">
        <v>999228210113711</v>
      </c>
      <c r="B151" s="6">
        <v>45229</v>
      </c>
      <c r="C151" s="6">
        <v>45230</v>
      </c>
      <c r="D151" s="4">
        <v>266.38</v>
      </c>
      <c r="E151" s="4" t="str">
        <f>VLOOKUP(A151,HOP!A:L,12,0)</f>
        <v>266.38</v>
      </c>
      <c r="F151" s="4" t="str">
        <f>VLOOKUP(A151,HOP!A:C,3,0)</f>
        <v>4149807</v>
      </c>
      <c r="G151" s="4">
        <f t="shared" si="4"/>
        <v>0</v>
      </c>
      <c r="H151" s="4" t="str">
        <f t="shared" si="5"/>
        <v>，4149807</v>
      </c>
      <c r="I151" s="4" t="str">
        <f>VLOOKUP(A151,HOP!A:U,21,0)</f>
        <v>直连</v>
      </c>
    </row>
    <row r="152" s="4" customFormat="1" hidden="1" spans="1:9">
      <c r="A152" s="5">
        <v>999228210598800</v>
      </c>
      <c r="B152" s="6">
        <v>45228</v>
      </c>
      <c r="C152" s="6">
        <v>45230</v>
      </c>
      <c r="D152" s="4">
        <v>1009.12</v>
      </c>
      <c r="E152" s="4" t="str">
        <f>VLOOKUP(A152,HOP!A:L,12,0)</f>
        <v>1009.12</v>
      </c>
      <c r="F152" s="4" t="str">
        <f>VLOOKUP(A152,HOP!A:C,3,0)</f>
        <v>4150166</v>
      </c>
      <c r="G152" s="4">
        <f t="shared" si="4"/>
        <v>0</v>
      </c>
      <c r="H152" s="4" t="str">
        <f t="shared" si="5"/>
        <v>，4150166</v>
      </c>
      <c r="I152" s="4" t="str">
        <f>VLOOKUP(A152,HOP!A:U,21,0)</f>
        <v>直连</v>
      </c>
    </row>
    <row r="153" s="4" customFormat="1" hidden="1" spans="1:9">
      <c r="A153" s="5">
        <v>999228210761582</v>
      </c>
      <c r="B153" s="6">
        <v>45228</v>
      </c>
      <c r="C153" s="6">
        <v>45230</v>
      </c>
      <c r="D153" s="4">
        <v>399.58</v>
      </c>
      <c r="E153" s="4" t="str">
        <f>VLOOKUP(A153,HOP!A:L,12,0)</f>
        <v>399.58</v>
      </c>
      <c r="F153" s="4" t="str">
        <f>VLOOKUP(A153,HOP!A:C,3,0)</f>
        <v>4150268</v>
      </c>
      <c r="G153" s="4">
        <f t="shared" si="4"/>
        <v>0</v>
      </c>
      <c r="H153" s="4" t="str">
        <f t="shared" si="5"/>
        <v>，4150268</v>
      </c>
      <c r="I153" s="4" t="str">
        <f>VLOOKUP(A153,HOP!A:U,21,0)</f>
        <v>直连</v>
      </c>
    </row>
    <row r="154" s="4" customFormat="1" hidden="1" spans="1:9">
      <c r="A154" s="5">
        <v>999228210826401</v>
      </c>
      <c r="B154" s="6">
        <v>45228</v>
      </c>
      <c r="C154" s="6">
        <v>45230</v>
      </c>
      <c r="D154" s="4">
        <v>1121.02</v>
      </c>
      <c r="E154" s="4" t="str">
        <f>VLOOKUP(A154,HOP!A:L,12,0)</f>
        <v>1121.02</v>
      </c>
      <c r="F154" s="4" t="str">
        <f>VLOOKUP(A154,HOP!A:C,3,0)</f>
        <v>4150288</v>
      </c>
      <c r="G154" s="4">
        <f t="shared" si="4"/>
        <v>0</v>
      </c>
      <c r="H154" s="4" t="str">
        <f t="shared" si="5"/>
        <v>，4150288</v>
      </c>
      <c r="I154" s="4" t="str">
        <f>VLOOKUP(A154,HOP!A:U,21,0)</f>
        <v>直连</v>
      </c>
    </row>
    <row r="155" s="4" customFormat="1" hidden="1" spans="1:9">
      <c r="A155" s="5">
        <v>999228211313881</v>
      </c>
      <c r="B155" s="6">
        <v>45228</v>
      </c>
      <c r="C155" s="6">
        <v>45230</v>
      </c>
      <c r="D155" s="4">
        <v>1083.3</v>
      </c>
      <c r="E155" s="4" t="str">
        <f>VLOOKUP(A155,HOP!A:L,12,0)</f>
        <v>1083.30</v>
      </c>
      <c r="F155" s="4" t="str">
        <f>VLOOKUP(A155,HOP!A:C,3,0)</f>
        <v>4150535</v>
      </c>
      <c r="G155" s="4">
        <f t="shared" si="4"/>
        <v>0</v>
      </c>
      <c r="H155" s="4" t="str">
        <f t="shared" si="5"/>
        <v>，4150535</v>
      </c>
      <c r="I155" s="4" t="str">
        <f>VLOOKUP(A155,HOP!A:U,21,0)</f>
        <v>直连</v>
      </c>
    </row>
    <row r="156" s="4" customFormat="1" hidden="1" spans="1:9">
      <c r="A156" s="5">
        <v>999228211423150</v>
      </c>
      <c r="B156" s="6">
        <v>45228</v>
      </c>
      <c r="C156" s="6">
        <v>45230</v>
      </c>
      <c r="D156" s="4">
        <v>1979.84</v>
      </c>
      <c r="E156" s="4" t="str">
        <f>VLOOKUP(A156,HOP!A:L,12,0)</f>
        <v>1979.84</v>
      </c>
      <c r="F156" s="4" t="str">
        <f>VLOOKUP(A156,HOP!A:C,3,0)</f>
        <v>4150568</v>
      </c>
      <c r="G156" s="4">
        <f t="shared" si="4"/>
        <v>0</v>
      </c>
      <c r="H156" s="4" t="str">
        <f t="shared" si="5"/>
        <v>，4150568</v>
      </c>
      <c r="I156" s="4" t="str">
        <f>VLOOKUP(A156,HOP!A:U,21,0)</f>
        <v>直连</v>
      </c>
    </row>
    <row r="157" s="4" customFormat="1" hidden="1" spans="1:9">
      <c r="A157" s="5">
        <v>999228211487475</v>
      </c>
      <c r="B157" s="6">
        <v>45228</v>
      </c>
      <c r="C157" s="6">
        <v>45230</v>
      </c>
      <c r="D157" s="4">
        <v>895.64</v>
      </c>
      <c r="E157" s="4" t="str">
        <f>VLOOKUP(A157,HOP!A:L,12,0)</f>
        <v>895.64</v>
      </c>
      <c r="F157" s="4" t="str">
        <f>VLOOKUP(A157,HOP!A:C,3,0)</f>
        <v>4150591</v>
      </c>
      <c r="G157" s="4">
        <f t="shared" si="4"/>
        <v>0</v>
      </c>
      <c r="H157" s="4" t="str">
        <f t="shared" si="5"/>
        <v>，4150591</v>
      </c>
      <c r="I157" s="4" t="str">
        <f>VLOOKUP(A157,HOP!A:U,21,0)</f>
        <v>直连</v>
      </c>
    </row>
    <row r="158" s="4" customFormat="1" hidden="1" spans="1:9">
      <c r="A158" s="5">
        <v>999228211538650</v>
      </c>
      <c r="B158" s="6">
        <v>45228</v>
      </c>
      <c r="C158" s="6">
        <v>45230</v>
      </c>
      <c r="D158" s="4">
        <v>289.51</v>
      </c>
      <c r="E158" s="4" t="str">
        <f>VLOOKUP(A158,HOP!A:L,12,0)</f>
        <v>289.51</v>
      </c>
      <c r="F158" s="4" t="str">
        <f>VLOOKUP(A158,HOP!A:C,3,0)</f>
        <v>4150719</v>
      </c>
      <c r="G158" s="4">
        <f t="shared" si="4"/>
        <v>0</v>
      </c>
      <c r="H158" s="4" t="str">
        <f t="shared" si="5"/>
        <v>，4150719</v>
      </c>
      <c r="I158" s="4" t="str">
        <f>VLOOKUP(A158,HOP!A:U,21,0)</f>
        <v>直连</v>
      </c>
    </row>
    <row r="159" s="4" customFormat="1" hidden="1" spans="1:9">
      <c r="A159" s="5">
        <v>999228212058518</v>
      </c>
      <c r="B159" s="6">
        <v>45228</v>
      </c>
      <c r="C159" s="6">
        <v>45230</v>
      </c>
      <c r="D159" s="4">
        <v>1466.22</v>
      </c>
      <c r="E159" s="4" t="str">
        <f>VLOOKUP(A159,HOP!A:L,12,0)</f>
        <v>1466.22</v>
      </c>
      <c r="F159" s="4" t="str">
        <f>VLOOKUP(A159,HOP!A:C,3,0)</f>
        <v>4150997</v>
      </c>
      <c r="G159" s="4">
        <f t="shared" si="4"/>
        <v>0</v>
      </c>
      <c r="H159" s="4" t="str">
        <f t="shared" si="5"/>
        <v>，4150997</v>
      </c>
      <c r="I159" s="4" t="str">
        <f>VLOOKUP(A159,HOP!A:U,21,0)</f>
        <v>直连</v>
      </c>
    </row>
    <row r="160" s="4" customFormat="1" hidden="1" spans="1:9">
      <c r="A160" s="5">
        <v>999228212605748</v>
      </c>
      <c r="B160" s="6">
        <v>45229</v>
      </c>
      <c r="C160" s="6">
        <v>45230</v>
      </c>
      <c r="D160" s="4">
        <v>1104.74</v>
      </c>
      <c r="E160" s="4" t="str">
        <f>VLOOKUP(A160,HOP!A:L,12,0)</f>
        <v>1104.74</v>
      </c>
      <c r="F160" s="4" t="str">
        <f>VLOOKUP(A160,HOP!A:C,3,0)</f>
        <v>4151333</v>
      </c>
      <c r="G160" s="4">
        <f t="shared" si="4"/>
        <v>0</v>
      </c>
      <c r="H160" s="4" t="str">
        <f t="shared" si="5"/>
        <v>，4151333</v>
      </c>
      <c r="I160" s="4" t="str">
        <f>VLOOKUP(A160,HOP!A:U,21,0)</f>
        <v>直连</v>
      </c>
    </row>
    <row r="161" s="4" customFormat="1" hidden="1" spans="1:9">
      <c r="A161" s="5">
        <v>999228212711830</v>
      </c>
      <c r="B161" s="6">
        <v>45229</v>
      </c>
      <c r="C161" s="6">
        <v>45230</v>
      </c>
      <c r="D161" s="4">
        <v>491.42</v>
      </c>
      <c r="E161" s="4" t="str">
        <f>VLOOKUP(A161,HOP!A:L,12,0)</f>
        <v>491.42</v>
      </c>
      <c r="F161" s="4" t="str">
        <f>VLOOKUP(A161,HOP!A:C,3,0)</f>
        <v>4151360</v>
      </c>
      <c r="G161" s="4">
        <f t="shared" si="4"/>
        <v>0</v>
      </c>
      <c r="H161" s="4" t="str">
        <f t="shared" si="5"/>
        <v>，4151360</v>
      </c>
      <c r="I161" s="4" t="str">
        <f>VLOOKUP(A161,HOP!A:U,21,0)</f>
        <v>直连</v>
      </c>
    </row>
    <row r="162" s="4" customFormat="1" hidden="1" spans="1:9">
      <c r="A162" s="5">
        <v>999228213195496</v>
      </c>
      <c r="B162" s="6">
        <v>45228</v>
      </c>
      <c r="C162" s="6">
        <v>45230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4" t="e">
        <f>VLOOKUP(A162,HOP!A:U,21,0)</f>
        <v>#N/A</v>
      </c>
    </row>
    <row r="163" s="4" customFormat="1" hidden="1" spans="1:9">
      <c r="A163" s="5">
        <v>999228213282026</v>
      </c>
      <c r="B163" s="6">
        <v>45228</v>
      </c>
      <c r="C163" s="6">
        <v>45230</v>
      </c>
      <c r="D163" s="4">
        <v>1227.18</v>
      </c>
      <c r="E163" s="4" t="str">
        <f>VLOOKUP(A163,HOP!A:L,12,0)</f>
        <v>1227.18</v>
      </c>
      <c r="F163" s="4" t="str">
        <f>VLOOKUP(A163,HOP!A:C,3,0)</f>
        <v>4151673</v>
      </c>
      <c r="G163" s="4">
        <f t="shared" si="4"/>
        <v>0</v>
      </c>
      <c r="H163" s="4" t="str">
        <f t="shared" si="5"/>
        <v>，4151673</v>
      </c>
      <c r="I163" s="4" t="str">
        <f>VLOOKUP(A163,HOP!A:U,21,0)</f>
        <v>直连</v>
      </c>
    </row>
    <row r="164" s="4" customFormat="1" hidden="1" spans="1:9">
      <c r="A164" s="5">
        <v>999228213445437</v>
      </c>
      <c r="B164" s="6">
        <v>45229</v>
      </c>
      <c r="C164" s="6">
        <v>45230</v>
      </c>
      <c r="D164" s="4">
        <v>603.48</v>
      </c>
      <c r="E164" s="4" t="str">
        <f>VLOOKUP(A164,HOP!A:L,12,0)</f>
        <v>603.48</v>
      </c>
      <c r="F164" s="4" t="str">
        <f>VLOOKUP(A164,HOP!A:C,3,0)</f>
        <v>4151741</v>
      </c>
      <c r="G164" s="4">
        <f t="shared" si="4"/>
        <v>0</v>
      </c>
      <c r="H164" s="4" t="str">
        <f t="shared" si="5"/>
        <v>，4151741</v>
      </c>
      <c r="I164" s="4" t="str">
        <f>VLOOKUP(A164,HOP!A:U,21,0)</f>
        <v>直采</v>
      </c>
    </row>
    <row r="165" s="4" customFormat="1" hidden="1" spans="1:9">
      <c r="A165" s="5">
        <v>999228213452346</v>
      </c>
      <c r="B165" s="6">
        <v>45228</v>
      </c>
      <c r="C165" s="6">
        <v>45230</v>
      </c>
      <c r="D165" s="4">
        <v>327.56</v>
      </c>
      <c r="E165" s="4" t="str">
        <f>VLOOKUP(A165,HOP!A:L,12,0)</f>
        <v>327.56</v>
      </c>
      <c r="F165" s="4" t="str">
        <f>VLOOKUP(A165,HOP!A:C,3,0)</f>
        <v>4151743</v>
      </c>
      <c r="G165" s="4">
        <f t="shared" si="4"/>
        <v>0</v>
      </c>
      <c r="H165" s="4" t="str">
        <f t="shared" si="5"/>
        <v>，4151743</v>
      </c>
      <c r="I165" s="4" t="str">
        <f>VLOOKUP(A165,HOP!A:U,21,0)</f>
        <v>直连</v>
      </c>
    </row>
    <row r="166" s="4" customFormat="1" hidden="1" spans="1:9">
      <c r="A166" s="5">
        <v>999228213471415</v>
      </c>
      <c r="B166" s="6">
        <v>45229</v>
      </c>
      <c r="C166" s="6">
        <v>45230</v>
      </c>
      <c r="D166" s="4">
        <v>93.78</v>
      </c>
      <c r="E166" s="4" t="str">
        <f>VLOOKUP(A166,HOP!A:L,12,0)</f>
        <v>93.78</v>
      </c>
      <c r="F166" s="4" t="str">
        <f>VLOOKUP(A166,HOP!A:C,3,0)</f>
        <v>4151751</v>
      </c>
      <c r="G166" s="4">
        <f t="shared" si="4"/>
        <v>0</v>
      </c>
      <c r="H166" s="4" t="str">
        <f t="shared" si="5"/>
        <v>，4151751</v>
      </c>
      <c r="I166" s="4" t="str">
        <f>VLOOKUP(A166,HOP!A:U,21,0)</f>
        <v>直连</v>
      </c>
    </row>
    <row r="167" s="4" customFormat="1" hidden="1" spans="1:9">
      <c r="A167" s="5">
        <v>999228213583611</v>
      </c>
      <c r="B167" s="6">
        <v>45229</v>
      </c>
      <c r="C167" s="6">
        <v>45230</v>
      </c>
      <c r="D167" s="4">
        <v>135.37</v>
      </c>
      <c r="E167" s="4" t="str">
        <f>VLOOKUP(A167,HOP!A:L,12,0)</f>
        <v>135.37</v>
      </c>
      <c r="F167" s="4" t="str">
        <f>VLOOKUP(A167,HOP!A:C,3,0)</f>
        <v>4151790</v>
      </c>
      <c r="G167" s="4">
        <f t="shared" si="4"/>
        <v>0</v>
      </c>
      <c r="H167" s="4" t="str">
        <f t="shared" si="5"/>
        <v>，4151790</v>
      </c>
      <c r="I167" s="4" t="str">
        <f>VLOOKUP(A167,HOP!A:U,21,0)</f>
        <v>直连</v>
      </c>
    </row>
    <row r="168" s="4" customFormat="1" hidden="1" spans="1:9">
      <c r="A168" s="5">
        <v>999228213857771</v>
      </c>
      <c r="B168" s="6">
        <v>45229</v>
      </c>
      <c r="C168" s="6">
        <v>45230</v>
      </c>
      <c r="D168" s="4">
        <v>315.41</v>
      </c>
      <c r="E168" s="4" t="str">
        <f>VLOOKUP(A168,HOP!A:L,12,0)</f>
        <v>315.41</v>
      </c>
      <c r="F168" s="4" t="str">
        <f>VLOOKUP(A168,HOP!A:C,3,0)</f>
        <v>4152040</v>
      </c>
      <c r="G168" s="4">
        <f t="shared" si="4"/>
        <v>0</v>
      </c>
      <c r="H168" s="4" t="str">
        <f t="shared" si="5"/>
        <v>，4152040</v>
      </c>
      <c r="I168" s="4" t="str">
        <f>VLOOKUP(A168,HOP!A:U,21,0)</f>
        <v>直连</v>
      </c>
    </row>
    <row r="169" s="4" customFormat="1" hidden="1" spans="1:9">
      <c r="A169" s="5">
        <v>999228213866681</v>
      </c>
      <c r="B169" s="6">
        <v>45229</v>
      </c>
      <c r="C169" s="6">
        <v>45230</v>
      </c>
      <c r="D169" s="4">
        <v>67.94</v>
      </c>
      <c r="E169" s="4" t="str">
        <f>VLOOKUP(A169,HOP!A:L,12,0)</f>
        <v>67.94</v>
      </c>
      <c r="F169" s="4" t="str">
        <f>VLOOKUP(A169,HOP!A:C,3,0)</f>
        <v>4152046</v>
      </c>
      <c r="G169" s="4">
        <f t="shared" si="4"/>
        <v>0</v>
      </c>
      <c r="H169" s="4" t="str">
        <f t="shared" si="5"/>
        <v>，4152046</v>
      </c>
      <c r="I169" s="4" t="str">
        <f>VLOOKUP(A169,HOP!A:U,21,0)</f>
        <v>直连</v>
      </c>
    </row>
    <row r="170" s="4" customFormat="1" hidden="1" spans="1:9">
      <c r="A170" s="5">
        <v>999228214206477</v>
      </c>
      <c r="B170" s="6">
        <v>45229</v>
      </c>
      <c r="C170" s="6">
        <v>45230</v>
      </c>
      <c r="D170" s="4">
        <v>74.5</v>
      </c>
      <c r="E170" s="4" t="str">
        <f>VLOOKUP(A170,HOP!A:L,12,0)</f>
        <v>74.50</v>
      </c>
      <c r="F170" s="4" t="str">
        <f>VLOOKUP(A170,HOP!A:C,3,0)</f>
        <v>4152306</v>
      </c>
      <c r="G170" s="4">
        <f t="shared" si="4"/>
        <v>0</v>
      </c>
      <c r="H170" s="4" t="str">
        <f t="shared" si="5"/>
        <v>，4152306</v>
      </c>
      <c r="I170" s="4" t="str">
        <f>VLOOKUP(A170,HOP!A:U,21,0)</f>
        <v>直连</v>
      </c>
    </row>
    <row r="171" s="4" customFormat="1" hidden="1" spans="1:9">
      <c r="A171" s="5">
        <v>999228214515375</v>
      </c>
      <c r="B171" s="6">
        <v>45229</v>
      </c>
      <c r="C171" s="6">
        <v>45230</v>
      </c>
      <c r="D171" s="4">
        <v>472.68</v>
      </c>
      <c r="E171" s="4" t="str">
        <f>VLOOKUP(A171,HOP!A:L,12,0)</f>
        <v>472.68</v>
      </c>
      <c r="F171" s="4" t="str">
        <f>VLOOKUP(A171,HOP!A:C,3,0)</f>
        <v>4152404</v>
      </c>
      <c r="G171" s="4">
        <f t="shared" si="4"/>
        <v>0</v>
      </c>
      <c r="H171" s="4" t="str">
        <f t="shared" si="5"/>
        <v>，4152404</v>
      </c>
      <c r="I171" s="4" t="str">
        <f>VLOOKUP(A171,HOP!A:U,21,0)</f>
        <v>直连</v>
      </c>
    </row>
    <row r="172" s="4" customFormat="1" hidden="1" spans="1:9">
      <c r="A172" s="5">
        <v>999228214517442</v>
      </c>
      <c r="B172" s="6">
        <v>45228</v>
      </c>
      <c r="C172" s="6">
        <v>45230</v>
      </c>
      <c r="D172" s="4">
        <v>1027</v>
      </c>
      <c r="E172" s="4" t="str">
        <f>VLOOKUP(A172,HOP!A:L,12,0)</f>
        <v>1027.00</v>
      </c>
      <c r="F172" s="4" t="str">
        <f>VLOOKUP(A172,HOP!A:C,3,0)</f>
        <v>4152406</v>
      </c>
      <c r="G172" s="4">
        <f t="shared" si="4"/>
        <v>0</v>
      </c>
      <c r="H172" s="4" t="str">
        <f t="shared" si="5"/>
        <v>，4152406</v>
      </c>
      <c r="I172" s="4" t="str">
        <f>VLOOKUP(A172,HOP!A:U,21,0)</f>
        <v>直连</v>
      </c>
    </row>
    <row r="173" s="4" customFormat="1" spans="1:9">
      <c r="A173" s="5">
        <v>999228214614772</v>
      </c>
      <c r="B173" s="6">
        <v>45229</v>
      </c>
      <c r="C173" s="6">
        <v>45230</v>
      </c>
      <c r="D173" s="4">
        <v>438.18</v>
      </c>
      <c r="E173" s="4" t="str">
        <f>VLOOKUP(A173,HOP!A:L,12,0)</f>
        <v>438.19</v>
      </c>
      <c r="F173" s="4" t="str">
        <f>VLOOKUP(A173,HOP!A:C,3,0)</f>
        <v>4152561</v>
      </c>
      <c r="G173" s="4">
        <f t="shared" si="4"/>
        <v>-0.00999999999999091</v>
      </c>
      <c r="H173" s="4" t="str">
        <f t="shared" si="5"/>
        <v>，4152561</v>
      </c>
      <c r="I173" s="4" t="str">
        <f>VLOOKUP(A173,HOP!A:U,21,0)</f>
        <v>直连</v>
      </c>
    </row>
    <row r="174" s="4" customFormat="1" hidden="1" spans="1:9">
      <c r="A174" s="5">
        <v>999228214724774</v>
      </c>
      <c r="B174" s="6">
        <v>45229</v>
      </c>
      <c r="C174" s="6">
        <v>45230</v>
      </c>
      <c r="D174" s="4">
        <v>329.15</v>
      </c>
      <c r="E174" s="4" t="str">
        <f>VLOOKUP(A174,HOP!A:L,12,0)</f>
        <v>329.15</v>
      </c>
      <c r="F174" s="4" t="str">
        <f>VLOOKUP(A174,HOP!A:C,3,0)</f>
        <v>4152595</v>
      </c>
      <c r="G174" s="4">
        <f t="shared" si="4"/>
        <v>0</v>
      </c>
      <c r="H174" s="4" t="str">
        <f t="shared" si="5"/>
        <v>，4152595</v>
      </c>
      <c r="I174" s="4" t="str">
        <f>VLOOKUP(A174,HOP!A:U,21,0)</f>
        <v>直连</v>
      </c>
    </row>
    <row r="175" s="4" customFormat="1" hidden="1" spans="1:9">
      <c r="A175" s="5">
        <v>999228214793245</v>
      </c>
      <c r="B175" s="6">
        <v>45228</v>
      </c>
      <c r="C175" s="6">
        <v>45230</v>
      </c>
      <c r="D175" s="4">
        <v>364.2</v>
      </c>
      <c r="E175" s="4" t="str">
        <f>VLOOKUP(A175,HOP!A:L,12,0)</f>
        <v>364.20</v>
      </c>
      <c r="F175" s="4" t="str">
        <f>VLOOKUP(A175,HOP!A:C,3,0)</f>
        <v>4152621</v>
      </c>
      <c r="G175" s="4">
        <f t="shared" si="4"/>
        <v>0</v>
      </c>
      <c r="H175" s="4" t="str">
        <f t="shared" si="5"/>
        <v>，4152621</v>
      </c>
      <c r="I175" s="4" t="str">
        <f>VLOOKUP(A175,HOP!A:U,21,0)</f>
        <v>直连</v>
      </c>
    </row>
    <row r="176" s="4" customFormat="1" hidden="1" spans="1:9">
      <c r="A176" s="5">
        <v>999228215012157</v>
      </c>
      <c r="B176" s="6">
        <v>45229</v>
      </c>
      <c r="C176" s="6">
        <v>45230</v>
      </c>
      <c r="D176" s="4">
        <v>299.61</v>
      </c>
      <c r="E176" s="4" t="str">
        <f>VLOOKUP(A176,HOP!A:L,12,0)</f>
        <v>299.61</v>
      </c>
      <c r="F176" s="4" t="str">
        <f>VLOOKUP(A176,HOP!A:C,3,0)</f>
        <v>4152696</v>
      </c>
      <c r="G176" s="4">
        <f t="shared" si="4"/>
        <v>0</v>
      </c>
      <c r="H176" s="4" t="str">
        <f t="shared" si="5"/>
        <v>，4152696</v>
      </c>
      <c r="I176" s="4" t="str">
        <f>VLOOKUP(A176,HOP!A:U,21,0)</f>
        <v>直采</v>
      </c>
    </row>
    <row r="177" s="4" customFormat="1" hidden="1" spans="1:9">
      <c r="A177" s="5">
        <v>999228215697685</v>
      </c>
      <c r="B177" s="6">
        <v>45229</v>
      </c>
      <c r="C177" s="6">
        <v>45230</v>
      </c>
      <c r="D177" s="4">
        <v>1440.14</v>
      </c>
      <c r="E177" s="4" t="str">
        <f>VLOOKUP(A177,HOP!A:L,12,0)</f>
        <v>1440.14</v>
      </c>
      <c r="F177" s="4" t="str">
        <f>VLOOKUP(A177,HOP!A:C,3,0)</f>
        <v>4153077</v>
      </c>
      <c r="G177" s="4">
        <f t="shared" si="4"/>
        <v>0</v>
      </c>
      <c r="H177" s="4" t="str">
        <f t="shared" si="5"/>
        <v>，4153077</v>
      </c>
      <c r="I177" s="4" t="str">
        <f>VLOOKUP(A177,HOP!A:U,21,0)</f>
        <v>直连</v>
      </c>
    </row>
    <row r="178" s="4" customFormat="1" hidden="1" spans="1:9">
      <c r="A178" s="5">
        <v>999228216354752</v>
      </c>
      <c r="B178" s="6">
        <v>45229</v>
      </c>
      <c r="C178" s="6">
        <v>45230</v>
      </c>
      <c r="D178" s="4">
        <v>342.99</v>
      </c>
      <c r="E178" s="4" t="str">
        <f>VLOOKUP(A178,HOP!A:L,12,0)</f>
        <v>342.99</v>
      </c>
      <c r="F178" s="4" t="str">
        <f>VLOOKUP(A178,HOP!A:C,3,0)</f>
        <v>4153613</v>
      </c>
      <c r="G178" s="4">
        <f t="shared" si="4"/>
        <v>0</v>
      </c>
      <c r="H178" s="4" t="str">
        <f t="shared" si="5"/>
        <v>，4153613</v>
      </c>
      <c r="I178" s="4" t="str">
        <f>VLOOKUP(A178,HOP!A:U,21,0)</f>
        <v>直连</v>
      </c>
    </row>
    <row r="179" s="4" customFormat="1" hidden="1" spans="1:9">
      <c r="A179" s="5">
        <v>999228216536261</v>
      </c>
      <c r="B179" s="6">
        <v>45229</v>
      </c>
      <c r="C179" s="6">
        <v>45230</v>
      </c>
      <c r="D179" s="4">
        <v>468.07</v>
      </c>
      <c r="E179" s="4" t="str">
        <f>VLOOKUP(A179,HOP!A:L,12,0)</f>
        <v>468.07</v>
      </c>
      <c r="F179" s="4" t="str">
        <f>VLOOKUP(A179,HOP!A:C,3,0)</f>
        <v>4153671</v>
      </c>
      <c r="G179" s="4">
        <f t="shared" si="4"/>
        <v>0</v>
      </c>
      <c r="H179" s="4" t="str">
        <f t="shared" si="5"/>
        <v>，4153671</v>
      </c>
      <c r="I179" s="4" t="str">
        <f>VLOOKUP(A179,HOP!A:U,21,0)</f>
        <v>直采</v>
      </c>
    </row>
    <row r="180" s="4" customFormat="1" hidden="1" spans="1:9">
      <c r="A180" s="5">
        <v>999228217249357</v>
      </c>
      <c r="B180" s="6">
        <v>45229</v>
      </c>
      <c r="C180" s="6">
        <v>45230</v>
      </c>
      <c r="D180" s="4">
        <v>382.72</v>
      </c>
      <c r="E180" s="4" t="str">
        <f>VLOOKUP(A180,HOP!A:L,12,0)</f>
        <v>382.72</v>
      </c>
      <c r="F180" s="4" t="str">
        <f>VLOOKUP(A180,HOP!A:C,3,0)</f>
        <v>4154140</v>
      </c>
      <c r="G180" s="4">
        <f t="shared" si="4"/>
        <v>0</v>
      </c>
      <c r="H180" s="4" t="str">
        <f t="shared" si="5"/>
        <v>，4154140</v>
      </c>
      <c r="I180" s="4" t="str">
        <f>VLOOKUP(A180,HOP!A:U,21,0)</f>
        <v>直连</v>
      </c>
    </row>
    <row r="181" s="4" customFormat="1" hidden="1" spans="1:9">
      <c r="A181" s="5">
        <v>999228217481228</v>
      </c>
      <c r="B181" s="6">
        <v>45229</v>
      </c>
      <c r="C181" s="6">
        <v>45230</v>
      </c>
      <c r="D181" s="4">
        <v>191.83</v>
      </c>
      <c r="E181" s="4" t="str">
        <f>VLOOKUP(A181,HOP!A:L,12,0)</f>
        <v>191.83</v>
      </c>
      <c r="F181" s="4" t="str">
        <f>VLOOKUP(A181,HOP!A:C,3,0)</f>
        <v>4154419</v>
      </c>
      <c r="G181" s="4">
        <f t="shared" si="4"/>
        <v>0</v>
      </c>
      <c r="H181" s="4" t="str">
        <f t="shared" si="5"/>
        <v>，4154419</v>
      </c>
      <c r="I181" s="4" t="str">
        <f>VLOOKUP(A181,HOP!A:U,21,0)</f>
        <v>直连</v>
      </c>
    </row>
    <row r="182" s="4" customFormat="1" hidden="1" spans="1:9">
      <c r="A182" s="5">
        <v>999228217512606</v>
      </c>
      <c r="B182" s="6">
        <v>45229</v>
      </c>
      <c r="C182" s="6">
        <v>45230</v>
      </c>
      <c r="D182" s="4">
        <v>1092.28</v>
      </c>
      <c r="E182" s="4" t="str">
        <f>VLOOKUP(A182,HOP!A:L,12,0)</f>
        <v>1092.28</v>
      </c>
      <c r="F182" s="4" t="str">
        <f>VLOOKUP(A182,HOP!A:C,3,0)</f>
        <v>4154430</v>
      </c>
      <c r="G182" s="4">
        <f t="shared" si="4"/>
        <v>0</v>
      </c>
      <c r="H182" s="4" t="str">
        <f t="shared" si="5"/>
        <v>，4154430</v>
      </c>
      <c r="I182" s="4" t="str">
        <f>VLOOKUP(A182,HOP!A:U,21,0)</f>
        <v>直连</v>
      </c>
    </row>
    <row r="183" s="4" customFormat="1" hidden="1" spans="1:9">
      <c r="A183" s="5">
        <v>999228217568853</v>
      </c>
      <c r="B183" s="6">
        <v>45229</v>
      </c>
      <c r="C183" s="6">
        <v>45230</v>
      </c>
      <c r="D183" s="4">
        <v>158.99</v>
      </c>
      <c r="E183" s="4" t="str">
        <f>VLOOKUP(A183,HOP!A:L,12,0)</f>
        <v>158.99</v>
      </c>
      <c r="F183" s="4" t="str">
        <f>VLOOKUP(A183,HOP!A:C,3,0)</f>
        <v>4154449</v>
      </c>
      <c r="G183" s="4">
        <f t="shared" si="4"/>
        <v>0</v>
      </c>
      <c r="H183" s="4" t="str">
        <f t="shared" si="5"/>
        <v>，4154449</v>
      </c>
      <c r="I183" s="4" t="str">
        <f>VLOOKUP(A183,HOP!A:U,21,0)</f>
        <v>直连</v>
      </c>
    </row>
    <row r="184" s="4" customFormat="1" hidden="1" spans="1:9">
      <c r="A184" s="5">
        <v>999228218017652</v>
      </c>
      <c r="B184" s="6">
        <v>45229</v>
      </c>
      <c r="C184" s="6">
        <v>45230</v>
      </c>
      <c r="D184" s="4">
        <v>2086.24</v>
      </c>
      <c r="E184" s="4" t="str">
        <f>VLOOKUP(A184,HOP!A:L,12,0)</f>
        <v>2086.24</v>
      </c>
      <c r="F184" s="4" t="str">
        <f>VLOOKUP(A184,HOP!A:C,3,0)</f>
        <v>4154619</v>
      </c>
      <c r="G184" s="4">
        <f t="shared" si="4"/>
        <v>0</v>
      </c>
      <c r="H184" s="4" t="str">
        <f t="shared" si="5"/>
        <v>，4154619</v>
      </c>
      <c r="I184" s="4" t="str">
        <f>VLOOKUP(A184,HOP!A:U,21,0)</f>
        <v>直连</v>
      </c>
    </row>
    <row r="185" s="4" customFormat="1" hidden="1" spans="1:9">
      <c r="A185" s="5">
        <v>999228218065400</v>
      </c>
      <c r="B185" s="6">
        <v>45229</v>
      </c>
      <c r="C185" s="6">
        <v>45230</v>
      </c>
      <c r="D185" s="4">
        <v>383.65</v>
      </c>
      <c r="E185" s="4" t="str">
        <f>VLOOKUP(A185,HOP!A:L,12,0)</f>
        <v>383.65</v>
      </c>
      <c r="F185" s="4" t="str">
        <f>VLOOKUP(A185,HOP!A:C,3,0)</f>
        <v>4154644</v>
      </c>
      <c r="G185" s="4">
        <f t="shared" si="4"/>
        <v>0</v>
      </c>
      <c r="H185" s="4" t="str">
        <f t="shared" si="5"/>
        <v>，4154644</v>
      </c>
      <c r="I185" s="4" t="str">
        <f>VLOOKUP(A185,HOP!A:U,21,0)</f>
        <v>直连</v>
      </c>
    </row>
    <row r="186" s="4" customFormat="1" hidden="1" spans="1:9">
      <c r="A186" s="5">
        <v>999228225121690</v>
      </c>
      <c r="B186" s="6">
        <v>45229</v>
      </c>
      <c r="C186" s="6">
        <v>45230</v>
      </c>
      <c r="D186" s="4">
        <v>116.64</v>
      </c>
      <c r="E186" s="4" t="str">
        <f>VLOOKUP(A186,HOP!A:L,12,0)</f>
        <v>116.64</v>
      </c>
      <c r="F186" s="4" t="str">
        <f>VLOOKUP(A186,HOP!A:C,3,0)</f>
        <v>4155026</v>
      </c>
      <c r="G186" s="4">
        <f t="shared" si="4"/>
        <v>0</v>
      </c>
      <c r="H186" s="4" t="str">
        <f t="shared" si="5"/>
        <v>，4155026</v>
      </c>
      <c r="I186" s="4" t="str">
        <f>VLOOKUP(A186,HOP!A:U,21,0)</f>
        <v>直连</v>
      </c>
    </row>
    <row r="187" s="4" customFormat="1" hidden="1" spans="1:9">
      <c r="A187" s="5">
        <v>999228225335326</v>
      </c>
      <c r="B187" s="6">
        <v>45229</v>
      </c>
      <c r="C187" s="6">
        <v>45230</v>
      </c>
      <c r="D187" s="4">
        <v>1034.32</v>
      </c>
      <c r="E187" s="4" t="str">
        <f>VLOOKUP(A187,HOP!A:L,12,0)</f>
        <v>1034.32</v>
      </c>
      <c r="F187" s="4" t="str">
        <f>VLOOKUP(A187,HOP!A:C,3,0)</f>
        <v>4155042</v>
      </c>
      <c r="G187" s="4">
        <f t="shared" si="4"/>
        <v>0</v>
      </c>
      <c r="H187" s="4" t="str">
        <f t="shared" si="5"/>
        <v>，4155042</v>
      </c>
      <c r="I187" s="4" t="str">
        <f>VLOOKUP(A187,HOP!A:U,21,0)</f>
        <v>直连</v>
      </c>
    </row>
    <row r="188" s="4" customFormat="1" hidden="1" spans="1:9">
      <c r="A188" s="5">
        <v>999228225917840</v>
      </c>
      <c r="B188" s="6">
        <v>45229</v>
      </c>
      <c r="C188" s="6">
        <v>45230</v>
      </c>
      <c r="D188" s="4">
        <v>353.67</v>
      </c>
      <c r="E188" s="4" t="str">
        <f>VLOOKUP(A188,HOP!A:L,12,0)</f>
        <v>353.67</v>
      </c>
      <c r="F188" s="4" t="str">
        <f>VLOOKUP(A188,HOP!A:C,3,0)</f>
        <v>4155120</v>
      </c>
      <c r="G188" s="4">
        <f t="shared" si="4"/>
        <v>0</v>
      </c>
      <c r="H188" s="4" t="str">
        <f t="shared" si="5"/>
        <v>，4155120</v>
      </c>
      <c r="I188" s="4" t="str">
        <f>VLOOKUP(A188,HOP!A:U,21,0)</f>
        <v>直连</v>
      </c>
    </row>
    <row r="189" s="4" customFormat="1" hidden="1" spans="1:9">
      <c r="A189" s="5">
        <v>999228226165649</v>
      </c>
      <c r="B189" s="6">
        <v>45229</v>
      </c>
      <c r="C189" s="6">
        <v>45230</v>
      </c>
      <c r="D189" s="4">
        <v>573.28</v>
      </c>
      <c r="E189" s="4" t="str">
        <f>VLOOKUP(A189,HOP!A:L,12,0)</f>
        <v>573.28</v>
      </c>
      <c r="F189" s="4" t="str">
        <f>VLOOKUP(A189,HOP!A:C,3,0)</f>
        <v>4155168</v>
      </c>
      <c r="G189" s="4">
        <f t="shared" si="4"/>
        <v>0</v>
      </c>
      <c r="H189" s="4" t="str">
        <f t="shared" si="5"/>
        <v>，4155168</v>
      </c>
      <c r="I189" s="4" t="str">
        <f>VLOOKUP(A189,HOP!A:U,21,0)</f>
        <v>直连</v>
      </c>
    </row>
    <row r="190" s="4" customFormat="1" hidden="1" spans="1:9">
      <c r="A190" s="5">
        <v>999228226523864</v>
      </c>
      <c r="B190" s="6">
        <v>45229</v>
      </c>
      <c r="C190" s="6">
        <v>45230</v>
      </c>
      <c r="D190" s="4">
        <v>182.36</v>
      </c>
      <c r="E190" s="4" t="str">
        <f>VLOOKUP(A190,HOP!A:L,12,0)</f>
        <v>182.36</v>
      </c>
      <c r="F190" s="4" t="str">
        <f>VLOOKUP(A190,HOP!A:C,3,0)</f>
        <v>4155269</v>
      </c>
      <c r="G190" s="4">
        <f t="shared" si="4"/>
        <v>0</v>
      </c>
      <c r="H190" s="4" t="str">
        <f t="shared" si="5"/>
        <v>，4155269</v>
      </c>
      <c r="I190" s="4" t="str">
        <f>VLOOKUP(A190,HOP!A:U,21,0)</f>
        <v>直连</v>
      </c>
    </row>
    <row r="191" s="4" customFormat="1" hidden="1" spans="1:9">
      <c r="A191" s="5">
        <v>999228226597657</v>
      </c>
      <c r="B191" s="6">
        <v>45229</v>
      </c>
      <c r="C191" s="6">
        <v>45230</v>
      </c>
      <c r="D191" s="4">
        <v>205.4</v>
      </c>
      <c r="E191" s="4" t="str">
        <f>VLOOKUP(A191,HOP!A:L,12,0)</f>
        <v>205.40</v>
      </c>
      <c r="F191" s="4" t="str">
        <f>VLOOKUP(A191,HOP!A:C,3,0)</f>
        <v>4155295</v>
      </c>
      <c r="G191" s="4">
        <f t="shared" si="4"/>
        <v>0</v>
      </c>
      <c r="H191" s="4" t="str">
        <f t="shared" si="5"/>
        <v>，4155295</v>
      </c>
      <c r="I191" s="4" t="str">
        <f>VLOOKUP(A191,HOP!A:U,21,0)</f>
        <v>直连</v>
      </c>
    </row>
    <row r="192" s="4" customFormat="1" hidden="1" spans="1:9">
      <c r="A192" s="5">
        <v>999228227028372</v>
      </c>
      <c r="B192" s="6">
        <v>45229</v>
      </c>
      <c r="C192" s="6">
        <v>45230</v>
      </c>
      <c r="D192" s="4">
        <v>322.86</v>
      </c>
      <c r="E192" s="4" t="str">
        <f>VLOOKUP(A192,HOP!A:L,12,0)</f>
        <v>322.86</v>
      </c>
      <c r="F192" s="4" t="str">
        <f>VLOOKUP(A192,HOP!A:C,3,0)</f>
        <v>4155482</v>
      </c>
      <c r="G192" s="4">
        <f t="shared" si="4"/>
        <v>0</v>
      </c>
      <c r="H192" s="4" t="str">
        <f t="shared" si="5"/>
        <v>，4155482</v>
      </c>
      <c r="I192" s="4" t="str">
        <f>VLOOKUP(A192,HOP!A:U,21,0)</f>
        <v>直连</v>
      </c>
    </row>
    <row r="193" s="4" customFormat="1" hidden="1" spans="1:9">
      <c r="A193" s="5">
        <v>999228227156061</v>
      </c>
      <c r="B193" s="6">
        <v>45229</v>
      </c>
      <c r="C193" s="6">
        <v>45230</v>
      </c>
      <c r="D193" s="4">
        <v>230.82</v>
      </c>
      <c r="E193" s="4" t="str">
        <f>VLOOKUP(A193,HOP!A:L,12,0)</f>
        <v>230.82</v>
      </c>
      <c r="F193" s="4" t="str">
        <f>VLOOKUP(A193,HOP!A:C,3,0)</f>
        <v>4155495</v>
      </c>
      <c r="G193" s="4">
        <f t="shared" si="4"/>
        <v>0</v>
      </c>
      <c r="H193" s="4" t="str">
        <f t="shared" si="5"/>
        <v>，4155495</v>
      </c>
      <c r="I193" s="4" t="str">
        <f>VLOOKUP(A193,HOP!A:U,21,0)</f>
        <v>直连</v>
      </c>
    </row>
    <row r="194" s="4" customFormat="1" hidden="1" spans="1:9">
      <c r="A194" s="5">
        <v>999228227431417</v>
      </c>
      <c r="B194" s="6">
        <v>45229</v>
      </c>
      <c r="C194" s="6">
        <v>45230</v>
      </c>
      <c r="D194" s="4">
        <v>990.58</v>
      </c>
      <c r="E194" s="4">
        <v>990.58</v>
      </c>
      <c r="F194" s="4" t="str">
        <f>VLOOKUP(A194,HOP!A:C,3,0)</f>
        <v>4155577</v>
      </c>
      <c r="G194" s="4">
        <f t="shared" si="4"/>
        <v>0</v>
      </c>
      <c r="H194" s="4" t="str">
        <f t="shared" si="5"/>
        <v>，4155577</v>
      </c>
      <c r="I194" s="4" t="str">
        <f>VLOOKUP(A194,HOP!A:U,21,0)</f>
        <v>直连</v>
      </c>
    </row>
    <row r="195" s="4" customFormat="1" hidden="1" spans="1:9">
      <c r="A195" s="5">
        <v>999228228060310</v>
      </c>
      <c r="B195" s="6">
        <v>45229</v>
      </c>
      <c r="C195" s="6">
        <v>45230</v>
      </c>
      <c r="D195" s="4">
        <v>262.23</v>
      </c>
      <c r="E195" s="4" t="str">
        <f>VLOOKUP(A195,HOP!A:L,12,0)</f>
        <v>262.23</v>
      </c>
      <c r="F195" s="4" t="str">
        <f>VLOOKUP(A195,HOP!A:C,3,0)</f>
        <v>4155751</v>
      </c>
      <c r="G195" s="4">
        <f t="shared" ref="G195:G244" si="6">D195-E195</f>
        <v>0</v>
      </c>
      <c r="H195" s="4" t="str">
        <f t="shared" ref="H195:H244" si="7">$H$1&amp;F195</f>
        <v>，4155751</v>
      </c>
      <c r="I195" s="4" t="str">
        <f>VLOOKUP(A195,HOP!A:U,21,0)</f>
        <v>直连</v>
      </c>
    </row>
    <row r="196" s="4" customFormat="1" hidden="1" spans="1:9">
      <c r="A196" s="5">
        <v>999228228225882</v>
      </c>
      <c r="B196" s="6">
        <v>45229</v>
      </c>
      <c r="C196" s="6">
        <v>45230</v>
      </c>
      <c r="D196" s="4">
        <v>169.19</v>
      </c>
      <c r="E196" s="4" t="str">
        <f>VLOOKUP(A196,HOP!A:L,12,0)</f>
        <v>169.19</v>
      </c>
      <c r="F196" s="4" t="str">
        <f>VLOOKUP(A196,HOP!A:C,3,0)</f>
        <v>4155784</v>
      </c>
      <c r="G196" s="4">
        <f t="shared" si="6"/>
        <v>0</v>
      </c>
      <c r="H196" s="4" t="str">
        <f t="shared" si="7"/>
        <v>，4155784</v>
      </c>
      <c r="I196" s="4" t="str">
        <f>VLOOKUP(A196,HOP!A:U,21,0)</f>
        <v>直连</v>
      </c>
    </row>
    <row r="197" s="4" customFormat="1" hidden="1" spans="1:9">
      <c r="A197" s="5">
        <v>999228228925317</v>
      </c>
      <c r="B197" s="6">
        <v>45229</v>
      </c>
      <c r="C197" s="6">
        <v>45230</v>
      </c>
      <c r="D197" s="4">
        <v>62.85</v>
      </c>
      <c r="E197" s="4" t="str">
        <f>VLOOKUP(A197,HOP!A:L,12,0)</f>
        <v>62.85</v>
      </c>
      <c r="F197" s="4" t="str">
        <f>VLOOKUP(A197,HOP!A:C,3,0)</f>
        <v>4156006</v>
      </c>
      <c r="G197" s="4">
        <f t="shared" si="6"/>
        <v>0</v>
      </c>
      <c r="H197" s="4" t="str">
        <f t="shared" si="7"/>
        <v>，4156006</v>
      </c>
      <c r="I197" s="4" t="str">
        <f>VLOOKUP(A197,HOP!A:U,21,0)</f>
        <v>直连</v>
      </c>
    </row>
    <row r="198" s="4" customFormat="1" hidden="1" spans="1:9">
      <c r="A198" s="5">
        <v>999228228974739</v>
      </c>
      <c r="B198" s="6">
        <v>45229</v>
      </c>
      <c r="C198" s="6">
        <v>45230</v>
      </c>
      <c r="D198" s="4">
        <v>376.1</v>
      </c>
      <c r="E198" s="4" t="str">
        <f>VLOOKUP(A198,HOP!A:L,12,0)</f>
        <v>376.10</v>
      </c>
      <c r="F198" s="4" t="str">
        <f>VLOOKUP(A198,HOP!A:C,3,0)</f>
        <v>4156013</v>
      </c>
      <c r="G198" s="4">
        <f t="shared" si="6"/>
        <v>0</v>
      </c>
      <c r="H198" s="4" t="str">
        <f t="shared" si="7"/>
        <v>，4156013</v>
      </c>
      <c r="I198" s="4" t="str">
        <f>VLOOKUP(A198,HOP!A:U,21,0)</f>
        <v>直连</v>
      </c>
    </row>
    <row r="199" s="4" customFormat="1" hidden="1" spans="1:9">
      <c r="A199" s="5">
        <v>999228229193936</v>
      </c>
      <c r="B199" s="6">
        <v>45229</v>
      </c>
      <c r="C199" s="6">
        <v>45230</v>
      </c>
      <c r="D199" s="4">
        <v>401.58</v>
      </c>
      <c r="E199" s="4" t="str">
        <f>VLOOKUP(A199,HOP!A:L,12,0)</f>
        <v>401.58</v>
      </c>
      <c r="F199" s="4" t="str">
        <f>VLOOKUP(A199,HOP!A:C,3,0)</f>
        <v>4156065</v>
      </c>
      <c r="G199" s="4">
        <f t="shared" si="6"/>
        <v>0</v>
      </c>
      <c r="H199" s="4" t="str">
        <f t="shared" si="7"/>
        <v>，4156065</v>
      </c>
      <c r="I199" s="4" t="str">
        <f>VLOOKUP(A199,HOP!A:U,21,0)</f>
        <v>直连</v>
      </c>
    </row>
    <row r="200" s="4" customFormat="1" hidden="1" spans="1:9">
      <c r="A200" s="5">
        <v>999228229339149</v>
      </c>
      <c r="B200" s="6">
        <v>45229</v>
      </c>
      <c r="C200" s="6">
        <v>45230</v>
      </c>
      <c r="D200" s="4">
        <v>205.56</v>
      </c>
      <c r="E200" s="4" t="str">
        <f>VLOOKUP(A200,HOP!A:L,12,0)</f>
        <v>205.56</v>
      </c>
      <c r="F200" s="4" t="str">
        <f>VLOOKUP(A200,HOP!A:C,3,0)</f>
        <v>4156100</v>
      </c>
      <c r="G200" s="4">
        <f t="shared" si="6"/>
        <v>0</v>
      </c>
      <c r="H200" s="4" t="str">
        <f t="shared" si="7"/>
        <v>，4156100</v>
      </c>
      <c r="I200" s="4" t="str">
        <f>VLOOKUP(A200,HOP!A:U,21,0)</f>
        <v>直连</v>
      </c>
    </row>
    <row r="201" s="4" customFormat="1" hidden="1" spans="1:9">
      <c r="A201" s="5">
        <v>999228229526946</v>
      </c>
      <c r="B201" s="6">
        <v>45229</v>
      </c>
      <c r="C201" s="6">
        <v>45230</v>
      </c>
      <c r="D201" s="4">
        <v>164.12</v>
      </c>
      <c r="E201" s="4" t="str">
        <f>VLOOKUP(A201,HOP!A:L,12,0)</f>
        <v>164.12</v>
      </c>
      <c r="F201" s="4" t="str">
        <f>VLOOKUP(A201,HOP!A:C,3,0)</f>
        <v>4156237</v>
      </c>
      <c r="G201" s="4">
        <f t="shared" si="6"/>
        <v>0</v>
      </c>
      <c r="H201" s="4" t="str">
        <f t="shared" si="7"/>
        <v>，4156237</v>
      </c>
      <c r="I201" s="4" t="str">
        <f>VLOOKUP(A201,HOP!A:U,21,0)</f>
        <v>直连</v>
      </c>
    </row>
    <row r="202" s="4" customFormat="1" hidden="1" spans="1:9">
      <c r="A202" s="5">
        <v>999228229527430</v>
      </c>
      <c r="B202" s="6">
        <v>45229</v>
      </c>
      <c r="C202" s="6">
        <v>45230</v>
      </c>
      <c r="D202" s="4">
        <v>201.6</v>
      </c>
      <c r="E202" s="4" t="str">
        <f>VLOOKUP(A202,HOP!A:L,12,0)</f>
        <v>201.60</v>
      </c>
      <c r="F202" s="4" t="str">
        <f>VLOOKUP(A202,HOP!A:C,3,0)</f>
        <v>4156238</v>
      </c>
      <c r="G202" s="4">
        <f t="shared" si="6"/>
        <v>0</v>
      </c>
      <c r="H202" s="4" t="str">
        <f t="shared" si="7"/>
        <v>，4156238</v>
      </c>
      <c r="I202" s="4" t="str">
        <f>VLOOKUP(A202,HOP!A:U,21,0)</f>
        <v>直连</v>
      </c>
    </row>
    <row r="203" s="4" customFormat="1" hidden="1" spans="1:9">
      <c r="A203" s="5">
        <v>999228229557088</v>
      </c>
      <c r="B203" s="6">
        <v>45229</v>
      </c>
      <c r="C203" s="6">
        <v>45230</v>
      </c>
      <c r="D203" s="4">
        <v>1084.37</v>
      </c>
      <c r="E203" s="4" t="str">
        <f>VLOOKUP(A203,HOP!A:L,12,0)</f>
        <v>1084.37</v>
      </c>
      <c r="F203" s="4" t="str">
        <f>VLOOKUP(A203,HOP!A:C,3,0)</f>
        <v>4156248</v>
      </c>
      <c r="G203" s="4">
        <f t="shared" si="6"/>
        <v>0</v>
      </c>
      <c r="H203" s="4" t="str">
        <f t="shared" si="7"/>
        <v>，4156248</v>
      </c>
      <c r="I203" s="4" t="str">
        <f>VLOOKUP(A203,HOP!A:U,21,0)</f>
        <v>直连</v>
      </c>
    </row>
    <row r="204" s="4" customFormat="1" hidden="1" spans="1:9">
      <c r="A204" s="5">
        <v>999228229931762</v>
      </c>
      <c r="B204" s="6">
        <v>45229</v>
      </c>
      <c r="C204" s="6">
        <v>45230</v>
      </c>
      <c r="D204" s="4">
        <v>505.28</v>
      </c>
      <c r="E204" s="4" t="str">
        <f>VLOOKUP(A204,HOP!A:L,12,0)</f>
        <v>505.28</v>
      </c>
      <c r="F204" s="4" t="str">
        <f>VLOOKUP(A204,HOP!A:C,3,0)</f>
        <v>4156324</v>
      </c>
      <c r="G204" s="4">
        <f t="shared" si="6"/>
        <v>0</v>
      </c>
      <c r="H204" s="4" t="str">
        <f t="shared" si="7"/>
        <v>，4156324</v>
      </c>
      <c r="I204" s="4" t="str">
        <f>VLOOKUP(A204,HOP!A:U,21,0)</f>
        <v>直连</v>
      </c>
    </row>
    <row r="205" s="4" customFormat="1" hidden="1" spans="1:9">
      <c r="A205" s="5">
        <v>28229931981</v>
      </c>
      <c r="B205" s="6">
        <v>45229</v>
      </c>
      <c r="C205" s="6">
        <v>45230</v>
      </c>
      <c r="D205" s="4">
        <v>558.23</v>
      </c>
      <c r="E205" s="4" t="str">
        <f>VLOOKUP(A205,HOP!A:L,12,0)</f>
        <v>558.23</v>
      </c>
      <c r="F205" s="4" t="str">
        <f>VLOOKUP(A205,HOP!A:C,3,0)</f>
        <v>4156325</v>
      </c>
      <c r="G205" s="4">
        <f t="shared" si="6"/>
        <v>0</v>
      </c>
      <c r="H205" s="4" t="str">
        <f t="shared" si="7"/>
        <v>，4156325</v>
      </c>
      <c r="I205" s="4" t="str">
        <f>VLOOKUP(A205,HOP!A:U,21,0)</f>
        <v>直连</v>
      </c>
    </row>
    <row r="206" s="4" customFormat="1" hidden="1" spans="1:9">
      <c r="A206" s="5">
        <v>999228230284912</v>
      </c>
      <c r="B206" s="6">
        <v>45229</v>
      </c>
      <c r="C206" s="6">
        <v>45230</v>
      </c>
      <c r="D206" s="4">
        <v>470.66</v>
      </c>
      <c r="E206" s="4" t="str">
        <f>VLOOKUP(A206,HOP!A:L,12,0)</f>
        <v>470.66</v>
      </c>
      <c r="F206" s="4" t="str">
        <f>VLOOKUP(A206,HOP!A:C,3,0)</f>
        <v>4156552</v>
      </c>
      <c r="G206" s="4">
        <f t="shared" si="6"/>
        <v>0</v>
      </c>
      <c r="H206" s="4" t="str">
        <f t="shared" si="7"/>
        <v>，4156552</v>
      </c>
      <c r="I206" s="4" t="str">
        <f>VLOOKUP(A206,HOP!A:U,21,0)</f>
        <v>直连</v>
      </c>
    </row>
    <row r="207" s="4" customFormat="1" hidden="1" spans="1:9">
      <c r="A207" s="5">
        <v>999228230326574</v>
      </c>
      <c r="B207" s="6">
        <v>45229</v>
      </c>
      <c r="C207" s="6">
        <v>45230</v>
      </c>
      <c r="D207" s="4">
        <v>205.56</v>
      </c>
      <c r="E207" s="4" t="str">
        <f>VLOOKUP(A207,HOP!A:L,12,0)</f>
        <v>205.56</v>
      </c>
      <c r="F207" s="4" t="str">
        <f>VLOOKUP(A207,HOP!A:C,3,0)</f>
        <v>4156569</v>
      </c>
      <c r="G207" s="4">
        <f t="shared" si="6"/>
        <v>0</v>
      </c>
      <c r="H207" s="4" t="str">
        <f t="shared" si="7"/>
        <v>，4156569</v>
      </c>
      <c r="I207" s="4" t="str">
        <f>VLOOKUP(A207,HOP!A:U,21,0)</f>
        <v>直连</v>
      </c>
    </row>
    <row r="208" s="4" customFormat="1" hidden="1" spans="1:9">
      <c r="A208" s="5">
        <v>999228230599126</v>
      </c>
      <c r="B208" s="6">
        <v>45229</v>
      </c>
      <c r="C208" s="6">
        <v>45230</v>
      </c>
      <c r="D208" s="4">
        <v>276.81</v>
      </c>
      <c r="E208" s="4" t="str">
        <f>VLOOKUP(A208,HOP!A:L,12,0)</f>
        <v>276.81</v>
      </c>
      <c r="F208" s="4" t="str">
        <f>VLOOKUP(A208,HOP!A:C,3,0)</f>
        <v>4156664</v>
      </c>
      <c r="G208" s="4">
        <f t="shared" si="6"/>
        <v>0</v>
      </c>
      <c r="H208" s="4" t="str">
        <f t="shared" si="7"/>
        <v>，4156664</v>
      </c>
      <c r="I208" s="4" t="str">
        <f>VLOOKUP(A208,HOP!A:U,21,0)</f>
        <v>直连</v>
      </c>
    </row>
    <row r="209" s="4" customFormat="1" hidden="1" spans="1:9">
      <c r="A209" s="5">
        <v>999228230750237</v>
      </c>
      <c r="B209" s="6">
        <v>45229</v>
      </c>
      <c r="C209" s="6">
        <v>45230</v>
      </c>
      <c r="D209" s="4">
        <v>1420.05</v>
      </c>
      <c r="E209" s="4" t="str">
        <f>VLOOKUP(A209,HOP!A:L,12,0)</f>
        <v>1420.05</v>
      </c>
      <c r="F209" s="4" t="str">
        <f>VLOOKUP(A209,HOP!A:C,3,0)</f>
        <v>4156704</v>
      </c>
      <c r="G209" s="4">
        <f t="shared" si="6"/>
        <v>0</v>
      </c>
      <c r="H209" s="4" t="str">
        <f t="shared" si="7"/>
        <v>，4156704</v>
      </c>
      <c r="I209" s="4" t="str">
        <f>VLOOKUP(A209,HOP!A:U,21,0)</f>
        <v>直连</v>
      </c>
    </row>
    <row r="210" s="4" customFormat="1" hidden="1" spans="1:9">
      <c r="A210" s="5">
        <v>999228231301857</v>
      </c>
      <c r="B210" s="6">
        <v>45229</v>
      </c>
      <c r="C210" s="6">
        <v>45230</v>
      </c>
      <c r="D210" s="4">
        <v>387.53</v>
      </c>
      <c r="E210" s="4" t="str">
        <f>VLOOKUP(A210,HOP!A:L,12,0)</f>
        <v>387.53</v>
      </c>
      <c r="F210" s="4" t="str">
        <f>VLOOKUP(A210,HOP!A:C,3,0)</f>
        <v>4156986</v>
      </c>
      <c r="G210" s="4">
        <f t="shared" si="6"/>
        <v>0</v>
      </c>
      <c r="H210" s="4" t="str">
        <f t="shared" si="7"/>
        <v>，4156986</v>
      </c>
      <c r="I210" s="4" t="str">
        <f>VLOOKUP(A210,HOP!A:U,21,0)</f>
        <v>直连</v>
      </c>
    </row>
    <row r="211" s="4" customFormat="1" hidden="1" spans="1:9">
      <c r="A211" s="5">
        <v>999228231502747</v>
      </c>
      <c r="B211" s="6">
        <v>45229</v>
      </c>
      <c r="C211" s="6">
        <v>45230</v>
      </c>
      <c r="D211" s="4">
        <v>202.17</v>
      </c>
      <c r="E211" s="4" t="str">
        <f>VLOOKUP(A211,HOP!A:L,12,0)</f>
        <v>202.17</v>
      </c>
      <c r="F211" s="4" t="str">
        <f>VLOOKUP(A211,HOP!A:C,3,0)</f>
        <v>4157158</v>
      </c>
      <c r="G211" s="4">
        <f t="shared" si="6"/>
        <v>0</v>
      </c>
      <c r="H211" s="4" t="str">
        <f t="shared" si="7"/>
        <v>，4157158</v>
      </c>
      <c r="I211" s="4" t="str">
        <f>VLOOKUP(A211,HOP!A:U,21,0)</f>
        <v>直连</v>
      </c>
    </row>
    <row r="212" s="4" customFormat="1" hidden="1" spans="1:9">
      <c r="A212" s="5">
        <v>999228231719054</v>
      </c>
      <c r="B212" s="6">
        <v>45229</v>
      </c>
      <c r="C212" s="6">
        <v>45230</v>
      </c>
      <c r="D212" s="4">
        <v>341.51</v>
      </c>
      <c r="E212" s="4" t="str">
        <f>VLOOKUP(A212,HOP!A:L,12,0)</f>
        <v>341.51</v>
      </c>
      <c r="F212" s="4" t="str">
        <f>VLOOKUP(A212,HOP!A:C,3,0)</f>
        <v>4157267</v>
      </c>
      <c r="G212" s="4">
        <f t="shared" si="6"/>
        <v>0</v>
      </c>
      <c r="H212" s="4" t="str">
        <f t="shared" si="7"/>
        <v>，4157267</v>
      </c>
      <c r="I212" s="4" t="str">
        <f>VLOOKUP(A212,HOP!A:U,21,0)</f>
        <v>直连</v>
      </c>
    </row>
    <row r="213" s="4" customFormat="1" hidden="1" spans="1:9">
      <c r="A213" s="5">
        <v>999228231725301</v>
      </c>
      <c r="B213" s="6">
        <v>45229</v>
      </c>
      <c r="C213" s="6">
        <v>45230</v>
      </c>
      <c r="D213" s="4">
        <v>297.53</v>
      </c>
      <c r="E213" s="4" t="str">
        <f>VLOOKUP(A213,HOP!A:L,12,0)</f>
        <v>297.53</v>
      </c>
      <c r="F213" s="4" t="str">
        <f>VLOOKUP(A213,HOP!A:C,3,0)</f>
        <v>4157268</v>
      </c>
      <c r="G213" s="4">
        <f t="shared" si="6"/>
        <v>0</v>
      </c>
      <c r="H213" s="4" t="str">
        <f t="shared" si="7"/>
        <v>，4157268</v>
      </c>
      <c r="I213" s="4" t="str">
        <f>VLOOKUP(A213,HOP!A:U,21,0)</f>
        <v>直连</v>
      </c>
    </row>
    <row r="214" s="4" customFormat="1" hidden="1" spans="1:9">
      <c r="A214" s="5">
        <v>999228232146500</v>
      </c>
      <c r="B214" s="6">
        <v>45229</v>
      </c>
      <c r="C214" s="6">
        <v>45230</v>
      </c>
      <c r="D214" s="4">
        <v>307.95</v>
      </c>
      <c r="E214" s="4" t="str">
        <f>VLOOKUP(A214,HOP!A:L,12,0)</f>
        <v>307.95</v>
      </c>
      <c r="F214" s="4" t="str">
        <f>VLOOKUP(A214,HOP!A:C,3,0)</f>
        <v>4157550</v>
      </c>
      <c r="G214" s="4">
        <f t="shared" si="6"/>
        <v>0</v>
      </c>
      <c r="H214" s="4" t="str">
        <f t="shared" si="7"/>
        <v>，4157550</v>
      </c>
      <c r="I214" s="4" t="str">
        <f>VLOOKUP(A214,HOP!A:U,21,0)</f>
        <v>直连</v>
      </c>
    </row>
    <row r="215" s="4" customFormat="1" hidden="1" spans="1:9">
      <c r="A215" s="5">
        <v>999228232154848</v>
      </c>
      <c r="B215" s="6">
        <v>45229</v>
      </c>
      <c r="C215" s="6">
        <v>45230</v>
      </c>
      <c r="D215" s="4">
        <v>574.75</v>
      </c>
      <c r="E215" s="4" t="str">
        <f>VLOOKUP(A215,HOP!A:L,12,0)</f>
        <v>574.75</v>
      </c>
      <c r="F215" s="4" t="str">
        <f>VLOOKUP(A215,HOP!A:C,3,0)</f>
        <v>4157556</v>
      </c>
      <c r="G215" s="4">
        <f t="shared" si="6"/>
        <v>0</v>
      </c>
      <c r="H215" s="4" t="str">
        <f t="shared" si="7"/>
        <v>，4157556</v>
      </c>
      <c r="I215" s="4" t="str">
        <f>VLOOKUP(A215,HOP!A:U,21,0)</f>
        <v>直连</v>
      </c>
    </row>
    <row r="216" s="4" customFormat="1" hidden="1" spans="1:9">
      <c r="A216" s="5">
        <v>999228232182398</v>
      </c>
      <c r="B216" s="6">
        <v>45229</v>
      </c>
      <c r="C216" s="6">
        <v>45230</v>
      </c>
      <c r="D216" s="4">
        <v>2025.15</v>
      </c>
      <c r="E216" s="4" t="str">
        <f>VLOOKUP(A216,HOP!A:L,12,0)</f>
        <v>2025.15</v>
      </c>
      <c r="F216" s="4" t="str">
        <f>VLOOKUP(A216,HOP!A:C,3,0)</f>
        <v>4157571</v>
      </c>
      <c r="G216" s="4">
        <f t="shared" si="6"/>
        <v>0</v>
      </c>
      <c r="H216" s="4" t="str">
        <f t="shared" si="7"/>
        <v>，4157571</v>
      </c>
      <c r="I216" s="4" t="str">
        <f>VLOOKUP(A216,HOP!A:U,21,0)</f>
        <v>直连</v>
      </c>
    </row>
    <row r="217" s="4" customFormat="1" hidden="1" spans="1:9">
      <c r="A217" s="5">
        <v>999228232154763</v>
      </c>
      <c r="B217" s="6">
        <v>45229</v>
      </c>
      <c r="C217" s="6">
        <v>45230</v>
      </c>
      <c r="D217" s="4">
        <v>1101.78</v>
      </c>
      <c r="E217" s="4" t="str">
        <f>VLOOKUP(A217,HOP!A:L,12,0)</f>
        <v>1101.78</v>
      </c>
      <c r="F217" s="4" t="str">
        <f>VLOOKUP(A217,HOP!A:C,3,0)</f>
        <v>4157555</v>
      </c>
      <c r="G217" s="4">
        <f t="shared" si="6"/>
        <v>0</v>
      </c>
      <c r="H217" s="4" t="str">
        <f t="shared" si="7"/>
        <v>，4157555</v>
      </c>
      <c r="I217" s="4" t="str">
        <f>VLOOKUP(A217,HOP!A:U,21,0)</f>
        <v>直连</v>
      </c>
    </row>
    <row r="218" s="4" customFormat="1" hidden="1" spans="1:9">
      <c r="A218" s="5">
        <v>999228232215483</v>
      </c>
      <c r="B218" s="6">
        <v>45229</v>
      </c>
      <c r="C218" s="6">
        <v>45230</v>
      </c>
      <c r="D218" s="4">
        <v>137.51</v>
      </c>
      <c r="E218" s="4" t="str">
        <f>VLOOKUP(A218,HOP!A:L,12,0)</f>
        <v>137.51</v>
      </c>
      <c r="F218" s="4" t="str">
        <f>VLOOKUP(A218,HOP!A:C,3,0)</f>
        <v>4157584</v>
      </c>
      <c r="G218" s="4">
        <f t="shared" si="6"/>
        <v>0</v>
      </c>
      <c r="H218" s="4" t="str">
        <f t="shared" si="7"/>
        <v>，4157584</v>
      </c>
      <c r="I218" s="4" t="str">
        <f>VLOOKUP(A218,HOP!A:U,21,0)</f>
        <v>直连</v>
      </c>
    </row>
    <row r="219" s="4" customFormat="1" hidden="1" spans="1:9">
      <c r="A219" s="5">
        <v>999228232571307</v>
      </c>
      <c r="B219" s="6">
        <v>45229</v>
      </c>
      <c r="C219" s="6">
        <v>45230</v>
      </c>
      <c r="D219" s="4">
        <v>462.44</v>
      </c>
      <c r="E219" s="4" t="str">
        <f>VLOOKUP(A219,HOP!A:L,12,0)</f>
        <v>462.44</v>
      </c>
      <c r="F219" s="4" t="str">
        <f>VLOOKUP(A219,HOP!A:C,3,0)</f>
        <v>4157694</v>
      </c>
      <c r="G219" s="4">
        <f t="shared" si="6"/>
        <v>0</v>
      </c>
      <c r="H219" s="4" t="str">
        <f t="shared" si="7"/>
        <v>，4157694</v>
      </c>
      <c r="I219" s="4" t="str">
        <f>VLOOKUP(A219,HOP!A:U,21,0)</f>
        <v>直连</v>
      </c>
    </row>
    <row r="220" s="4" customFormat="1" hidden="1" spans="1:9">
      <c r="A220" s="5">
        <v>999228232630269</v>
      </c>
      <c r="B220" s="6">
        <v>45229</v>
      </c>
      <c r="C220" s="6">
        <v>45230</v>
      </c>
      <c r="D220" s="4">
        <v>163.71</v>
      </c>
      <c r="E220" s="4" t="str">
        <f>VLOOKUP(A220,HOP!A:L,12,0)</f>
        <v>163.71</v>
      </c>
      <c r="F220" s="4" t="str">
        <f>VLOOKUP(A220,HOP!A:C,3,0)</f>
        <v>4157713</v>
      </c>
      <c r="G220" s="4">
        <f t="shared" si="6"/>
        <v>0</v>
      </c>
      <c r="H220" s="4" t="str">
        <f t="shared" si="7"/>
        <v>，4157713</v>
      </c>
      <c r="I220" s="4" t="str">
        <f>VLOOKUP(A220,HOP!A:U,21,0)</f>
        <v>直连</v>
      </c>
    </row>
    <row r="221" s="4" customFormat="1" hidden="1" spans="1:9">
      <c r="A221" s="5">
        <v>999228232687797</v>
      </c>
      <c r="B221" s="6">
        <v>45229</v>
      </c>
      <c r="C221" s="6">
        <v>45230</v>
      </c>
      <c r="D221" s="4">
        <v>724.81</v>
      </c>
      <c r="E221" s="4" t="str">
        <f>VLOOKUP(A221,HOP!A:L,12,0)</f>
        <v>724.81</v>
      </c>
      <c r="F221" s="4" t="str">
        <f>VLOOKUP(A221,HOP!A:C,3,0)</f>
        <v>4157871</v>
      </c>
      <c r="G221" s="4">
        <f t="shared" si="6"/>
        <v>0</v>
      </c>
      <c r="H221" s="4" t="str">
        <f t="shared" si="7"/>
        <v>，4157871</v>
      </c>
      <c r="I221" s="4" t="str">
        <f>VLOOKUP(A221,HOP!A:U,21,0)</f>
        <v>直连</v>
      </c>
    </row>
    <row r="222" s="4" customFormat="1" hidden="1" spans="1:9">
      <c r="A222" s="5">
        <v>999228232856174</v>
      </c>
      <c r="B222" s="6">
        <v>45229</v>
      </c>
      <c r="C222" s="6">
        <v>45230</v>
      </c>
      <c r="D222" s="4">
        <v>297.53</v>
      </c>
      <c r="E222" s="4" t="str">
        <f>VLOOKUP(A222,HOP!A:L,12,0)</f>
        <v>297.53</v>
      </c>
      <c r="F222" s="4" t="str">
        <f>VLOOKUP(A222,HOP!A:C,3,0)</f>
        <v>4157942</v>
      </c>
      <c r="G222" s="4">
        <f t="shared" si="6"/>
        <v>0</v>
      </c>
      <c r="H222" s="4" t="str">
        <f t="shared" si="7"/>
        <v>，4157942</v>
      </c>
      <c r="I222" s="4" t="str">
        <f>VLOOKUP(A222,HOP!A:U,21,0)</f>
        <v>直连</v>
      </c>
    </row>
    <row r="223" s="4" customFormat="1" hidden="1" spans="1:9">
      <c r="A223" s="5">
        <v>999228232859440</v>
      </c>
      <c r="B223" s="6">
        <v>45229</v>
      </c>
      <c r="C223" s="6">
        <v>45230</v>
      </c>
      <c r="D223" s="4">
        <v>221.44</v>
      </c>
      <c r="E223" s="4" t="str">
        <f>VLOOKUP(A223,HOP!A:L,12,0)</f>
        <v>221.44</v>
      </c>
      <c r="F223" s="4" t="str">
        <f>VLOOKUP(A223,HOP!A:C,3,0)</f>
        <v>4157943</v>
      </c>
      <c r="G223" s="4">
        <f t="shared" si="6"/>
        <v>0</v>
      </c>
      <c r="H223" s="4" t="str">
        <f t="shared" si="7"/>
        <v>，4157943</v>
      </c>
      <c r="I223" s="4" t="str">
        <f>VLOOKUP(A223,HOP!A:U,21,0)</f>
        <v>直连</v>
      </c>
    </row>
    <row r="224" s="4" customFormat="1" hidden="1" spans="1:9">
      <c r="A224" s="5">
        <v>999228232863604</v>
      </c>
      <c r="B224" s="6">
        <v>45229</v>
      </c>
      <c r="C224" s="6">
        <v>45230</v>
      </c>
      <c r="D224" s="4">
        <v>284.5</v>
      </c>
      <c r="E224" s="4" t="str">
        <f>VLOOKUP(A224,HOP!A:L,12,0)</f>
        <v>284.50</v>
      </c>
      <c r="F224" s="4" t="str">
        <f>VLOOKUP(A224,HOP!A:C,3,0)</f>
        <v>4157946</v>
      </c>
      <c r="G224" s="4">
        <f t="shared" si="6"/>
        <v>0</v>
      </c>
      <c r="H224" s="4" t="str">
        <f t="shared" si="7"/>
        <v>，4157946</v>
      </c>
      <c r="I224" s="4" t="str">
        <f>VLOOKUP(A224,HOP!A:U,21,0)</f>
        <v>直连</v>
      </c>
    </row>
    <row r="225" s="4" customFormat="1" hidden="1" spans="1:9">
      <c r="A225" s="5">
        <v>999228232948399</v>
      </c>
      <c r="B225" s="6">
        <v>45229</v>
      </c>
      <c r="C225" s="6">
        <v>45230</v>
      </c>
      <c r="D225" s="4">
        <v>137.54</v>
      </c>
      <c r="E225" s="4" t="str">
        <f>VLOOKUP(A225,HOP!A:L,12,0)</f>
        <v>137.54</v>
      </c>
      <c r="F225" s="4" t="str">
        <f>VLOOKUP(A225,HOP!A:C,3,0)</f>
        <v>4157972</v>
      </c>
      <c r="G225" s="4">
        <f t="shared" si="6"/>
        <v>0</v>
      </c>
      <c r="H225" s="4" t="str">
        <f t="shared" si="7"/>
        <v>，4157972</v>
      </c>
      <c r="I225" s="4" t="str">
        <f>VLOOKUP(A225,HOP!A:U,21,0)</f>
        <v>直连</v>
      </c>
    </row>
    <row r="226" s="4" customFormat="1" hidden="1" spans="1:9">
      <c r="A226" s="5">
        <v>999228232985356</v>
      </c>
      <c r="B226" s="6">
        <v>45229</v>
      </c>
      <c r="C226" s="6">
        <v>45230</v>
      </c>
      <c r="D226" s="4">
        <v>497.06</v>
      </c>
      <c r="E226" s="4" t="str">
        <f>VLOOKUP(A226,HOP!A:L,12,0)</f>
        <v>497.06</v>
      </c>
      <c r="F226" s="4" t="str">
        <f>VLOOKUP(A226,HOP!A:C,3,0)</f>
        <v>4157979</v>
      </c>
      <c r="G226" s="4">
        <f t="shared" si="6"/>
        <v>0</v>
      </c>
      <c r="H226" s="4" t="str">
        <f t="shared" si="7"/>
        <v>，4157979</v>
      </c>
      <c r="I226" s="4" t="str">
        <f>VLOOKUP(A226,HOP!A:U,21,0)</f>
        <v>直连</v>
      </c>
    </row>
    <row r="227" s="4" customFormat="1" hidden="1" spans="1:9">
      <c r="A227" s="5">
        <v>999228233052106</v>
      </c>
      <c r="B227" s="6">
        <v>45229</v>
      </c>
      <c r="C227" s="6">
        <v>45230</v>
      </c>
      <c r="D227" s="4">
        <v>1297.92</v>
      </c>
      <c r="E227" s="4" t="str">
        <f>VLOOKUP(A227,HOP!A:L,12,0)</f>
        <v>1297.92</v>
      </c>
      <c r="F227" s="4" t="str">
        <f>VLOOKUP(A227,HOP!A:C,3,0)</f>
        <v>4158002</v>
      </c>
      <c r="G227" s="4">
        <f t="shared" si="6"/>
        <v>0</v>
      </c>
      <c r="H227" s="4" t="str">
        <f t="shared" si="7"/>
        <v>，4158002</v>
      </c>
      <c r="I227" s="4" t="str">
        <f>VLOOKUP(A227,HOP!A:U,21,0)</f>
        <v>直连</v>
      </c>
    </row>
    <row r="228" s="4" customFormat="1" hidden="1" spans="1:9">
      <c r="A228" s="5">
        <v>999228233208842</v>
      </c>
      <c r="B228" s="6">
        <v>45229</v>
      </c>
      <c r="C228" s="6">
        <v>45230</v>
      </c>
      <c r="D228" s="4">
        <v>291.46</v>
      </c>
      <c r="E228" s="4" t="str">
        <f>VLOOKUP(A228,HOP!A:L,12,0)</f>
        <v>291.46</v>
      </c>
      <c r="F228" s="4" t="str">
        <f>VLOOKUP(A228,HOP!A:C,3,0)</f>
        <v>4158053</v>
      </c>
      <c r="G228" s="4">
        <f t="shared" si="6"/>
        <v>0</v>
      </c>
      <c r="H228" s="4" t="str">
        <f t="shared" si="7"/>
        <v>，4158053</v>
      </c>
      <c r="I228" s="4" t="str">
        <f>VLOOKUP(A228,HOP!A:U,21,0)</f>
        <v>直连</v>
      </c>
    </row>
    <row r="229" s="4" customFormat="1" hidden="1" spans="1:9">
      <c r="A229" s="5">
        <v>28233251543</v>
      </c>
      <c r="B229" s="6">
        <v>45229</v>
      </c>
      <c r="C229" s="6">
        <v>45230</v>
      </c>
      <c r="D229" s="4">
        <v>574.59</v>
      </c>
      <c r="E229" s="4" t="str">
        <f>VLOOKUP(A229,HOP!A:L,12,0)</f>
        <v>574.59</v>
      </c>
      <c r="F229" s="4" t="str">
        <f>VLOOKUP(A229,HOP!A:C,3,0)</f>
        <v>4158083</v>
      </c>
      <c r="G229" s="4">
        <f t="shared" si="6"/>
        <v>0</v>
      </c>
      <c r="H229" s="4" t="str">
        <f t="shared" si="7"/>
        <v>，4158083</v>
      </c>
      <c r="I229" s="4" t="str">
        <f>VLOOKUP(A229,HOP!A:U,21,0)</f>
        <v>直连</v>
      </c>
    </row>
    <row r="230" s="4" customFormat="1" hidden="1" spans="1:9">
      <c r="A230" s="5">
        <v>999228233570409</v>
      </c>
      <c r="B230" s="6">
        <v>45229</v>
      </c>
      <c r="C230" s="6">
        <v>45230</v>
      </c>
      <c r="D230" s="4">
        <v>304.25</v>
      </c>
      <c r="E230" s="4" t="str">
        <f>VLOOKUP(A230,HOP!A:L,12,0)</f>
        <v>304.25</v>
      </c>
      <c r="F230" s="4" t="str">
        <f>VLOOKUP(A230,HOP!A:C,3,0)</f>
        <v>4158307</v>
      </c>
      <c r="G230" s="4">
        <f t="shared" si="6"/>
        <v>0</v>
      </c>
      <c r="H230" s="4" t="str">
        <f t="shared" si="7"/>
        <v>，4158307</v>
      </c>
      <c r="I230" s="4" t="str">
        <f>VLOOKUP(A230,HOP!A:U,21,0)</f>
        <v>直连</v>
      </c>
    </row>
    <row r="231" s="4" customFormat="1" hidden="1" spans="1:9">
      <c r="A231" s="5">
        <v>999228233569627</v>
      </c>
      <c r="B231" s="6">
        <v>45229</v>
      </c>
      <c r="C231" s="6">
        <v>45230</v>
      </c>
      <c r="D231" s="4">
        <v>90.67</v>
      </c>
      <c r="E231" s="4" t="str">
        <f>VLOOKUP(A231,HOP!A:L,12,0)</f>
        <v>90.67</v>
      </c>
      <c r="F231" s="4" t="str">
        <f>VLOOKUP(A231,HOP!A:C,3,0)</f>
        <v>4158306</v>
      </c>
      <c r="G231" s="4">
        <f t="shared" si="6"/>
        <v>0</v>
      </c>
      <c r="H231" s="4" t="str">
        <f t="shared" si="7"/>
        <v>，4158306</v>
      </c>
      <c r="I231" s="4" t="str">
        <f>VLOOKUP(A231,HOP!A:U,21,0)</f>
        <v>直连</v>
      </c>
    </row>
    <row r="232" s="4" customFormat="1" hidden="1" spans="1:9">
      <c r="A232" s="5">
        <v>999228234295960</v>
      </c>
      <c r="B232" s="6">
        <v>45229</v>
      </c>
      <c r="C232" s="6">
        <v>45230</v>
      </c>
      <c r="D232" s="4">
        <v>649.23</v>
      </c>
      <c r="E232" s="4" t="str">
        <f>VLOOKUP(A232,HOP!A:L,12,0)</f>
        <v>649.23</v>
      </c>
      <c r="F232" s="4" t="str">
        <f>VLOOKUP(A232,HOP!A:C,3,0)</f>
        <v>4158701</v>
      </c>
      <c r="G232" s="4">
        <f t="shared" si="6"/>
        <v>0</v>
      </c>
      <c r="H232" s="4" t="str">
        <f t="shared" si="7"/>
        <v>，4158701</v>
      </c>
      <c r="I232" s="4" t="str">
        <f>VLOOKUP(A232,HOP!A:U,21,0)</f>
        <v>直连</v>
      </c>
    </row>
    <row r="233" s="4" customFormat="1" hidden="1" spans="1:9">
      <c r="A233" s="5">
        <v>999228234463188</v>
      </c>
      <c r="B233" s="6">
        <v>45229</v>
      </c>
      <c r="C233" s="6">
        <v>45230</v>
      </c>
      <c r="D233" s="4">
        <v>551.88</v>
      </c>
      <c r="E233" s="4" t="str">
        <f>VLOOKUP(A233,HOP!A:L,12,0)</f>
        <v>551.88</v>
      </c>
      <c r="F233" s="4" t="str">
        <f>VLOOKUP(A233,HOP!A:C,3,0)</f>
        <v>4158742</v>
      </c>
      <c r="G233" s="4">
        <f t="shared" si="6"/>
        <v>0</v>
      </c>
      <c r="H233" s="4" t="str">
        <f t="shared" si="7"/>
        <v>，4158742</v>
      </c>
      <c r="I233" s="4" t="str">
        <f>VLOOKUP(A233,HOP!A:U,21,0)</f>
        <v>直连</v>
      </c>
    </row>
    <row r="234" s="4" customFormat="1" hidden="1" spans="1:9">
      <c r="A234" s="5">
        <v>999228234679969</v>
      </c>
      <c r="B234" s="6">
        <v>45229</v>
      </c>
      <c r="C234" s="6">
        <v>45230</v>
      </c>
      <c r="D234" s="4">
        <v>1021.79</v>
      </c>
      <c r="E234" s="4" t="str">
        <f>VLOOKUP(A234,HOP!A:L,12,0)</f>
        <v>1021.79</v>
      </c>
      <c r="F234" s="4" t="str">
        <f>VLOOKUP(A234,HOP!A:C,3,0)</f>
        <v>4158794</v>
      </c>
      <c r="G234" s="4">
        <f t="shared" si="6"/>
        <v>0</v>
      </c>
      <c r="H234" s="4" t="str">
        <f t="shared" si="7"/>
        <v>，4158794</v>
      </c>
      <c r="I234" s="4" t="str">
        <f>VLOOKUP(A234,HOP!A:U,21,0)</f>
        <v>直连</v>
      </c>
    </row>
    <row r="235" s="4" customFormat="1" hidden="1" spans="1:9">
      <c r="A235" s="5">
        <v>999228234737652</v>
      </c>
      <c r="B235" s="6">
        <v>45229</v>
      </c>
      <c r="C235" s="6">
        <v>45230</v>
      </c>
      <c r="D235" s="4">
        <v>172.52</v>
      </c>
      <c r="E235" s="4" t="str">
        <f>VLOOKUP(A235,HOP!A:L,12,0)</f>
        <v>172.52</v>
      </c>
      <c r="F235" s="4" t="str">
        <f>VLOOKUP(A235,HOP!A:C,3,0)</f>
        <v>4159036</v>
      </c>
      <c r="G235" s="4">
        <f t="shared" si="6"/>
        <v>0</v>
      </c>
      <c r="H235" s="4" t="str">
        <f t="shared" si="7"/>
        <v>，4159036</v>
      </c>
      <c r="I235" s="4" t="str">
        <f>VLOOKUP(A235,HOP!A:U,21,0)</f>
        <v>直连</v>
      </c>
    </row>
    <row r="236" s="4" customFormat="1" hidden="1" spans="1:9">
      <c r="A236" s="5">
        <v>999228234760416</v>
      </c>
      <c r="B236" s="6">
        <v>45229</v>
      </c>
      <c r="C236" s="6">
        <v>45230</v>
      </c>
      <c r="D236" s="4">
        <v>249.16</v>
      </c>
      <c r="E236" s="4" t="str">
        <f>VLOOKUP(A236,HOP!A:L,12,0)</f>
        <v>249.16</v>
      </c>
      <c r="F236" s="4" t="str">
        <f>VLOOKUP(A236,HOP!A:C,3,0)</f>
        <v>4159041</v>
      </c>
      <c r="G236" s="4">
        <f t="shared" si="6"/>
        <v>0</v>
      </c>
      <c r="H236" s="4" t="str">
        <f t="shared" si="7"/>
        <v>，4159041</v>
      </c>
      <c r="I236" s="4" t="str">
        <f>VLOOKUP(A236,HOP!A:U,21,0)</f>
        <v>直连</v>
      </c>
    </row>
    <row r="237" s="4" customFormat="1" hidden="1" spans="1:9">
      <c r="A237" s="5">
        <v>999228234820999</v>
      </c>
      <c r="B237" s="6">
        <v>45229</v>
      </c>
      <c r="C237" s="6">
        <v>45230</v>
      </c>
      <c r="D237" s="4">
        <v>0</v>
      </c>
      <c r="E237" s="4" t="e">
        <f>VLOOKUP(A237,HOP!A:L,12,0)</f>
        <v>#N/A</v>
      </c>
      <c r="F237" s="4" t="e">
        <f>VLOOKUP(A237,HOP!A:C,3,0)</f>
        <v>#N/A</v>
      </c>
      <c r="G237" s="4" t="e">
        <f t="shared" si="6"/>
        <v>#N/A</v>
      </c>
      <c r="H237" s="4" t="e">
        <f t="shared" si="7"/>
        <v>#N/A</v>
      </c>
      <c r="I237" s="4" t="e">
        <f>VLOOKUP(A237,HOP!A:U,21,0)</f>
        <v>#N/A</v>
      </c>
    </row>
    <row r="238" s="4" customFormat="1" hidden="1" spans="1:9">
      <c r="A238" s="5">
        <v>999228235257418</v>
      </c>
      <c r="B238" s="6">
        <v>45229</v>
      </c>
      <c r="C238" s="6">
        <v>45230</v>
      </c>
      <c r="D238" s="4">
        <v>883.01</v>
      </c>
      <c r="E238" s="4" t="str">
        <f>VLOOKUP(A238,HOP!A:L,12,0)</f>
        <v>883.01</v>
      </c>
      <c r="F238" s="4" t="str">
        <f>VLOOKUP(A238,HOP!A:C,3,0)</f>
        <v>4159195</v>
      </c>
      <c r="G238" s="4">
        <f t="shared" si="6"/>
        <v>0</v>
      </c>
      <c r="H238" s="4" t="str">
        <f t="shared" si="7"/>
        <v>，4159195</v>
      </c>
      <c r="I238" s="4" t="str">
        <f>VLOOKUP(A238,HOP!A:U,21,0)</f>
        <v>直连</v>
      </c>
    </row>
    <row r="239" s="4" customFormat="1" hidden="1" spans="1:9">
      <c r="A239" s="5">
        <v>999228235336264</v>
      </c>
      <c r="B239" s="6">
        <v>45229</v>
      </c>
      <c r="C239" s="6">
        <v>45230</v>
      </c>
      <c r="D239" s="4">
        <v>435.67</v>
      </c>
      <c r="E239" s="4" t="str">
        <f>VLOOKUP(A239,HOP!A:L,12,0)</f>
        <v>435.67</v>
      </c>
      <c r="F239" s="4" t="str">
        <f>VLOOKUP(A239,HOP!A:C,3,0)</f>
        <v>4159220</v>
      </c>
      <c r="G239" s="4">
        <f t="shared" si="6"/>
        <v>0</v>
      </c>
      <c r="H239" s="4" t="str">
        <f t="shared" si="7"/>
        <v>，4159220</v>
      </c>
      <c r="I239" s="4" t="str">
        <f>VLOOKUP(A239,HOP!A:U,21,0)</f>
        <v>直连</v>
      </c>
    </row>
    <row r="240" s="4" customFormat="1" hidden="1" spans="1:9">
      <c r="A240" s="5">
        <v>999228235424222</v>
      </c>
      <c r="B240" s="6">
        <v>45229</v>
      </c>
      <c r="C240" s="6">
        <v>45230</v>
      </c>
      <c r="D240" s="4">
        <v>229.46</v>
      </c>
      <c r="E240" s="4" t="str">
        <f>VLOOKUP(A240,HOP!A:L,12,0)</f>
        <v>229.46</v>
      </c>
      <c r="F240" s="4" t="str">
        <f>VLOOKUP(A240,HOP!A:C,3,0)</f>
        <v>4159412</v>
      </c>
      <c r="G240" s="4">
        <f t="shared" si="6"/>
        <v>0</v>
      </c>
      <c r="H240" s="4" t="str">
        <f t="shared" si="7"/>
        <v>，4159412</v>
      </c>
      <c r="I240" s="4" t="str">
        <f>VLOOKUP(A240,HOP!A:U,21,0)</f>
        <v>直连</v>
      </c>
    </row>
    <row r="241" s="4" customFormat="1" hidden="1" spans="1:9">
      <c r="A241" s="5">
        <v>999228235444909</v>
      </c>
      <c r="B241" s="6">
        <v>45229</v>
      </c>
      <c r="C241" s="6">
        <v>45230</v>
      </c>
      <c r="D241" s="4">
        <v>229.46</v>
      </c>
      <c r="E241" s="4" t="str">
        <f>VLOOKUP(A241,HOP!A:L,12,0)</f>
        <v>229.46</v>
      </c>
      <c r="F241" s="4" t="str">
        <f>VLOOKUP(A241,HOP!A:C,3,0)</f>
        <v>4159419</v>
      </c>
      <c r="G241" s="4">
        <f t="shared" si="6"/>
        <v>0</v>
      </c>
      <c r="H241" s="4" t="str">
        <f t="shared" si="7"/>
        <v>，4159419</v>
      </c>
      <c r="I241" s="4" t="str">
        <f>VLOOKUP(A241,HOP!A:U,21,0)</f>
        <v>直连</v>
      </c>
    </row>
    <row r="242" s="4" customFormat="1" hidden="1" spans="1:9">
      <c r="A242" s="5">
        <v>999228235958090</v>
      </c>
      <c r="B242" s="6">
        <v>45229</v>
      </c>
      <c r="C242" s="6">
        <v>45230</v>
      </c>
      <c r="D242" s="4">
        <v>533.18</v>
      </c>
      <c r="E242" s="4" t="str">
        <f>VLOOKUP(A242,HOP!A:L,12,0)</f>
        <v>533.18</v>
      </c>
      <c r="F242" s="4" t="str">
        <f>VLOOKUP(A242,HOP!A:C,3,0)</f>
        <v>4159588</v>
      </c>
      <c r="G242" s="4">
        <f t="shared" si="6"/>
        <v>0</v>
      </c>
      <c r="H242" s="4" t="str">
        <f t="shared" si="7"/>
        <v>，4159588</v>
      </c>
      <c r="I242" s="4" t="str">
        <f>VLOOKUP(A242,HOP!A:U,21,0)</f>
        <v>直连</v>
      </c>
    </row>
    <row r="243" s="4" customFormat="1" hidden="1" spans="1:9">
      <c r="A243" s="5">
        <v>999228236086333</v>
      </c>
      <c r="B243" s="6">
        <v>45229</v>
      </c>
      <c r="C243" s="6">
        <v>45230</v>
      </c>
      <c r="D243" s="4">
        <v>133.23</v>
      </c>
      <c r="E243" s="4" t="str">
        <f>VLOOKUP(A243,HOP!A:L,12,0)</f>
        <v>133.23</v>
      </c>
      <c r="F243" s="4" t="str">
        <f>VLOOKUP(A243,HOP!A:C,3,0)</f>
        <v>4159858</v>
      </c>
      <c r="G243" s="4">
        <f t="shared" si="6"/>
        <v>0</v>
      </c>
      <c r="H243" s="4" t="str">
        <f t="shared" si="7"/>
        <v>，4159858</v>
      </c>
      <c r="I243" s="4" t="str">
        <f>VLOOKUP(A243,HOP!A:U,21,0)</f>
        <v>直连</v>
      </c>
    </row>
    <row r="244" s="4" customFormat="1" hidden="1" spans="1:9">
      <c r="A244" s="5">
        <v>999228236402610</v>
      </c>
      <c r="B244" s="6">
        <v>45229</v>
      </c>
      <c r="C244" s="6">
        <v>45230</v>
      </c>
      <c r="D244" s="4">
        <v>774.83</v>
      </c>
      <c r="E244" s="4" t="str">
        <f>VLOOKUP(A244,HOP!A:L,12,0)</f>
        <v>774.83</v>
      </c>
      <c r="F244" s="4" t="str">
        <f>VLOOKUP(A244,HOP!A:C,3,0)</f>
        <v>4159981</v>
      </c>
      <c r="G244" s="4">
        <f t="shared" si="6"/>
        <v>0</v>
      </c>
      <c r="H244" s="4" t="str">
        <f t="shared" si="7"/>
        <v>，4159981</v>
      </c>
      <c r="I244" s="4" t="str">
        <f>VLOOKUP(A244,HOP!A:U,21,0)</f>
        <v>直连</v>
      </c>
    </row>
    <row r="246" spans="4:4">
      <c r="D246" s="4">
        <f>SUM(D2:D245)</f>
        <v>254653.14</v>
      </c>
    </row>
    <row r="248" spans="4:4">
      <c r="D248" s="4" t="s">
        <v>1282</v>
      </c>
    </row>
    <row r="251" spans="1:3">
      <c r="A251" s="4" t="s">
        <v>1283</v>
      </c>
      <c r="C251" s="4">
        <v>25135.99</v>
      </c>
    </row>
    <row r="252" spans="1:3">
      <c r="A252" s="4" t="s">
        <v>1284</v>
      </c>
      <c r="C252" s="4">
        <v>229517.15</v>
      </c>
    </row>
    <row r="253" spans="1:3">
      <c r="A253" s="4" t="s">
        <v>1285</v>
      </c>
      <c r="C253" s="4">
        <f>SUBTOTAL(9,C251:C252)</f>
        <v>254653.14</v>
      </c>
    </row>
  </sheetData>
  <autoFilter ref="A1:XFD252">
    <filterColumn colId="3">
      <filters blank="1">
        <filter val="1121.02"/>
        <filter val="1231.02"/>
        <filter val="3834.02"/>
        <filter val="1247.04"/>
        <filter val="1329.04"/>
        <filter val="1679.04"/>
        <filter val="1420.05"/>
        <filter val="1627.08"/>
        <filter val="2223.08"/>
        <filter val="8257.08"/>
        <filter val="376.1"/>
        <filter val="633.1"/>
        <filter val="1855.1"/>
        <filter val="364.2"/>
        <filter val="401.2"/>
        <filter val="624.2"/>
        <filter val="880.2"/>
        <filter val="1506.2"/>
        <filter val="1083.3"/>
        <filter val="205.4"/>
        <filter val="1309.4"/>
        <filter val="1730.4"/>
        <filter val="1780.4"/>
        <filter val="74.5"/>
        <filter val="284.5"/>
        <filter val="1259.5"/>
        <filter val="229517.15"/>
        <filter val="201.6"/>
        <filter val="1093.7"/>
        <filter val="2483.7"/>
        <filter val="313.8"/>
        <filter val="575.8"/>
        <filter val="2860.8"/>
        <filter val="883.01"/>
        <filter val="489.06"/>
        <filter val="497.06"/>
        <filter val="661.06"/>
        <filter val="194.07"/>
        <filter val="468.07"/>
        <filter val="622.07"/>
        <filter val="564.08"/>
        <filter val="698.08"/>
        <filter val="581.09"/>
        <filter val="164.12"/>
        <filter val="2519.42"/>
        <filter val="576.13"/>
        <filter val="772.13"/>
        <filter val="329.15"/>
        <filter val="249.16"/>
        <filter val="959.16"/>
        <filter val="202.17"/>
        <filter val="1576.47"/>
        <filter val="438.18"/>
        <filter val="533.18"/>
        <filter val="2375.48"/>
        <filter val="2465.48"/>
        <filter val="169.19"/>
        <filter val="277.19"/>
        <filter val="305.19"/>
        <filter val="447.21"/>
        <filter val="1034.32"/>
        <filter val="1501.32"/>
        <filter val="1794.32"/>
        <filter val="133.23"/>
        <filter val="262.23"/>
        <filter val="558.23"/>
        <filter val="649.23"/>
        <filter val="426.24"/>
        <filter val="304.25"/>
        <filter val="308.25"/>
        <filter val="956.25"/>
        <filter val="126"/>
        <filter val="4326"/>
        <filter val="1496.36"/>
        <filter val="1027"/>
        <filter val="119.27"/>
        <filter val="230.27"/>
        <filter val="698.27"/>
        <filter val="1084.37"/>
        <filter val="505.28"/>
        <filter val="573.28"/>
        <filter val="1522.38"/>
        <filter val="8173.38"/>
        <filter val="355.29"/>
        <filter val="1707.21"/>
        <filter val="174.32"/>
        <filter val="1466.22"/>
        <filter val="683.34"/>
        <filter val="1383.24"/>
        <filter val="2086.24"/>
        <filter val="182.36"/>
        <filter val="135.37"/>
        <filter val="630.37"/>
        <filter val="266.38"/>
        <filter val="275.38"/>
        <filter val="388.38"/>
        <filter val="1092.28"/>
        <filter val="1472.29"/>
        <filter val="315.41"/>
        <filter val="491.42"/>
        <filter val="976.42"/>
        <filter val="1009.12"/>
        <filter val="4920.12"/>
        <filter val="2107.13"/>
        <filter val="221.44"/>
        <filter val="462.44"/>
        <filter val="1440.14"/>
        <filter val="631.45"/>
        <filter val="2025.15"/>
        <filter val="229.46"/>
        <filter val="291.46"/>
        <filter val="6404.16"/>
        <filter val="553.48"/>
        <filter val="603.48"/>
        <filter val="736.48"/>
        <filter val="863.48"/>
        <filter val="1227.18"/>
        <filter val="1263.18"/>
        <filter val="212.49"/>
        <filter val="963.49"/>
        <filter val="1153.19"/>
        <filter val="137.51"/>
        <filter val="289.51"/>
        <filter val="341.51"/>
        <filter val="913.51"/>
        <filter val="2865.81"/>
        <filter val="172.52"/>
        <filter val="13238.92"/>
        <filter val="4253.82"/>
        <filter val="297.53"/>
        <filter val="387.53"/>
        <filter val="448.53"/>
        <filter val="137.54"/>
        <filter val="262.54"/>
        <filter val="1412.84"/>
        <filter val="254653.14 HKD"/>
        <filter val="1979.84"/>
        <filter val="536.55"/>
        <filter val="1768.85"/>
        <filter val="205.56"/>
        <filter val="327.56"/>
        <filter val="399.58"/>
        <filter val="401.58"/>
        <filter val="597.58"/>
        <filter val="990.58"/>
        <filter val="1174.88"/>
        <filter val="187.59"/>
        <filter val="574.59"/>
        <filter val="299.61"/>
        <filter val="428.61"/>
        <filter val="612.61"/>
        <filter val="254.62"/>
        <filter val="5391.72"/>
        <filter val="5144.73"/>
        <filter val="116.64"/>
        <filter val="895.64"/>
        <filter val="957.64"/>
        <filter val="1104.74"/>
        <filter val="383.65"/>
        <filter val="360.66"/>
        <filter val="470.66"/>
        <filter val="90.67"/>
        <filter val="353.67"/>
        <filter val="435.67"/>
        <filter val="1378.77"/>
        <filter val="2032.77"/>
        <filter val="2488.77"/>
        <filter val="472.68"/>
        <filter val="1101.78"/>
        <filter val="1257.78"/>
        <filter val="1344.78"/>
        <filter val="224.69"/>
        <filter val="1021.79"/>
        <filter val="25135.99"/>
        <filter val="163.71"/>
        <filter val="922.71"/>
        <filter val="382.72"/>
        <filter val="760.72"/>
        <filter val="831.74"/>
        <filter val="4836.64"/>
        <filter val="409.75"/>
        <filter val="574.75"/>
        <filter val="607.77"/>
        <filter val="93.78"/>
        <filter val="2285.68"/>
        <filter val="189.79"/>
        <filter val="2711.69"/>
        <filter val="276.81"/>
        <filter val="724.81"/>
        <filter val="230.82"/>
        <filter val="1529.52"/>
        <filter val="7144.52"/>
        <filter val="191.83"/>
        <filter val="774.83"/>
        <filter val="751.84"/>
        <filter val="62.85"/>
        <filter val="368.85"/>
        <filter val="322.86"/>
        <filter val="371.86"/>
        <filter val="487.86"/>
        <filter val="906.87"/>
        <filter val="1093.57"/>
        <filter val="551.88"/>
        <filter val="1115.58"/>
        <filter val="2084.58"/>
        <filter val="385.89"/>
        <filter val="619.92"/>
        <filter val="872.92"/>
        <filter val="67.94"/>
        <filter val="646.94"/>
        <filter val="681.94"/>
        <filter val="254653.14"/>
        <filter val="307.95"/>
        <filter val="525.98"/>
        <filter val="158.99"/>
        <filter val="342.99"/>
        <filter val="373.99"/>
        <filter val="572.99"/>
        <filter val="1297.92"/>
        <filter val="2105.92"/>
        <filter val="2684.98"/>
        <filter val="6528.98"/>
      </filters>
    </filterColumn>
    <filterColumn colId="6">
      <filters blank="1">
        <filter val="-0.01"/>
        <filter val="-0.11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1" sqref="A11:A13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1280</v>
      </c>
    </row>
    <row r="2" s="4" customFormat="1" spans="1:11">
      <c r="A2" s="5">
        <v>999228035729008</v>
      </c>
      <c r="B2" s="6">
        <v>45229</v>
      </c>
      <c r="C2" s="6">
        <v>45230</v>
      </c>
      <c r="D2" s="4">
        <v>300</v>
      </c>
      <c r="E2" s="4" t="e">
        <f>VLOOKUP(A2,HOP!A:L,12,0)</f>
        <v>#N/A</v>
      </c>
      <c r="F2" s="4">
        <v>4091994</v>
      </c>
      <c r="G2" s="4" t="e">
        <f>D2-E2</f>
        <v>#N/A</v>
      </c>
      <c r="H2" s="4" t="str">
        <f>$H$1&amp;F2</f>
        <v>，4091994</v>
      </c>
      <c r="I2" s="4" t="e">
        <f>VLOOKUP(A2,HOP!A:U,21,0)</f>
        <v>#N/A</v>
      </c>
      <c r="J2" s="4" t="s">
        <v>1286</v>
      </c>
      <c r="K2" s="4" t="s">
        <v>1287</v>
      </c>
    </row>
    <row r="11" spans="1:1">
      <c r="A11" s="4" t="s">
        <v>1288</v>
      </c>
    </row>
    <row r="12" spans="1:1">
      <c r="A12" s="4" t="s">
        <v>1289</v>
      </c>
    </row>
    <row r="13" spans="1:1">
      <c r="A13" s="4" t="s">
        <v>1290</v>
      </c>
    </row>
  </sheetData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1291</v>
      </c>
      <c r="B1" s="2" t="s">
        <v>1292</v>
      </c>
      <c r="C1" s="2" t="s">
        <v>1293</v>
      </c>
      <c r="D1" s="2" t="s">
        <v>1294</v>
      </c>
      <c r="E1" s="2" t="s">
        <v>13</v>
      </c>
      <c r="F1" s="2" t="s">
        <v>5</v>
      </c>
      <c r="G1" s="2" t="s">
        <v>6</v>
      </c>
      <c r="H1" s="2" t="s">
        <v>1295</v>
      </c>
      <c r="I1" s="2" t="s">
        <v>1296</v>
      </c>
      <c r="J1" s="2" t="s">
        <v>1297</v>
      </c>
      <c r="K1" s="2" t="s">
        <v>1298</v>
      </c>
      <c r="L1" s="2" t="s">
        <v>1299</v>
      </c>
      <c r="M1" s="2" t="s">
        <v>1300</v>
      </c>
      <c r="N1" s="2" t="s">
        <v>1301</v>
      </c>
      <c r="O1" s="2" t="s">
        <v>1302</v>
      </c>
      <c r="P1" s="2" t="s">
        <v>1303</v>
      </c>
      <c r="Q1" s="2" t="s">
        <v>1304</v>
      </c>
      <c r="R1" s="2" t="s">
        <v>1305</v>
      </c>
      <c r="S1" s="2" t="s">
        <v>1306</v>
      </c>
      <c r="T1" s="2" t="s">
        <v>1307</v>
      </c>
      <c r="U1" s="2" t="s">
        <v>1308</v>
      </c>
      <c r="V1" s="2" t="s">
        <v>1309</v>
      </c>
    </row>
    <row r="2" s="1" customFormat="1" spans="1:22">
      <c r="A2" s="3">
        <v>999228236402610</v>
      </c>
      <c r="B2" s="1" t="s">
        <v>1310</v>
      </c>
      <c r="C2" s="1" t="s">
        <v>1311</v>
      </c>
      <c r="D2" s="1" t="s">
        <v>1312</v>
      </c>
      <c r="E2" s="1" t="s">
        <v>1313</v>
      </c>
      <c r="F2" s="1" t="s">
        <v>1310</v>
      </c>
      <c r="G2" s="1" t="s">
        <v>1314</v>
      </c>
      <c r="H2" s="1" t="s">
        <v>1315</v>
      </c>
      <c r="I2" s="1" t="s">
        <v>1316</v>
      </c>
      <c r="J2" s="1" t="s">
        <v>30</v>
      </c>
      <c r="K2" s="1" t="s">
        <v>1317</v>
      </c>
      <c r="L2" s="1" t="s">
        <v>1317</v>
      </c>
      <c r="M2" s="1" t="s">
        <v>1318</v>
      </c>
      <c r="N2" s="1" t="s">
        <v>1318</v>
      </c>
      <c r="O2" s="1" t="s">
        <v>1319</v>
      </c>
      <c r="P2" s="1" t="s">
        <v>1320</v>
      </c>
      <c r="Q2" s="1" t="s">
        <v>1321</v>
      </c>
      <c r="R2" s="1" t="s">
        <v>1322</v>
      </c>
      <c r="S2" s="1" t="s">
        <v>1323</v>
      </c>
      <c r="T2" s="1" t="s">
        <v>1324</v>
      </c>
      <c r="U2" s="1" t="s">
        <v>1325</v>
      </c>
      <c r="V2" s="1" t="s">
        <v>1326</v>
      </c>
    </row>
    <row r="3" s="1" customFormat="1" spans="1:22">
      <c r="A3" s="3">
        <v>999228236086333</v>
      </c>
      <c r="B3" s="1" t="s">
        <v>1310</v>
      </c>
      <c r="C3" s="1" t="s">
        <v>1327</v>
      </c>
      <c r="D3" s="1" t="s">
        <v>1328</v>
      </c>
      <c r="E3" s="1" t="s">
        <v>1329</v>
      </c>
      <c r="F3" s="1" t="s">
        <v>1310</v>
      </c>
      <c r="G3" s="1" t="s">
        <v>1314</v>
      </c>
      <c r="H3" s="1" t="s">
        <v>1315</v>
      </c>
      <c r="I3" s="1" t="s">
        <v>1330</v>
      </c>
      <c r="J3" s="1" t="s">
        <v>30</v>
      </c>
      <c r="K3" s="1" t="s">
        <v>1331</v>
      </c>
      <c r="L3" s="1" t="s">
        <v>1331</v>
      </c>
      <c r="M3" s="1" t="s">
        <v>1318</v>
      </c>
      <c r="N3" s="1" t="s">
        <v>1318</v>
      </c>
      <c r="O3" s="1" t="s">
        <v>1319</v>
      </c>
      <c r="P3" s="1" t="s">
        <v>1320</v>
      </c>
      <c r="Q3" s="1" t="s">
        <v>1321</v>
      </c>
      <c r="R3" s="1" t="s">
        <v>1332</v>
      </c>
      <c r="S3" s="1" t="s">
        <v>1323</v>
      </c>
      <c r="T3" s="1" t="s">
        <v>1324</v>
      </c>
      <c r="U3" s="1" t="s">
        <v>1325</v>
      </c>
      <c r="V3" s="1" t="s">
        <v>1333</v>
      </c>
    </row>
    <row r="4" s="1" customFormat="1" spans="1:22">
      <c r="A4" s="3">
        <v>999228235958090</v>
      </c>
      <c r="B4" s="1" t="s">
        <v>1310</v>
      </c>
      <c r="C4" s="1" t="s">
        <v>1334</v>
      </c>
      <c r="D4" s="1" t="s">
        <v>1335</v>
      </c>
      <c r="E4" s="1" t="s">
        <v>1336</v>
      </c>
      <c r="F4" s="1" t="s">
        <v>1310</v>
      </c>
      <c r="G4" s="1" t="s">
        <v>1314</v>
      </c>
      <c r="H4" s="1" t="s">
        <v>1315</v>
      </c>
      <c r="I4" s="1" t="s">
        <v>1337</v>
      </c>
      <c r="J4" s="1" t="s">
        <v>30</v>
      </c>
      <c r="K4" s="1" t="s">
        <v>1338</v>
      </c>
      <c r="L4" s="1" t="s">
        <v>1338</v>
      </c>
      <c r="M4" s="1" t="s">
        <v>1318</v>
      </c>
      <c r="N4" s="1" t="s">
        <v>1318</v>
      </c>
      <c r="O4" s="1" t="s">
        <v>1319</v>
      </c>
      <c r="P4" s="1" t="s">
        <v>1320</v>
      </c>
      <c r="Q4" s="1" t="s">
        <v>1321</v>
      </c>
      <c r="R4" s="1" t="s">
        <v>1339</v>
      </c>
      <c r="S4" s="1" t="s">
        <v>1323</v>
      </c>
      <c r="T4" s="1" t="s">
        <v>1324</v>
      </c>
      <c r="U4" s="1" t="s">
        <v>1325</v>
      </c>
      <c r="V4" s="1" t="s">
        <v>1333</v>
      </c>
    </row>
    <row r="5" s="1" customFormat="1" spans="1:22">
      <c r="A5" s="3">
        <v>999228235444909</v>
      </c>
      <c r="B5" s="1" t="s">
        <v>1310</v>
      </c>
      <c r="C5" s="1" t="s">
        <v>1340</v>
      </c>
      <c r="D5" s="1" t="s">
        <v>1341</v>
      </c>
      <c r="E5" s="1" t="s">
        <v>1342</v>
      </c>
      <c r="F5" s="1" t="s">
        <v>1310</v>
      </c>
      <c r="G5" s="1" t="s">
        <v>1314</v>
      </c>
      <c r="H5" s="1" t="s">
        <v>1315</v>
      </c>
      <c r="I5" s="1" t="s">
        <v>1343</v>
      </c>
      <c r="J5" s="1" t="s">
        <v>30</v>
      </c>
      <c r="K5" s="1" t="s">
        <v>1344</v>
      </c>
      <c r="L5" s="1" t="s">
        <v>1344</v>
      </c>
      <c r="M5" s="1" t="s">
        <v>1318</v>
      </c>
      <c r="N5" s="1" t="s">
        <v>1318</v>
      </c>
      <c r="O5" s="1" t="s">
        <v>1319</v>
      </c>
      <c r="P5" s="1" t="s">
        <v>1320</v>
      </c>
      <c r="Q5" s="1" t="s">
        <v>1321</v>
      </c>
      <c r="R5" s="1" t="s">
        <v>1345</v>
      </c>
      <c r="S5" s="1" t="s">
        <v>1323</v>
      </c>
      <c r="T5" s="1" t="s">
        <v>1324</v>
      </c>
      <c r="U5" s="1" t="s">
        <v>1325</v>
      </c>
      <c r="V5" s="1" t="s">
        <v>1333</v>
      </c>
    </row>
    <row r="6" s="1" customFormat="1" spans="1:22">
      <c r="A6" s="3">
        <v>999228235424222</v>
      </c>
      <c r="B6" s="1" t="s">
        <v>1310</v>
      </c>
      <c r="C6" s="1" t="s">
        <v>1346</v>
      </c>
      <c r="D6" s="1" t="s">
        <v>1341</v>
      </c>
      <c r="E6" s="1" t="s">
        <v>1347</v>
      </c>
      <c r="F6" s="1" t="s">
        <v>1310</v>
      </c>
      <c r="G6" s="1" t="s">
        <v>1314</v>
      </c>
      <c r="H6" s="1" t="s">
        <v>1315</v>
      </c>
      <c r="I6" s="1" t="s">
        <v>1343</v>
      </c>
      <c r="J6" s="1" t="s">
        <v>30</v>
      </c>
      <c r="K6" s="1" t="s">
        <v>1344</v>
      </c>
      <c r="L6" s="1" t="s">
        <v>1344</v>
      </c>
      <c r="M6" s="1" t="s">
        <v>1318</v>
      </c>
      <c r="N6" s="1" t="s">
        <v>1318</v>
      </c>
      <c r="O6" s="1" t="s">
        <v>1319</v>
      </c>
      <c r="P6" s="1" t="s">
        <v>1320</v>
      </c>
      <c r="Q6" s="1" t="s">
        <v>1321</v>
      </c>
      <c r="R6" s="1" t="s">
        <v>1348</v>
      </c>
      <c r="S6" s="1" t="s">
        <v>1323</v>
      </c>
      <c r="T6" s="1" t="s">
        <v>1324</v>
      </c>
      <c r="U6" s="1" t="s">
        <v>1325</v>
      </c>
      <c r="V6" s="1" t="s">
        <v>1333</v>
      </c>
    </row>
    <row r="7" s="1" customFormat="1" spans="1:22">
      <c r="A7" s="3">
        <v>999228235336264</v>
      </c>
      <c r="B7" s="1" t="s">
        <v>1310</v>
      </c>
      <c r="C7" s="1" t="s">
        <v>1349</v>
      </c>
      <c r="D7" s="1" t="s">
        <v>1350</v>
      </c>
      <c r="E7" s="1" t="s">
        <v>1351</v>
      </c>
      <c r="F7" s="1" t="s">
        <v>1310</v>
      </c>
      <c r="G7" s="1" t="s">
        <v>1314</v>
      </c>
      <c r="H7" s="1" t="s">
        <v>1315</v>
      </c>
      <c r="I7" s="1" t="s">
        <v>1352</v>
      </c>
      <c r="J7" s="1" t="s">
        <v>30</v>
      </c>
      <c r="K7" s="1" t="s">
        <v>1353</v>
      </c>
      <c r="L7" s="1" t="s">
        <v>1353</v>
      </c>
      <c r="M7" s="1" t="s">
        <v>1318</v>
      </c>
      <c r="N7" s="1" t="s">
        <v>1318</v>
      </c>
      <c r="O7" s="1" t="s">
        <v>1319</v>
      </c>
      <c r="P7" s="1" t="s">
        <v>1320</v>
      </c>
      <c r="Q7" s="1" t="s">
        <v>1321</v>
      </c>
      <c r="R7" s="1" t="s">
        <v>1354</v>
      </c>
      <c r="S7" s="1" t="s">
        <v>1323</v>
      </c>
      <c r="T7" s="1" t="s">
        <v>1324</v>
      </c>
      <c r="U7" s="1" t="s">
        <v>1325</v>
      </c>
      <c r="V7" s="1" t="s">
        <v>1355</v>
      </c>
    </row>
    <row r="8" s="1" customFormat="1" spans="1:22">
      <c r="A8" s="3">
        <v>999228235257418</v>
      </c>
      <c r="B8" s="1" t="s">
        <v>1310</v>
      </c>
      <c r="C8" s="1" t="s">
        <v>1356</v>
      </c>
      <c r="D8" s="1" t="s">
        <v>1357</v>
      </c>
      <c r="E8" s="1" t="s">
        <v>1358</v>
      </c>
      <c r="F8" s="1" t="s">
        <v>1310</v>
      </c>
      <c r="G8" s="1" t="s">
        <v>1314</v>
      </c>
      <c r="H8" s="1" t="s">
        <v>1315</v>
      </c>
      <c r="I8" s="1" t="s">
        <v>1359</v>
      </c>
      <c r="J8" s="1" t="s">
        <v>30</v>
      </c>
      <c r="K8" s="1" t="s">
        <v>1360</v>
      </c>
      <c r="L8" s="1" t="s">
        <v>1360</v>
      </c>
      <c r="M8" s="1" t="s">
        <v>1318</v>
      </c>
      <c r="N8" s="1" t="s">
        <v>1318</v>
      </c>
      <c r="O8" s="1" t="s">
        <v>1319</v>
      </c>
      <c r="P8" s="1" t="s">
        <v>1320</v>
      </c>
      <c r="Q8" s="1" t="s">
        <v>1321</v>
      </c>
      <c r="R8" s="1" t="s">
        <v>1361</v>
      </c>
      <c r="S8" s="1" t="s">
        <v>1323</v>
      </c>
      <c r="T8" s="1" t="s">
        <v>1324</v>
      </c>
      <c r="U8" s="1" t="s">
        <v>1325</v>
      </c>
      <c r="V8" s="1" t="s">
        <v>1362</v>
      </c>
    </row>
    <row r="9" s="1" customFormat="1" spans="1:22">
      <c r="A9" s="3">
        <v>999228234760416</v>
      </c>
      <c r="B9" s="1" t="s">
        <v>1310</v>
      </c>
      <c r="C9" s="1" t="s">
        <v>1363</v>
      </c>
      <c r="D9" s="1" t="s">
        <v>1364</v>
      </c>
      <c r="E9" s="1" t="s">
        <v>1365</v>
      </c>
      <c r="F9" s="1" t="s">
        <v>1310</v>
      </c>
      <c r="G9" s="1" t="s">
        <v>1314</v>
      </c>
      <c r="H9" s="1" t="s">
        <v>1315</v>
      </c>
      <c r="I9" s="1" t="s">
        <v>1366</v>
      </c>
      <c r="J9" s="1" t="s">
        <v>30</v>
      </c>
      <c r="K9" s="1" t="s">
        <v>1367</v>
      </c>
      <c r="L9" s="1" t="s">
        <v>1367</v>
      </c>
      <c r="M9" s="1" t="s">
        <v>1318</v>
      </c>
      <c r="N9" s="1" t="s">
        <v>1318</v>
      </c>
      <c r="O9" s="1" t="s">
        <v>1319</v>
      </c>
      <c r="P9" s="1" t="s">
        <v>1320</v>
      </c>
      <c r="Q9" s="1" t="s">
        <v>1321</v>
      </c>
      <c r="R9" s="1" t="s">
        <v>1368</v>
      </c>
      <c r="S9" s="1" t="s">
        <v>1323</v>
      </c>
      <c r="T9" s="1" t="s">
        <v>1324</v>
      </c>
      <c r="U9" s="1" t="s">
        <v>1325</v>
      </c>
      <c r="V9" s="1" t="s">
        <v>1369</v>
      </c>
    </row>
    <row r="10" s="1" customFormat="1" spans="1:22">
      <c r="A10" s="3">
        <v>999228234737652</v>
      </c>
      <c r="B10" s="1" t="s">
        <v>1310</v>
      </c>
      <c r="C10" s="1" t="s">
        <v>1370</v>
      </c>
      <c r="D10" s="1" t="s">
        <v>1371</v>
      </c>
      <c r="E10" s="1" t="s">
        <v>1372</v>
      </c>
      <c r="F10" s="1" t="s">
        <v>1310</v>
      </c>
      <c r="G10" s="1" t="s">
        <v>1314</v>
      </c>
      <c r="H10" s="1" t="s">
        <v>1315</v>
      </c>
      <c r="I10" s="1" t="s">
        <v>1373</v>
      </c>
      <c r="J10" s="1" t="s">
        <v>30</v>
      </c>
      <c r="K10" s="1" t="s">
        <v>1374</v>
      </c>
      <c r="L10" s="1" t="s">
        <v>1374</v>
      </c>
      <c r="M10" s="1" t="s">
        <v>1318</v>
      </c>
      <c r="N10" s="1" t="s">
        <v>1318</v>
      </c>
      <c r="O10" s="1" t="s">
        <v>1319</v>
      </c>
      <c r="P10" s="1" t="s">
        <v>1320</v>
      </c>
      <c r="Q10" s="1" t="s">
        <v>1321</v>
      </c>
      <c r="R10" s="1" t="s">
        <v>1375</v>
      </c>
      <c r="S10" s="1" t="s">
        <v>1323</v>
      </c>
      <c r="T10" s="1" t="s">
        <v>1324</v>
      </c>
      <c r="U10" s="1" t="s">
        <v>1325</v>
      </c>
      <c r="V10" s="1" t="s">
        <v>1333</v>
      </c>
    </row>
    <row r="11" s="1" customFormat="1" spans="1:22">
      <c r="A11" s="3">
        <v>999228234679969</v>
      </c>
      <c r="B11" s="1" t="s">
        <v>1310</v>
      </c>
      <c r="C11" s="1" t="s">
        <v>1376</v>
      </c>
      <c r="D11" s="1" t="s">
        <v>1377</v>
      </c>
      <c r="E11" s="1" t="s">
        <v>1378</v>
      </c>
      <c r="F11" s="1" t="s">
        <v>1310</v>
      </c>
      <c r="G11" s="1" t="s">
        <v>1314</v>
      </c>
      <c r="H11" s="1" t="s">
        <v>1315</v>
      </c>
      <c r="I11" s="1" t="s">
        <v>1379</v>
      </c>
      <c r="J11" s="1" t="s">
        <v>30</v>
      </c>
      <c r="K11" s="1" t="s">
        <v>1380</v>
      </c>
      <c r="L11" s="1" t="s">
        <v>1380</v>
      </c>
      <c r="M11" s="1" t="s">
        <v>1318</v>
      </c>
      <c r="N11" s="1" t="s">
        <v>1318</v>
      </c>
      <c r="O11" s="1" t="s">
        <v>1319</v>
      </c>
      <c r="P11" s="1" t="s">
        <v>1320</v>
      </c>
      <c r="Q11" s="1" t="s">
        <v>1321</v>
      </c>
      <c r="R11" s="1" t="s">
        <v>1381</v>
      </c>
      <c r="S11" s="1" t="s">
        <v>1323</v>
      </c>
      <c r="T11" s="1" t="s">
        <v>1324</v>
      </c>
      <c r="U11" s="1" t="s">
        <v>1325</v>
      </c>
      <c r="V11" s="1" t="s">
        <v>1382</v>
      </c>
    </row>
    <row r="12" s="1" customFormat="1" spans="1:22">
      <c r="A12" s="3">
        <v>999228234463188</v>
      </c>
      <c r="B12" s="1" t="s">
        <v>1310</v>
      </c>
      <c r="C12" s="1" t="s">
        <v>1383</v>
      </c>
      <c r="D12" s="1" t="s">
        <v>1384</v>
      </c>
      <c r="E12" s="1" t="s">
        <v>1385</v>
      </c>
      <c r="F12" s="1" t="s">
        <v>1310</v>
      </c>
      <c r="G12" s="1" t="s">
        <v>1314</v>
      </c>
      <c r="H12" s="1" t="s">
        <v>1315</v>
      </c>
      <c r="I12" s="1" t="s">
        <v>1386</v>
      </c>
      <c r="J12" s="1" t="s">
        <v>30</v>
      </c>
      <c r="K12" s="1" t="s">
        <v>1387</v>
      </c>
      <c r="L12" s="1" t="s">
        <v>1387</v>
      </c>
      <c r="M12" s="1" t="s">
        <v>1318</v>
      </c>
      <c r="N12" s="1" t="s">
        <v>1318</v>
      </c>
      <c r="O12" s="1" t="s">
        <v>1319</v>
      </c>
      <c r="P12" s="1" t="s">
        <v>1320</v>
      </c>
      <c r="Q12" s="1" t="s">
        <v>1321</v>
      </c>
      <c r="R12" s="1" t="s">
        <v>1388</v>
      </c>
      <c r="S12" s="1" t="s">
        <v>1323</v>
      </c>
      <c r="T12" s="1" t="s">
        <v>1324</v>
      </c>
      <c r="U12" s="1" t="s">
        <v>1325</v>
      </c>
      <c r="V12" s="1" t="s">
        <v>1389</v>
      </c>
    </row>
    <row r="13" s="1" customFormat="1" spans="1:22">
      <c r="A13" s="3">
        <v>999228234295960</v>
      </c>
      <c r="B13" s="1" t="s">
        <v>1310</v>
      </c>
      <c r="C13" s="1" t="s">
        <v>1390</v>
      </c>
      <c r="D13" s="1" t="s">
        <v>1391</v>
      </c>
      <c r="E13" s="1" t="s">
        <v>1392</v>
      </c>
      <c r="F13" s="1" t="s">
        <v>1310</v>
      </c>
      <c r="G13" s="1" t="s">
        <v>1314</v>
      </c>
      <c r="H13" s="1" t="s">
        <v>1315</v>
      </c>
      <c r="I13" s="1" t="s">
        <v>1393</v>
      </c>
      <c r="J13" s="1" t="s">
        <v>30</v>
      </c>
      <c r="K13" s="1" t="s">
        <v>1394</v>
      </c>
      <c r="L13" s="1" t="s">
        <v>1394</v>
      </c>
      <c r="M13" s="1" t="s">
        <v>1318</v>
      </c>
      <c r="N13" s="1" t="s">
        <v>1318</v>
      </c>
      <c r="O13" s="1" t="s">
        <v>1319</v>
      </c>
      <c r="P13" s="1" t="s">
        <v>1320</v>
      </c>
      <c r="Q13" s="1" t="s">
        <v>1321</v>
      </c>
      <c r="R13" s="1" t="s">
        <v>1395</v>
      </c>
      <c r="S13" s="1" t="s">
        <v>1323</v>
      </c>
      <c r="T13" s="1" t="s">
        <v>1324</v>
      </c>
      <c r="U13" s="1" t="s">
        <v>1325</v>
      </c>
      <c r="V13" s="1" t="s">
        <v>1369</v>
      </c>
    </row>
    <row r="14" s="1" customFormat="1" spans="1:22">
      <c r="A14" s="3">
        <v>999228233570409</v>
      </c>
      <c r="B14" s="1" t="s">
        <v>1310</v>
      </c>
      <c r="C14" s="1" t="s">
        <v>1396</v>
      </c>
      <c r="D14" s="1" t="s">
        <v>1397</v>
      </c>
      <c r="E14" s="1" t="s">
        <v>1398</v>
      </c>
      <c r="F14" s="1" t="s">
        <v>1310</v>
      </c>
      <c r="G14" s="1" t="s">
        <v>1314</v>
      </c>
      <c r="H14" s="1" t="s">
        <v>1315</v>
      </c>
      <c r="I14" s="1" t="s">
        <v>1399</v>
      </c>
      <c r="J14" s="1" t="s">
        <v>30</v>
      </c>
      <c r="K14" s="1" t="s">
        <v>1400</v>
      </c>
      <c r="L14" s="1" t="s">
        <v>1400</v>
      </c>
      <c r="M14" s="1" t="s">
        <v>1318</v>
      </c>
      <c r="N14" s="1" t="s">
        <v>1318</v>
      </c>
      <c r="O14" s="1" t="s">
        <v>1319</v>
      </c>
      <c r="P14" s="1" t="s">
        <v>1320</v>
      </c>
      <c r="Q14" s="1" t="s">
        <v>1321</v>
      </c>
      <c r="R14" s="1" t="s">
        <v>1401</v>
      </c>
      <c r="S14" s="1" t="s">
        <v>1323</v>
      </c>
      <c r="T14" s="1" t="s">
        <v>1324</v>
      </c>
      <c r="U14" s="1" t="s">
        <v>1325</v>
      </c>
      <c r="V14" s="1" t="s">
        <v>1333</v>
      </c>
    </row>
    <row r="15" s="1" customFormat="1" spans="1:22">
      <c r="A15" s="3">
        <v>999228233569627</v>
      </c>
      <c r="B15" s="1" t="s">
        <v>1310</v>
      </c>
      <c r="C15" s="1" t="s">
        <v>1402</v>
      </c>
      <c r="D15" s="1" t="s">
        <v>1403</v>
      </c>
      <c r="E15" s="1" t="s">
        <v>1404</v>
      </c>
      <c r="F15" s="1" t="s">
        <v>1310</v>
      </c>
      <c r="G15" s="1" t="s">
        <v>1314</v>
      </c>
      <c r="H15" s="1" t="s">
        <v>1315</v>
      </c>
      <c r="I15" s="1" t="s">
        <v>1405</v>
      </c>
      <c r="J15" s="1" t="s">
        <v>30</v>
      </c>
      <c r="K15" s="1" t="s">
        <v>1406</v>
      </c>
      <c r="L15" s="1" t="s">
        <v>1406</v>
      </c>
      <c r="M15" s="1" t="s">
        <v>1318</v>
      </c>
      <c r="N15" s="1" t="s">
        <v>1318</v>
      </c>
      <c r="O15" s="1" t="s">
        <v>1319</v>
      </c>
      <c r="P15" s="1" t="s">
        <v>1320</v>
      </c>
      <c r="Q15" s="1" t="s">
        <v>1321</v>
      </c>
      <c r="R15" s="1" t="s">
        <v>1407</v>
      </c>
      <c r="S15" s="1" t="s">
        <v>1323</v>
      </c>
      <c r="T15" s="1" t="s">
        <v>1324</v>
      </c>
      <c r="U15" s="1" t="s">
        <v>1325</v>
      </c>
      <c r="V15" s="1" t="s">
        <v>1333</v>
      </c>
    </row>
    <row r="16" s="1" customFormat="1" spans="1:22">
      <c r="A16" s="3">
        <v>28233251543</v>
      </c>
      <c r="B16" s="1" t="s">
        <v>1310</v>
      </c>
      <c r="C16" s="1" t="s">
        <v>1408</v>
      </c>
      <c r="D16" s="1" t="s">
        <v>1409</v>
      </c>
      <c r="E16" s="1" t="s">
        <v>1410</v>
      </c>
      <c r="F16" s="1" t="s">
        <v>1310</v>
      </c>
      <c r="G16" s="1" t="s">
        <v>1314</v>
      </c>
      <c r="H16" s="1" t="s">
        <v>1315</v>
      </c>
      <c r="I16" s="1" t="s">
        <v>1411</v>
      </c>
      <c r="J16" s="1" t="s">
        <v>30</v>
      </c>
      <c r="K16" s="1" t="s">
        <v>1412</v>
      </c>
      <c r="L16" s="1" t="s">
        <v>1412</v>
      </c>
      <c r="M16" s="1" t="s">
        <v>1318</v>
      </c>
      <c r="N16" s="1" t="s">
        <v>1318</v>
      </c>
      <c r="O16" s="1" t="s">
        <v>1319</v>
      </c>
      <c r="P16" s="1" t="s">
        <v>1320</v>
      </c>
      <c r="Q16" s="1" t="s">
        <v>1321</v>
      </c>
      <c r="R16" s="1" t="s">
        <v>1413</v>
      </c>
      <c r="S16" s="1" t="s">
        <v>1323</v>
      </c>
      <c r="T16" s="1" t="s">
        <v>1324</v>
      </c>
      <c r="U16" s="1" t="s">
        <v>1325</v>
      </c>
      <c r="V16" s="1" t="s">
        <v>1326</v>
      </c>
    </row>
    <row r="17" s="1" customFormat="1" spans="1:22">
      <c r="A17" s="3">
        <v>999228233208842</v>
      </c>
      <c r="B17" s="1" t="s">
        <v>1310</v>
      </c>
      <c r="C17" s="1" t="s">
        <v>1414</v>
      </c>
      <c r="D17" s="1" t="s">
        <v>1415</v>
      </c>
      <c r="E17" s="1" t="s">
        <v>1416</v>
      </c>
      <c r="F17" s="1" t="s">
        <v>1310</v>
      </c>
      <c r="G17" s="1" t="s">
        <v>1314</v>
      </c>
      <c r="H17" s="1" t="s">
        <v>1315</v>
      </c>
      <c r="I17" s="1" t="s">
        <v>1417</v>
      </c>
      <c r="J17" s="1" t="s">
        <v>30</v>
      </c>
      <c r="K17" s="1" t="s">
        <v>1418</v>
      </c>
      <c r="L17" s="1" t="s">
        <v>1418</v>
      </c>
      <c r="M17" s="1" t="s">
        <v>1318</v>
      </c>
      <c r="N17" s="1" t="s">
        <v>1318</v>
      </c>
      <c r="O17" s="1" t="s">
        <v>1319</v>
      </c>
      <c r="P17" s="1" t="s">
        <v>1320</v>
      </c>
      <c r="Q17" s="1" t="s">
        <v>1321</v>
      </c>
      <c r="R17" s="1" t="s">
        <v>1419</v>
      </c>
      <c r="S17" s="1" t="s">
        <v>1323</v>
      </c>
      <c r="T17" s="1" t="s">
        <v>1324</v>
      </c>
      <c r="U17" s="1" t="s">
        <v>1325</v>
      </c>
      <c r="V17" s="1" t="s">
        <v>1420</v>
      </c>
    </row>
    <row r="18" s="1" customFormat="1" spans="1:22">
      <c r="A18" s="3">
        <v>999228233052106</v>
      </c>
      <c r="B18" s="1" t="s">
        <v>1310</v>
      </c>
      <c r="C18" s="1" t="s">
        <v>1421</v>
      </c>
      <c r="D18" s="1" t="s">
        <v>1422</v>
      </c>
      <c r="E18" s="1" t="s">
        <v>1423</v>
      </c>
      <c r="F18" s="1" t="s">
        <v>1310</v>
      </c>
      <c r="G18" s="1" t="s">
        <v>1314</v>
      </c>
      <c r="H18" s="1" t="s">
        <v>1315</v>
      </c>
      <c r="I18" s="1" t="s">
        <v>1424</v>
      </c>
      <c r="J18" s="1" t="s">
        <v>30</v>
      </c>
      <c r="K18" s="1" t="s">
        <v>1425</v>
      </c>
      <c r="L18" s="1" t="s">
        <v>1425</v>
      </c>
      <c r="M18" s="1" t="s">
        <v>1318</v>
      </c>
      <c r="N18" s="1" t="s">
        <v>1318</v>
      </c>
      <c r="O18" s="1" t="s">
        <v>1319</v>
      </c>
      <c r="P18" s="1" t="s">
        <v>1320</v>
      </c>
      <c r="Q18" s="1" t="s">
        <v>1321</v>
      </c>
      <c r="R18" s="1" t="s">
        <v>1426</v>
      </c>
      <c r="S18" s="1" t="s">
        <v>1323</v>
      </c>
      <c r="T18" s="1" t="s">
        <v>1324</v>
      </c>
      <c r="U18" s="1" t="s">
        <v>1325</v>
      </c>
      <c r="V18" s="1" t="s">
        <v>1427</v>
      </c>
    </row>
    <row r="19" s="1" customFormat="1" spans="1:22">
      <c r="A19" s="3">
        <v>999228232985356</v>
      </c>
      <c r="B19" s="1" t="s">
        <v>1310</v>
      </c>
      <c r="C19" s="1" t="s">
        <v>1428</v>
      </c>
      <c r="D19" s="1" t="s">
        <v>1429</v>
      </c>
      <c r="E19" s="1" t="s">
        <v>1430</v>
      </c>
      <c r="F19" s="1" t="s">
        <v>1310</v>
      </c>
      <c r="G19" s="1" t="s">
        <v>1314</v>
      </c>
      <c r="H19" s="1" t="s">
        <v>1315</v>
      </c>
      <c r="I19" s="1" t="s">
        <v>1431</v>
      </c>
      <c r="J19" s="1" t="s">
        <v>30</v>
      </c>
      <c r="K19" s="1" t="s">
        <v>1432</v>
      </c>
      <c r="L19" s="1" t="s">
        <v>1432</v>
      </c>
      <c r="M19" s="1" t="s">
        <v>1318</v>
      </c>
      <c r="N19" s="1" t="s">
        <v>1318</v>
      </c>
      <c r="O19" s="1" t="s">
        <v>1319</v>
      </c>
      <c r="P19" s="1" t="s">
        <v>1320</v>
      </c>
      <c r="Q19" s="1" t="s">
        <v>1321</v>
      </c>
      <c r="R19" s="1" t="s">
        <v>1433</v>
      </c>
      <c r="S19" s="1" t="s">
        <v>1323</v>
      </c>
      <c r="T19" s="1" t="s">
        <v>1324</v>
      </c>
      <c r="U19" s="1" t="s">
        <v>1325</v>
      </c>
      <c r="V19" s="1" t="s">
        <v>1434</v>
      </c>
    </row>
    <row r="20" s="1" customFormat="1" spans="1:22">
      <c r="A20" s="3">
        <v>999228232948399</v>
      </c>
      <c r="B20" s="1" t="s">
        <v>1310</v>
      </c>
      <c r="C20" s="1" t="s">
        <v>1435</v>
      </c>
      <c r="D20" s="1" t="s">
        <v>1436</v>
      </c>
      <c r="E20" s="1" t="s">
        <v>1437</v>
      </c>
      <c r="F20" s="1" t="s">
        <v>1310</v>
      </c>
      <c r="G20" s="1" t="s">
        <v>1314</v>
      </c>
      <c r="H20" s="1" t="s">
        <v>1315</v>
      </c>
      <c r="I20" s="1" t="s">
        <v>1438</v>
      </c>
      <c r="J20" s="1" t="s">
        <v>30</v>
      </c>
      <c r="K20" s="1" t="s">
        <v>1439</v>
      </c>
      <c r="L20" s="1" t="s">
        <v>1439</v>
      </c>
      <c r="M20" s="1" t="s">
        <v>1318</v>
      </c>
      <c r="N20" s="1" t="s">
        <v>1318</v>
      </c>
      <c r="O20" s="1" t="s">
        <v>1319</v>
      </c>
      <c r="P20" s="1" t="s">
        <v>1320</v>
      </c>
      <c r="Q20" s="1" t="s">
        <v>1321</v>
      </c>
      <c r="R20" s="1" t="s">
        <v>1440</v>
      </c>
      <c r="S20" s="1" t="s">
        <v>1323</v>
      </c>
      <c r="T20" s="1" t="s">
        <v>1324</v>
      </c>
      <c r="U20" s="1" t="s">
        <v>1325</v>
      </c>
      <c r="V20" s="1" t="s">
        <v>1427</v>
      </c>
    </row>
    <row r="21" s="1" customFormat="1" spans="1:22">
      <c r="A21" s="3">
        <v>999228232863604</v>
      </c>
      <c r="B21" s="1" t="s">
        <v>1310</v>
      </c>
      <c r="C21" s="1" t="s">
        <v>1441</v>
      </c>
      <c r="D21" s="1" t="s">
        <v>1442</v>
      </c>
      <c r="E21" s="1" t="s">
        <v>1443</v>
      </c>
      <c r="F21" s="1" t="s">
        <v>1310</v>
      </c>
      <c r="G21" s="1" t="s">
        <v>1314</v>
      </c>
      <c r="H21" s="1" t="s">
        <v>1315</v>
      </c>
      <c r="I21" s="1" t="s">
        <v>1444</v>
      </c>
      <c r="J21" s="1" t="s">
        <v>30</v>
      </c>
      <c r="K21" s="1" t="s">
        <v>1445</v>
      </c>
      <c r="L21" s="1" t="s">
        <v>1445</v>
      </c>
      <c r="M21" s="1" t="s">
        <v>1318</v>
      </c>
      <c r="N21" s="1" t="s">
        <v>1318</v>
      </c>
      <c r="O21" s="1" t="s">
        <v>1319</v>
      </c>
      <c r="P21" s="1" t="s">
        <v>1320</v>
      </c>
      <c r="Q21" s="1" t="s">
        <v>1321</v>
      </c>
      <c r="R21" s="1" t="s">
        <v>1446</v>
      </c>
      <c r="S21" s="1" t="s">
        <v>1323</v>
      </c>
      <c r="T21" s="1" t="s">
        <v>1324</v>
      </c>
      <c r="U21" s="1" t="s">
        <v>1325</v>
      </c>
      <c r="V21" s="1" t="s">
        <v>1447</v>
      </c>
    </row>
    <row r="22" s="1" customFormat="1" spans="1:22">
      <c r="A22" s="3">
        <v>999228232859440</v>
      </c>
      <c r="B22" s="1" t="s">
        <v>1310</v>
      </c>
      <c r="C22" s="1" t="s">
        <v>1448</v>
      </c>
      <c r="D22" s="1" t="s">
        <v>1449</v>
      </c>
      <c r="E22" s="1" t="s">
        <v>1450</v>
      </c>
      <c r="F22" s="1" t="s">
        <v>1310</v>
      </c>
      <c r="G22" s="1" t="s">
        <v>1314</v>
      </c>
      <c r="H22" s="1" t="s">
        <v>1315</v>
      </c>
      <c r="I22" s="1" t="s">
        <v>1451</v>
      </c>
      <c r="J22" s="1" t="s">
        <v>30</v>
      </c>
      <c r="K22" s="1" t="s">
        <v>1452</v>
      </c>
      <c r="L22" s="1" t="s">
        <v>1452</v>
      </c>
      <c r="M22" s="1" t="s">
        <v>1318</v>
      </c>
      <c r="N22" s="1" t="s">
        <v>1318</v>
      </c>
      <c r="O22" s="1" t="s">
        <v>1319</v>
      </c>
      <c r="P22" s="1" t="s">
        <v>1320</v>
      </c>
      <c r="Q22" s="1" t="s">
        <v>1321</v>
      </c>
      <c r="R22" s="1" t="s">
        <v>1453</v>
      </c>
      <c r="S22" s="1" t="s">
        <v>1323</v>
      </c>
      <c r="T22" s="1" t="s">
        <v>1324</v>
      </c>
      <c r="U22" s="1" t="s">
        <v>1325</v>
      </c>
      <c r="V22" s="1" t="s">
        <v>1333</v>
      </c>
    </row>
    <row r="23" s="1" customFormat="1" spans="1:22">
      <c r="A23" s="3">
        <v>999228232856174</v>
      </c>
      <c r="B23" s="1" t="s">
        <v>1310</v>
      </c>
      <c r="C23" s="1" t="s">
        <v>1454</v>
      </c>
      <c r="D23" s="1" t="s">
        <v>1455</v>
      </c>
      <c r="E23" s="1" t="s">
        <v>1456</v>
      </c>
      <c r="F23" s="1" t="s">
        <v>1310</v>
      </c>
      <c r="G23" s="1" t="s">
        <v>1314</v>
      </c>
      <c r="H23" s="1" t="s">
        <v>1315</v>
      </c>
      <c r="I23" s="1" t="s">
        <v>1457</v>
      </c>
      <c r="J23" s="1" t="s">
        <v>30</v>
      </c>
      <c r="K23" s="1" t="s">
        <v>1458</v>
      </c>
      <c r="L23" s="1" t="s">
        <v>1458</v>
      </c>
      <c r="M23" s="1" t="s">
        <v>1318</v>
      </c>
      <c r="N23" s="1" t="s">
        <v>1318</v>
      </c>
      <c r="O23" s="1" t="s">
        <v>1319</v>
      </c>
      <c r="P23" s="1" t="s">
        <v>1320</v>
      </c>
      <c r="Q23" s="1" t="s">
        <v>1321</v>
      </c>
      <c r="R23" s="1" t="s">
        <v>1459</v>
      </c>
      <c r="S23" s="1" t="s">
        <v>1323</v>
      </c>
      <c r="T23" s="1" t="s">
        <v>1324</v>
      </c>
      <c r="U23" s="1" t="s">
        <v>1325</v>
      </c>
      <c r="V23" s="1" t="s">
        <v>1369</v>
      </c>
    </row>
    <row r="24" s="1" customFormat="1" spans="1:22">
      <c r="A24" s="3">
        <v>999228232687797</v>
      </c>
      <c r="B24" s="1" t="s">
        <v>1310</v>
      </c>
      <c r="C24" s="1" t="s">
        <v>1460</v>
      </c>
      <c r="D24" s="1" t="s">
        <v>1461</v>
      </c>
      <c r="E24" s="1" t="s">
        <v>1462</v>
      </c>
      <c r="F24" s="1" t="s">
        <v>1310</v>
      </c>
      <c r="G24" s="1" t="s">
        <v>1314</v>
      </c>
      <c r="H24" s="1" t="s">
        <v>1315</v>
      </c>
      <c r="I24" s="1" t="s">
        <v>1463</v>
      </c>
      <c r="J24" s="1" t="s">
        <v>30</v>
      </c>
      <c r="K24" s="1" t="s">
        <v>1464</v>
      </c>
      <c r="L24" s="1" t="s">
        <v>1464</v>
      </c>
      <c r="M24" s="1" t="s">
        <v>1318</v>
      </c>
      <c r="N24" s="1" t="s">
        <v>1318</v>
      </c>
      <c r="O24" s="1" t="s">
        <v>1319</v>
      </c>
      <c r="P24" s="1" t="s">
        <v>1320</v>
      </c>
      <c r="Q24" s="1" t="s">
        <v>1321</v>
      </c>
      <c r="R24" s="1" t="s">
        <v>1465</v>
      </c>
      <c r="S24" s="1" t="s">
        <v>1323</v>
      </c>
      <c r="T24" s="1" t="s">
        <v>1324</v>
      </c>
      <c r="U24" s="1" t="s">
        <v>1325</v>
      </c>
      <c r="V24" s="1" t="s">
        <v>1362</v>
      </c>
    </row>
    <row r="25" s="1" customFormat="1" spans="1:22">
      <c r="A25" s="3">
        <v>999228232630269</v>
      </c>
      <c r="B25" s="1" t="s">
        <v>1310</v>
      </c>
      <c r="C25" s="1" t="s">
        <v>1466</v>
      </c>
      <c r="D25" s="1" t="s">
        <v>1467</v>
      </c>
      <c r="E25" s="1" t="s">
        <v>1468</v>
      </c>
      <c r="F25" s="1" t="s">
        <v>1310</v>
      </c>
      <c r="G25" s="1" t="s">
        <v>1314</v>
      </c>
      <c r="H25" s="1" t="s">
        <v>1315</v>
      </c>
      <c r="I25" s="1" t="s">
        <v>1469</v>
      </c>
      <c r="J25" s="1" t="s">
        <v>30</v>
      </c>
      <c r="K25" s="1" t="s">
        <v>1470</v>
      </c>
      <c r="L25" s="1" t="s">
        <v>1470</v>
      </c>
      <c r="M25" s="1" t="s">
        <v>1318</v>
      </c>
      <c r="N25" s="1" t="s">
        <v>1318</v>
      </c>
      <c r="O25" s="1" t="s">
        <v>1319</v>
      </c>
      <c r="P25" s="1" t="s">
        <v>1320</v>
      </c>
      <c r="Q25" s="1" t="s">
        <v>1321</v>
      </c>
      <c r="R25" s="1" t="s">
        <v>1471</v>
      </c>
      <c r="S25" s="1" t="s">
        <v>1323</v>
      </c>
      <c r="T25" s="1" t="s">
        <v>1324</v>
      </c>
      <c r="U25" s="1" t="s">
        <v>1325</v>
      </c>
      <c r="V25" s="1" t="s">
        <v>1427</v>
      </c>
    </row>
    <row r="26" s="1" customFormat="1" spans="1:22">
      <c r="A26" s="3">
        <v>999228232571307</v>
      </c>
      <c r="B26" s="1" t="s">
        <v>1310</v>
      </c>
      <c r="C26" s="1" t="s">
        <v>1472</v>
      </c>
      <c r="D26" s="1" t="s">
        <v>1473</v>
      </c>
      <c r="E26" s="1" t="s">
        <v>1474</v>
      </c>
      <c r="F26" s="1" t="s">
        <v>1310</v>
      </c>
      <c r="G26" s="1" t="s">
        <v>1314</v>
      </c>
      <c r="H26" s="1" t="s">
        <v>1315</v>
      </c>
      <c r="I26" s="1" t="s">
        <v>1475</v>
      </c>
      <c r="J26" s="1" t="s">
        <v>30</v>
      </c>
      <c r="K26" s="1" t="s">
        <v>1476</v>
      </c>
      <c r="L26" s="1" t="s">
        <v>1476</v>
      </c>
      <c r="M26" s="1" t="s">
        <v>1318</v>
      </c>
      <c r="N26" s="1" t="s">
        <v>1318</v>
      </c>
      <c r="O26" s="1" t="s">
        <v>1319</v>
      </c>
      <c r="P26" s="1" t="s">
        <v>1320</v>
      </c>
      <c r="Q26" s="1" t="s">
        <v>1321</v>
      </c>
      <c r="R26" s="1" t="s">
        <v>1477</v>
      </c>
      <c r="S26" s="1" t="s">
        <v>1323</v>
      </c>
      <c r="T26" s="1" t="s">
        <v>1324</v>
      </c>
      <c r="U26" s="1" t="s">
        <v>1325</v>
      </c>
      <c r="V26" s="1" t="s">
        <v>1333</v>
      </c>
    </row>
    <row r="27" s="1" customFormat="1" spans="1:22">
      <c r="A27" s="3">
        <v>999228232215483</v>
      </c>
      <c r="B27" s="1" t="s">
        <v>1310</v>
      </c>
      <c r="C27" s="1" t="s">
        <v>1478</v>
      </c>
      <c r="D27" s="1" t="s">
        <v>1479</v>
      </c>
      <c r="E27" s="1" t="s">
        <v>1480</v>
      </c>
      <c r="F27" s="1" t="s">
        <v>1310</v>
      </c>
      <c r="G27" s="1" t="s">
        <v>1314</v>
      </c>
      <c r="H27" s="1" t="s">
        <v>1315</v>
      </c>
      <c r="I27" s="1" t="s">
        <v>1481</v>
      </c>
      <c r="J27" s="1" t="s">
        <v>30</v>
      </c>
      <c r="K27" s="1" t="s">
        <v>1482</v>
      </c>
      <c r="L27" s="1" t="s">
        <v>1482</v>
      </c>
      <c r="M27" s="1" t="s">
        <v>1318</v>
      </c>
      <c r="N27" s="1" t="s">
        <v>1318</v>
      </c>
      <c r="O27" s="1" t="s">
        <v>1319</v>
      </c>
      <c r="P27" s="1" t="s">
        <v>1320</v>
      </c>
      <c r="Q27" s="1" t="s">
        <v>1321</v>
      </c>
      <c r="R27" s="1" t="s">
        <v>1483</v>
      </c>
      <c r="S27" s="1" t="s">
        <v>1323</v>
      </c>
      <c r="T27" s="1" t="s">
        <v>1324</v>
      </c>
      <c r="U27" s="1" t="s">
        <v>1325</v>
      </c>
      <c r="V27" s="1" t="s">
        <v>1355</v>
      </c>
    </row>
    <row r="28" s="1" customFormat="1" spans="1:22">
      <c r="A28" s="3">
        <v>999228232182398</v>
      </c>
      <c r="B28" s="1" t="s">
        <v>1310</v>
      </c>
      <c r="C28" s="1" t="s">
        <v>1484</v>
      </c>
      <c r="D28" s="1" t="s">
        <v>1485</v>
      </c>
      <c r="E28" s="1" t="s">
        <v>1486</v>
      </c>
      <c r="F28" s="1" t="s">
        <v>1310</v>
      </c>
      <c r="G28" s="1" t="s">
        <v>1314</v>
      </c>
      <c r="H28" s="1" t="s">
        <v>1315</v>
      </c>
      <c r="I28" s="1" t="s">
        <v>1487</v>
      </c>
      <c r="J28" s="1" t="s">
        <v>30</v>
      </c>
      <c r="K28" s="1" t="s">
        <v>1488</v>
      </c>
      <c r="L28" s="1" t="s">
        <v>1488</v>
      </c>
      <c r="M28" s="1" t="s">
        <v>1318</v>
      </c>
      <c r="N28" s="1" t="s">
        <v>1318</v>
      </c>
      <c r="O28" s="1" t="s">
        <v>1319</v>
      </c>
      <c r="P28" s="1" t="s">
        <v>1320</v>
      </c>
      <c r="Q28" s="1" t="s">
        <v>1321</v>
      </c>
      <c r="R28" s="1" t="s">
        <v>1489</v>
      </c>
      <c r="S28" s="1" t="s">
        <v>1323</v>
      </c>
      <c r="T28" s="1" t="s">
        <v>1324</v>
      </c>
      <c r="U28" s="1" t="s">
        <v>1325</v>
      </c>
      <c r="V28" s="1" t="s">
        <v>1490</v>
      </c>
    </row>
    <row r="29" s="1" customFormat="1" spans="1:22">
      <c r="A29" s="3">
        <v>999228232154848</v>
      </c>
      <c r="B29" s="1" t="s">
        <v>1310</v>
      </c>
      <c r="C29" s="1" t="s">
        <v>1491</v>
      </c>
      <c r="D29" s="1" t="s">
        <v>1492</v>
      </c>
      <c r="E29" s="1" t="s">
        <v>1493</v>
      </c>
      <c r="F29" s="1" t="s">
        <v>1310</v>
      </c>
      <c r="G29" s="1" t="s">
        <v>1314</v>
      </c>
      <c r="H29" s="1" t="s">
        <v>1315</v>
      </c>
      <c r="I29" s="1" t="s">
        <v>1494</v>
      </c>
      <c r="J29" s="1" t="s">
        <v>30</v>
      </c>
      <c r="K29" s="1" t="s">
        <v>1495</v>
      </c>
      <c r="L29" s="1" t="s">
        <v>1495</v>
      </c>
      <c r="M29" s="1" t="s">
        <v>1318</v>
      </c>
      <c r="N29" s="1" t="s">
        <v>1318</v>
      </c>
      <c r="O29" s="1" t="s">
        <v>1319</v>
      </c>
      <c r="P29" s="1" t="s">
        <v>1320</v>
      </c>
      <c r="Q29" s="1" t="s">
        <v>1321</v>
      </c>
      <c r="R29" s="1" t="s">
        <v>1496</v>
      </c>
      <c r="S29" s="1" t="s">
        <v>1323</v>
      </c>
      <c r="T29" s="1" t="s">
        <v>1324</v>
      </c>
      <c r="U29" s="1" t="s">
        <v>1325</v>
      </c>
      <c r="V29" s="1" t="s">
        <v>1497</v>
      </c>
    </row>
    <row r="30" s="1" customFormat="1" spans="1:22">
      <c r="A30" s="3">
        <v>999228232154763</v>
      </c>
      <c r="B30" s="1" t="s">
        <v>1310</v>
      </c>
      <c r="C30" s="1" t="s">
        <v>1498</v>
      </c>
      <c r="D30" s="1" t="s">
        <v>1499</v>
      </c>
      <c r="E30" s="1" t="s">
        <v>1500</v>
      </c>
      <c r="F30" s="1" t="s">
        <v>1310</v>
      </c>
      <c r="G30" s="1" t="s">
        <v>1314</v>
      </c>
      <c r="H30" s="1" t="s">
        <v>1315</v>
      </c>
      <c r="I30" s="1" t="s">
        <v>1501</v>
      </c>
      <c r="J30" s="1" t="s">
        <v>30</v>
      </c>
      <c r="K30" s="1" t="s">
        <v>1502</v>
      </c>
      <c r="L30" s="1" t="s">
        <v>1502</v>
      </c>
      <c r="M30" s="1" t="s">
        <v>1318</v>
      </c>
      <c r="N30" s="1" t="s">
        <v>1318</v>
      </c>
      <c r="O30" s="1" t="s">
        <v>1319</v>
      </c>
      <c r="P30" s="1" t="s">
        <v>1320</v>
      </c>
      <c r="Q30" s="1" t="s">
        <v>1321</v>
      </c>
      <c r="R30" s="1" t="s">
        <v>1503</v>
      </c>
      <c r="S30" s="1" t="s">
        <v>1323</v>
      </c>
      <c r="T30" s="1" t="s">
        <v>1324</v>
      </c>
      <c r="U30" s="1" t="s">
        <v>1325</v>
      </c>
      <c r="V30" s="1" t="s">
        <v>1504</v>
      </c>
    </row>
    <row r="31" s="1" customFormat="1" spans="1:22">
      <c r="A31" s="3">
        <v>999228232146500</v>
      </c>
      <c r="B31" s="1" t="s">
        <v>1310</v>
      </c>
      <c r="C31" s="1" t="s">
        <v>1505</v>
      </c>
      <c r="D31" s="1" t="s">
        <v>1506</v>
      </c>
      <c r="E31" s="1" t="s">
        <v>1507</v>
      </c>
      <c r="F31" s="1" t="s">
        <v>1310</v>
      </c>
      <c r="G31" s="1" t="s">
        <v>1314</v>
      </c>
      <c r="H31" s="1" t="s">
        <v>1315</v>
      </c>
      <c r="I31" s="1" t="s">
        <v>1508</v>
      </c>
      <c r="J31" s="1" t="s">
        <v>30</v>
      </c>
      <c r="K31" s="1" t="s">
        <v>1509</v>
      </c>
      <c r="L31" s="1" t="s">
        <v>1509</v>
      </c>
      <c r="M31" s="1" t="s">
        <v>1318</v>
      </c>
      <c r="N31" s="1" t="s">
        <v>1318</v>
      </c>
      <c r="O31" s="1" t="s">
        <v>1319</v>
      </c>
      <c r="P31" s="1" t="s">
        <v>1320</v>
      </c>
      <c r="Q31" s="1" t="s">
        <v>1321</v>
      </c>
      <c r="R31" s="1" t="s">
        <v>1510</v>
      </c>
      <c r="S31" s="1" t="s">
        <v>1323</v>
      </c>
      <c r="T31" s="1" t="s">
        <v>1324</v>
      </c>
      <c r="U31" s="1" t="s">
        <v>1325</v>
      </c>
      <c r="V31" s="1" t="s">
        <v>1333</v>
      </c>
    </row>
    <row r="32" s="1" customFormat="1" spans="1:22">
      <c r="A32" s="3">
        <v>999228231725301</v>
      </c>
      <c r="B32" s="1" t="s">
        <v>1310</v>
      </c>
      <c r="C32" s="1" t="s">
        <v>1511</v>
      </c>
      <c r="D32" s="1" t="s">
        <v>1455</v>
      </c>
      <c r="E32" s="1" t="s">
        <v>1512</v>
      </c>
      <c r="F32" s="1" t="s">
        <v>1310</v>
      </c>
      <c r="G32" s="1" t="s">
        <v>1314</v>
      </c>
      <c r="H32" s="1" t="s">
        <v>1315</v>
      </c>
      <c r="I32" s="1" t="s">
        <v>1457</v>
      </c>
      <c r="J32" s="1" t="s">
        <v>30</v>
      </c>
      <c r="K32" s="1" t="s">
        <v>1458</v>
      </c>
      <c r="L32" s="1" t="s">
        <v>1458</v>
      </c>
      <c r="M32" s="1" t="s">
        <v>1318</v>
      </c>
      <c r="N32" s="1" t="s">
        <v>1318</v>
      </c>
      <c r="O32" s="1" t="s">
        <v>1319</v>
      </c>
      <c r="P32" s="1" t="s">
        <v>1320</v>
      </c>
      <c r="Q32" s="1" t="s">
        <v>1321</v>
      </c>
      <c r="R32" s="1" t="s">
        <v>1513</v>
      </c>
      <c r="S32" s="1" t="s">
        <v>1323</v>
      </c>
      <c r="T32" s="1" t="s">
        <v>1324</v>
      </c>
      <c r="U32" s="1" t="s">
        <v>1325</v>
      </c>
      <c r="V32" s="1" t="s">
        <v>1369</v>
      </c>
    </row>
    <row r="33" s="1" customFormat="1" spans="1:22">
      <c r="A33" s="3">
        <v>999228231719054</v>
      </c>
      <c r="B33" s="1" t="s">
        <v>1310</v>
      </c>
      <c r="C33" s="1" t="s">
        <v>1514</v>
      </c>
      <c r="D33" s="1" t="s">
        <v>1515</v>
      </c>
      <c r="E33" s="1" t="s">
        <v>1516</v>
      </c>
      <c r="F33" s="1" t="s">
        <v>1310</v>
      </c>
      <c r="G33" s="1" t="s">
        <v>1314</v>
      </c>
      <c r="H33" s="1" t="s">
        <v>1315</v>
      </c>
      <c r="I33" s="1" t="s">
        <v>1517</v>
      </c>
      <c r="J33" s="1" t="s">
        <v>30</v>
      </c>
      <c r="K33" s="1" t="s">
        <v>1518</v>
      </c>
      <c r="L33" s="1" t="s">
        <v>1518</v>
      </c>
      <c r="M33" s="1" t="s">
        <v>1318</v>
      </c>
      <c r="N33" s="1" t="s">
        <v>1318</v>
      </c>
      <c r="O33" s="1" t="s">
        <v>1319</v>
      </c>
      <c r="P33" s="1" t="s">
        <v>1320</v>
      </c>
      <c r="Q33" s="1" t="s">
        <v>1321</v>
      </c>
      <c r="R33" s="1" t="s">
        <v>1519</v>
      </c>
      <c r="S33" s="1" t="s">
        <v>1323</v>
      </c>
      <c r="T33" s="1" t="s">
        <v>1324</v>
      </c>
      <c r="U33" s="1" t="s">
        <v>1325</v>
      </c>
      <c r="V33" s="1" t="s">
        <v>1520</v>
      </c>
    </row>
    <row r="34" s="1" customFormat="1" spans="1:22">
      <c r="A34" s="3">
        <v>999228231502747</v>
      </c>
      <c r="B34" s="1" t="s">
        <v>1310</v>
      </c>
      <c r="C34" s="1" t="s">
        <v>1521</v>
      </c>
      <c r="D34" s="1" t="s">
        <v>1522</v>
      </c>
      <c r="E34" s="1" t="s">
        <v>1523</v>
      </c>
      <c r="F34" s="1" t="s">
        <v>1310</v>
      </c>
      <c r="G34" s="1" t="s">
        <v>1314</v>
      </c>
      <c r="H34" s="1" t="s">
        <v>1315</v>
      </c>
      <c r="I34" s="1" t="s">
        <v>1524</v>
      </c>
      <c r="J34" s="1" t="s">
        <v>30</v>
      </c>
      <c r="K34" s="1" t="s">
        <v>1525</v>
      </c>
      <c r="L34" s="1" t="s">
        <v>1525</v>
      </c>
      <c r="M34" s="1" t="s">
        <v>1318</v>
      </c>
      <c r="N34" s="1" t="s">
        <v>1318</v>
      </c>
      <c r="O34" s="1" t="s">
        <v>1319</v>
      </c>
      <c r="P34" s="1" t="s">
        <v>1320</v>
      </c>
      <c r="Q34" s="1" t="s">
        <v>1321</v>
      </c>
      <c r="R34" s="1" t="s">
        <v>1526</v>
      </c>
      <c r="S34" s="1" t="s">
        <v>1323</v>
      </c>
      <c r="T34" s="1" t="s">
        <v>1324</v>
      </c>
      <c r="U34" s="1" t="s">
        <v>1325</v>
      </c>
      <c r="V34" s="1" t="s">
        <v>1427</v>
      </c>
    </row>
    <row r="35" s="1" customFormat="1" spans="1:22">
      <c r="A35" s="3">
        <v>999228231301857</v>
      </c>
      <c r="B35" s="1" t="s">
        <v>1310</v>
      </c>
      <c r="C35" s="1" t="s">
        <v>1527</v>
      </c>
      <c r="D35" s="1" t="s">
        <v>1528</v>
      </c>
      <c r="E35" s="1" t="s">
        <v>1529</v>
      </c>
      <c r="F35" s="1" t="s">
        <v>1310</v>
      </c>
      <c r="G35" s="1" t="s">
        <v>1314</v>
      </c>
      <c r="H35" s="1" t="s">
        <v>1315</v>
      </c>
      <c r="I35" s="1" t="s">
        <v>1530</v>
      </c>
      <c r="J35" s="1" t="s">
        <v>30</v>
      </c>
      <c r="K35" s="1" t="s">
        <v>1531</v>
      </c>
      <c r="L35" s="1" t="s">
        <v>1531</v>
      </c>
      <c r="M35" s="1" t="s">
        <v>1318</v>
      </c>
      <c r="N35" s="1" t="s">
        <v>1318</v>
      </c>
      <c r="O35" s="1" t="s">
        <v>1319</v>
      </c>
      <c r="P35" s="1" t="s">
        <v>1320</v>
      </c>
      <c r="Q35" s="1" t="s">
        <v>1321</v>
      </c>
      <c r="R35" s="1" t="s">
        <v>1532</v>
      </c>
      <c r="S35" s="1" t="s">
        <v>1323</v>
      </c>
      <c r="T35" s="1" t="s">
        <v>1324</v>
      </c>
      <c r="U35" s="1" t="s">
        <v>1325</v>
      </c>
      <c r="V35" s="1" t="s">
        <v>1333</v>
      </c>
    </row>
    <row r="36" s="1" customFormat="1" spans="1:22">
      <c r="A36" s="3">
        <v>999228230750237</v>
      </c>
      <c r="B36" s="1" t="s">
        <v>1310</v>
      </c>
      <c r="C36" s="1" t="s">
        <v>1533</v>
      </c>
      <c r="D36" s="1" t="s">
        <v>1534</v>
      </c>
      <c r="E36" s="1" t="s">
        <v>1535</v>
      </c>
      <c r="F36" s="1" t="s">
        <v>1310</v>
      </c>
      <c r="G36" s="1" t="s">
        <v>1314</v>
      </c>
      <c r="H36" s="1" t="s">
        <v>1315</v>
      </c>
      <c r="I36" s="1" t="s">
        <v>1536</v>
      </c>
      <c r="J36" s="1" t="s">
        <v>30</v>
      </c>
      <c r="K36" s="1" t="s">
        <v>1537</v>
      </c>
      <c r="L36" s="1" t="s">
        <v>1537</v>
      </c>
      <c r="M36" s="1" t="s">
        <v>1318</v>
      </c>
      <c r="N36" s="1" t="s">
        <v>1318</v>
      </c>
      <c r="O36" s="1" t="s">
        <v>1319</v>
      </c>
      <c r="P36" s="1" t="s">
        <v>1320</v>
      </c>
      <c r="Q36" s="1" t="s">
        <v>1321</v>
      </c>
      <c r="R36" s="1" t="s">
        <v>1538</v>
      </c>
      <c r="S36" s="1" t="s">
        <v>1323</v>
      </c>
      <c r="T36" s="1" t="s">
        <v>1324</v>
      </c>
      <c r="U36" s="1" t="s">
        <v>1325</v>
      </c>
      <c r="V36" s="1" t="s">
        <v>1427</v>
      </c>
    </row>
    <row r="37" s="1" customFormat="1" spans="1:22">
      <c r="A37" s="3">
        <v>999228230599126</v>
      </c>
      <c r="B37" s="1" t="s">
        <v>1310</v>
      </c>
      <c r="C37" s="1" t="s">
        <v>1539</v>
      </c>
      <c r="D37" s="1" t="s">
        <v>1540</v>
      </c>
      <c r="E37" s="1" t="s">
        <v>1541</v>
      </c>
      <c r="F37" s="1" t="s">
        <v>1310</v>
      </c>
      <c r="G37" s="1" t="s">
        <v>1314</v>
      </c>
      <c r="H37" s="1" t="s">
        <v>1315</v>
      </c>
      <c r="I37" s="1" t="s">
        <v>1542</v>
      </c>
      <c r="J37" s="1" t="s">
        <v>30</v>
      </c>
      <c r="K37" s="1" t="s">
        <v>1543</v>
      </c>
      <c r="L37" s="1" t="s">
        <v>1543</v>
      </c>
      <c r="M37" s="1" t="s">
        <v>1318</v>
      </c>
      <c r="N37" s="1" t="s">
        <v>1318</v>
      </c>
      <c r="O37" s="1" t="s">
        <v>1319</v>
      </c>
      <c r="P37" s="1" t="s">
        <v>1320</v>
      </c>
      <c r="Q37" s="1" t="s">
        <v>1321</v>
      </c>
      <c r="R37" s="1" t="s">
        <v>1544</v>
      </c>
      <c r="S37" s="1" t="s">
        <v>1323</v>
      </c>
      <c r="T37" s="1" t="s">
        <v>1324</v>
      </c>
      <c r="U37" s="1" t="s">
        <v>1325</v>
      </c>
      <c r="V37" s="1" t="s">
        <v>1333</v>
      </c>
    </row>
    <row r="38" s="1" customFormat="1" spans="1:22">
      <c r="A38" s="3">
        <v>999228230326574</v>
      </c>
      <c r="B38" s="1" t="s">
        <v>1310</v>
      </c>
      <c r="C38" s="1" t="s">
        <v>1545</v>
      </c>
      <c r="D38" s="1" t="s">
        <v>1546</v>
      </c>
      <c r="E38" s="1" t="s">
        <v>1547</v>
      </c>
      <c r="F38" s="1" t="s">
        <v>1310</v>
      </c>
      <c r="G38" s="1" t="s">
        <v>1314</v>
      </c>
      <c r="H38" s="1" t="s">
        <v>1315</v>
      </c>
      <c r="I38" s="1" t="s">
        <v>1548</v>
      </c>
      <c r="J38" s="1" t="s">
        <v>30</v>
      </c>
      <c r="K38" s="1" t="s">
        <v>1549</v>
      </c>
      <c r="L38" s="1" t="s">
        <v>1549</v>
      </c>
      <c r="M38" s="1" t="s">
        <v>1318</v>
      </c>
      <c r="N38" s="1" t="s">
        <v>1318</v>
      </c>
      <c r="O38" s="1" t="s">
        <v>1319</v>
      </c>
      <c r="P38" s="1" t="s">
        <v>1320</v>
      </c>
      <c r="Q38" s="1" t="s">
        <v>1321</v>
      </c>
      <c r="R38" s="1" t="s">
        <v>1550</v>
      </c>
      <c r="S38" s="1" t="s">
        <v>1323</v>
      </c>
      <c r="T38" s="1" t="s">
        <v>1324</v>
      </c>
      <c r="U38" s="1" t="s">
        <v>1325</v>
      </c>
      <c r="V38" s="1" t="s">
        <v>1520</v>
      </c>
    </row>
    <row r="39" s="1" customFormat="1" spans="1:22">
      <c r="A39" s="3">
        <v>999228230284912</v>
      </c>
      <c r="B39" s="1" t="s">
        <v>1310</v>
      </c>
      <c r="C39" s="1" t="s">
        <v>1551</v>
      </c>
      <c r="D39" s="1" t="s">
        <v>1552</v>
      </c>
      <c r="E39" s="1" t="s">
        <v>1553</v>
      </c>
      <c r="F39" s="1" t="s">
        <v>1310</v>
      </c>
      <c r="G39" s="1" t="s">
        <v>1314</v>
      </c>
      <c r="H39" s="1" t="s">
        <v>1315</v>
      </c>
      <c r="I39" s="1" t="s">
        <v>1554</v>
      </c>
      <c r="J39" s="1" t="s">
        <v>30</v>
      </c>
      <c r="K39" s="1" t="s">
        <v>1555</v>
      </c>
      <c r="L39" s="1" t="s">
        <v>1555</v>
      </c>
      <c r="M39" s="1" t="s">
        <v>1318</v>
      </c>
      <c r="N39" s="1" t="s">
        <v>1318</v>
      </c>
      <c r="O39" s="1" t="s">
        <v>1319</v>
      </c>
      <c r="P39" s="1" t="s">
        <v>1320</v>
      </c>
      <c r="Q39" s="1" t="s">
        <v>1321</v>
      </c>
      <c r="R39" s="1" t="s">
        <v>1556</v>
      </c>
      <c r="S39" s="1" t="s">
        <v>1323</v>
      </c>
      <c r="T39" s="1" t="s">
        <v>1324</v>
      </c>
      <c r="U39" s="1" t="s">
        <v>1325</v>
      </c>
      <c r="V39" s="1" t="s">
        <v>1369</v>
      </c>
    </row>
    <row r="40" s="1" customFormat="1" spans="1:22">
      <c r="A40" s="3">
        <v>28229931981</v>
      </c>
      <c r="B40" s="1" t="s">
        <v>1310</v>
      </c>
      <c r="C40" s="1" t="s">
        <v>1557</v>
      </c>
      <c r="D40" s="1" t="s">
        <v>1558</v>
      </c>
      <c r="E40" s="1" t="s">
        <v>1559</v>
      </c>
      <c r="F40" s="1" t="s">
        <v>1310</v>
      </c>
      <c r="G40" s="1" t="s">
        <v>1314</v>
      </c>
      <c r="H40" s="1" t="s">
        <v>1315</v>
      </c>
      <c r="I40" s="1" t="s">
        <v>1560</v>
      </c>
      <c r="J40" s="1" t="s">
        <v>30</v>
      </c>
      <c r="K40" s="1" t="s">
        <v>1561</v>
      </c>
      <c r="L40" s="1" t="s">
        <v>1561</v>
      </c>
      <c r="M40" s="1" t="s">
        <v>1318</v>
      </c>
      <c r="N40" s="1" t="s">
        <v>1318</v>
      </c>
      <c r="O40" s="1" t="s">
        <v>1319</v>
      </c>
      <c r="P40" s="1" t="s">
        <v>1320</v>
      </c>
      <c r="Q40" s="1" t="s">
        <v>1321</v>
      </c>
      <c r="R40" s="1" t="s">
        <v>1562</v>
      </c>
      <c r="S40" s="1" t="s">
        <v>1323</v>
      </c>
      <c r="T40" s="1" t="s">
        <v>1324</v>
      </c>
      <c r="U40" s="1" t="s">
        <v>1325</v>
      </c>
      <c r="V40" s="1" t="s">
        <v>1333</v>
      </c>
    </row>
    <row r="41" s="1" customFormat="1" spans="1:22">
      <c r="A41" s="3">
        <v>999228229931762</v>
      </c>
      <c r="B41" s="1" t="s">
        <v>1310</v>
      </c>
      <c r="C41" s="1" t="s">
        <v>1563</v>
      </c>
      <c r="D41" s="1" t="s">
        <v>1564</v>
      </c>
      <c r="E41" s="1" t="s">
        <v>1565</v>
      </c>
      <c r="F41" s="1" t="s">
        <v>1310</v>
      </c>
      <c r="G41" s="1" t="s">
        <v>1314</v>
      </c>
      <c r="H41" s="1" t="s">
        <v>1315</v>
      </c>
      <c r="I41" s="1" t="s">
        <v>1566</v>
      </c>
      <c r="J41" s="1" t="s">
        <v>30</v>
      </c>
      <c r="K41" s="1" t="s">
        <v>1567</v>
      </c>
      <c r="L41" s="1" t="s">
        <v>1567</v>
      </c>
      <c r="M41" s="1" t="s">
        <v>1318</v>
      </c>
      <c r="N41" s="1" t="s">
        <v>1318</v>
      </c>
      <c r="O41" s="1" t="s">
        <v>1319</v>
      </c>
      <c r="P41" s="1" t="s">
        <v>1320</v>
      </c>
      <c r="Q41" s="1" t="s">
        <v>1321</v>
      </c>
      <c r="R41" s="1" t="s">
        <v>1568</v>
      </c>
      <c r="S41" s="1" t="s">
        <v>1323</v>
      </c>
      <c r="T41" s="1" t="s">
        <v>1324</v>
      </c>
      <c r="U41" s="1" t="s">
        <v>1325</v>
      </c>
      <c r="V41" s="1" t="s">
        <v>1333</v>
      </c>
    </row>
    <row r="42" s="1" customFormat="1" spans="1:22">
      <c r="A42" s="3">
        <v>999228229557088</v>
      </c>
      <c r="B42" s="1" t="s">
        <v>1310</v>
      </c>
      <c r="C42" s="1" t="s">
        <v>1569</v>
      </c>
      <c r="D42" s="1" t="s">
        <v>1570</v>
      </c>
      <c r="E42" s="1" t="s">
        <v>1571</v>
      </c>
      <c r="F42" s="1" t="s">
        <v>1310</v>
      </c>
      <c r="G42" s="1" t="s">
        <v>1314</v>
      </c>
      <c r="H42" s="1" t="s">
        <v>1315</v>
      </c>
      <c r="I42" s="1" t="s">
        <v>1572</v>
      </c>
      <c r="J42" s="1" t="s">
        <v>30</v>
      </c>
      <c r="K42" s="1" t="s">
        <v>1573</v>
      </c>
      <c r="L42" s="1" t="s">
        <v>1573</v>
      </c>
      <c r="M42" s="1" t="s">
        <v>1318</v>
      </c>
      <c r="N42" s="1" t="s">
        <v>1318</v>
      </c>
      <c r="O42" s="1" t="s">
        <v>1319</v>
      </c>
      <c r="P42" s="1" t="s">
        <v>1320</v>
      </c>
      <c r="Q42" s="1" t="s">
        <v>1321</v>
      </c>
      <c r="R42" s="1" t="s">
        <v>1574</v>
      </c>
      <c r="S42" s="1" t="s">
        <v>1323</v>
      </c>
      <c r="T42" s="1" t="s">
        <v>1324</v>
      </c>
      <c r="U42" s="1" t="s">
        <v>1325</v>
      </c>
      <c r="V42" s="1" t="s">
        <v>1333</v>
      </c>
    </row>
    <row r="43" s="1" customFormat="1" spans="1:22">
      <c r="A43" s="3">
        <v>999228229527430</v>
      </c>
      <c r="B43" s="1" t="s">
        <v>1310</v>
      </c>
      <c r="C43" s="1" t="s">
        <v>1575</v>
      </c>
      <c r="D43" s="1" t="s">
        <v>1576</v>
      </c>
      <c r="E43" s="1" t="s">
        <v>1577</v>
      </c>
      <c r="F43" s="1" t="s">
        <v>1310</v>
      </c>
      <c r="G43" s="1" t="s">
        <v>1314</v>
      </c>
      <c r="H43" s="1" t="s">
        <v>1315</v>
      </c>
      <c r="I43" s="1" t="s">
        <v>1578</v>
      </c>
      <c r="J43" s="1" t="s">
        <v>30</v>
      </c>
      <c r="K43" s="1" t="s">
        <v>1579</v>
      </c>
      <c r="L43" s="1" t="s">
        <v>1579</v>
      </c>
      <c r="M43" s="1" t="s">
        <v>1318</v>
      </c>
      <c r="N43" s="1" t="s">
        <v>1318</v>
      </c>
      <c r="O43" s="1" t="s">
        <v>1319</v>
      </c>
      <c r="P43" s="1" t="s">
        <v>1320</v>
      </c>
      <c r="Q43" s="1" t="s">
        <v>1321</v>
      </c>
      <c r="R43" s="1" t="s">
        <v>1580</v>
      </c>
      <c r="S43" s="1" t="s">
        <v>1323</v>
      </c>
      <c r="T43" s="1" t="s">
        <v>1324</v>
      </c>
      <c r="U43" s="1" t="s">
        <v>1325</v>
      </c>
      <c r="V43" s="1" t="s">
        <v>1520</v>
      </c>
    </row>
    <row r="44" s="1" customFormat="1" spans="1:22">
      <c r="A44" s="3">
        <v>999228229526946</v>
      </c>
      <c r="B44" s="1" t="s">
        <v>1310</v>
      </c>
      <c r="C44" s="1" t="s">
        <v>1581</v>
      </c>
      <c r="D44" s="1" t="s">
        <v>1582</v>
      </c>
      <c r="E44" s="1" t="s">
        <v>1583</v>
      </c>
      <c r="F44" s="1" t="s">
        <v>1310</v>
      </c>
      <c r="G44" s="1" t="s">
        <v>1314</v>
      </c>
      <c r="H44" s="1" t="s">
        <v>1315</v>
      </c>
      <c r="I44" s="1" t="s">
        <v>1584</v>
      </c>
      <c r="J44" s="1" t="s">
        <v>30</v>
      </c>
      <c r="K44" s="1" t="s">
        <v>1585</v>
      </c>
      <c r="L44" s="1" t="s">
        <v>1585</v>
      </c>
      <c r="M44" s="1" t="s">
        <v>1318</v>
      </c>
      <c r="N44" s="1" t="s">
        <v>1318</v>
      </c>
      <c r="O44" s="1" t="s">
        <v>1319</v>
      </c>
      <c r="P44" s="1" t="s">
        <v>1320</v>
      </c>
      <c r="Q44" s="1" t="s">
        <v>1321</v>
      </c>
      <c r="R44" s="1" t="s">
        <v>1586</v>
      </c>
      <c r="S44" s="1" t="s">
        <v>1323</v>
      </c>
      <c r="T44" s="1" t="s">
        <v>1324</v>
      </c>
      <c r="U44" s="1" t="s">
        <v>1325</v>
      </c>
      <c r="V44" s="1" t="s">
        <v>1369</v>
      </c>
    </row>
    <row r="45" s="1" customFormat="1" spans="1:22">
      <c r="A45" s="3">
        <v>999228229339149</v>
      </c>
      <c r="B45" s="1" t="s">
        <v>1310</v>
      </c>
      <c r="C45" s="1" t="s">
        <v>1587</v>
      </c>
      <c r="D45" s="1" t="s">
        <v>1546</v>
      </c>
      <c r="E45" s="1" t="s">
        <v>1588</v>
      </c>
      <c r="F45" s="1" t="s">
        <v>1310</v>
      </c>
      <c r="G45" s="1" t="s">
        <v>1314</v>
      </c>
      <c r="H45" s="1" t="s">
        <v>1315</v>
      </c>
      <c r="I45" s="1" t="s">
        <v>1548</v>
      </c>
      <c r="J45" s="1" t="s">
        <v>30</v>
      </c>
      <c r="K45" s="1" t="s">
        <v>1549</v>
      </c>
      <c r="L45" s="1" t="s">
        <v>1549</v>
      </c>
      <c r="M45" s="1" t="s">
        <v>1318</v>
      </c>
      <c r="N45" s="1" t="s">
        <v>1318</v>
      </c>
      <c r="O45" s="1" t="s">
        <v>1319</v>
      </c>
      <c r="P45" s="1" t="s">
        <v>1320</v>
      </c>
      <c r="Q45" s="1" t="s">
        <v>1321</v>
      </c>
      <c r="R45" s="1" t="s">
        <v>1589</v>
      </c>
      <c r="S45" s="1" t="s">
        <v>1323</v>
      </c>
      <c r="T45" s="1" t="s">
        <v>1324</v>
      </c>
      <c r="U45" s="1" t="s">
        <v>1325</v>
      </c>
      <c r="V45" s="1" t="s">
        <v>1520</v>
      </c>
    </row>
    <row r="46" s="1" customFormat="1" spans="1:22">
      <c r="A46" s="3">
        <v>999228229193936</v>
      </c>
      <c r="B46" s="1" t="s">
        <v>1310</v>
      </c>
      <c r="C46" s="1" t="s">
        <v>1590</v>
      </c>
      <c r="D46" s="1" t="s">
        <v>1591</v>
      </c>
      <c r="E46" s="1" t="s">
        <v>1592</v>
      </c>
      <c r="F46" s="1" t="s">
        <v>1310</v>
      </c>
      <c r="G46" s="1" t="s">
        <v>1314</v>
      </c>
      <c r="H46" s="1" t="s">
        <v>1315</v>
      </c>
      <c r="I46" s="1" t="s">
        <v>1593</v>
      </c>
      <c r="J46" s="1" t="s">
        <v>30</v>
      </c>
      <c r="K46" s="1" t="s">
        <v>1594</v>
      </c>
      <c r="L46" s="1" t="s">
        <v>1594</v>
      </c>
      <c r="M46" s="1" t="s">
        <v>1318</v>
      </c>
      <c r="N46" s="1" t="s">
        <v>1318</v>
      </c>
      <c r="O46" s="1" t="s">
        <v>1319</v>
      </c>
      <c r="P46" s="1" t="s">
        <v>1320</v>
      </c>
      <c r="Q46" s="1" t="s">
        <v>1321</v>
      </c>
      <c r="R46" s="1" t="s">
        <v>1595</v>
      </c>
      <c r="S46" s="1" t="s">
        <v>1323</v>
      </c>
      <c r="T46" s="1" t="s">
        <v>1324</v>
      </c>
      <c r="U46" s="1" t="s">
        <v>1325</v>
      </c>
      <c r="V46" s="1" t="s">
        <v>1369</v>
      </c>
    </row>
    <row r="47" s="1" customFormat="1" spans="1:22">
      <c r="A47" s="3">
        <v>999228228974739</v>
      </c>
      <c r="B47" s="1" t="s">
        <v>1310</v>
      </c>
      <c r="C47" s="1" t="s">
        <v>1596</v>
      </c>
      <c r="D47" s="1" t="s">
        <v>1597</v>
      </c>
      <c r="E47" s="1" t="s">
        <v>1598</v>
      </c>
      <c r="F47" s="1" t="s">
        <v>1310</v>
      </c>
      <c r="G47" s="1" t="s">
        <v>1314</v>
      </c>
      <c r="H47" s="1" t="s">
        <v>1315</v>
      </c>
      <c r="I47" s="1" t="s">
        <v>1599</v>
      </c>
      <c r="J47" s="1" t="s">
        <v>30</v>
      </c>
      <c r="K47" s="1" t="s">
        <v>1600</v>
      </c>
      <c r="L47" s="1" t="s">
        <v>1600</v>
      </c>
      <c r="M47" s="1" t="s">
        <v>1318</v>
      </c>
      <c r="N47" s="1" t="s">
        <v>1318</v>
      </c>
      <c r="O47" s="1" t="s">
        <v>1319</v>
      </c>
      <c r="P47" s="1" t="s">
        <v>1320</v>
      </c>
      <c r="Q47" s="1" t="s">
        <v>1321</v>
      </c>
      <c r="R47" s="1" t="s">
        <v>1601</v>
      </c>
      <c r="S47" s="1" t="s">
        <v>1323</v>
      </c>
      <c r="T47" s="1" t="s">
        <v>1324</v>
      </c>
      <c r="U47" s="1" t="s">
        <v>1325</v>
      </c>
      <c r="V47" s="1" t="s">
        <v>1427</v>
      </c>
    </row>
    <row r="48" s="1" customFormat="1" spans="1:22">
      <c r="A48" s="3">
        <v>999228228925317</v>
      </c>
      <c r="B48" s="1" t="s">
        <v>1310</v>
      </c>
      <c r="C48" s="1" t="s">
        <v>1602</v>
      </c>
      <c r="D48" s="1" t="s">
        <v>1603</v>
      </c>
      <c r="E48" s="1" t="s">
        <v>1604</v>
      </c>
      <c r="F48" s="1" t="s">
        <v>1310</v>
      </c>
      <c r="G48" s="1" t="s">
        <v>1314</v>
      </c>
      <c r="H48" s="1" t="s">
        <v>1315</v>
      </c>
      <c r="I48" s="1" t="s">
        <v>1605</v>
      </c>
      <c r="J48" s="1" t="s">
        <v>30</v>
      </c>
      <c r="K48" s="1" t="s">
        <v>1606</v>
      </c>
      <c r="L48" s="1" t="s">
        <v>1606</v>
      </c>
      <c r="M48" s="1" t="s">
        <v>1318</v>
      </c>
      <c r="N48" s="1" t="s">
        <v>1318</v>
      </c>
      <c r="O48" s="1" t="s">
        <v>1319</v>
      </c>
      <c r="P48" s="1" t="s">
        <v>1320</v>
      </c>
      <c r="Q48" s="1" t="s">
        <v>1321</v>
      </c>
      <c r="R48" s="1" t="s">
        <v>1607</v>
      </c>
      <c r="S48" s="1" t="s">
        <v>1323</v>
      </c>
      <c r="T48" s="1" t="s">
        <v>1324</v>
      </c>
      <c r="U48" s="1" t="s">
        <v>1325</v>
      </c>
      <c r="V48" s="1" t="s">
        <v>1369</v>
      </c>
    </row>
    <row r="49" s="1" customFormat="1" spans="1:22">
      <c r="A49" s="3">
        <v>999228228225882</v>
      </c>
      <c r="B49" s="1" t="s">
        <v>1310</v>
      </c>
      <c r="C49" s="1" t="s">
        <v>1608</v>
      </c>
      <c r="D49" s="1" t="s">
        <v>1609</v>
      </c>
      <c r="E49" s="1" t="s">
        <v>1610</v>
      </c>
      <c r="F49" s="1" t="s">
        <v>1310</v>
      </c>
      <c r="G49" s="1" t="s">
        <v>1314</v>
      </c>
      <c r="H49" s="1" t="s">
        <v>1315</v>
      </c>
      <c r="I49" s="1" t="s">
        <v>1611</v>
      </c>
      <c r="J49" s="1" t="s">
        <v>30</v>
      </c>
      <c r="K49" s="1" t="s">
        <v>1612</v>
      </c>
      <c r="L49" s="1" t="s">
        <v>1612</v>
      </c>
      <c r="M49" s="1" t="s">
        <v>1318</v>
      </c>
      <c r="N49" s="1" t="s">
        <v>1318</v>
      </c>
      <c r="O49" s="1" t="s">
        <v>1319</v>
      </c>
      <c r="P49" s="1" t="s">
        <v>1320</v>
      </c>
      <c r="Q49" s="1" t="s">
        <v>1321</v>
      </c>
      <c r="R49" s="1" t="s">
        <v>1613</v>
      </c>
      <c r="S49" s="1" t="s">
        <v>1323</v>
      </c>
      <c r="T49" s="1" t="s">
        <v>1324</v>
      </c>
      <c r="U49" s="1" t="s">
        <v>1325</v>
      </c>
      <c r="V49" s="1" t="s">
        <v>1427</v>
      </c>
    </row>
    <row r="50" s="1" customFormat="1" spans="1:22">
      <c r="A50" s="3">
        <v>999228228060310</v>
      </c>
      <c r="B50" s="1" t="s">
        <v>1310</v>
      </c>
      <c r="C50" s="1" t="s">
        <v>1614</v>
      </c>
      <c r="D50" s="1" t="s">
        <v>1397</v>
      </c>
      <c r="E50" s="1" t="s">
        <v>1615</v>
      </c>
      <c r="F50" s="1" t="s">
        <v>1310</v>
      </c>
      <c r="G50" s="1" t="s">
        <v>1314</v>
      </c>
      <c r="H50" s="1" t="s">
        <v>1315</v>
      </c>
      <c r="I50" s="1" t="s">
        <v>1616</v>
      </c>
      <c r="J50" s="1" t="s">
        <v>30</v>
      </c>
      <c r="K50" s="1" t="s">
        <v>1617</v>
      </c>
      <c r="L50" s="1" t="s">
        <v>1617</v>
      </c>
      <c r="M50" s="1" t="s">
        <v>1318</v>
      </c>
      <c r="N50" s="1" t="s">
        <v>1318</v>
      </c>
      <c r="O50" s="1" t="s">
        <v>1319</v>
      </c>
      <c r="P50" s="1" t="s">
        <v>1320</v>
      </c>
      <c r="Q50" s="1" t="s">
        <v>1321</v>
      </c>
      <c r="R50" s="1" t="s">
        <v>1618</v>
      </c>
      <c r="S50" s="1" t="s">
        <v>1323</v>
      </c>
      <c r="T50" s="1" t="s">
        <v>1324</v>
      </c>
      <c r="U50" s="1" t="s">
        <v>1325</v>
      </c>
      <c r="V50" s="1" t="s">
        <v>1333</v>
      </c>
    </row>
    <row r="51" s="1" customFormat="1" spans="1:22">
      <c r="A51" s="3">
        <v>999228227431417</v>
      </c>
      <c r="B51" s="1" t="s">
        <v>1310</v>
      </c>
      <c r="C51" s="1" t="s">
        <v>1619</v>
      </c>
      <c r="D51" s="1" t="s">
        <v>1620</v>
      </c>
      <c r="E51" s="1" t="s">
        <v>1621</v>
      </c>
      <c r="F51" s="1" t="s">
        <v>1310</v>
      </c>
      <c r="G51" s="1" t="s">
        <v>1314</v>
      </c>
      <c r="H51" s="1" t="s">
        <v>1315</v>
      </c>
      <c r="I51" s="1" t="s">
        <v>1622</v>
      </c>
      <c r="J51" s="1" t="s">
        <v>30</v>
      </c>
      <c r="K51" s="1" t="s">
        <v>1623</v>
      </c>
      <c r="L51" s="1" t="s">
        <v>1623</v>
      </c>
      <c r="M51" s="1" t="s">
        <v>1318</v>
      </c>
      <c r="N51" s="1" t="s">
        <v>1318</v>
      </c>
      <c r="O51" s="1" t="s">
        <v>1319</v>
      </c>
      <c r="P51" s="1" t="s">
        <v>1320</v>
      </c>
      <c r="Q51" s="1" t="s">
        <v>1321</v>
      </c>
      <c r="R51" s="1" t="s">
        <v>1624</v>
      </c>
      <c r="S51" s="1" t="s">
        <v>1323</v>
      </c>
      <c r="T51" s="1" t="s">
        <v>1324</v>
      </c>
      <c r="U51" s="1" t="s">
        <v>1325</v>
      </c>
      <c r="V51" s="1" t="s">
        <v>1497</v>
      </c>
    </row>
    <row r="52" s="1" customFormat="1" spans="1:22">
      <c r="A52" s="3">
        <v>999228227156061</v>
      </c>
      <c r="B52" s="1" t="s">
        <v>1310</v>
      </c>
      <c r="C52" s="1" t="s">
        <v>1625</v>
      </c>
      <c r="D52" s="1" t="s">
        <v>1626</v>
      </c>
      <c r="E52" s="1" t="s">
        <v>1627</v>
      </c>
      <c r="F52" s="1" t="s">
        <v>1310</v>
      </c>
      <c r="G52" s="1" t="s">
        <v>1314</v>
      </c>
      <c r="H52" s="1" t="s">
        <v>1315</v>
      </c>
      <c r="I52" s="1" t="s">
        <v>1628</v>
      </c>
      <c r="J52" s="1" t="s">
        <v>30</v>
      </c>
      <c r="K52" s="1" t="s">
        <v>1629</v>
      </c>
      <c r="L52" s="1" t="s">
        <v>1629</v>
      </c>
      <c r="M52" s="1" t="s">
        <v>1318</v>
      </c>
      <c r="N52" s="1" t="s">
        <v>1318</v>
      </c>
      <c r="O52" s="1" t="s">
        <v>1319</v>
      </c>
      <c r="P52" s="1" t="s">
        <v>1320</v>
      </c>
      <c r="Q52" s="1" t="s">
        <v>1321</v>
      </c>
      <c r="R52" s="1" t="s">
        <v>1630</v>
      </c>
      <c r="S52" s="1" t="s">
        <v>1323</v>
      </c>
      <c r="T52" s="1" t="s">
        <v>1324</v>
      </c>
      <c r="U52" s="1" t="s">
        <v>1325</v>
      </c>
      <c r="V52" s="1" t="s">
        <v>1326</v>
      </c>
    </row>
    <row r="53" s="1" customFormat="1" spans="1:22">
      <c r="A53" s="3">
        <v>999228227028372</v>
      </c>
      <c r="B53" s="1" t="s">
        <v>1310</v>
      </c>
      <c r="C53" s="1" t="s">
        <v>1631</v>
      </c>
      <c r="D53" s="1" t="s">
        <v>1632</v>
      </c>
      <c r="E53" s="1" t="s">
        <v>1633</v>
      </c>
      <c r="F53" s="1" t="s">
        <v>1310</v>
      </c>
      <c r="G53" s="1" t="s">
        <v>1314</v>
      </c>
      <c r="H53" s="1" t="s">
        <v>1315</v>
      </c>
      <c r="I53" s="1" t="s">
        <v>1634</v>
      </c>
      <c r="J53" s="1" t="s">
        <v>30</v>
      </c>
      <c r="K53" s="1" t="s">
        <v>1635</v>
      </c>
      <c r="L53" s="1" t="s">
        <v>1635</v>
      </c>
      <c r="M53" s="1" t="s">
        <v>1318</v>
      </c>
      <c r="N53" s="1" t="s">
        <v>1318</v>
      </c>
      <c r="O53" s="1" t="s">
        <v>1319</v>
      </c>
      <c r="P53" s="1" t="s">
        <v>1320</v>
      </c>
      <c r="Q53" s="1" t="s">
        <v>1321</v>
      </c>
      <c r="R53" s="1" t="s">
        <v>1636</v>
      </c>
      <c r="S53" s="1" t="s">
        <v>1323</v>
      </c>
      <c r="T53" s="1" t="s">
        <v>1324</v>
      </c>
      <c r="U53" s="1" t="s">
        <v>1325</v>
      </c>
      <c r="V53" s="1" t="s">
        <v>1333</v>
      </c>
    </row>
    <row r="54" s="1" customFormat="1" spans="1:22">
      <c r="A54" s="3">
        <v>999228226597657</v>
      </c>
      <c r="B54" s="1" t="s">
        <v>1310</v>
      </c>
      <c r="C54" s="1" t="s">
        <v>1637</v>
      </c>
      <c r="D54" s="1" t="s">
        <v>1638</v>
      </c>
      <c r="E54" s="1" t="s">
        <v>1639</v>
      </c>
      <c r="F54" s="1" t="s">
        <v>1310</v>
      </c>
      <c r="G54" s="1" t="s">
        <v>1314</v>
      </c>
      <c r="H54" s="1" t="s">
        <v>1315</v>
      </c>
      <c r="I54" s="1" t="s">
        <v>1640</v>
      </c>
      <c r="J54" s="1" t="s">
        <v>30</v>
      </c>
      <c r="K54" s="1" t="s">
        <v>1641</v>
      </c>
      <c r="L54" s="1" t="s">
        <v>1641</v>
      </c>
      <c r="M54" s="1" t="s">
        <v>1318</v>
      </c>
      <c r="N54" s="1" t="s">
        <v>1318</v>
      </c>
      <c r="O54" s="1" t="s">
        <v>1319</v>
      </c>
      <c r="P54" s="1" t="s">
        <v>1320</v>
      </c>
      <c r="Q54" s="1" t="s">
        <v>1321</v>
      </c>
      <c r="R54" s="1" t="s">
        <v>1642</v>
      </c>
      <c r="S54" s="1" t="s">
        <v>1323</v>
      </c>
      <c r="T54" s="1" t="s">
        <v>1324</v>
      </c>
      <c r="U54" s="1" t="s">
        <v>1325</v>
      </c>
      <c r="V54" s="1" t="s">
        <v>1333</v>
      </c>
    </row>
    <row r="55" s="1" customFormat="1" spans="1:22">
      <c r="A55" s="3">
        <v>999228226523864</v>
      </c>
      <c r="B55" s="1" t="s">
        <v>1310</v>
      </c>
      <c r="C55" s="1" t="s">
        <v>1643</v>
      </c>
      <c r="D55" s="1" t="s">
        <v>1644</v>
      </c>
      <c r="E55" s="1" t="s">
        <v>1645</v>
      </c>
      <c r="F55" s="1" t="s">
        <v>1310</v>
      </c>
      <c r="G55" s="1" t="s">
        <v>1314</v>
      </c>
      <c r="H55" s="1" t="s">
        <v>1315</v>
      </c>
      <c r="I55" s="1" t="s">
        <v>1646</v>
      </c>
      <c r="J55" s="1" t="s">
        <v>30</v>
      </c>
      <c r="K55" s="1" t="s">
        <v>1647</v>
      </c>
      <c r="L55" s="1" t="s">
        <v>1647</v>
      </c>
      <c r="M55" s="1" t="s">
        <v>1318</v>
      </c>
      <c r="N55" s="1" t="s">
        <v>1318</v>
      </c>
      <c r="O55" s="1" t="s">
        <v>1319</v>
      </c>
      <c r="P55" s="1" t="s">
        <v>1320</v>
      </c>
      <c r="Q55" s="1" t="s">
        <v>1321</v>
      </c>
      <c r="R55" s="1" t="s">
        <v>1648</v>
      </c>
      <c r="S55" s="1" t="s">
        <v>1323</v>
      </c>
      <c r="T55" s="1" t="s">
        <v>1324</v>
      </c>
      <c r="U55" s="1" t="s">
        <v>1325</v>
      </c>
      <c r="V55" s="1" t="s">
        <v>1355</v>
      </c>
    </row>
    <row r="56" s="1" customFormat="1" spans="1:22">
      <c r="A56" s="3">
        <v>999228226165649</v>
      </c>
      <c r="B56" s="1" t="s">
        <v>1310</v>
      </c>
      <c r="C56" s="1" t="s">
        <v>1649</v>
      </c>
      <c r="D56" s="1" t="s">
        <v>1650</v>
      </c>
      <c r="E56" s="1" t="s">
        <v>1651</v>
      </c>
      <c r="F56" s="1" t="s">
        <v>1310</v>
      </c>
      <c r="G56" s="1" t="s">
        <v>1314</v>
      </c>
      <c r="H56" s="1" t="s">
        <v>1315</v>
      </c>
      <c r="I56" s="1" t="s">
        <v>1652</v>
      </c>
      <c r="J56" s="1" t="s">
        <v>30</v>
      </c>
      <c r="K56" s="1" t="s">
        <v>1653</v>
      </c>
      <c r="L56" s="1" t="s">
        <v>1653</v>
      </c>
      <c r="M56" s="1" t="s">
        <v>1318</v>
      </c>
      <c r="N56" s="1" t="s">
        <v>1318</v>
      </c>
      <c r="O56" s="1" t="s">
        <v>1319</v>
      </c>
      <c r="P56" s="1" t="s">
        <v>1320</v>
      </c>
      <c r="Q56" s="1" t="s">
        <v>1321</v>
      </c>
      <c r="R56" s="1" t="s">
        <v>1654</v>
      </c>
      <c r="S56" s="1" t="s">
        <v>1323</v>
      </c>
      <c r="T56" s="1" t="s">
        <v>1324</v>
      </c>
      <c r="U56" s="1" t="s">
        <v>1325</v>
      </c>
      <c r="V56" s="1" t="s">
        <v>1333</v>
      </c>
    </row>
    <row r="57" s="1" customFormat="1" spans="1:22">
      <c r="A57" s="3">
        <v>999228225917840</v>
      </c>
      <c r="B57" s="1" t="s">
        <v>1310</v>
      </c>
      <c r="C57" s="1" t="s">
        <v>1655</v>
      </c>
      <c r="D57" s="1" t="s">
        <v>1656</v>
      </c>
      <c r="E57" s="1" t="s">
        <v>1657</v>
      </c>
      <c r="F57" s="1" t="s">
        <v>1310</v>
      </c>
      <c r="G57" s="1" t="s">
        <v>1314</v>
      </c>
      <c r="H57" s="1" t="s">
        <v>1315</v>
      </c>
      <c r="I57" s="1" t="s">
        <v>1658</v>
      </c>
      <c r="J57" s="1" t="s">
        <v>30</v>
      </c>
      <c r="K57" s="1" t="s">
        <v>1659</v>
      </c>
      <c r="L57" s="1" t="s">
        <v>1659</v>
      </c>
      <c r="M57" s="1" t="s">
        <v>1318</v>
      </c>
      <c r="N57" s="1" t="s">
        <v>1318</v>
      </c>
      <c r="O57" s="1" t="s">
        <v>1319</v>
      </c>
      <c r="P57" s="1" t="s">
        <v>1320</v>
      </c>
      <c r="Q57" s="1" t="s">
        <v>1321</v>
      </c>
      <c r="R57" s="1" t="s">
        <v>1660</v>
      </c>
      <c r="S57" s="1" t="s">
        <v>1323</v>
      </c>
      <c r="T57" s="1" t="s">
        <v>1324</v>
      </c>
      <c r="U57" s="1" t="s">
        <v>1325</v>
      </c>
      <c r="V57" s="1" t="s">
        <v>1333</v>
      </c>
    </row>
    <row r="58" s="1" customFormat="1" spans="1:22">
      <c r="A58" s="3">
        <v>999228225335326</v>
      </c>
      <c r="B58" s="1" t="s">
        <v>1310</v>
      </c>
      <c r="C58" s="1" t="s">
        <v>1661</v>
      </c>
      <c r="D58" s="1" t="s">
        <v>1662</v>
      </c>
      <c r="E58" s="1" t="s">
        <v>1663</v>
      </c>
      <c r="F58" s="1" t="s">
        <v>1310</v>
      </c>
      <c r="G58" s="1" t="s">
        <v>1314</v>
      </c>
      <c r="H58" s="1" t="s">
        <v>1315</v>
      </c>
      <c r="I58" s="1" t="s">
        <v>1664</v>
      </c>
      <c r="J58" s="1" t="s">
        <v>30</v>
      </c>
      <c r="K58" s="1" t="s">
        <v>1665</v>
      </c>
      <c r="L58" s="1" t="s">
        <v>1665</v>
      </c>
      <c r="M58" s="1" t="s">
        <v>1318</v>
      </c>
      <c r="N58" s="1" t="s">
        <v>1318</v>
      </c>
      <c r="O58" s="1" t="s">
        <v>1319</v>
      </c>
      <c r="P58" s="1" t="s">
        <v>1320</v>
      </c>
      <c r="Q58" s="1" t="s">
        <v>1321</v>
      </c>
      <c r="R58" s="1" t="s">
        <v>1666</v>
      </c>
      <c r="S58" s="1" t="s">
        <v>1323</v>
      </c>
      <c r="T58" s="1" t="s">
        <v>1324</v>
      </c>
      <c r="U58" s="1" t="s">
        <v>1325</v>
      </c>
      <c r="V58" s="1" t="s">
        <v>1427</v>
      </c>
    </row>
    <row r="59" s="1" customFormat="1" spans="1:22">
      <c r="A59" s="3">
        <v>999228225121690</v>
      </c>
      <c r="B59" s="1" t="s">
        <v>1310</v>
      </c>
      <c r="C59" s="1" t="s">
        <v>1667</v>
      </c>
      <c r="D59" s="1" t="s">
        <v>1668</v>
      </c>
      <c r="E59" s="1" t="s">
        <v>1669</v>
      </c>
      <c r="F59" s="1" t="s">
        <v>1310</v>
      </c>
      <c r="G59" s="1" t="s">
        <v>1314</v>
      </c>
      <c r="H59" s="1" t="s">
        <v>1315</v>
      </c>
      <c r="I59" s="1" t="s">
        <v>1670</v>
      </c>
      <c r="J59" s="1" t="s">
        <v>30</v>
      </c>
      <c r="K59" s="1" t="s">
        <v>1671</v>
      </c>
      <c r="L59" s="1" t="s">
        <v>1671</v>
      </c>
      <c r="M59" s="1" t="s">
        <v>1318</v>
      </c>
      <c r="N59" s="1" t="s">
        <v>1318</v>
      </c>
      <c r="O59" s="1" t="s">
        <v>1319</v>
      </c>
      <c r="P59" s="1" t="s">
        <v>1320</v>
      </c>
      <c r="Q59" s="1" t="s">
        <v>1321</v>
      </c>
      <c r="R59" s="1" t="s">
        <v>1672</v>
      </c>
      <c r="S59" s="1" t="s">
        <v>1323</v>
      </c>
      <c r="T59" s="1" t="s">
        <v>1324</v>
      </c>
      <c r="U59" s="1" t="s">
        <v>1325</v>
      </c>
      <c r="V59" s="1" t="s">
        <v>1369</v>
      </c>
    </row>
    <row r="60" s="1" customFormat="1" spans="1:22">
      <c r="A60" s="3">
        <v>999228218065400</v>
      </c>
      <c r="B60" s="1" t="s">
        <v>1673</v>
      </c>
      <c r="C60" s="1" t="s">
        <v>1674</v>
      </c>
      <c r="D60" s="1" t="s">
        <v>1675</v>
      </c>
      <c r="E60" s="1" t="s">
        <v>1676</v>
      </c>
      <c r="F60" s="1" t="s">
        <v>1310</v>
      </c>
      <c r="G60" s="1" t="s">
        <v>1314</v>
      </c>
      <c r="H60" s="1" t="s">
        <v>1315</v>
      </c>
      <c r="I60" s="1" t="s">
        <v>1677</v>
      </c>
      <c r="J60" s="1" t="s">
        <v>30</v>
      </c>
      <c r="K60" s="1" t="s">
        <v>1678</v>
      </c>
      <c r="L60" s="1" t="s">
        <v>1678</v>
      </c>
      <c r="M60" s="1" t="s">
        <v>1318</v>
      </c>
      <c r="N60" s="1" t="s">
        <v>1318</v>
      </c>
      <c r="O60" s="1" t="s">
        <v>1319</v>
      </c>
      <c r="P60" s="1" t="s">
        <v>1320</v>
      </c>
      <c r="Q60" s="1" t="s">
        <v>1321</v>
      </c>
      <c r="R60" s="1" t="s">
        <v>1679</v>
      </c>
      <c r="S60" s="1" t="s">
        <v>1323</v>
      </c>
      <c r="T60" s="1" t="s">
        <v>1324</v>
      </c>
      <c r="U60" s="1" t="s">
        <v>1325</v>
      </c>
      <c r="V60" s="1" t="s">
        <v>1497</v>
      </c>
    </row>
    <row r="61" s="1" customFormat="1" spans="1:22">
      <c r="A61" s="3">
        <v>999228218017652</v>
      </c>
      <c r="B61" s="1" t="s">
        <v>1673</v>
      </c>
      <c r="C61" s="1" t="s">
        <v>1680</v>
      </c>
      <c r="D61" s="1" t="s">
        <v>1681</v>
      </c>
      <c r="E61" s="1" t="s">
        <v>1682</v>
      </c>
      <c r="F61" s="1" t="s">
        <v>1310</v>
      </c>
      <c r="G61" s="1" t="s">
        <v>1314</v>
      </c>
      <c r="H61" s="1" t="s">
        <v>1315</v>
      </c>
      <c r="I61" s="1" t="s">
        <v>1683</v>
      </c>
      <c r="J61" s="1" t="s">
        <v>30</v>
      </c>
      <c r="K61" s="1" t="s">
        <v>1684</v>
      </c>
      <c r="L61" s="1" t="s">
        <v>1684</v>
      </c>
      <c r="M61" s="1" t="s">
        <v>1318</v>
      </c>
      <c r="N61" s="1" t="s">
        <v>1318</v>
      </c>
      <c r="O61" s="1" t="s">
        <v>1319</v>
      </c>
      <c r="P61" s="1" t="s">
        <v>1320</v>
      </c>
      <c r="Q61" s="1" t="s">
        <v>1321</v>
      </c>
      <c r="R61" s="1" t="s">
        <v>1685</v>
      </c>
      <c r="S61" s="1" t="s">
        <v>1323</v>
      </c>
      <c r="T61" s="1" t="s">
        <v>1324</v>
      </c>
      <c r="U61" s="1" t="s">
        <v>1325</v>
      </c>
      <c r="V61" s="1" t="s">
        <v>1686</v>
      </c>
    </row>
    <row r="62" s="1" customFormat="1" spans="1:22">
      <c r="A62" s="3">
        <v>999228217568853</v>
      </c>
      <c r="B62" s="1" t="s">
        <v>1673</v>
      </c>
      <c r="C62" s="1" t="s">
        <v>1687</v>
      </c>
      <c r="D62" s="1" t="s">
        <v>1688</v>
      </c>
      <c r="E62" s="1" t="s">
        <v>1689</v>
      </c>
      <c r="F62" s="1" t="s">
        <v>1310</v>
      </c>
      <c r="G62" s="1" t="s">
        <v>1314</v>
      </c>
      <c r="H62" s="1" t="s">
        <v>1315</v>
      </c>
      <c r="I62" s="1" t="s">
        <v>1690</v>
      </c>
      <c r="J62" s="1" t="s">
        <v>30</v>
      </c>
      <c r="K62" s="1" t="s">
        <v>1691</v>
      </c>
      <c r="L62" s="1" t="s">
        <v>1691</v>
      </c>
      <c r="M62" s="1" t="s">
        <v>1318</v>
      </c>
      <c r="N62" s="1" t="s">
        <v>1318</v>
      </c>
      <c r="O62" s="1" t="s">
        <v>1319</v>
      </c>
      <c r="P62" s="1" t="s">
        <v>1320</v>
      </c>
      <c r="Q62" s="1" t="s">
        <v>1321</v>
      </c>
      <c r="R62" s="1" t="s">
        <v>1692</v>
      </c>
      <c r="S62" s="1" t="s">
        <v>1323</v>
      </c>
      <c r="T62" s="1" t="s">
        <v>1324</v>
      </c>
      <c r="U62" s="1" t="s">
        <v>1325</v>
      </c>
      <c r="V62" s="1" t="s">
        <v>1333</v>
      </c>
    </row>
    <row r="63" s="1" customFormat="1" spans="1:22">
      <c r="A63" s="3">
        <v>999228217512606</v>
      </c>
      <c r="B63" s="1" t="s">
        <v>1673</v>
      </c>
      <c r="C63" s="1" t="s">
        <v>1693</v>
      </c>
      <c r="D63" s="1" t="s">
        <v>1694</v>
      </c>
      <c r="E63" s="1" t="s">
        <v>1695</v>
      </c>
      <c r="F63" s="1" t="s">
        <v>1310</v>
      </c>
      <c r="G63" s="1" t="s">
        <v>1314</v>
      </c>
      <c r="H63" s="1" t="s">
        <v>1315</v>
      </c>
      <c r="I63" s="1" t="s">
        <v>1696</v>
      </c>
      <c r="J63" s="1" t="s">
        <v>30</v>
      </c>
      <c r="K63" s="1" t="s">
        <v>1697</v>
      </c>
      <c r="L63" s="1" t="s">
        <v>1697</v>
      </c>
      <c r="M63" s="1" t="s">
        <v>1318</v>
      </c>
      <c r="N63" s="1" t="s">
        <v>1318</v>
      </c>
      <c r="O63" s="1" t="s">
        <v>1319</v>
      </c>
      <c r="P63" s="1" t="s">
        <v>1320</v>
      </c>
      <c r="Q63" s="1" t="s">
        <v>1321</v>
      </c>
      <c r="R63" s="1" t="s">
        <v>1698</v>
      </c>
      <c r="S63" s="1" t="s">
        <v>1323</v>
      </c>
      <c r="T63" s="1" t="s">
        <v>1324</v>
      </c>
      <c r="U63" s="1" t="s">
        <v>1325</v>
      </c>
      <c r="V63" s="1" t="s">
        <v>1497</v>
      </c>
    </row>
    <row r="64" s="1" customFormat="1" spans="1:22">
      <c r="A64" s="3">
        <v>999228217481228</v>
      </c>
      <c r="B64" s="1" t="s">
        <v>1673</v>
      </c>
      <c r="C64" s="1" t="s">
        <v>1699</v>
      </c>
      <c r="D64" s="1" t="s">
        <v>1700</v>
      </c>
      <c r="E64" s="1" t="s">
        <v>1701</v>
      </c>
      <c r="F64" s="1" t="s">
        <v>1310</v>
      </c>
      <c r="G64" s="1" t="s">
        <v>1314</v>
      </c>
      <c r="H64" s="1" t="s">
        <v>1315</v>
      </c>
      <c r="I64" s="1" t="s">
        <v>1702</v>
      </c>
      <c r="J64" s="1" t="s">
        <v>30</v>
      </c>
      <c r="K64" s="1" t="s">
        <v>1703</v>
      </c>
      <c r="L64" s="1" t="s">
        <v>1703</v>
      </c>
      <c r="M64" s="1" t="s">
        <v>1318</v>
      </c>
      <c r="N64" s="1" t="s">
        <v>1318</v>
      </c>
      <c r="O64" s="1" t="s">
        <v>1319</v>
      </c>
      <c r="P64" s="1" t="s">
        <v>1320</v>
      </c>
      <c r="Q64" s="1" t="s">
        <v>1321</v>
      </c>
      <c r="R64" s="1" t="s">
        <v>1704</v>
      </c>
      <c r="S64" s="1" t="s">
        <v>1323</v>
      </c>
      <c r="T64" s="1" t="s">
        <v>1324</v>
      </c>
      <c r="U64" s="1" t="s">
        <v>1325</v>
      </c>
      <c r="V64" s="1" t="s">
        <v>1369</v>
      </c>
    </row>
    <row r="65" s="1" customFormat="1" spans="1:22">
      <c r="A65" s="3">
        <v>999228217249357</v>
      </c>
      <c r="B65" s="1" t="s">
        <v>1673</v>
      </c>
      <c r="C65" s="1" t="s">
        <v>1705</v>
      </c>
      <c r="D65" s="1" t="s">
        <v>1706</v>
      </c>
      <c r="E65" s="1" t="s">
        <v>1707</v>
      </c>
      <c r="F65" s="1" t="s">
        <v>1310</v>
      </c>
      <c r="G65" s="1" t="s">
        <v>1314</v>
      </c>
      <c r="H65" s="1" t="s">
        <v>1315</v>
      </c>
      <c r="I65" s="1" t="s">
        <v>1708</v>
      </c>
      <c r="J65" s="1" t="s">
        <v>30</v>
      </c>
      <c r="K65" s="1" t="s">
        <v>1709</v>
      </c>
      <c r="L65" s="1" t="s">
        <v>1709</v>
      </c>
      <c r="M65" s="1" t="s">
        <v>1318</v>
      </c>
      <c r="N65" s="1" t="s">
        <v>1318</v>
      </c>
      <c r="O65" s="1" t="s">
        <v>1319</v>
      </c>
      <c r="P65" s="1" t="s">
        <v>1320</v>
      </c>
      <c r="Q65" s="1" t="s">
        <v>1321</v>
      </c>
      <c r="R65" s="1" t="s">
        <v>1710</v>
      </c>
      <c r="S65" s="1" t="s">
        <v>1323</v>
      </c>
      <c r="T65" s="1" t="s">
        <v>1324</v>
      </c>
      <c r="U65" s="1" t="s">
        <v>1325</v>
      </c>
      <c r="V65" s="1" t="s">
        <v>1369</v>
      </c>
    </row>
    <row r="66" s="1" customFormat="1" spans="1:22">
      <c r="A66" s="3">
        <v>999228216536261</v>
      </c>
      <c r="B66" s="1" t="s">
        <v>1673</v>
      </c>
      <c r="C66" s="1" t="s">
        <v>1711</v>
      </c>
      <c r="D66" s="1" t="s">
        <v>1712</v>
      </c>
      <c r="E66" s="1" t="s">
        <v>1713</v>
      </c>
      <c r="F66" s="1" t="s">
        <v>1310</v>
      </c>
      <c r="G66" s="1" t="s">
        <v>1314</v>
      </c>
      <c r="H66" s="1" t="s">
        <v>1315</v>
      </c>
      <c r="I66" s="1" t="s">
        <v>1714</v>
      </c>
      <c r="J66" s="1" t="s">
        <v>30</v>
      </c>
      <c r="K66" s="1" t="s">
        <v>1715</v>
      </c>
      <c r="L66" s="1" t="s">
        <v>1715</v>
      </c>
      <c r="M66" s="1" t="s">
        <v>1318</v>
      </c>
      <c r="N66" s="1" t="s">
        <v>1318</v>
      </c>
      <c r="O66" s="1" t="s">
        <v>1319</v>
      </c>
      <c r="P66" s="1" t="s">
        <v>1320</v>
      </c>
      <c r="Q66" s="1" t="s">
        <v>1321</v>
      </c>
      <c r="R66" s="1" t="s">
        <v>1716</v>
      </c>
      <c r="S66" s="1" t="s">
        <v>1323</v>
      </c>
      <c r="T66" s="1" t="s">
        <v>1324</v>
      </c>
      <c r="U66" s="1" t="s">
        <v>1281</v>
      </c>
      <c r="V66" s="1" t="s">
        <v>1520</v>
      </c>
    </row>
    <row r="67" s="1" customFormat="1" spans="1:22">
      <c r="A67" s="3">
        <v>999228216354752</v>
      </c>
      <c r="B67" s="1" t="s">
        <v>1673</v>
      </c>
      <c r="C67" s="1" t="s">
        <v>1717</v>
      </c>
      <c r="D67" s="1" t="s">
        <v>1515</v>
      </c>
      <c r="E67" s="1" t="s">
        <v>1718</v>
      </c>
      <c r="F67" s="1" t="s">
        <v>1310</v>
      </c>
      <c r="G67" s="1" t="s">
        <v>1314</v>
      </c>
      <c r="H67" s="1" t="s">
        <v>1315</v>
      </c>
      <c r="I67" s="1" t="s">
        <v>1719</v>
      </c>
      <c r="J67" s="1" t="s">
        <v>30</v>
      </c>
      <c r="K67" s="1" t="s">
        <v>1720</v>
      </c>
      <c r="L67" s="1" t="s">
        <v>1720</v>
      </c>
      <c r="M67" s="1" t="s">
        <v>1318</v>
      </c>
      <c r="N67" s="1" t="s">
        <v>1318</v>
      </c>
      <c r="O67" s="1" t="s">
        <v>1319</v>
      </c>
      <c r="P67" s="1" t="s">
        <v>1320</v>
      </c>
      <c r="Q67" s="1" t="s">
        <v>1321</v>
      </c>
      <c r="R67" s="1" t="s">
        <v>1721</v>
      </c>
      <c r="S67" s="1" t="s">
        <v>1323</v>
      </c>
      <c r="T67" s="1" t="s">
        <v>1324</v>
      </c>
      <c r="U67" s="1" t="s">
        <v>1325</v>
      </c>
      <c r="V67" s="1" t="s">
        <v>1520</v>
      </c>
    </row>
    <row r="68" s="1" customFormat="1" spans="1:22">
      <c r="A68" s="3">
        <v>999228215697685</v>
      </c>
      <c r="B68" s="1" t="s">
        <v>1673</v>
      </c>
      <c r="C68" s="1" t="s">
        <v>1722</v>
      </c>
      <c r="D68" s="1" t="s">
        <v>1723</v>
      </c>
      <c r="E68" s="1" t="s">
        <v>1724</v>
      </c>
      <c r="F68" s="1" t="s">
        <v>1310</v>
      </c>
      <c r="G68" s="1" t="s">
        <v>1314</v>
      </c>
      <c r="H68" s="1" t="s">
        <v>1315</v>
      </c>
      <c r="I68" s="1" t="s">
        <v>1725</v>
      </c>
      <c r="J68" s="1" t="s">
        <v>30</v>
      </c>
      <c r="K68" s="1" t="s">
        <v>1726</v>
      </c>
      <c r="L68" s="1" t="s">
        <v>1726</v>
      </c>
      <c r="M68" s="1" t="s">
        <v>1318</v>
      </c>
      <c r="N68" s="1" t="s">
        <v>1318</v>
      </c>
      <c r="O68" s="1" t="s">
        <v>1319</v>
      </c>
      <c r="P68" s="1" t="s">
        <v>1320</v>
      </c>
      <c r="Q68" s="1" t="s">
        <v>1321</v>
      </c>
      <c r="R68" s="1" t="s">
        <v>1727</v>
      </c>
      <c r="S68" s="1" t="s">
        <v>1323</v>
      </c>
      <c r="T68" s="1" t="s">
        <v>1324</v>
      </c>
      <c r="U68" s="1" t="s">
        <v>1325</v>
      </c>
      <c r="V68" s="1" t="s">
        <v>1728</v>
      </c>
    </row>
    <row r="69" s="1" customFormat="1" spans="1:22">
      <c r="A69" s="3">
        <v>999228215012157</v>
      </c>
      <c r="B69" s="1" t="s">
        <v>1673</v>
      </c>
      <c r="C69" s="1" t="s">
        <v>1729</v>
      </c>
      <c r="D69" s="1" t="s">
        <v>1730</v>
      </c>
      <c r="E69" s="1" t="s">
        <v>1731</v>
      </c>
      <c r="F69" s="1" t="s">
        <v>1310</v>
      </c>
      <c r="G69" s="1" t="s">
        <v>1314</v>
      </c>
      <c r="H69" s="1" t="s">
        <v>1315</v>
      </c>
      <c r="I69" s="1" t="s">
        <v>1732</v>
      </c>
      <c r="J69" s="1" t="s">
        <v>30</v>
      </c>
      <c r="K69" s="1" t="s">
        <v>1733</v>
      </c>
      <c r="L69" s="1" t="s">
        <v>1733</v>
      </c>
      <c r="M69" s="1" t="s">
        <v>1318</v>
      </c>
      <c r="N69" s="1" t="s">
        <v>1318</v>
      </c>
      <c r="O69" s="1" t="s">
        <v>1319</v>
      </c>
      <c r="P69" s="1" t="s">
        <v>1320</v>
      </c>
      <c r="Q69" s="1" t="s">
        <v>1321</v>
      </c>
      <c r="R69" s="1" t="s">
        <v>1734</v>
      </c>
      <c r="S69" s="1" t="s">
        <v>1323</v>
      </c>
      <c r="T69" s="1" t="s">
        <v>1324</v>
      </c>
      <c r="U69" s="1" t="s">
        <v>1281</v>
      </c>
      <c r="V69" s="1" t="s">
        <v>1520</v>
      </c>
    </row>
    <row r="70" s="1" customFormat="1" spans="1:22">
      <c r="A70" s="3">
        <v>999228214793245</v>
      </c>
      <c r="B70" s="1" t="s">
        <v>1673</v>
      </c>
      <c r="C70" s="1" t="s">
        <v>1735</v>
      </c>
      <c r="D70" s="1" t="s">
        <v>1736</v>
      </c>
      <c r="E70" s="1" t="s">
        <v>1737</v>
      </c>
      <c r="F70" s="1" t="s">
        <v>1673</v>
      </c>
      <c r="G70" s="1" t="s">
        <v>1314</v>
      </c>
      <c r="H70" s="1" t="s">
        <v>1315</v>
      </c>
      <c r="I70" s="1" t="s">
        <v>1738</v>
      </c>
      <c r="J70" s="1" t="s">
        <v>30</v>
      </c>
      <c r="K70" s="1" t="s">
        <v>1739</v>
      </c>
      <c r="L70" s="1" t="s">
        <v>1739</v>
      </c>
      <c r="M70" s="1" t="s">
        <v>1318</v>
      </c>
      <c r="N70" s="1" t="s">
        <v>1318</v>
      </c>
      <c r="O70" s="1" t="s">
        <v>1319</v>
      </c>
      <c r="P70" s="1" t="s">
        <v>1320</v>
      </c>
      <c r="Q70" s="1" t="s">
        <v>1321</v>
      </c>
      <c r="R70" s="1" t="s">
        <v>1740</v>
      </c>
      <c r="S70" s="1" t="s">
        <v>1323</v>
      </c>
      <c r="T70" s="1" t="s">
        <v>1324</v>
      </c>
      <c r="U70" s="1" t="s">
        <v>1325</v>
      </c>
      <c r="V70" s="1" t="s">
        <v>1369</v>
      </c>
    </row>
    <row r="71" s="1" customFormat="1" spans="1:22">
      <c r="A71" s="3">
        <v>999228214724774</v>
      </c>
      <c r="B71" s="1" t="s">
        <v>1673</v>
      </c>
      <c r="C71" s="1" t="s">
        <v>1741</v>
      </c>
      <c r="D71" s="1" t="s">
        <v>1742</v>
      </c>
      <c r="E71" s="1" t="s">
        <v>1743</v>
      </c>
      <c r="F71" s="1" t="s">
        <v>1310</v>
      </c>
      <c r="G71" s="1" t="s">
        <v>1314</v>
      </c>
      <c r="H71" s="1" t="s">
        <v>1315</v>
      </c>
      <c r="I71" s="1" t="s">
        <v>1744</v>
      </c>
      <c r="J71" s="1" t="s">
        <v>30</v>
      </c>
      <c r="K71" s="1" t="s">
        <v>1745</v>
      </c>
      <c r="L71" s="1" t="s">
        <v>1745</v>
      </c>
      <c r="M71" s="1" t="s">
        <v>1318</v>
      </c>
      <c r="N71" s="1" t="s">
        <v>1318</v>
      </c>
      <c r="O71" s="1" t="s">
        <v>1319</v>
      </c>
      <c r="P71" s="1" t="s">
        <v>1320</v>
      </c>
      <c r="Q71" s="1" t="s">
        <v>1321</v>
      </c>
      <c r="R71" s="1" t="s">
        <v>1746</v>
      </c>
      <c r="S71" s="1" t="s">
        <v>1323</v>
      </c>
      <c r="T71" s="1" t="s">
        <v>1324</v>
      </c>
      <c r="U71" s="1" t="s">
        <v>1325</v>
      </c>
      <c r="V71" s="1" t="s">
        <v>1369</v>
      </c>
    </row>
    <row r="72" s="1" customFormat="1" spans="1:22">
      <c r="A72" s="3">
        <v>999228214614772</v>
      </c>
      <c r="B72" s="1" t="s">
        <v>1673</v>
      </c>
      <c r="C72" s="1" t="s">
        <v>1747</v>
      </c>
      <c r="D72" s="1" t="s">
        <v>1748</v>
      </c>
      <c r="E72" s="1" t="s">
        <v>1749</v>
      </c>
      <c r="F72" s="1" t="s">
        <v>1310</v>
      </c>
      <c r="G72" s="1" t="s">
        <v>1314</v>
      </c>
      <c r="H72" s="1" t="s">
        <v>1315</v>
      </c>
      <c r="I72" s="1" t="s">
        <v>1750</v>
      </c>
      <c r="J72" s="1" t="s">
        <v>30</v>
      </c>
      <c r="K72" s="1" t="s">
        <v>1751</v>
      </c>
      <c r="L72" s="1" t="s">
        <v>1751</v>
      </c>
      <c r="M72" s="1" t="s">
        <v>1318</v>
      </c>
      <c r="N72" s="1" t="s">
        <v>1318</v>
      </c>
      <c r="O72" s="1" t="s">
        <v>1319</v>
      </c>
      <c r="P72" s="1" t="s">
        <v>1320</v>
      </c>
      <c r="Q72" s="1" t="s">
        <v>1321</v>
      </c>
      <c r="R72" s="1" t="s">
        <v>1752</v>
      </c>
      <c r="S72" s="1" t="s">
        <v>1323</v>
      </c>
      <c r="T72" s="1" t="s">
        <v>1324</v>
      </c>
      <c r="U72" s="1" t="s">
        <v>1325</v>
      </c>
      <c r="V72" s="1" t="s">
        <v>1333</v>
      </c>
    </row>
    <row r="73" s="1" customFormat="1" spans="1:22">
      <c r="A73" s="3">
        <v>999228214517442</v>
      </c>
      <c r="B73" s="1" t="s">
        <v>1673</v>
      </c>
      <c r="C73" s="1" t="s">
        <v>1753</v>
      </c>
      <c r="D73" s="1" t="s">
        <v>1754</v>
      </c>
      <c r="E73" s="1" t="s">
        <v>1755</v>
      </c>
      <c r="F73" s="1" t="s">
        <v>1673</v>
      </c>
      <c r="G73" s="1" t="s">
        <v>1314</v>
      </c>
      <c r="H73" s="1" t="s">
        <v>1315</v>
      </c>
      <c r="I73" s="1" t="s">
        <v>1756</v>
      </c>
      <c r="J73" s="1" t="s">
        <v>30</v>
      </c>
      <c r="K73" s="1" t="s">
        <v>1757</v>
      </c>
      <c r="L73" s="1" t="s">
        <v>1757</v>
      </c>
      <c r="M73" s="1" t="s">
        <v>1318</v>
      </c>
      <c r="N73" s="1" t="s">
        <v>1318</v>
      </c>
      <c r="O73" s="1" t="s">
        <v>1319</v>
      </c>
      <c r="P73" s="1" t="s">
        <v>1320</v>
      </c>
      <c r="Q73" s="1" t="s">
        <v>1321</v>
      </c>
      <c r="R73" s="1" t="s">
        <v>1758</v>
      </c>
      <c r="S73" s="1" t="s">
        <v>1323</v>
      </c>
      <c r="T73" s="1" t="s">
        <v>1324</v>
      </c>
      <c r="U73" s="1" t="s">
        <v>1325</v>
      </c>
      <c r="V73" s="1" t="s">
        <v>1759</v>
      </c>
    </row>
    <row r="74" s="1" customFormat="1" spans="1:22">
      <c r="A74" s="3">
        <v>999228214515375</v>
      </c>
      <c r="B74" s="1" t="s">
        <v>1673</v>
      </c>
      <c r="C74" s="1" t="s">
        <v>1760</v>
      </c>
      <c r="D74" s="1" t="s">
        <v>1761</v>
      </c>
      <c r="E74" s="1" t="s">
        <v>1762</v>
      </c>
      <c r="F74" s="1" t="s">
        <v>1310</v>
      </c>
      <c r="G74" s="1" t="s">
        <v>1314</v>
      </c>
      <c r="H74" s="1" t="s">
        <v>1315</v>
      </c>
      <c r="I74" s="1" t="s">
        <v>1763</v>
      </c>
      <c r="J74" s="1" t="s">
        <v>30</v>
      </c>
      <c r="K74" s="1" t="s">
        <v>1764</v>
      </c>
      <c r="L74" s="1" t="s">
        <v>1764</v>
      </c>
      <c r="M74" s="1" t="s">
        <v>1318</v>
      </c>
      <c r="N74" s="1" t="s">
        <v>1318</v>
      </c>
      <c r="O74" s="1" t="s">
        <v>1319</v>
      </c>
      <c r="P74" s="1" t="s">
        <v>1320</v>
      </c>
      <c r="Q74" s="1" t="s">
        <v>1321</v>
      </c>
      <c r="R74" s="1" t="s">
        <v>1765</v>
      </c>
      <c r="S74" s="1" t="s">
        <v>1323</v>
      </c>
      <c r="T74" s="1" t="s">
        <v>1324</v>
      </c>
      <c r="U74" s="1" t="s">
        <v>1325</v>
      </c>
      <c r="V74" s="1" t="s">
        <v>1497</v>
      </c>
    </row>
    <row r="75" s="1" customFormat="1" spans="1:22">
      <c r="A75" s="3">
        <v>999228214206477</v>
      </c>
      <c r="B75" s="1" t="s">
        <v>1673</v>
      </c>
      <c r="C75" s="1" t="s">
        <v>1766</v>
      </c>
      <c r="D75" s="1" t="s">
        <v>1767</v>
      </c>
      <c r="E75" s="1" t="s">
        <v>1768</v>
      </c>
      <c r="F75" s="1" t="s">
        <v>1310</v>
      </c>
      <c r="G75" s="1" t="s">
        <v>1314</v>
      </c>
      <c r="H75" s="1" t="s">
        <v>1315</v>
      </c>
      <c r="I75" s="1" t="s">
        <v>1769</v>
      </c>
      <c r="J75" s="1" t="s">
        <v>30</v>
      </c>
      <c r="K75" s="1" t="s">
        <v>1770</v>
      </c>
      <c r="L75" s="1" t="s">
        <v>1770</v>
      </c>
      <c r="M75" s="1" t="s">
        <v>1318</v>
      </c>
      <c r="N75" s="1" t="s">
        <v>1318</v>
      </c>
      <c r="O75" s="1" t="s">
        <v>1319</v>
      </c>
      <c r="P75" s="1" t="s">
        <v>1320</v>
      </c>
      <c r="Q75" s="1" t="s">
        <v>1321</v>
      </c>
      <c r="R75" s="1" t="s">
        <v>1771</v>
      </c>
      <c r="S75" s="1" t="s">
        <v>1323</v>
      </c>
      <c r="T75" s="1" t="s">
        <v>1324</v>
      </c>
      <c r="U75" s="1" t="s">
        <v>1325</v>
      </c>
      <c r="V75" s="1" t="s">
        <v>1427</v>
      </c>
    </row>
    <row r="76" s="1" customFormat="1" spans="1:22">
      <c r="A76" s="3">
        <v>999228213866681</v>
      </c>
      <c r="B76" s="1" t="s">
        <v>1673</v>
      </c>
      <c r="C76" s="1" t="s">
        <v>1772</v>
      </c>
      <c r="D76" s="1" t="s">
        <v>1773</v>
      </c>
      <c r="E76" s="1" t="s">
        <v>1774</v>
      </c>
      <c r="F76" s="1" t="s">
        <v>1310</v>
      </c>
      <c r="G76" s="1" t="s">
        <v>1314</v>
      </c>
      <c r="H76" s="1" t="s">
        <v>1315</v>
      </c>
      <c r="I76" s="1" t="s">
        <v>1775</v>
      </c>
      <c r="J76" s="1" t="s">
        <v>30</v>
      </c>
      <c r="K76" s="1" t="s">
        <v>1776</v>
      </c>
      <c r="L76" s="1" t="s">
        <v>1776</v>
      </c>
      <c r="M76" s="1" t="s">
        <v>1318</v>
      </c>
      <c r="N76" s="1" t="s">
        <v>1318</v>
      </c>
      <c r="O76" s="1" t="s">
        <v>1319</v>
      </c>
      <c r="P76" s="1" t="s">
        <v>1320</v>
      </c>
      <c r="Q76" s="1" t="s">
        <v>1321</v>
      </c>
      <c r="R76" s="1" t="s">
        <v>1777</v>
      </c>
      <c r="S76" s="1" t="s">
        <v>1323</v>
      </c>
      <c r="T76" s="1" t="s">
        <v>1324</v>
      </c>
      <c r="U76" s="1" t="s">
        <v>1325</v>
      </c>
      <c r="V76" s="1" t="s">
        <v>1427</v>
      </c>
    </row>
    <row r="77" s="1" customFormat="1" spans="1:22">
      <c r="A77" s="3">
        <v>999228213857771</v>
      </c>
      <c r="B77" s="1" t="s">
        <v>1673</v>
      </c>
      <c r="C77" s="1" t="s">
        <v>1778</v>
      </c>
      <c r="D77" s="1" t="s">
        <v>1515</v>
      </c>
      <c r="E77" s="1" t="s">
        <v>1779</v>
      </c>
      <c r="F77" s="1" t="s">
        <v>1310</v>
      </c>
      <c r="G77" s="1" t="s">
        <v>1314</v>
      </c>
      <c r="H77" s="1" t="s">
        <v>1315</v>
      </c>
      <c r="I77" s="1" t="s">
        <v>1780</v>
      </c>
      <c r="J77" s="1" t="s">
        <v>30</v>
      </c>
      <c r="K77" s="1" t="s">
        <v>1781</v>
      </c>
      <c r="L77" s="1" t="s">
        <v>1781</v>
      </c>
      <c r="M77" s="1" t="s">
        <v>1318</v>
      </c>
      <c r="N77" s="1" t="s">
        <v>1318</v>
      </c>
      <c r="O77" s="1" t="s">
        <v>1319</v>
      </c>
      <c r="P77" s="1" t="s">
        <v>1320</v>
      </c>
      <c r="Q77" s="1" t="s">
        <v>1321</v>
      </c>
      <c r="R77" s="1" t="s">
        <v>1782</v>
      </c>
      <c r="S77" s="1" t="s">
        <v>1323</v>
      </c>
      <c r="T77" s="1" t="s">
        <v>1324</v>
      </c>
      <c r="U77" s="1" t="s">
        <v>1325</v>
      </c>
      <c r="V77" s="1" t="s">
        <v>1520</v>
      </c>
    </row>
    <row r="78" s="1" customFormat="1" spans="1:22">
      <c r="A78" s="3">
        <v>999228213583611</v>
      </c>
      <c r="B78" s="1" t="s">
        <v>1673</v>
      </c>
      <c r="C78" s="1" t="s">
        <v>1783</v>
      </c>
      <c r="D78" s="1" t="s">
        <v>1784</v>
      </c>
      <c r="E78" s="1" t="s">
        <v>1785</v>
      </c>
      <c r="F78" s="1" t="s">
        <v>1310</v>
      </c>
      <c r="G78" s="1" t="s">
        <v>1314</v>
      </c>
      <c r="H78" s="1" t="s">
        <v>1315</v>
      </c>
      <c r="I78" s="1" t="s">
        <v>1786</v>
      </c>
      <c r="J78" s="1" t="s">
        <v>30</v>
      </c>
      <c r="K78" s="1" t="s">
        <v>1787</v>
      </c>
      <c r="L78" s="1" t="s">
        <v>1787</v>
      </c>
      <c r="M78" s="1" t="s">
        <v>1318</v>
      </c>
      <c r="N78" s="1" t="s">
        <v>1318</v>
      </c>
      <c r="O78" s="1" t="s">
        <v>1319</v>
      </c>
      <c r="P78" s="1" t="s">
        <v>1320</v>
      </c>
      <c r="Q78" s="1" t="s">
        <v>1321</v>
      </c>
      <c r="R78" s="1" t="s">
        <v>1788</v>
      </c>
      <c r="S78" s="1" t="s">
        <v>1323</v>
      </c>
      <c r="T78" s="1" t="s">
        <v>1324</v>
      </c>
      <c r="U78" s="1" t="s">
        <v>1325</v>
      </c>
      <c r="V78" s="1" t="s">
        <v>1355</v>
      </c>
    </row>
    <row r="79" s="1" customFormat="1" spans="1:22">
      <c r="A79" s="3">
        <v>999228213471415</v>
      </c>
      <c r="B79" s="1" t="s">
        <v>1673</v>
      </c>
      <c r="C79" s="1" t="s">
        <v>1789</v>
      </c>
      <c r="D79" s="1" t="s">
        <v>1790</v>
      </c>
      <c r="E79" s="1" t="s">
        <v>1791</v>
      </c>
      <c r="F79" s="1" t="s">
        <v>1310</v>
      </c>
      <c r="G79" s="1" t="s">
        <v>1314</v>
      </c>
      <c r="H79" s="1" t="s">
        <v>1315</v>
      </c>
      <c r="I79" s="1" t="s">
        <v>1792</v>
      </c>
      <c r="J79" s="1" t="s">
        <v>30</v>
      </c>
      <c r="K79" s="1" t="s">
        <v>1793</v>
      </c>
      <c r="L79" s="1" t="s">
        <v>1793</v>
      </c>
      <c r="M79" s="1" t="s">
        <v>1318</v>
      </c>
      <c r="N79" s="1" t="s">
        <v>1318</v>
      </c>
      <c r="O79" s="1" t="s">
        <v>1319</v>
      </c>
      <c r="P79" s="1" t="s">
        <v>1320</v>
      </c>
      <c r="Q79" s="1" t="s">
        <v>1321</v>
      </c>
      <c r="R79" s="1" t="s">
        <v>1794</v>
      </c>
      <c r="S79" s="1" t="s">
        <v>1323</v>
      </c>
      <c r="T79" s="1" t="s">
        <v>1324</v>
      </c>
      <c r="U79" s="1" t="s">
        <v>1325</v>
      </c>
      <c r="V79" s="1" t="s">
        <v>1333</v>
      </c>
    </row>
    <row r="80" s="1" customFormat="1" spans="1:22">
      <c r="A80" s="3">
        <v>999228213452346</v>
      </c>
      <c r="B80" s="1" t="s">
        <v>1673</v>
      </c>
      <c r="C80" s="1" t="s">
        <v>1795</v>
      </c>
      <c r="D80" s="1" t="s">
        <v>1796</v>
      </c>
      <c r="E80" s="1" t="s">
        <v>1797</v>
      </c>
      <c r="F80" s="1" t="s">
        <v>1673</v>
      </c>
      <c r="G80" s="1" t="s">
        <v>1314</v>
      </c>
      <c r="H80" s="1" t="s">
        <v>1315</v>
      </c>
      <c r="I80" s="1" t="s">
        <v>1798</v>
      </c>
      <c r="J80" s="1" t="s">
        <v>30</v>
      </c>
      <c r="K80" s="1" t="s">
        <v>1799</v>
      </c>
      <c r="L80" s="1" t="s">
        <v>1799</v>
      </c>
      <c r="M80" s="1" t="s">
        <v>1318</v>
      </c>
      <c r="N80" s="1" t="s">
        <v>1318</v>
      </c>
      <c r="O80" s="1" t="s">
        <v>1319</v>
      </c>
      <c r="P80" s="1" t="s">
        <v>1320</v>
      </c>
      <c r="Q80" s="1" t="s">
        <v>1321</v>
      </c>
      <c r="R80" s="1" t="s">
        <v>1800</v>
      </c>
      <c r="S80" s="1" t="s">
        <v>1323</v>
      </c>
      <c r="T80" s="1" t="s">
        <v>1324</v>
      </c>
      <c r="U80" s="1" t="s">
        <v>1325</v>
      </c>
      <c r="V80" s="1" t="s">
        <v>1333</v>
      </c>
    </row>
    <row r="81" s="1" customFormat="1" spans="1:22">
      <c r="A81" s="3">
        <v>999228213445437</v>
      </c>
      <c r="B81" s="1" t="s">
        <v>1673</v>
      </c>
      <c r="C81" s="1" t="s">
        <v>1801</v>
      </c>
      <c r="D81" s="1" t="s">
        <v>1802</v>
      </c>
      <c r="E81" s="1" t="s">
        <v>1803</v>
      </c>
      <c r="F81" s="1" t="s">
        <v>1310</v>
      </c>
      <c r="G81" s="1" t="s">
        <v>1314</v>
      </c>
      <c r="H81" s="1" t="s">
        <v>1315</v>
      </c>
      <c r="I81" s="1" t="s">
        <v>1804</v>
      </c>
      <c r="J81" s="1" t="s">
        <v>30</v>
      </c>
      <c r="K81" s="1" t="s">
        <v>1805</v>
      </c>
      <c r="L81" s="1" t="s">
        <v>1805</v>
      </c>
      <c r="M81" s="1" t="s">
        <v>1318</v>
      </c>
      <c r="N81" s="1" t="s">
        <v>1318</v>
      </c>
      <c r="O81" s="1" t="s">
        <v>1319</v>
      </c>
      <c r="P81" s="1" t="s">
        <v>1320</v>
      </c>
      <c r="Q81" s="1" t="s">
        <v>1321</v>
      </c>
      <c r="R81" s="1" t="s">
        <v>1806</v>
      </c>
      <c r="S81" s="1" t="s">
        <v>1323</v>
      </c>
      <c r="T81" s="1" t="s">
        <v>1324</v>
      </c>
      <c r="U81" s="1" t="s">
        <v>1281</v>
      </c>
      <c r="V81" s="1" t="s">
        <v>1333</v>
      </c>
    </row>
    <row r="82" s="1" customFormat="1" spans="1:22">
      <c r="A82" s="3">
        <v>999228213282026</v>
      </c>
      <c r="B82" s="1" t="s">
        <v>1673</v>
      </c>
      <c r="C82" s="1" t="s">
        <v>1807</v>
      </c>
      <c r="D82" s="1" t="s">
        <v>1808</v>
      </c>
      <c r="E82" s="1" t="s">
        <v>1809</v>
      </c>
      <c r="F82" s="1" t="s">
        <v>1673</v>
      </c>
      <c r="G82" s="1" t="s">
        <v>1314</v>
      </c>
      <c r="H82" s="1" t="s">
        <v>1315</v>
      </c>
      <c r="I82" s="1" t="s">
        <v>1810</v>
      </c>
      <c r="J82" s="1" t="s">
        <v>30</v>
      </c>
      <c r="K82" s="1" t="s">
        <v>1811</v>
      </c>
      <c r="L82" s="1" t="s">
        <v>1811</v>
      </c>
      <c r="M82" s="1" t="s">
        <v>1318</v>
      </c>
      <c r="N82" s="1" t="s">
        <v>1318</v>
      </c>
      <c r="O82" s="1" t="s">
        <v>1319</v>
      </c>
      <c r="P82" s="1" t="s">
        <v>1320</v>
      </c>
      <c r="Q82" s="1" t="s">
        <v>1321</v>
      </c>
      <c r="R82" s="1" t="s">
        <v>1812</v>
      </c>
      <c r="S82" s="1" t="s">
        <v>1323</v>
      </c>
      <c r="T82" s="1" t="s">
        <v>1324</v>
      </c>
      <c r="U82" s="1" t="s">
        <v>1325</v>
      </c>
      <c r="V82" s="1" t="s">
        <v>1813</v>
      </c>
    </row>
    <row r="83" s="1" customFormat="1" spans="1:22">
      <c r="A83" s="3">
        <v>999228212711830</v>
      </c>
      <c r="B83" s="1" t="s">
        <v>1673</v>
      </c>
      <c r="C83" s="1" t="s">
        <v>1814</v>
      </c>
      <c r="D83" s="1" t="s">
        <v>1815</v>
      </c>
      <c r="E83" s="1" t="s">
        <v>1816</v>
      </c>
      <c r="F83" s="1" t="s">
        <v>1310</v>
      </c>
      <c r="G83" s="1" t="s">
        <v>1314</v>
      </c>
      <c r="H83" s="1" t="s">
        <v>1315</v>
      </c>
      <c r="I83" s="1" t="s">
        <v>1817</v>
      </c>
      <c r="J83" s="1" t="s">
        <v>30</v>
      </c>
      <c r="K83" s="1" t="s">
        <v>1818</v>
      </c>
      <c r="L83" s="1" t="s">
        <v>1818</v>
      </c>
      <c r="M83" s="1" t="s">
        <v>1318</v>
      </c>
      <c r="N83" s="1" t="s">
        <v>1318</v>
      </c>
      <c r="O83" s="1" t="s">
        <v>1319</v>
      </c>
      <c r="P83" s="1" t="s">
        <v>1320</v>
      </c>
      <c r="Q83" s="1" t="s">
        <v>1321</v>
      </c>
      <c r="R83" s="1" t="s">
        <v>1819</v>
      </c>
      <c r="S83" s="1" t="s">
        <v>1323</v>
      </c>
      <c r="T83" s="1" t="s">
        <v>1324</v>
      </c>
      <c r="U83" s="1" t="s">
        <v>1325</v>
      </c>
      <c r="V83" s="1" t="s">
        <v>1504</v>
      </c>
    </row>
    <row r="84" s="1" customFormat="1" spans="1:22">
      <c r="A84" s="3">
        <v>999228212605748</v>
      </c>
      <c r="B84" s="1" t="s">
        <v>1673</v>
      </c>
      <c r="C84" s="1" t="s">
        <v>1820</v>
      </c>
      <c r="D84" s="1" t="s">
        <v>1821</v>
      </c>
      <c r="E84" s="1" t="s">
        <v>1822</v>
      </c>
      <c r="F84" s="1" t="s">
        <v>1310</v>
      </c>
      <c r="G84" s="1" t="s">
        <v>1314</v>
      </c>
      <c r="H84" s="1" t="s">
        <v>1315</v>
      </c>
      <c r="I84" s="1" t="s">
        <v>1823</v>
      </c>
      <c r="J84" s="1" t="s">
        <v>30</v>
      </c>
      <c r="K84" s="1" t="s">
        <v>1824</v>
      </c>
      <c r="L84" s="1" t="s">
        <v>1824</v>
      </c>
      <c r="M84" s="1" t="s">
        <v>1318</v>
      </c>
      <c r="N84" s="1" t="s">
        <v>1318</v>
      </c>
      <c r="O84" s="1" t="s">
        <v>1319</v>
      </c>
      <c r="P84" s="1" t="s">
        <v>1320</v>
      </c>
      <c r="Q84" s="1" t="s">
        <v>1321</v>
      </c>
      <c r="R84" s="1" t="s">
        <v>1825</v>
      </c>
      <c r="S84" s="1" t="s">
        <v>1323</v>
      </c>
      <c r="T84" s="1" t="s">
        <v>1324</v>
      </c>
      <c r="U84" s="1" t="s">
        <v>1325</v>
      </c>
      <c r="V84" s="1" t="s">
        <v>1826</v>
      </c>
    </row>
    <row r="85" s="1" customFormat="1" spans="1:22">
      <c r="A85" s="3">
        <v>999228212058518</v>
      </c>
      <c r="B85" s="1" t="s">
        <v>1673</v>
      </c>
      <c r="C85" s="1" t="s">
        <v>1827</v>
      </c>
      <c r="D85" s="1" t="s">
        <v>1828</v>
      </c>
      <c r="E85" s="1" t="s">
        <v>1829</v>
      </c>
      <c r="F85" s="1" t="s">
        <v>1673</v>
      </c>
      <c r="G85" s="1" t="s">
        <v>1314</v>
      </c>
      <c r="H85" s="1" t="s">
        <v>1315</v>
      </c>
      <c r="I85" s="1" t="s">
        <v>1830</v>
      </c>
      <c r="J85" s="1" t="s">
        <v>30</v>
      </c>
      <c r="K85" s="1" t="s">
        <v>1831</v>
      </c>
      <c r="L85" s="1" t="s">
        <v>1831</v>
      </c>
      <c r="M85" s="1" t="s">
        <v>1318</v>
      </c>
      <c r="N85" s="1" t="s">
        <v>1318</v>
      </c>
      <c r="O85" s="1" t="s">
        <v>1319</v>
      </c>
      <c r="P85" s="1" t="s">
        <v>1320</v>
      </c>
      <c r="Q85" s="1" t="s">
        <v>1321</v>
      </c>
      <c r="R85" s="1" t="s">
        <v>1832</v>
      </c>
      <c r="S85" s="1" t="s">
        <v>1323</v>
      </c>
      <c r="T85" s="1" t="s">
        <v>1324</v>
      </c>
      <c r="U85" s="1" t="s">
        <v>1325</v>
      </c>
      <c r="V85" s="1" t="s">
        <v>1333</v>
      </c>
    </row>
    <row r="86" s="1" customFormat="1" spans="1:22">
      <c r="A86" s="3">
        <v>999228211538650</v>
      </c>
      <c r="B86" s="1" t="s">
        <v>1673</v>
      </c>
      <c r="C86" s="1" t="s">
        <v>1833</v>
      </c>
      <c r="D86" s="1" t="s">
        <v>1834</v>
      </c>
      <c r="E86" s="1" t="s">
        <v>1835</v>
      </c>
      <c r="F86" s="1" t="s">
        <v>1673</v>
      </c>
      <c r="G86" s="1" t="s">
        <v>1314</v>
      </c>
      <c r="H86" s="1" t="s">
        <v>1315</v>
      </c>
      <c r="I86" s="1" t="s">
        <v>1836</v>
      </c>
      <c r="J86" s="1" t="s">
        <v>30</v>
      </c>
      <c r="K86" s="1" t="s">
        <v>1837</v>
      </c>
      <c r="L86" s="1" t="s">
        <v>1837</v>
      </c>
      <c r="M86" s="1" t="s">
        <v>1318</v>
      </c>
      <c r="N86" s="1" t="s">
        <v>1318</v>
      </c>
      <c r="O86" s="1" t="s">
        <v>1319</v>
      </c>
      <c r="P86" s="1" t="s">
        <v>1320</v>
      </c>
      <c r="Q86" s="1" t="s">
        <v>1321</v>
      </c>
      <c r="R86" s="1" t="s">
        <v>1838</v>
      </c>
      <c r="S86" s="1" t="s">
        <v>1323</v>
      </c>
      <c r="T86" s="1" t="s">
        <v>1324</v>
      </c>
      <c r="U86" s="1" t="s">
        <v>1325</v>
      </c>
      <c r="V86" s="1" t="s">
        <v>1369</v>
      </c>
    </row>
    <row r="87" s="1" customFormat="1" spans="1:22">
      <c r="A87" s="3">
        <v>999228211487475</v>
      </c>
      <c r="B87" s="1" t="s">
        <v>1673</v>
      </c>
      <c r="C87" s="1" t="s">
        <v>1839</v>
      </c>
      <c r="D87" s="1" t="s">
        <v>1706</v>
      </c>
      <c r="E87" s="1" t="s">
        <v>1840</v>
      </c>
      <c r="F87" s="1" t="s">
        <v>1673</v>
      </c>
      <c r="G87" s="1" t="s">
        <v>1314</v>
      </c>
      <c r="H87" s="1" t="s">
        <v>1315</v>
      </c>
      <c r="I87" s="1" t="s">
        <v>1841</v>
      </c>
      <c r="J87" s="1" t="s">
        <v>30</v>
      </c>
      <c r="K87" s="1" t="s">
        <v>1842</v>
      </c>
      <c r="L87" s="1" t="s">
        <v>1842</v>
      </c>
      <c r="M87" s="1" t="s">
        <v>1318</v>
      </c>
      <c r="N87" s="1" t="s">
        <v>1318</v>
      </c>
      <c r="O87" s="1" t="s">
        <v>1319</v>
      </c>
      <c r="P87" s="1" t="s">
        <v>1320</v>
      </c>
      <c r="Q87" s="1" t="s">
        <v>1321</v>
      </c>
      <c r="R87" s="1" t="s">
        <v>1843</v>
      </c>
      <c r="S87" s="1" t="s">
        <v>1323</v>
      </c>
      <c r="T87" s="1" t="s">
        <v>1324</v>
      </c>
      <c r="U87" s="1" t="s">
        <v>1325</v>
      </c>
      <c r="V87" s="1" t="s">
        <v>1369</v>
      </c>
    </row>
    <row r="88" s="1" customFormat="1" spans="1:22">
      <c r="A88" s="3">
        <v>999228211423150</v>
      </c>
      <c r="B88" s="1" t="s">
        <v>1673</v>
      </c>
      <c r="C88" s="1" t="s">
        <v>1844</v>
      </c>
      <c r="D88" s="1" t="s">
        <v>1845</v>
      </c>
      <c r="E88" s="1" t="s">
        <v>1846</v>
      </c>
      <c r="F88" s="1" t="s">
        <v>1673</v>
      </c>
      <c r="G88" s="1" t="s">
        <v>1314</v>
      </c>
      <c r="H88" s="1" t="s">
        <v>1315</v>
      </c>
      <c r="I88" s="1" t="s">
        <v>1847</v>
      </c>
      <c r="J88" s="1" t="s">
        <v>30</v>
      </c>
      <c r="K88" s="1" t="s">
        <v>1848</v>
      </c>
      <c r="L88" s="1" t="s">
        <v>1848</v>
      </c>
      <c r="M88" s="1" t="s">
        <v>1318</v>
      </c>
      <c r="N88" s="1" t="s">
        <v>1318</v>
      </c>
      <c r="O88" s="1" t="s">
        <v>1319</v>
      </c>
      <c r="P88" s="1" t="s">
        <v>1320</v>
      </c>
      <c r="Q88" s="1" t="s">
        <v>1321</v>
      </c>
      <c r="R88" s="1" t="s">
        <v>1849</v>
      </c>
      <c r="S88" s="1" t="s">
        <v>1323</v>
      </c>
      <c r="T88" s="1" t="s">
        <v>1324</v>
      </c>
      <c r="U88" s="1" t="s">
        <v>1325</v>
      </c>
      <c r="V88" s="1" t="s">
        <v>1333</v>
      </c>
    </row>
    <row r="89" s="1" customFormat="1" spans="1:22">
      <c r="A89" s="3">
        <v>999228211313881</v>
      </c>
      <c r="B89" s="1" t="s">
        <v>1673</v>
      </c>
      <c r="C89" s="1" t="s">
        <v>1850</v>
      </c>
      <c r="D89" s="1" t="s">
        <v>1828</v>
      </c>
      <c r="E89" s="1" t="s">
        <v>1851</v>
      </c>
      <c r="F89" s="1" t="s">
        <v>1673</v>
      </c>
      <c r="G89" s="1" t="s">
        <v>1314</v>
      </c>
      <c r="H89" s="1" t="s">
        <v>1315</v>
      </c>
      <c r="I89" s="1" t="s">
        <v>1852</v>
      </c>
      <c r="J89" s="1" t="s">
        <v>30</v>
      </c>
      <c r="K89" s="1" t="s">
        <v>1853</v>
      </c>
      <c r="L89" s="1" t="s">
        <v>1853</v>
      </c>
      <c r="M89" s="1" t="s">
        <v>1318</v>
      </c>
      <c r="N89" s="1" t="s">
        <v>1318</v>
      </c>
      <c r="O89" s="1" t="s">
        <v>1319</v>
      </c>
      <c r="P89" s="1" t="s">
        <v>1320</v>
      </c>
      <c r="Q89" s="1" t="s">
        <v>1321</v>
      </c>
      <c r="R89" s="1" t="s">
        <v>1854</v>
      </c>
      <c r="S89" s="1" t="s">
        <v>1323</v>
      </c>
      <c r="T89" s="1" t="s">
        <v>1324</v>
      </c>
      <c r="U89" s="1" t="s">
        <v>1325</v>
      </c>
      <c r="V89" s="1" t="s">
        <v>1333</v>
      </c>
    </row>
    <row r="90" s="1" customFormat="1" spans="1:22">
      <c r="A90" s="3">
        <v>999228210826401</v>
      </c>
      <c r="B90" s="1" t="s">
        <v>1673</v>
      </c>
      <c r="C90" s="1" t="s">
        <v>1855</v>
      </c>
      <c r="D90" s="1" t="s">
        <v>1856</v>
      </c>
      <c r="E90" s="1" t="s">
        <v>1857</v>
      </c>
      <c r="F90" s="1" t="s">
        <v>1673</v>
      </c>
      <c r="G90" s="1" t="s">
        <v>1314</v>
      </c>
      <c r="H90" s="1" t="s">
        <v>1315</v>
      </c>
      <c r="I90" s="1" t="s">
        <v>1858</v>
      </c>
      <c r="J90" s="1" t="s">
        <v>30</v>
      </c>
      <c r="K90" s="1" t="s">
        <v>1859</v>
      </c>
      <c r="L90" s="1" t="s">
        <v>1859</v>
      </c>
      <c r="M90" s="1" t="s">
        <v>1318</v>
      </c>
      <c r="N90" s="1" t="s">
        <v>1318</v>
      </c>
      <c r="O90" s="1" t="s">
        <v>1319</v>
      </c>
      <c r="P90" s="1" t="s">
        <v>1320</v>
      </c>
      <c r="Q90" s="1" t="s">
        <v>1321</v>
      </c>
      <c r="R90" s="1" t="s">
        <v>1860</v>
      </c>
      <c r="S90" s="1" t="s">
        <v>1323</v>
      </c>
      <c r="T90" s="1" t="s">
        <v>1324</v>
      </c>
      <c r="U90" s="1" t="s">
        <v>1325</v>
      </c>
      <c r="V90" s="1" t="s">
        <v>1861</v>
      </c>
    </row>
    <row r="91" s="1" customFormat="1" spans="1:22">
      <c r="A91" s="3">
        <v>999228210761582</v>
      </c>
      <c r="B91" s="1" t="s">
        <v>1673</v>
      </c>
      <c r="C91" s="1" t="s">
        <v>1862</v>
      </c>
      <c r="D91" s="1" t="s">
        <v>1863</v>
      </c>
      <c r="E91" s="1" t="s">
        <v>1864</v>
      </c>
      <c r="F91" s="1" t="s">
        <v>1673</v>
      </c>
      <c r="G91" s="1" t="s">
        <v>1314</v>
      </c>
      <c r="H91" s="1" t="s">
        <v>1315</v>
      </c>
      <c r="I91" s="1" t="s">
        <v>1865</v>
      </c>
      <c r="J91" s="1" t="s">
        <v>30</v>
      </c>
      <c r="K91" s="1" t="s">
        <v>1866</v>
      </c>
      <c r="L91" s="1" t="s">
        <v>1866</v>
      </c>
      <c r="M91" s="1" t="s">
        <v>1318</v>
      </c>
      <c r="N91" s="1" t="s">
        <v>1318</v>
      </c>
      <c r="O91" s="1" t="s">
        <v>1319</v>
      </c>
      <c r="P91" s="1" t="s">
        <v>1320</v>
      </c>
      <c r="Q91" s="1" t="s">
        <v>1321</v>
      </c>
      <c r="R91" s="1" t="s">
        <v>1867</v>
      </c>
      <c r="S91" s="1" t="s">
        <v>1323</v>
      </c>
      <c r="T91" s="1" t="s">
        <v>1324</v>
      </c>
      <c r="U91" s="1" t="s">
        <v>1325</v>
      </c>
      <c r="V91" s="1" t="s">
        <v>1333</v>
      </c>
    </row>
    <row r="92" s="1" customFormat="1" spans="1:22">
      <c r="A92" s="3">
        <v>999228210598800</v>
      </c>
      <c r="B92" s="1" t="s">
        <v>1673</v>
      </c>
      <c r="C92" s="1" t="s">
        <v>1868</v>
      </c>
      <c r="D92" s="1" t="s">
        <v>1582</v>
      </c>
      <c r="E92" s="1" t="s">
        <v>1869</v>
      </c>
      <c r="F92" s="1" t="s">
        <v>1673</v>
      </c>
      <c r="G92" s="1" t="s">
        <v>1314</v>
      </c>
      <c r="H92" s="1" t="s">
        <v>1315</v>
      </c>
      <c r="I92" s="1" t="s">
        <v>1870</v>
      </c>
      <c r="J92" s="1" t="s">
        <v>30</v>
      </c>
      <c r="K92" s="1" t="s">
        <v>1871</v>
      </c>
      <c r="L92" s="1" t="s">
        <v>1871</v>
      </c>
      <c r="M92" s="1" t="s">
        <v>1318</v>
      </c>
      <c r="N92" s="1" t="s">
        <v>1318</v>
      </c>
      <c r="O92" s="1" t="s">
        <v>1319</v>
      </c>
      <c r="P92" s="1" t="s">
        <v>1320</v>
      </c>
      <c r="Q92" s="1" t="s">
        <v>1321</v>
      </c>
      <c r="R92" s="1" t="s">
        <v>1872</v>
      </c>
      <c r="S92" s="1" t="s">
        <v>1323</v>
      </c>
      <c r="T92" s="1" t="s">
        <v>1324</v>
      </c>
      <c r="U92" s="1" t="s">
        <v>1325</v>
      </c>
      <c r="V92" s="1" t="s">
        <v>1369</v>
      </c>
    </row>
    <row r="93" s="1" customFormat="1" spans="1:22">
      <c r="A93" s="3">
        <v>999228210505128</v>
      </c>
      <c r="B93" s="1" t="s">
        <v>1673</v>
      </c>
      <c r="C93" s="1" t="s">
        <v>1873</v>
      </c>
      <c r="D93" s="1" t="s">
        <v>1874</v>
      </c>
      <c r="E93" s="1" t="s">
        <v>1875</v>
      </c>
      <c r="F93" s="1" t="s">
        <v>1673</v>
      </c>
      <c r="G93" s="1" t="s">
        <v>1314</v>
      </c>
      <c r="H93" s="1" t="s">
        <v>1315</v>
      </c>
      <c r="I93" s="1" t="s">
        <v>1876</v>
      </c>
      <c r="J93" s="1" t="s">
        <v>30</v>
      </c>
      <c r="K93" s="1" t="s">
        <v>1877</v>
      </c>
      <c r="L93" s="1" t="s">
        <v>1877</v>
      </c>
      <c r="M93" s="1" t="s">
        <v>1318</v>
      </c>
      <c r="N93" s="1" t="s">
        <v>1318</v>
      </c>
      <c r="O93" s="1" t="s">
        <v>1319</v>
      </c>
      <c r="P93" s="1" t="s">
        <v>1320</v>
      </c>
      <c r="Q93" s="1" t="s">
        <v>1321</v>
      </c>
      <c r="R93" s="1" t="s">
        <v>1878</v>
      </c>
      <c r="S93" s="1" t="s">
        <v>1323</v>
      </c>
      <c r="T93" s="1" t="s">
        <v>1324</v>
      </c>
      <c r="U93" s="1" t="s">
        <v>1325</v>
      </c>
      <c r="V93" s="1" t="s">
        <v>1427</v>
      </c>
    </row>
    <row r="94" s="1" customFormat="1" spans="1:22">
      <c r="A94" s="3">
        <v>999228210349893</v>
      </c>
      <c r="B94" s="1" t="s">
        <v>1673</v>
      </c>
      <c r="C94" s="1" t="s">
        <v>1879</v>
      </c>
      <c r="D94" s="1" t="s">
        <v>1880</v>
      </c>
      <c r="E94" s="1" t="s">
        <v>1881</v>
      </c>
      <c r="F94" s="1" t="s">
        <v>1310</v>
      </c>
      <c r="G94" s="1" t="s">
        <v>1314</v>
      </c>
      <c r="H94" s="1" t="s">
        <v>1315</v>
      </c>
      <c r="I94" s="1" t="s">
        <v>1882</v>
      </c>
      <c r="J94" s="1" t="s">
        <v>30</v>
      </c>
      <c r="K94" s="1" t="s">
        <v>1883</v>
      </c>
      <c r="L94" s="1" t="s">
        <v>1883</v>
      </c>
      <c r="M94" s="1" t="s">
        <v>1318</v>
      </c>
      <c r="N94" s="1" t="s">
        <v>1318</v>
      </c>
      <c r="O94" s="1" t="s">
        <v>1319</v>
      </c>
      <c r="P94" s="1" t="s">
        <v>1320</v>
      </c>
      <c r="Q94" s="1" t="s">
        <v>1321</v>
      </c>
      <c r="R94" s="1" t="s">
        <v>1884</v>
      </c>
      <c r="S94" s="1" t="s">
        <v>1323</v>
      </c>
      <c r="T94" s="1" t="s">
        <v>1324</v>
      </c>
      <c r="U94" s="1" t="s">
        <v>1325</v>
      </c>
      <c r="V94" s="1" t="s">
        <v>1427</v>
      </c>
    </row>
    <row r="95" s="1" customFormat="1" spans="1:22">
      <c r="A95" s="3">
        <v>999228210333429</v>
      </c>
      <c r="B95" s="1" t="s">
        <v>1673</v>
      </c>
      <c r="C95" s="1" t="s">
        <v>1885</v>
      </c>
      <c r="D95" s="1" t="s">
        <v>1886</v>
      </c>
      <c r="E95" s="1" t="s">
        <v>1887</v>
      </c>
      <c r="F95" s="1" t="s">
        <v>1673</v>
      </c>
      <c r="G95" s="1" t="s">
        <v>1314</v>
      </c>
      <c r="H95" s="1" t="s">
        <v>1315</v>
      </c>
      <c r="I95" s="1" t="s">
        <v>1888</v>
      </c>
      <c r="J95" s="1" t="s">
        <v>30</v>
      </c>
      <c r="K95" s="1" t="s">
        <v>1889</v>
      </c>
      <c r="L95" s="1" t="s">
        <v>1889</v>
      </c>
      <c r="M95" s="1" t="s">
        <v>1318</v>
      </c>
      <c r="N95" s="1" t="s">
        <v>1318</v>
      </c>
      <c r="O95" s="1" t="s">
        <v>1319</v>
      </c>
      <c r="P95" s="1" t="s">
        <v>1320</v>
      </c>
      <c r="Q95" s="1" t="s">
        <v>1321</v>
      </c>
      <c r="R95" s="1" t="s">
        <v>1890</v>
      </c>
      <c r="S95" s="1" t="s">
        <v>1323</v>
      </c>
      <c r="T95" s="1" t="s">
        <v>1324</v>
      </c>
      <c r="U95" s="1" t="s">
        <v>1325</v>
      </c>
      <c r="V95" s="1" t="s">
        <v>1427</v>
      </c>
    </row>
    <row r="96" s="1" customFormat="1" spans="1:22">
      <c r="A96" s="3">
        <v>999228210206070</v>
      </c>
      <c r="B96" s="1" t="s">
        <v>1673</v>
      </c>
      <c r="C96" s="1" t="s">
        <v>1891</v>
      </c>
      <c r="D96" s="1" t="s">
        <v>1892</v>
      </c>
      <c r="E96" s="1" t="s">
        <v>1893</v>
      </c>
      <c r="F96" s="1" t="s">
        <v>1310</v>
      </c>
      <c r="G96" s="1" t="s">
        <v>1314</v>
      </c>
      <c r="H96" s="1" t="s">
        <v>1315</v>
      </c>
      <c r="I96" s="1" t="s">
        <v>1894</v>
      </c>
      <c r="J96" s="1" t="s">
        <v>30</v>
      </c>
      <c r="K96" s="1" t="s">
        <v>1895</v>
      </c>
      <c r="L96" s="1" t="s">
        <v>1895</v>
      </c>
      <c r="M96" s="1" t="s">
        <v>1318</v>
      </c>
      <c r="N96" s="1" t="s">
        <v>1318</v>
      </c>
      <c r="O96" s="1" t="s">
        <v>1319</v>
      </c>
      <c r="P96" s="1" t="s">
        <v>1320</v>
      </c>
      <c r="Q96" s="1" t="s">
        <v>1321</v>
      </c>
      <c r="R96" s="1" t="s">
        <v>1896</v>
      </c>
      <c r="S96" s="1" t="s">
        <v>1323</v>
      </c>
      <c r="T96" s="1" t="s">
        <v>1324</v>
      </c>
      <c r="U96" s="1" t="s">
        <v>1325</v>
      </c>
      <c r="V96" s="1" t="s">
        <v>1382</v>
      </c>
    </row>
    <row r="97" s="1" customFormat="1" spans="1:22">
      <c r="A97" s="3">
        <v>999228210113711</v>
      </c>
      <c r="B97" s="1" t="s">
        <v>1673</v>
      </c>
      <c r="C97" s="1" t="s">
        <v>1897</v>
      </c>
      <c r="D97" s="1" t="s">
        <v>1898</v>
      </c>
      <c r="E97" s="1" t="s">
        <v>1899</v>
      </c>
      <c r="F97" s="1" t="s">
        <v>1310</v>
      </c>
      <c r="G97" s="1" t="s">
        <v>1314</v>
      </c>
      <c r="H97" s="1" t="s">
        <v>1315</v>
      </c>
      <c r="I97" s="1" t="s">
        <v>1900</v>
      </c>
      <c r="J97" s="1" t="s">
        <v>30</v>
      </c>
      <c r="K97" s="1" t="s">
        <v>1901</v>
      </c>
      <c r="L97" s="1" t="s">
        <v>1901</v>
      </c>
      <c r="M97" s="1" t="s">
        <v>1318</v>
      </c>
      <c r="N97" s="1" t="s">
        <v>1318</v>
      </c>
      <c r="O97" s="1" t="s">
        <v>1319</v>
      </c>
      <c r="P97" s="1" t="s">
        <v>1320</v>
      </c>
      <c r="Q97" s="1" t="s">
        <v>1321</v>
      </c>
      <c r="R97" s="1" t="s">
        <v>1902</v>
      </c>
      <c r="S97" s="1" t="s">
        <v>1323</v>
      </c>
      <c r="T97" s="1" t="s">
        <v>1324</v>
      </c>
      <c r="U97" s="1" t="s">
        <v>1325</v>
      </c>
      <c r="V97" s="1" t="s">
        <v>1333</v>
      </c>
    </row>
    <row r="98" s="1" customFormat="1" spans="1:22">
      <c r="A98" s="3">
        <v>999228209979461</v>
      </c>
      <c r="B98" s="1" t="s">
        <v>1673</v>
      </c>
      <c r="C98" s="1" t="s">
        <v>1903</v>
      </c>
      <c r="D98" s="1" t="s">
        <v>1904</v>
      </c>
      <c r="E98" s="1" t="s">
        <v>1905</v>
      </c>
      <c r="F98" s="1" t="s">
        <v>1310</v>
      </c>
      <c r="G98" s="1" t="s">
        <v>1314</v>
      </c>
      <c r="H98" s="1" t="s">
        <v>1315</v>
      </c>
      <c r="I98" s="1" t="s">
        <v>1906</v>
      </c>
      <c r="J98" s="1" t="s">
        <v>30</v>
      </c>
      <c r="K98" s="1" t="s">
        <v>1907</v>
      </c>
      <c r="L98" s="1" t="s">
        <v>1907</v>
      </c>
      <c r="M98" s="1" t="s">
        <v>1318</v>
      </c>
      <c r="N98" s="1" t="s">
        <v>1318</v>
      </c>
      <c r="O98" s="1" t="s">
        <v>1319</v>
      </c>
      <c r="P98" s="1" t="s">
        <v>1320</v>
      </c>
      <c r="Q98" s="1" t="s">
        <v>1321</v>
      </c>
      <c r="R98" s="1" t="s">
        <v>1908</v>
      </c>
      <c r="S98" s="1" t="s">
        <v>1323</v>
      </c>
      <c r="T98" s="1" t="s">
        <v>1324</v>
      </c>
      <c r="U98" s="1" t="s">
        <v>1281</v>
      </c>
      <c r="V98" s="1" t="s">
        <v>1520</v>
      </c>
    </row>
    <row r="99" s="1" customFormat="1" spans="1:22">
      <c r="A99" s="3">
        <v>999228209949319</v>
      </c>
      <c r="B99" s="1" t="s">
        <v>1673</v>
      </c>
      <c r="C99" s="1" t="s">
        <v>1909</v>
      </c>
      <c r="D99" s="1" t="s">
        <v>1910</v>
      </c>
      <c r="E99" s="1" t="s">
        <v>1911</v>
      </c>
      <c r="F99" s="1" t="s">
        <v>1310</v>
      </c>
      <c r="G99" s="1" t="s">
        <v>1314</v>
      </c>
      <c r="H99" s="1" t="s">
        <v>1315</v>
      </c>
      <c r="I99" s="1" t="s">
        <v>1912</v>
      </c>
      <c r="J99" s="1" t="s">
        <v>30</v>
      </c>
      <c r="K99" s="1" t="s">
        <v>1913</v>
      </c>
      <c r="L99" s="1" t="s">
        <v>1913</v>
      </c>
      <c r="M99" s="1" t="s">
        <v>1318</v>
      </c>
      <c r="N99" s="1" t="s">
        <v>1318</v>
      </c>
      <c r="O99" s="1" t="s">
        <v>1319</v>
      </c>
      <c r="P99" s="1" t="s">
        <v>1320</v>
      </c>
      <c r="Q99" s="1" t="s">
        <v>1321</v>
      </c>
      <c r="R99" s="1" t="s">
        <v>1914</v>
      </c>
      <c r="S99" s="1" t="s">
        <v>1323</v>
      </c>
      <c r="T99" s="1" t="s">
        <v>1324</v>
      </c>
      <c r="U99" s="1" t="s">
        <v>1281</v>
      </c>
      <c r="V99" s="1" t="s">
        <v>1333</v>
      </c>
    </row>
    <row r="100" s="1" customFormat="1" spans="1:22">
      <c r="A100" s="3">
        <v>999228209939244</v>
      </c>
      <c r="B100" s="1" t="s">
        <v>1673</v>
      </c>
      <c r="C100" s="1" t="s">
        <v>1915</v>
      </c>
      <c r="D100" s="1" t="s">
        <v>1904</v>
      </c>
      <c r="E100" s="1" t="s">
        <v>1916</v>
      </c>
      <c r="F100" s="1" t="s">
        <v>1310</v>
      </c>
      <c r="G100" s="1" t="s">
        <v>1314</v>
      </c>
      <c r="H100" s="1" t="s">
        <v>1315</v>
      </c>
      <c r="I100" s="1" t="s">
        <v>1906</v>
      </c>
      <c r="J100" s="1" t="s">
        <v>30</v>
      </c>
      <c r="K100" s="1" t="s">
        <v>1907</v>
      </c>
      <c r="L100" s="1" t="s">
        <v>1907</v>
      </c>
      <c r="M100" s="1" t="s">
        <v>1318</v>
      </c>
      <c r="N100" s="1" t="s">
        <v>1318</v>
      </c>
      <c r="O100" s="1" t="s">
        <v>1319</v>
      </c>
      <c r="P100" s="1" t="s">
        <v>1320</v>
      </c>
      <c r="Q100" s="1" t="s">
        <v>1321</v>
      </c>
      <c r="R100" s="1" t="s">
        <v>1917</v>
      </c>
      <c r="S100" s="1" t="s">
        <v>1323</v>
      </c>
      <c r="T100" s="1" t="s">
        <v>1324</v>
      </c>
      <c r="U100" s="1" t="s">
        <v>1281</v>
      </c>
      <c r="V100" s="1" t="s">
        <v>1520</v>
      </c>
    </row>
    <row r="101" s="1" customFormat="1" spans="1:22">
      <c r="A101" s="3">
        <v>999228209887889</v>
      </c>
      <c r="B101" s="1" t="s">
        <v>1673</v>
      </c>
      <c r="C101" s="1" t="s">
        <v>1918</v>
      </c>
      <c r="D101" s="1" t="s">
        <v>1919</v>
      </c>
      <c r="E101" s="1" t="s">
        <v>1920</v>
      </c>
      <c r="F101" s="1" t="s">
        <v>1673</v>
      </c>
      <c r="G101" s="1" t="s">
        <v>1314</v>
      </c>
      <c r="H101" s="1" t="s">
        <v>1315</v>
      </c>
      <c r="I101" s="1" t="s">
        <v>1921</v>
      </c>
      <c r="J101" s="1" t="s">
        <v>30</v>
      </c>
      <c r="K101" s="1" t="s">
        <v>1922</v>
      </c>
      <c r="L101" s="1" t="s">
        <v>1922</v>
      </c>
      <c r="M101" s="1" t="s">
        <v>1318</v>
      </c>
      <c r="N101" s="1" t="s">
        <v>1318</v>
      </c>
      <c r="O101" s="1" t="s">
        <v>1319</v>
      </c>
      <c r="P101" s="1" t="s">
        <v>1320</v>
      </c>
      <c r="Q101" s="1" t="s">
        <v>1321</v>
      </c>
      <c r="R101" s="1" t="s">
        <v>1923</v>
      </c>
      <c r="S101" s="1" t="s">
        <v>1323</v>
      </c>
      <c r="T101" s="1" t="s">
        <v>1324</v>
      </c>
      <c r="U101" s="1" t="s">
        <v>1325</v>
      </c>
      <c r="V101" s="1" t="s">
        <v>1333</v>
      </c>
    </row>
    <row r="102" s="1" customFormat="1" spans="1:22">
      <c r="A102" s="3">
        <v>999228209629290</v>
      </c>
      <c r="B102" s="1" t="s">
        <v>1673</v>
      </c>
      <c r="C102" s="1" t="s">
        <v>1924</v>
      </c>
      <c r="D102" s="1" t="s">
        <v>1925</v>
      </c>
      <c r="E102" s="1" t="s">
        <v>1926</v>
      </c>
      <c r="F102" s="1" t="s">
        <v>1673</v>
      </c>
      <c r="G102" s="1" t="s">
        <v>1314</v>
      </c>
      <c r="H102" s="1" t="s">
        <v>1315</v>
      </c>
      <c r="I102" s="1" t="s">
        <v>1927</v>
      </c>
      <c r="J102" s="1" t="s">
        <v>30</v>
      </c>
      <c r="K102" s="1" t="s">
        <v>1928</v>
      </c>
      <c r="L102" s="1" t="s">
        <v>1928</v>
      </c>
      <c r="M102" s="1" t="s">
        <v>1318</v>
      </c>
      <c r="N102" s="1" t="s">
        <v>1318</v>
      </c>
      <c r="O102" s="1" t="s">
        <v>1319</v>
      </c>
      <c r="P102" s="1" t="s">
        <v>1320</v>
      </c>
      <c r="Q102" s="1" t="s">
        <v>1321</v>
      </c>
      <c r="R102" s="1" t="s">
        <v>1929</v>
      </c>
      <c r="S102" s="1" t="s">
        <v>1323</v>
      </c>
      <c r="T102" s="1" t="s">
        <v>1324</v>
      </c>
      <c r="U102" s="1" t="s">
        <v>1325</v>
      </c>
      <c r="V102" s="1" t="s">
        <v>1427</v>
      </c>
    </row>
    <row r="103" s="1" customFormat="1" spans="1:22">
      <c r="A103" s="3">
        <v>999228209586317</v>
      </c>
      <c r="B103" s="1" t="s">
        <v>1673</v>
      </c>
      <c r="C103" s="1" t="s">
        <v>1930</v>
      </c>
      <c r="D103" s="1" t="s">
        <v>1931</v>
      </c>
      <c r="E103" s="1" t="s">
        <v>1932</v>
      </c>
      <c r="F103" s="1" t="s">
        <v>1673</v>
      </c>
      <c r="G103" s="1" t="s">
        <v>1314</v>
      </c>
      <c r="H103" s="1" t="s">
        <v>1315</v>
      </c>
      <c r="I103" s="1" t="s">
        <v>1933</v>
      </c>
      <c r="J103" s="1" t="s">
        <v>30</v>
      </c>
      <c r="K103" s="1" t="s">
        <v>1934</v>
      </c>
      <c r="L103" s="1" t="s">
        <v>1934</v>
      </c>
      <c r="M103" s="1" t="s">
        <v>1318</v>
      </c>
      <c r="N103" s="1" t="s">
        <v>1318</v>
      </c>
      <c r="O103" s="1" t="s">
        <v>1319</v>
      </c>
      <c r="P103" s="1" t="s">
        <v>1320</v>
      </c>
      <c r="Q103" s="1" t="s">
        <v>1321</v>
      </c>
      <c r="R103" s="1" t="s">
        <v>1935</v>
      </c>
      <c r="S103" s="1" t="s">
        <v>1323</v>
      </c>
      <c r="T103" s="1" t="s">
        <v>1324</v>
      </c>
      <c r="U103" s="1" t="s">
        <v>1325</v>
      </c>
      <c r="V103" s="1" t="s">
        <v>1333</v>
      </c>
    </row>
    <row r="104" s="1" customFormat="1" spans="1:22">
      <c r="A104" s="3">
        <v>999228209224558</v>
      </c>
      <c r="B104" s="1" t="s">
        <v>1936</v>
      </c>
      <c r="C104" s="1" t="s">
        <v>1937</v>
      </c>
      <c r="D104" s="1" t="s">
        <v>1938</v>
      </c>
      <c r="E104" s="1" t="s">
        <v>1939</v>
      </c>
      <c r="F104" s="1" t="s">
        <v>1673</v>
      </c>
      <c r="G104" s="1" t="s">
        <v>1314</v>
      </c>
      <c r="H104" s="1" t="s">
        <v>1315</v>
      </c>
      <c r="I104" s="1" t="s">
        <v>1940</v>
      </c>
      <c r="J104" s="1" t="s">
        <v>30</v>
      </c>
      <c r="K104" s="1" t="s">
        <v>1941</v>
      </c>
      <c r="L104" s="1" t="s">
        <v>1941</v>
      </c>
      <c r="M104" s="1" t="s">
        <v>1318</v>
      </c>
      <c r="N104" s="1" t="s">
        <v>1318</v>
      </c>
      <c r="O104" s="1" t="s">
        <v>1319</v>
      </c>
      <c r="P104" s="1" t="s">
        <v>1320</v>
      </c>
      <c r="Q104" s="1" t="s">
        <v>1321</v>
      </c>
      <c r="R104" s="1" t="s">
        <v>1942</v>
      </c>
      <c r="S104" s="1" t="s">
        <v>1323</v>
      </c>
      <c r="T104" s="1" t="s">
        <v>1324</v>
      </c>
      <c r="U104" s="1" t="s">
        <v>1325</v>
      </c>
      <c r="V104" s="1" t="s">
        <v>1520</v>
      </c>
    </row>
    <row r="105" s="1" customFormat="1" spans="1:22">
      <c r="A105" s="3">
        <v>999228209200190</v>
      </c>
      <c r="B105" s="1" t="s">
        <v>1936</v>
      </c>
      <c r="C105" s="1" t="s">
        <v>1943</v>
      </c>
      <c r="D105" s="1" t="s">
        <v>1944</v>
      </c>
      <c r="E105" s="1" t="s">
        <v>1945</v>
      </c>
      <c r="F105" s="1" t="s">
        <v>1673</v>
      </c>
      <c r="G105" s="1" t="s">
        <v>1314</v>
      </c>
      <c r="H105" s="1" t="s">
        <v>1315</v>
      </c>
      <c r="I105" s="1" t="s">
        <v>1946</v>
      </c>
      <c r="J105" s="1" t="s">
        <v>30</v>
      </c>
      <c r="K105" s="1" t="s">
        <v>1947</v>
      </c>
      <c r="L105" s="1" t="s">
        <v>1947</v>
      </c>
      <c r="M105" s="1" t="s">
        <v>1318</v>
      </c>
      <c r="N105" s="1" t="s">
        <v>1318</v>
      </c>
      <c r="O105" s="1" t="s">
        <v>1319</v>
      </c>
      <c r="P105" s="1" t="s">
        <v>1320</v>
      </c>
      <c r="Q105" s="1" t="s">
        <v>1321</v>
      </c>
      <c r="R105" s="1" t="s">
        <v>1948</v>
      </c>
      <c r="S105" s="1" t="s">
        <v>1323</v>
      </c>
      <c r="T105" s="1" t="s">
        <v>1324</v>
      </c>
      <c r="U105" s="1" t="s">
        <v>1325</v>
      </c>
      <c r="V105" s="1" t="s">
        <v>1504</v>
      </c>
    </row>
    <row r="106" s="1" customFormat="1" spans="1:22">
      <c r="A106" s="3">
        <v>999228207933199</v>
      </c>
      <c r="B106" s="1" t="s">
        <v>1936</v>
      </c>
      <c r="C106" s="1" t="s">
        <v>1949</v>
      </c>
      <c r="D106" s="1" t="s">
        <v>1950</v>
      </c>
      <c r="E106" s="1" t="s">
        <v>1951</v>
      </c>
      <c r="F106" s="1" t="s">
        <v>1310</v>
      </c>
      <c r="G106" s="1" t="s">
        <v>1314</v>
      </c>
      <c r="H106" s="1" t="s">
        <v>1315</v>
      </c>
      <c r="I106" s="1" t="s">
        <v>1952</v>
      </c>
      <c r="J106" s="1" t="s">
        <v>30</v>
      </c>
      <c r="K106" s="1" t="s">
        <v>1953</v>
      </c>
      <c r="L106" s="1" t="s">
        <v>1953</v>
      </c>
      <c r="M106" s="1" t="s">
        <v>1318</v>
      </c>
      <c r="N106" s="1" t="s">
        <v>1318</v>
      </c>
      <c r="O106" s="1" t="s">
        <v>1319</v>
      </c>
      <c r="P106" s="1" t="s">
        <v>1320</v>
      </c>
      <c r="Q106" s="1" t="s">
        <v>1321</v>
      </c>
      <c r="R106" s="1" t="s">
        <v>1954</v>
      </c>
      <c r="S106" s="1" t="s">
        <v>1323</v>
      </c>
      <c r="T106" s="1" t="s">
        <v>1324</v>
      </c>
      <c r="U106" s="1" t="s">
        <v>1281</v>
      </c>
      <c r="V106" s="1" t="s">
        <v>1369</v>
      </c>
    </row>
    <row r="107" s="1" customFormat="1" spans="1:22">
      <c r="A107" s="3">
        <v>999228207929996</v>
      </c>
      <c r="B107" s="1" t="s">
        <v>1936</v>
      </c>
      <c r="C107" s="1" t="s">
        <v>1955</v>
      </c>
      <c r="D107" s="1" t="s">
        <v>1956</v>
      </c>
      <c r="E107" s="1" t="s">
        <v>1957</v>
      </c>
      <c r="F107" s="1" t="s">
        <v>1310</v>
      </c>
      <c r="G107" s="1" t="s">
        <v>1314</v>
      </c>
      <c r="H107" s="1" t="s">
        <v>1315</v>
      </c>
      <c r="I107" s="1" t="s">
        <v>1958</v>
      </c>
      <c r="J107" s="1" t="s">
        <v>30</v>
      </c>
      <c r="K107" s="1" t="s">
        <v>1959</v>
      </c>
      <c r="L107" s="1" t="s">
        <v>1959</v>
      </c>
      <c r="M107" s="1" t="s">
        <v>1318</v>
      </c>
      <c r="N107" s="1" t="s">
        <v>1318</v>
      </c>
      <c r="O107" s="1" t="s">
        <v>1319</v>
      </c>
      <c r="P107" s="1" t="s">
        <v>1320</v>
      </c>
      <c r="Q107" s="1" t="s">
        <v>1321</v>
      </c>
      <c r="R107" s="1" t="s">
        <v>1960</v>
      </c>
      <c r="S107" s="1" t="s">
        <v>1323</v>
      </c>
      <c r="T107" s="1" t="s">
        <v>1324</v>
      </c>
      <c r="U107" s="1" t="s">
        <v>1325</v>
      </c>
      <c r="V107" s="1" t="s">
        <v>1355</v>
      </c>
    </row>
    <row r="108" s="1" customFormat="1" spans="1:22">
      <c r="A108" s="3">
        <v>999228207875260</v>
      </c>
      <c r="B108" s="1" t="s">
        <v>1936</v>
      </c>
      <c r="C108" s="1" t="s">
        <v>1961</v>
      </c>
      <c r="D108" s="1" t="s">
        <v>1962</v>
      </c>
      <c r="E108" s="1" t="s">
        <v>1963</v>
      </c>
      <c r="F108" s="1" t="s">
        <v>1673</v>
      </c>
      <c r="G108" s="1" t="s">
        <v>1314</v>
      </c>
      <c r="H108" s="1" t="s">
        <v>1315</v>
      </c>
      <c r="I108" s="1" t="s">
        <v>1964</v>
      </c>
      <c r="J108" s="1" t="s">
        <v>30</v>
      </c>
      <c r="K108" s="1" t="s">
        <v>1965</v>
      </c>
      <c r="L108" s="1" t="s">
        <v>1965</v>
      </c>
      <c r="M108" s="1" t="s">
        <v>1318</v>
      </c>
      <c r="N108" s="1" t="s">
        <v>1318</v>
      </c>
      <c r="O108" s="1" t="s">
        <v>1319</v>
      </c>
      <c r="P108" s="1" t="s">
        <v>1320</v>
      </c>
      <c r="Q108" s="1" t="s">
        <v>1321</v>
      </c>
      <c r="R108" s="1" t="s">
        <v>1966</v>
      </c>
      <c r="S108" s="1" t="s">
        <v>1323</v>
      </c>
      <c r="T108" s="1" t="s">
        <v>1324</v>
      </c>
      <c r="U108" s="1" t="s">
        <v>1325</v>
      </c>
      <c r="V108" s="1" t="s">
        <v>1333</v>
      </c>
    </row>
    <row r="109" s="1" customFormat="1" spans="1:22">
      <c r="A109" s="3">
        <v>999228207421564</v>
      </c>
      <c r="B109" s="1" t="s">
        <v>1936</v>
      </c>
      <c r="C109" s="1" t="s">
        <v>1967</v>
      </c>
      <c r="D109" s="1" t="s">
        <v>1968</v>
      </c>
      <c r="E109" s="1" t="s">
        <v>1969</v>
      </c>
      <c r="F109" s="1" t="s">
        <v>1673</v>
      </c>
      <c r="G109" s="1" t="s">
        <v>1314</v>
      </c>
      <c r="H109" s="1" t="s">
        <v>1315</v>
      </c>
      <c r="I109" s="1" t="s">
        <v>1970</v>
      </c>
      <c r="J109" s="1" t="s">
        <v>30</v>
      </c>
      <c r="K109" s="1" t="s">
        <v>1971</v>
      </c>
      <c r="L109" s="1" t="s">
        <v>1971</v>
      </c>
      <c r="M109" s="1" t="s">
        <v>1318</v>
      </c>
      <c r="N109" s="1" t="s">
        <v>1318</v>
      </c>
      <c r="O109" s="1" t="s">
        <v>1319</v>
      </c>
      <c r="P109" s="1" t="s">
        <v>1320</v>
      </c>
      <c r="Q109" s="1" t="s">
        <v>1321</v>
      </c>
      <c r="R109" s="1" t="s">
        <v>1972</v>
      </c>
      <c r="S109" s="1" t="s">
        <v>1323</v>
      </c>
      <c r="T109" s="1" t="s">
        <v>1324</v>
      </c>
      <c r="U109" s="1" t="s">
        <v>1325</v>
      </c>
      <c r="V109" s="1" t="s">
        <v>1973</v>
      </c>
    </row>
    <row r="110" s="1" customFormat="1" spans="1:22">
      <c r="A110" s="3">
        <v>999228207143671</v>
      </c>
      <c r="B110" s="1" t="s">
        <v>1936</v>
      </c>
      <c r="C110" s="1" t="s">
        <v>1974</v>
      </c>
      <c r="D110" s="1" t="s">
        <v>1975</v>
      </c>
      <c r="E110" s="1" t="s">
        <v>1976</v>
      </c>
      <c r="F110" s="1" t="s">
        <v>1673</v>
      </c>
      <c r="G110" s="1" t="s">
        <v>1314</v>
      </c>
      <c r="H110" s="1" t="s">
        <v>1315</v>
      </c>
      <c r="I110" s="1" t="s">
        <v>1977</v>
      </c>
      <c r="J110" s="1" t="s">
        <v>30</v>
      </c>
      <c r="K110" s="1" t="s">
        <v>1978</v>
      </c>
      <c r="L110" s="1" t="s">
        <v>1978</v>
      </c>
      <c r="M110" s="1" t="s">
        <v>1318</v>
      </c>
      <c r="N110" s="1" t="s">
        <v>1318</v>
      </c>
      <c r="O110" s="1" t="s">
        <v>1319</v>
      </c>
      <c r="P110" s="1" t="s">
        <v>1320</v>
      </c>
      <c r="Q110" s="1" t="s">
        <v>1321</v>
      </c>
      <c r="R110" s="1" t="s">
        <v>1979</v>
      </c>
      <c r="S110" s="1" t="s">
        <v>1323</v>
      </c>
      <c r="T110" s="1" t="s">
        <v>1324</v>
      </c>
      <c r="U110" s="1" t="s">
        <v>1325</v>
      </c>
      <c r="V110" s="1" t="s">
        <v>1497</v>
      </c>
    </row>
    <row r="111" s="1" customFormat="1" spans="1:22">
      <c r="A111" s="3">
        <v>999228207128252</v>
      </c>
      <c r="B111" s="1" t="s">
        <v>1936</v>
      </c>
      <c r="C111" s="1" t="s">
        <v>1980</v>
      </c>
      <c r="D111" s="1" t="s">
        <v>1975</v>
      </c>
      <c r="E111" s="1" t="s">
        <v>1981</v>
      </c>
      <c r="F111" s="1" t="s">
        <v>1673</v>
      </c>
      <c r="G111" s="1" t="s">
        <v>1314</v>
      </c>
      <c r="H111" s="1" t="s">
        <v>1315</v>
      </c>
      <c r="I111" s="1" t="s">
        <v>1982</v>
      </c>
      <c r="J111" s="1" t="s">
        <v>30</v>
      </c>
      <c r="K111" s="1" t="s">
        <v>1983</v>
      </c>
      <c r="L111" s="1" t="s">
        <v>1983</v>
      </c>
      <c r="M111" s="1" t="s">
        <v>1318</v>
      </c>
      <c r="N111" s="1" t="s">
        <v>1318</v>
      </c>
      <c r="O111" s="1" t="s">
        <v>1319</v>
      </c>
      <c r="P111" s="1" t="s">
        <v>1320</v>
      </c>
      <c r="Q111" s="1" t="s">
        <v>1321</v>
      </c>
      <c r="R111" s="1" t="s">
        <v>1984</v>
      </c>
      <c r="S111" s="1" t="s">
        <v>1323</v>
      </c>
      <c r="T111" s="1" t="s">
        <v>1324</v>
      </c>
      <c r="U111" s="1" t="s">
        <v>1325</v>
      </c>
      <c r="V111" s="1" t="s">
        <v>1497</v>
      </c>
    </row>
    <row r="112" s="1" customFormat="1" spans="1:22">
      <c r="A112" s="3">
        <v>999228206973791</v>
      </c>
      <c r="B112" s="1" t="s">
        <v>1936</v>
      </c>
      <c r="C112" s="1" t="s">
        <v>1985</v>
      </c>
      <c r="D112" s="1" t="s">
        <v>1828</v>
      </c>
      <c r="E112" s="1" t="s">
        <v>1986</v>
      </c>
      <c r="F112" s="1" t="s">
        <v>1673</v>
      </c>
      <c r="G112" s="1" t="s">
        <v>1314</v>
      </c>
      <c r="H112" s="1" t="s">
        <v>1315</v>
      </c>
      <c r="I112" s="1" t="s">
        <v>1987</v>
      </c>
      <c r="J112" s="1" t="s">
        <v>30</v>
      </c>
      <c r="K112" s="1" t="s">
        <v>1988</v>
      </c>
      <c r="L112" s="1" t="s">
        <v>1988</v>
      </c>
      <c r="M112" s="1" t="s">
        <v>1318</v>
      </c>
      <c r="N112" s="1" t="s">
        <v>1318</v>
      </c>
      <c r="O112" s="1" t="s">
        <v>1319</v>
      </c>
      <c r="P112" s="1" t="s">
        <v>1320</v>
      </c>
      <c r="Q112" s="1" t="s">
        <v>1321</v>
      </c>
      <c r="R112" s="1" t="s">
        <v>1989</v>
      </c>
      <c r="S112" s="1" t="s">
        <v>1323</v>
      </c>
      <c r="T112" s="1" t="s">
        <v>1324</v>
      </c>
      <c r="U112" s="1" t="s">
        <v>1325</v>
      </c>
      <c r="V112" s="1" t="s">
        <v>1333</v>
      </c>
    </row>
    <row r="113" s="1" customFormat="1" spans="1:22">
      <c r="A113" s="3">
        <v>999228204784171</v>
      </c>
      <c r="B113" s="1" t="s">
        <v>1936</v>
      </c>
      <c r="C113" s="1" t="s">
        <v>1990</v>
      </c>
      <c r="D113" s="1" t="s">
        <v>1991</v>
      </c>
      <c r="E113" s="1" t="s">
        <v>1992</v>
      </c>
      <c r="F113" s="1" t="s">
        <v>1310</v>
      </c>
      <c r="G113" s="1" t="s">
        <v>1314</v>
      </c>
      <c r="H113" s="1" t="s">
        <v>1315</v>
      </c>
      <c r="I113" s="1" t="s">
        <v>1993</v>
      </c>
      <c r="J113" s="1" t="s">
        <v>30</v>
      </c>
      <c r="K113" s="1" t="s">
        <v>1994</v>
      </c>
      <c r="L113" s="1" t="s">
        <v>1994</v>
      </c>
      <c r="M113" s="1" t="s">
        <v>1318</v>
      </c>
      <c r="N113" s="1" t="s">
        <v>1318</v>
      </c>
      <c r="O113" s="1" t="s">
        <v>1319</v>
      </c>
      <c r="P113" s="1" t="s">
        <v>1320</v>
      </c>
      <c r="Q113" s="1" t="s">
        <v>1321</v>
      </c>
      <c r="R113" s="1" t="s">
        <v>1995</v>
      </c>
      <c r="S113" s="1" t="s">
        <v>1323</v>
      </c>
      <c r="T113" s="1" t="s">
        <v>1324</v>
      </c>
      <c r="U113" s="1" t="s">
        <v>1325</v>
      </c>
      <c r="V113" s="1" t="s">
        <v>1427</v>
      </c>
    </row>
    <row r="114" s="1" customFormat="1" spans="1:22">
      <c r="A114" s="3">
        <v>999228203865905</v>
      </c>
      <c r="B114" s="1" t="s">
        <v>1936</v>
      </c>
      <c r="C114" s="1" t="s">
        <v>1996</v>
      </c>
      <c r="D114" s="1" t="s">
        <v>1997</v>
      </c>
      <c r="E114" s="1" t="s">
        <v>1998</v>
      </c>
      <c r="F114" s="1" t="s">
        <v>1673</v>
      </c>
      <c r="G114" s="1" t="s">
        <v>1314</v>
      </c>
      <c r="H114" s="1" t="s">
        <v>1315</v>
      </c>
      <c r="I114" s="1" t="s">
        <v>1999</v>
      </c>
      <c r="J114" s="1" t="s">
        <v>30</v>
      </c>
      <c r="K114" s="1" t="s">
        <v>2000</v>
      </c>
      <c r="L114" s="1" t="s">
        <v>2000</v>
      </c>
      <c r="M114" s="1" t="s">
        <v>1318</v>
      </c>
      <c r="N114" s="1" t="s">
        <v>1318</v>
      </c>
      <c r="O114" s="1" t="s">
        <v>1319</v>
      </c>
      <c r="P114" s="1" t="s">
        <v>1320</v>
      </c>
      <c r="Q114" s="1" t="s">
        <v>1321</v>
      </c>
      <c r="R114" s="1" t="s">
        <v>2001</v>
      </c>
      <c r="S114" s="1" t="s">
        <v>1323</v>
      </c>
      <c r="T114" s="1" t="s">
        <v>1324</v>
      </c>
      <c r="U114" s="1" t="s">
        <v>1325</v>
      </c>
      <c r="V114" s="1" t="s">
        <v>1497</v>
      </c>
    </row>
    <row r="115" s="1" customFormat="1" spans="1:22">
      <c r="A115" s="3">
        <v>999228174028055</v>
      </c>
      <c r="B115" s="1" t="s">
        <v>1936</v>
      </c>
      <c r="C115" s="1" t="s">
        <v>2002</v>
      </c>
      <c r="D115" s="1" t="s">
        <v>2003</v>
      </c>
      <c r="E115" s="1" t="s">
        <v>2004</v>
      </c>
      <c r="F115" s="1" t="s">
        <v>1310</v>
      </c>
      <c r="G115" s="1" t="s">
        <v>1314</v>
      </c>
      <c r="H115" s="1" t="s">
        <v>1315</v>
      </c>
      <c r="I115" s="1" t="s">
        <v>2005</v>
      </c>
      <c r="J115" s="1" t="s">
        <v>30</v>
      </c>
      <c r="K115" s="1" t="s">
        <v>2006</v>
      </c>
      <c r="L115" s="1" t="s">
        <v>2006</v>
      </c>
      <c r="M115" s="1" t="s">
        <v>1318</v>
      </c>
      <c r="N115" s="1" t="s">
        <v>1318</v>
      </c>
      <c r="O115" s="1" t="s">
        <v>1319</v>
      </c>
      <c r="P115" s="1" t="s">
        <v>1320</v>
      </c>
      <c r="Q115" s="1" t="s">
        <v>1321</v>
      </c>
      <c r="R115" s="1" t="s">
        <v>2007</v>
      </c>
      <c r="S115" s="1" t="s">
        <v>1323</v>
      </c>
      <c r="T115" s="1" t="s">
        <v>1324</v>
      </c>
      <c r="U115" s="1" t="s">
        <v>1325</v>
      </c>
      <c r="V115" s="1" t="s">
        <v>1369</v>
      </c>
    </row>
    <row r="116" s="1" customFormat="1" spans="1:22">
      <c r="A116" s="3">
        <v>999228173699561</v>
      </c>
      <c r="B116" s="1" t="s">
        <v>1936</v>
      </c>
      <c r="C116" s="1" t="s">
        <v>2008</v>
      </c>
      <c r="D116" s="1" t="s">
        <v>2009</v>
      </c>
      <c r="E116" s="1" t="s">
        <v>2010</v>
      </c>
      <c r="F116" s="1" t="s">
        <v>1310</v>
      </c>
      <c r="G116" s="1" t="s">
        <v>1314</v>
      </c>
      <c r="H116" s="1" t="s">
        <v>1315</v>
      </c>
      <c r="I116" s="1" t="s">
        <v>2011</v>
      </c>
      <c r="J116" s="1" t="s">
        <v>30</v>
      </c>
      <c r="K116" s="1" t="s">
        <v>2012</v>
      </c>
      <c r="L116" s="1" t="s">
        <v>2012</v>
      </c>
      <c r="M116" s="1" t="s">
        <v>1318</v>
      </c>
      <c r="N116" s="1" t="s">
        <v>1318</v>
      </c>
      <c r="O116" s="1" t="s">
        <v>1319</v>
      </c>
      <c r="P116" s="1" t="s">
        <v>1320</v>
      </c>
      <c r="Q116" s="1" t="s">
        <v>1321</v>
      </c>
      <c r="R116" s="1" t="s">
        <v>2013</v>
      </c>
      <c r="S116" s="1" t="s">
        <v>1323</v>
      </c>
      <c r="T116" s="1" t="s">
        <v>1324</v>
      </c>
      <c r="U116" s="1" t="s">
        <v>1325</v>
      </c>
      <c r="V116" s="1" t="s">
        <v>2014</v>
      </c>
    </row>
    <row r="117" s="1" customFormat="1" spans="1:22">
      <c r="A117" s="3">
        <v>999228173050198</v>
      </c>
      <c r="B117" s="1" t="s">
        <v>1936</v>
      </c>
      <c r="C117" s="1" t="s">
        <v>2015</v>
      </c>
      <c r="D117" s="1" t="s">
        <v>2016</v>
      </c>
      <c r="E117" s="1" t="s">
        <v>2017</v>
      </c>
      <c r="F117" s="1" t="s">
        <v>1310</v>
      </c>
      <c r="G117" s="1" t="s">
        <v>1314</v>
      </c>
      <c r="H117" s="1" t="s">
        <v>1315</v>
      </c>
      <c r="I117" s="1" t="s">
        <v>2018</v>
      </c>
      <c r="J117" s="1" t="s">
        <v>30</v>
      </c>
      <c r="K117" s="1" t="s">
        <v>2019</v>
      </c>
      <c r="L117" s="1" t="s">
        <v>2019</v>
      </c>
      <c r="M117" s="1" t="s">
        <v>1318</v>
      </c>
      <c r="N117" s="1" t="s">
        <v>1318</v>
      </c>
      <c r="O117" s="1" t="s">
        <v>1319</v>
      </c>
      <c r="P117" s="1" t="s">
        <v>1320</v>
      </c>
      <c r="Q117" s="1" t="s">
        <v>1321</v>
      </c>
      <c r="R117" s="1" t="s">
        <v>2020</v>
      </c>
      <c r="S117" s="1" t="s">
        <v>1323</v>
      </c>
      <c r="T117" s="1" t="s">
        <v>1324</v>
      </c>
      <c r="U117" s="1" t="s">
        <v>1325</v>
      </c>
      <c r="V117" s="1" t="s">
        <v>1326</v>
      </c>
    </row>
    <row r="118" s="1" customFormat="1" spans="1:22">
      <c r="A118" s="3">
        <v>999228172161427</v>
      </c>
      <c r="B118" s="1" t="s">
        <v>1936</v>
      </c>
      <c r="C118" s="1" t="s">
        <v>2021</v>
      </c>
      <c r="D118" s="1" t="s">
        <v>2022</v>
      </c>
      <c r="E118" s="1" t="s">
        <v>2023</v>
      </c>
      <c r="F118" s="1" t="s">
        <v>1673</v>
      </c>
      <c r="G118" s="1" t="s">
        <v>1314</v>
      </c>
      <c r="H118" s="1" t="s">
        <v>1315</v>
      </c>
      <c r="I118" s="1" t="s">
        <v>2024</v>
      </c>
      <c r="J118" s="1" t="s">
        <v>30</v>
      </c>
      <c r="K118" s="1" t="s">
        <v>2025</v>
      </c>
      <c r="L118" s="1" t="s">
        <v>2025</v>
      </c>
      <c r="M118" s="1" t="s">
        <v>1318</v>
      </c>
      <c r="N118" s="1" t="s">
        <v>1318</v>
      </c>
      <c r="O118" s="1" t="s">
        <v>1319</v>
      </c>
      <c r="P118" s="1" t="s">
        <v>1320</v>
      </c>
      <c r="Q118" s="1" t="s">
        <v>1321</v>
      </c>
      <c r="R118" s="1" t="s">
        <v>2026</v>
      </c>
      <c r="S118" s="1" t="s">
        <v>1323</v>
      </c>
      <c r="T118" s="1" t="s">
        <v>1324</v>
      </c>
      <c r="U118" s="1" t="s">
        <v>1325</v>
      </c>
      <c r="V118" s="1" t="s">
        <v>1333</v>
      </c>
    </row>
    <row r="119" s="1" customFormat="1" spans="1:22">
      <c r="A119" s="3">
        <v>999228171537059</v>
      </c>
      <c r="B119" s="1" t="s">
        <v>1936</v>
      </c>
      <c r="C119" s="1" t="s">
        <v>2027</v>
      </c>
      <c r="D119" s="1" t="s">
        <v>1694</v>
      </c>
      <c r="E119" s="1" t="s">
        <v>2028</v>
      </c>
      <c r="F119" s="1" t="s">
        <v>1310</v>
      </c>
      <c r="G119" s="1" t="s">
        <v>1314</v>
      </c>
      <c r="H119" s="1" t="s">
        <v>1315</v>
      </c>
      <c r="I119" s="1" t="s">
        <v>2029</v>
      </c>
      <c r="J119" s="1" t="s">
        <v>30</v>
      </c>
      <c r="K119" s="1" t="s">
        <v>1697</v>
      </c>
      <c r="L119" s="1" t="s">
        <v>1697</v>
      </c>
      <c r="M119" s="1" t="s">
        <v>1318</v>
      </c>
      <c r="N119" s="1" t="s">
        <v>1318</v>
      </c>
      <c r="O119" s="1" t="s">
        <v>1319</v>
      </c>
      <c r="P119" s="1" t="s">
        <v>1320</v>
      </c>
      <c r="Q119" s="1" t="s">
        <v>1321</v>
      </c>
      <c r="R119" s="1" t="s">
        <v>2030</v>
      </c>
      <c r="S119" s="1" t="s">
        <v>1323</v>
      </c>
      <c r="T119" s="1" t="s">
        <v>1324</v>
      </c>
      <c r="U119" s="1" t="s">
        <v>1325</v>
      </c>
      <c r="V119" s="1" t="s">
        <v>1497</v>
      </c>
    </row>
    <row r="120" s="1" customFormat="1" spans="1:22">
      <c r="A120" s="3">
        <v>999228171172278</v>
      </c>
      <c r="B120" s="1" t="s">
        <v>1936</v>
      </c>
      <c r="C120" s="1" t="s">
        <v>2031</v>
      </c>
      <c r="D120" s="1" t="s">
        <v>2032</v>
      </c>
      <c r="E120" s="1" t="s">
        <v>2033</v>
      </c>
      <c r="F120" s="1" t="s">
        <v>1673</v>
      </c>
      <c r="G120" s="1" t="s">
        <v>1314</v>
      </c>
      <c r="H120" s="1" t="s">
        <v>1315</v>
      </c>
      <c r="I120" s="1" t="s">
        <v>2034</v>
      </c>
      <c r="J120" s="1" t="s">
        <v>30</v>
      </c>
      <c r="K120" s="1" t="s">
        <v>2035</v>
      </c>
      <c r="L120" s="1" t="s">
        <v>2035</v>
      </c>
      <c r="M120" s="1" t="s">
        <v>1318</v>
      </c>
      <c r="N120" s="1" t="s">
        <v>1318</v>
      </c>
      <c r="O120" s="1" t="s">
        <v>1319</v>
      </c>
      <c r="P120" s="1" t="s">
        <v>1320</v>
      </c>
      <c r="Q120" s="1" t="s">
        <v>1321</v>
      </c>
      <c r="R120" s="1" t="s">
        <v>2036</v>
      </c>
      <c r="S120" s="1" t="s">
        <v>1323</v>
      </c>
      <c r="T120" s="1" t="s">
        <v>1324</v>
      </c>
      <c r="U120" s="1" t="s">
        <v>1325</v>
      </c>
      <c r="V120" s="1" t="s">
        <v>1355</v>
      </c>
    </row>
    <row r="121" s="1" customFormat="1" spans="1:22">
      <c r="A121" s="3">
        <v>999228170747348</v>
      </c>
      <c r="B121" s="1" t="s">
        <v>1936</v>
      </c>
      <c r="C121" s="1" t="s">
        <v>2037</v>
      </c>
      <c r="D121" s="1" t="s">
        <v>2038</v>
      </c>
      <c r="E121" s="1" t="s">
        <v>2039</v>
      </c>
      <c r="F121" s="1" t="s">
        <v>1673</v>
      </c>
      <c r="G121" s="1" t="s">
        <v>1314</v>
      </c>
      <c r="H121" s="1" t="s">
        <v>1315</v>
      </c>
      <c r="I121" s="1" t="s">
        <v>2040</v>
      </c>
      <c r="J121" s="1" t="s">
        <v>30</v>
      </c>
      <c r="K121" s="1" t="s">
        <v>2041</v>
      </c>
      <c r="L121" s="1" t="s">
        <v>2041</v>
      </c>
      <c r="M121" s="1" t="s">
        <v>1318</v>
      </c>
      <c r="N121" s="1" t="s">
        <v>1318</v>
      </c>
      <c r="O121" s="1" t="s">
        <v>1319</v>
      </c>
      <c r="P121" s="1" t="s">
        <v>1320</v>
      </c>
      <c r="Q121" s="1" t="s">
        <v>1321</v>
      </c>
      <c r="R121" s="1" t="s">
        <v>2042</v>
      </c>
      <c r="S121" s="1" t="s">
        <v>1323</v>
      </c>
      <c r="T121" s="1" t="s">
        <v>1324</v>
      </c>
      <c r="U121" s="1" t="s">
        <v>1325</v>
      </c>
      <c r="V121" s="1" t="s">
        <v>1355</v>
      </c>
    </row>
    <row r="122" s="1" customFormat="1" spans="1:22">
      <c r="A122" s="3">
        <v>28170506955</v>
      </c>
      <c r="B122" s="1" t="s">
        <v>1936</v>
      </c>
      <c r="C122" s="1" t="s">
        <v>2043</v>
      </c>
      <c r="D122" s="1" t="s">
        <v>2044</v>
      </c>
      <c r="E122" s="1" t="s">
        <v>2045</v>
      </c>
      <c r="F122" s="1" t="s">
        <v>1310</v>
      </c>
      <c r="G122" s="1" t="s">
        <v>1314</v>
      </c>
      <c r="H122" s="1" t="s">
        <v>1315</v>
      </c>
      <c r="I122" s="1" t="s">
        <v>2046</v>
      </c>
      <c r="J122" s="1" t="s">
        <v>30</v>
      </c>
      <c r="K122" s="1" t="s">
        <v>2047</v>
      </c>
      <c r="L122" s="1" t="s">
        <v>2047</v>
      </c>
      <c r="M122" s="1" t="s">
        <v>1318</v>
      </c>
      <c r="N122" s="1" t="s">
        <v>1318</v>
      </c>
      <c r="O122" s="1" t="s">
        <v>1319</v>
      </c>
      <c r="P122" s="1" t="s">
        <v>1320</v>
      </c>
      <c r="Q122" s="1" t="s">
        <v>1321</v>
      </c>
      <c r="R122" s="1" t="s">
        <v>2048</v>
      </c>
      <c r="S122" s="1" t="s">
        <v>1323</v>
      </c>
      <c r="T122" s="1" t="s">
        <v>1324</v>
      </c>
      <c r="U122" s="1" t="s">
        <v>1325</v>
      </c>
      <c r="V122" s="1" t="s">
        <v>2049</v>
      </c>
    </row>
    <row r="123" s="1" customFormat="1" spans="1:22">
      <c r="A123" s="3">
        <v>999228169094779</v>
      </c>
      <c r="B123" s="1" t="s">
        <v>1936</v>
      </c>
      <c r="C123" s="1" t="s">
        <v>2050</v>
      </c>
      <c r="D123" s="1" t="s">
        <v>2051</v>
      </c>
      <c r="E123" s="1" t="s">
        <v>2052</v>
      </c>
      <c r="F123" s="1" t="s">
        <v>1310</v>
      </c>
      <c r="G123" s="1" t="s">
        <v>1314</v>
      </c>
      <c r="H123" s="1" t="s">
        <v>1315</v>
      </c>
      <c r="I123" s="1" t="s">
        <v>2053</v>
      </c>
      <c r="J123" s="1" t="s">
        <v>30</v>
      </c>
      <c r="K123" s="1" t="s">
        <v>2054</v>
      </c>
      <c r="L123" s="1" t="s">
        <v>2054</v>
      </c>
      <c r="M123" s="1" t="s">
        <v>1318</v>
      </c>
      <c r="N123" s="1" t="s">
        <v>1318</v>
      </c>
      <c r="O123" s="1" t="s">
        <v>1319</v>
      </c>
      <c r="P123" s="1" t="s">
        <v>1320</v>
      </c>
      <c r="Q123" s="1" t="s">
        <v>1321</v>
      </c>
      <c r="R123" s="1" t="s">
        <v>2055</v>
      </c>
      <c r="S123" s="1" t="s">
        <v>1323</v>
      </c>
      <c r="T123" s="1" t="s">
        <v>1324</v>
      </c>
      <c r="U123" s="1" t="s">
        <v>1325</v>
      </c>
      <c r="V123" s="1" t="s">
        <v>1427</v>
      </c>
    </row>
    <row r="124" s="1" customFormat="1" spans="1:22">
      <c r="A124" s="3">
        <v>999228168476715</v>
      </c>
      <c r="B124" s="1" t="s">
        <v>1936</v>
      </c>
      <c r="C124" s="1" t="s">
        <v>2056</v>
      </c>
      <c r="D124" s="1" t="s">
        <v>2057</v>
      </c>
      <c r="E124" s="1" t="s">
        <v>2058</v>
      </c>
      <c r="F124" s="1" t="s">
        <v>1673</v>
      </c>
      <c r="G124" s="1" t="s">
        <v>1314</v>
      </c>
      <c r="H124" s="1" t="s">
        <v>1315</v>
      </c>
      <c r="I124" s="1" t="s">
        <v>2059</v>
      </c>
      <c r="J124" s="1" t="s">
        <v>30</v>
      </c>
      <c r="K124" s="1" t="s">
        <v>2060</v>
      </c>
      <c r="L124" s="1" t="s">
        <v>2060</v>
      </c>
      <c r="M124" s="1" t="s">
        <v>1318</v>
      </c>
      <c r="N124" s="1" t="s">
        <v>1318</v>
      </c>
      <c r="O124" s="1" t="s">
        <v>1319</v>
      </c>
      <c r="P124" s="1" t="s">
        <v>1320</v>
      </c>
      <c r="Q124" s="1" t="s">
        <v>1321</v>
      </c>
      <c r="R124" s="1" t="s">
        <v>2061</v>
      </c>
      <c r="S124" s="1" t="s">
        <v>1323</v>
      </c>
      <c r="T124" s="1" t="s">
        <v>1324</v>
      </c>
      <c r="U124" s="1" t="s">
        <v>1325</v>
      </c>
      <c r="V124" s="1" t="s">
        <v>1420</v>
      </c>
    </row>
    <row r="125" s="1" customFormat="1" spans="1:22">
      <c r="A125" s="3">
        <v>999228168228696</v>
      </c>
      <c r="B125" s="1" t="s">
        <v>1936</v>
      </c>
      <c r="C125" s="1" t="s">
        <v>2062</v>
      </c>
      <c r="D125" s="1" t="s">
        <v>2063</v>
      </c>
      <c r="E125" s="1" t="s">
        <v>2064</v>
      </c>
      <c r="F125" s="1" t="s">
        <v>1936</v>
      </c>
      <c r="G125" s="1" t="s">
        <v>1314</v>
      </c>
      <c r="H125" s="1" t="s">
        <v>1315</v>
      </c>
      <c r="I125" s="1" t="s">
        <v>2065</v>
      </c>
      <c r="J125" s="1" t="s">
        <v>30</v>
      </c>
      <c r="K125" s="1" t="s">
        <v>2066</v>
      </c>
      <c r="L125" s="1" t="s">
        <v>2066</v>
      </c>
      <c r="M125" s="1" t="s">
        <v>1318</v>
      </c>
      <c r="N125" s="1" t="s">
        <v>1318</v>
      </c>
      <c r="O125" s="1" t="s">
        <v>1319</v>
      </c>
      <c r="P125" s="1" t="s">
        <v>1320</v>
      </c>
      <c r="Q125" s="1" t="s">
        <v>1321</v>
      </c>
      <c r="R125" s="1" t="s">
        <v>2067</v>
      </c>
      <c r="S125" s="1" t="s">
        <v>1323</v>
      </c>
      <c r="T125" s="1" t="s">
        <v>1324</v>
      </c>
      <c r="U125" s="1" t="s">
        <v>1325</v>
      </c>
      <c r="V125" s="1" t="s">
        <v>1369</v>
      </c>
    </row>
    <row r="126" s="1" customFormat="1" spans="1:22">
      <c r="A126" s="3">
        <v>999228167942051</v>
      </c>
      <c r="B126" s="1" t="s">
        <v>1936</v>
      </c>
      <c r="C126" s="1" t="s">
        <v>2068</v>
      </c>
      <c r="D126" s="1" t="s">
        <v>1991</v>
      </c>
      <c r="E126" s="1" t="s">
        <v>2069</v>
      </c>
      <c r="F126" s="1" t="s">
        <v>1673</v>
      </c>
      <c r="G126" s="1" t="s">
        <v>1314</v>
      </c>
      <c r="H126" s="1" t="s">
        <v>1315</v>
      </c>
      <c r="I126" s="1" t="s">
        <v>2070</v>
      </c>
      <c r="J126" s="1" t="s">
        <v>30</v>
      </c>
      <c r="K126" s="1" t="s">
        <v>2071</v>
      </c>
      <c r="L126" s="1" t="s">
        <v>2071</v>
      </c>
      <c r="M126" s="1" t="s">
        <v>1318</v>
      </c>
      <c r="N126" s="1" t="s">
        <v>1318</v>
      </c>
      <c r="O126" s="1" t="s">
        <v>1319</v>
      </c>
      <c r="P126" s="1" t="s">
        <v>1320</v>
      </c>
      <c r="Q126" s="1" t="s">
        <v>1321</v>
      </c>
      <c r="R126" s="1" t="s">
        <v>2072</v>
      </c>
      <c r="S126" s="1" t="s">
        <v>1323</v>
      </c>
      <c r="T126" s="1" t="s">
        <v>1324</v>
      </c>
      <c r="U126" s="1" t="s">
        <v>1325</v>
      </c>
      <c r="V126" s="1" t="s">
        <v>1427</v>
      </c>
    </row>
    <row r="127" s="1" customFormat="1" spans="1:22">
      <c r="A127" s="3">
        <v>999228167885127</v>
      </c>
      <c r="B127" s="1" t="s">
        <v>1936</v>
      </c>
      <c r="C127" s="1" t="s">
        <v>2073</v>
      </c>
      <c r="D127" s="1" t="s">
        <v>1991</v>
      </c>
      <c r="E127" s="1" t="s">
        <v>2074</v>
      </c>
      <c r="F127" s="1" t="s">
        <v>1673</v>
      </c>
      <c r="G127" s="1" t="s">
        <v>1314</v>
      </c>
      <c r="H127" s="1" t="s">
        <v>1315</v>
      </c>
      <c r="I127" s="1" t="s">
        <v>2075</v>
      </c>
      <c r="J127" s="1" t="s">
        <v>30</v>
      </c>
      <c r="K127" s="1" t="s">
        <v>2076</v>
      </c>
      <c r="L127" s="1" t="s">
        <v>2076</v>
      </c>
      <c r="M127" s="1" t="s">
        <v>1318</v>
      </c>
      <c r="N127" s="1" t="s">
        <v>1318</v>
      </c>
      <c r="O127" s="1" t="s">
        <v>1319</v>
      </c>
      <c r="P127" s="1" t="s">
        <v>1320</v>
      </c>
      <c r="Q127" s="1" t="s">
        <v>1321</v>
      </c>
      <c r="R127" s="1" t="s">
        <v>2077</v>
      </c>
      <c r="S127" s="1" t="s">
        <v>1323</v>
      </c>
      <c r="T127" s="1" t="s">
        <v>1324</v>
      </c>
      <c r="U127" s="1" t="s">
        <v>1325</v>
      </c>
      <c r="V127" s="1" t="s">
        <v>1427</v>
      </c>
    </row>
    <row r="128" s="1" customFormat="1" spans="1:22">
      <c r="A128" s="3">
        <v>999228167403782</v>
      </c>
      <c r="B128" s="1" t="s">
        <v>1936</v>
      </c>
      <c r="C128" s="1" t="s">
        <v>2078</v>
      </c>
      <c r="D128" s="1" t="s">
        <v>2079</v>
      </c>
      <c r="E128" s="1" t="s">
        <v>2080</v>
      </c>
      <c r="F128" s="1" t="s">
        <v>1673</v>
      </c>
      <c r="G128" s="1" t="s">
        <v>1314</v>
      </c>
      <c r="H128" s="1" t="s">
        <v>1315</v>
      </c>
      <c r="I128" s="1" t="s">
        <v>2081</v>
      </c>
      <c r="J128" s="1" t="s">
        <v>30</v>
      </c>
      <c r="K128" s="1" t="s">
        <v>2082</v>
      </c>
      <c r="L128" s="1" t="s">
        <v>2082</v>
      </c>
      <c r="M128" s="1" t="s">
        <v>1318</v>
      </c>
      <c r="N128" s="1" t="s">
        <v>1318</v>
      </c>
      <c r="O128" s="1" t="s">
        <v>1319</v>
      </c>
      <c r="P128" s="1" t="s">
        <v>1320</v>
      </c>
      <c r="Q128" s="1" t="s">
        <v>1321</v>
      </c>
      <c r="R128" s="1" t="s">
        <v>2083</v>
      </c>
      <c r="S128" s="1" t="s">
        <v>1323</v>
      </c>
      <c r="T128" s="1" t="s">
        <v>1324</v>
      </c>
      <c r="U128" s="1" t="s">
        <v>1325</v>
      </c>
      <c r="V128" s="1" t="s">
        <v>1369</v>
      </c>
    </row>
    <row r="129" s="1" customFormat="1" spans="1:22">
      <c r="A129" s="3">
        <v>999228166912562</v>
      </c>
      <c r="B129" s="1" t="s">
        <v>1936</v>
      </c>
      <c r="C129" s="1" t="s">
        <v>2084</v>
      </c>
      <c r="D129" s="1" t="s">
        <v>2085</v>
      </c>
      <c r="E129" s="1" t="s">
        <v>2086</v>
      </c>
      <c r="F129" s="1" t="s">
        <v>1936</v>
      </c>
      <c r="G129" s="1" t="s">
        <v>1314</v>
      </c>
      <c r="H129" s="1" t="s">
        <v>1315</v>
      </c>
      <c r="I129" s="1" t="s">
        <v>2087</v>
      </c>
      <c r="J129" s="1" t="s">
        <v>30</v>
      </c>
      <c r="K129" s="1" t="s">
        <v>2088</v>
      </c>
      <c r="L129" s="1" t="s">
        <v>2088</v>
      </c>
      <c r="M129" s="1" t="s">
        <v>1318</v>
      </c>
      <c r="N129" s="1" t="s">
        <v>1318</v>
      </c>
      <c r="O129" s="1" t="s">
        <v>1319</v>
      </c>
      <c r="P129" s="1" t="s">
        <v>1320</v>
      </c>
      <c r="Q129" s="1" t="s">
        <v>1321</v>
      </c>
      <c r="R129" s="1" t="s">
        <v>2089</v>
      </c>
      <c r="S129" s="1" t="s">
        <v>1323</v>
      </c>
      <c r="T129" s="1" t="s">
        <v>1324</v>
      </c>
      <c r="U129" s="1" t="s">
        <v>1325</v>
      </c>
      <c r="V129" s="1" t="s">
        <v>1333</v>
      </c>
    </row>
    <row r="130" s="1" customFormat="1" spans="1:22">
      <c r="A130" s="3">
        <v>999228166664784</v>
      </c>
      <c r="B130" s="1" t="s">
        <v>1936</v>
      </c>
      <c r="C130" s="1" t="s">
        <v>2090</v>
      </c>
      <c r="D130" s="1" t="s">
        <v>1694</v>
      </c>
      <c r="E130" s="1" t="s">
        <v>2091</v>
      </c>
      <c r="F130" s="1" t="s">
        <v>1310</v>
      </c>
      <c r="G130" s="1" t="s">
        <v>1314</v>
      </c>
      <c r="H130" s="1" t="s">
        <v>1315</v>
      </c>
      <c r="I130" s="1" t="s">
        <v>2092</v>
      </c>
      <c r="J130" s="1" t="s">
        <v>30</v>
      </c>
      <c r="K130" s="1" t="s">
        <v>2093</v>
      </c>
      <c r="L130" s="1" t="s">
        <v>2093</v>
      </c>
      <c r="M130" s="1" t="s">
        <v>1318</v>
      </c>
      <c r="N130" s="1" t="s">
        <v>1318</v>
      </c>
      <c r="O130" s="1" t="s">
        <v>1319</v>
      </c>
      <c r="P130" s="1" t="s">
        <v>1320</v>
      </c>
      <c r="Q130" s="1" t="s">
        <v>1321</v>
      </c>
      <c r="R130" s="1" t="s">
        <v>2094</v>
      </c>
      <c r="S130" s="1" t="s">
        <v>1323</v>
      </c>
      <c r="T130" s="1" t="s">
        <v>1324</v>
      </c>
      <c r="U130" s="1" t="s">
        <v>1325</v>
      </c>
      <c r="V130" s="1" t="s">
        <v>1497</v>
      </c>
    </row>
    <row r="131" s="1" customFormat="1" spans="1:22">
      <c r="A131" s="3">
        <v>999228166510506</v>
      </c>
      <c r="B131" s="1" t="s">
        <v>1936</v>
      </c>
      <c r="C131" s="1" t="s">
        <v>2095</v>
      </c>
      <c r="D131" s="1" t="s">
        <v>2096</v>
      </c>
      <c r="E131" s="1" t="s">
        <v>2097</v>
      </c>
      <c r="F131" s="1" t="s">
        <v>1673</v>
      </c>
      <c r="G131" s="1" t="s">
        <v>1314</v>
      </c>
      <c r="H131" s="1" t="s">
        <v>1315</v>
      </c>
      <c r="I131" s="1" t="s">
        <v>2098</v>
      </c>
      <c r="J131" s="1" t="s">
        <v>30</v>
      </c>
      <c r="K131" s="1" t="s">
        <v>2099</v>
      </c>
      <c r="L131" s="1" t="s">
        <v>2099</v>
      </c>
      <c r="M131" s="1" t="s">
        <v>1318</v>
      </c>
      <c r="N131" s="1" t="s">
        <v>1318</v>
      </c>
      <c r="O131" s="1" t="s">
        <v>1319</v>
      </c>
      <c r="P131" s="1" t="s">
        <v>1320</v>
      </c>
      <c r="Q131" s="1" t="s">
        <v>1321</v>
      </c>
      <c r="R131" s="1" t="s">
        <v>2100</v>
      </c>
      <c r="S131" s="1" t="s">
        <v>1323</v>
      </c>
      <c r="T131" s="1" t="s">
        <v>1324</v>
      </c>
      <c r="U131" s="1" t="s">
        <v>1325</v>
      </c>
      <c r="V131" s="1" t="s">
        <v>1326</v>
      </c>
    </row>
    <row r="132" s="1" customFormat="1" spans="1:22">
      <c r="A132" s="3">
        <v>999228164678605</v>
      </c>
      <c r="B132" s="1" t="s">
        <v>2101</v>
      </c>
      <c r="C132" s="1" t="s">
        <v>2102</v>
      </c>
      <c r="D132" s="1" t="s">
        <v>1694</v>
      </c>
      <c r="E132" s="1" t="s">
        <v>2103</v>
      </c>
      <c r="F132" s="1" t="s">
        <v>1310</v>
      </c>
      <c r="G132" s="1" t="s">
        <v>1314</v>
      </c>
      <c r="H132" s="1" t="s">
        <v>1315</v>
      </c>
      <c r="I132" s="1" t="s">
        <v>2104</v>
      </c>
      <c r="J132" s="1" t="s">
        <v>30</v>
      </c>
      <c r="K132" s="1" t="s">
        <v>2105</v>
      </c>
      <c r="L132" s="1" t="s">
        <v>2105</v>
      </c>
      <c r="M132" s="1" t="s">
        <v>1318</v>
      </c>
      <c r="N132" s="1" t="s">
        <v>1318</v>
      </c>
      <c r="O132" s="1" t="s">
        <v>1319</v>
      </c>
      <c r="P132" s="1" t="s">
        <v>1320</v>
      </c>
      <c r="Q132" s="1" t="s">
        <v>1321</v>
      </c>
      <c r="R132" s="1" t="s">
        <v>2106</v>
      </c>
      <c r="S132" s="1" t="s">
        <v>1323</v>
      </c>
      <c r="T132" s="1" t="s">
        <v>1324</v>
      </c>
      <c r="U132" s="1" t="s">
        <v>1325</v>
      </c>
      <c r="V132" s="1" t="s">
        <v>1497</v>
      </c>
    </row>
    <row r="133" s="1" customFormat="1" spans="1:22">
      <c r="A133" s="3">
        <v>999228163710705</v>
      </c>
      <c r="B133" s="1" t="s">
        <v>2101</v>
      </c>
      <c r="C133" s="1" t="s">
        <v>2107</v>
      </c>
      <c r="D133" s="1" t="s">
        <v>2108</v>
      </c>
      <c r="E133" s="1" t="s">
        <v>2109</v>
      </c>
      <c r="F133" s="1" t="s">
        <v>1936</v>
      </c>
      <c r="G133" s="1" t="s">
        <v>1314</v>
      </c>
      <c r="H133" s="1" t="s">
        <v>1315</v>
      </c>
      <c r="I133" s="1" t="s">
        <v>2110</v>
      </c>
      <c r="J133" s="1" t="s">
        <v>30</v>
      </c>
      <c r="K133" s="1" t="s">
        <v>2111</v>
      </c>
      <c r="L133" s="1" t="s">
        <v>2111</v>
      </c>
      <c r="M133" s="1" t="s">
        <v>1318</v>
      </c>
      <c r="N133" s="1" t="s">
        <v>1318</v>
      </c>
      <c r="O133" s="1" t="s">
        <v>1319</v>
      </c>
      <c r="P133" s="1" t="s">
        <v>1320</v>
      </c>
      <c r="Q133" s="1" t="s">
        <v>1321</v>
      </c>
      <c r="R133" s="1" t="s">
        <v>2112</v>
      </c>
      <c r="S133" s="1" t="s">
        <v>1323</v>
      </c>
      <c r="T133" s="1" t="s">
        <v>1324</v>
      </c>
      <c r="U133" s="1" t="s">
        <v>1325</v>
      </c>
      <c r="V133" s="1" t="s">
        <v>1427</v>
      </c>
    </row>
    <row r="134" s="1" customFormat="1" spans="1:22">
      <c r="A134" s="3">
        <v>999228160413522</v>
      </c>
      <c r="B134" s="1" t="s">
        <v>2101</v>
      </c>
      <c r="C134" s="1" t="s">
        <v>2113</v>
      </c>
      <c r="D134" s="1" t="s">
        <v>2114</v>
      </c>
      <c r="E134" s="1" t="s">
        <v>2115</v>
      </c>
      <c r="F134" s="1" t="s">
        <v>1936</v>
      </c>
      <c r="G134" s="1" t="s">
        <v>1314</v>
      </c>
      <c r="H134" s="1" t="s">
        <v>1315</v>
      </c>
      <c r="I134" s="1" t="s">
        <v>2116</v>
      </c>
      <c r="J134" s="1" t="s">
        <v>30</v>
      </c>
      <c r="K134" s="1" t="s">
        <v>2117</v>
      </c>
      <c r="L134" s="1" t="s">
        <v>2117</v>
      </c>
      <c r="M134" s="1" t="s">
        <v>1318</v>
      </c>
      <c r="N134" s="1" t="s">
        <v>1318</v>
      </c>
      <c r="O134" s="1" t="s">
        <v>1319</v>
      </c>
      <c r="P134" s="1" t="s">
        <v>1320</v>
      </c>
      <c r="Q134" s="1" t="s">
        <v>1321</v>
      </c>
      <c r="R134" s="1" t="s">
        <v>2118</v>
      </c>
      <c r="S134" s="1" t="s">
        <v>1323</v>
      </c>
      <c r="T134" s="1" t="s">
        <v>1324</v>
      </c>
      <c r="U134" s="1" t="s">
        <v>1325</v>
      </c>
      <c r="V134" s="1" t="s">
        <v>1497</v>
      </c>
    </row>
    <row r="135" s="1" customFormat="1" spans="1:22">
      <c r="A135" s="3">
        <v>999228159546233</v>
      </c>
      <c r="B135" s="1" t="s">
        <v>2101</v>
      </c>
      <c r="C135" s="1" t="s">
        <v>2119</v>
      </c>
      <c r="D135" s="1" t="s">
        <v>2120</v>
      </c>
      <c r="E135" s="1" t="s">
        <v>2121</v>
      </c>
      <c r="F135" s="1" t="s">
        <v>1310</v>
      </c>
      <c r="G135" s="1" t="s">
        <v>1314</v>
      </c>
      <c r="H135" s="1" t="s">
        <v>1315</v>
      </c>
      <c r="I135" s="1" t="s">
        <v>2122</v>
      </c>
      <c r="J135" s="1" t="s">
        <v>30</v>
      </c>
      <c r="K135" s="1" t="s">
        <v>2123</v>
      </c>
      <c r="L135" s="1" t="s">
        <v>2123</v>
      </c>
      <c r="M135" s="1" t="s">
        <v>1318</v>
      </c>
      <c r="N135" s="1" t="s">
        <v>1318</v>
      </c>
      <c r="O135" s="1" t="s">
        <v>1319</v>
      </c>
      <c r="P135" s="1" t="s">
        <v>1320</v>
      </c>
      <c r="Q135" s="1" t="s">
        <v>1321</v>
      </c>
      <c r="R135" s="1" t="s">
        <v>2124</v>
      </c>
      <c r="S135" s="1" t="s">
        <v>1323</v>
      </c>
      <c r="T135" s="1" t="s">
        <v>1324</v>
      </c>
      <c r="U135" s="1" t="s">
        <v>1325</v>
      </c>
      <c r="V135" s="1" t="s">
        <v>1333</v>
      </c>
    </row>
    <row r="136" s="1" customFormat="1" spans="1:22">
      <c r="A136" s="3">
        <v>999228159119809</v>
      </c>
      <c r="B136" s="1" t="s">
        <v>2101</v>
      </c>
      <c r="C136" s="1" t="s">
        <v>2125</v>
      </c>
      <c r="D136" s="1" t="s">
        <v>2126</v>
      </c>
      <c r="E136" s="1" t="s">
        <v>2127</v>
      </c>
      <c r="F136" s="1" t="s">
        <v>1936</v>
      </c>
      <c r="G136" s="1" t="s">
        <v>1314</v>
      </c>
      <c r="H136" s="1" t="s">
        <v>1315</v>
      </c>
      <c r="I136" s="1" t="s">
        <v>2128</v>
      </c>
      <c r="J136" s="1" t="s">
        <v>30</v>
      </c>
      <c r="K136" s="1" t="s">
        <v>2129</v>
      </c>
      <c r="L136" s="1" t="s">
        <v>2129</v>
      </c>
      <c r="M136" s="1" t="s">
        <v>1318</v>
      </c>
      <c r="N136" s="1" t="s">
        <v>1318</v>
      </c>
      <c r="O136" s="1" t="s">
        <v>1319</v>
      </c>
      <c r="P136" s="1" t="s">
        <v>1320</v>
      </c>
      <c r="Q136" s="1" t="s">
        <v>1321</v>
      </c>
      <c r="R136" s="1" t="s">
        <v>2130</v>
      </c>
      <c r="S136" s="1" t="s">
        <v>1323</v>
      </c>
      <c r="T136" s="1" t="s">
        <v>1324</v>
      </c>
      <c r="U136" s="1" t="s">
        <v>1325</v>
      </c>
      <c r="V136" s="1" t="s">
        <v>1362</v>
      </c>
    </row>
    <row r="137" s="1" customFormat="1" spans="1:22">
      <c r="A137" s="3">
        <v>999228156306714</v>
      </c>
      <c r="B137" s="1" t="s">
        <v>2101</v>
      </c>
      <c r="C137" s="1" t="s">
        <v>2131</v>
      </c>
      <c r="D137" s="1" t="s">
        <v>1341</v>
      </c>
      <c r="E137" s="1" t="s">
        <v>2132</v>
      </c>
      <c r="F137" s="1" t="s">
        <v>1310</v>
      </c>
      <c r="G137" s="1" t="s">
        <v>1314</v>
      </c>
      <c r="H137" s="1" t="s">
        <v>1315</v>
      </c>
      <c r="I137" s="1" t="s">
        <v>2133</v>
      </c>
      <c r="J137" s="1" t="s">
        <v>30</v>
      </c>
      <c r="K137" s="1" t="s">
        <v>2134</v>
      </c>
      <c r="L137" s="1" t="s">
        <v>2134</v>
      </c>
      <c r="M137" s="1" t="s">
        <v>1318</v>
      </c>
      <c r="N137" s="1" t="s">
        <v>1318</v>
      </c>
      <c r="O137" s="1" t="s">
        <v>1319</v>
      </c>
      <c r="P137" s="1" t="s">
        <v>1320</v>
      </c>
      <c r="Q137" s="1" t="s">
        <v>1321</v>
      </c>
      <c r="R137" s="1" t="s">
        <v>2135</v>
      </c>
      <c r="S137" s="1" t="s">
        <v>1323</v>
      </c>
      <c r="T137" s="1" t="s">
        <v>1324</v>
      </c>
      <c r="U137" s="1" t="s">
        <v>1325</v>
      </c>
      <c r="V137" s="1" t="s">
        <v>1333</v>
      </c>
    </row>
    <row r="138" s="1" customFormat="1" spans="1:22">
      <c r="A138" s="3">
        <v>999228147421083</v>
      </c>
      <c r="B138" s="1" t="s">
        <v>2101</v>
      </c>
      <c r="C138" s="1" t="s">
        <v>2136</v>
      </c>
      <c r="D138" s="1" t="s">
        <v>2137</v>
      </c>
      <c r="E138" s="1" t="s">
        <v>2138</v>
      </c>
      <c r="F138" s="1" t="s">
        <v>1310</v>
      </c>
      <c r="G138" s="1" t="s">
        <v>1314</v>
      </c>
      <c r="H138" s="1" t="s">
        <v>1315</v>
      </c>
      <c r="I138" s="1" t="s">
        <v>2139</v>
      </c>
      <c r="J138" s="1" t="s">
        <v>30</v>
      </c>
      <c r="K138" s="1" t="s">
        <v>2140</v>
      </c>
      <c r="L138" s="1" t="s">
        <v>2140</v>
      </c>
      <c r="M138" s="1" t="s">
        <v>1318</v>
      </c>
      <c r="N138" s="1" t="s">
        <v>1318</v>
      </c>
      <c r="O138" s="1" t="s">
        <v>1319</v>
      </c>
      <c r="P138" s="1" t="s">
        <v>1320</v>
      </c>
      <c r="Q138" s="1" t="s">
        <v>1321</v>
      </c>
      <c r="R138" s="1" t="s">
        <v>2141</v>
      </c>
      <c r="S138" s="1" t="s">
        <v>1323</v>
      </c>
      <c r="T138" s="1" t="s">
        <v>1324</v>
      </c>
      <c r="U138" s="1" t="s">
        <v>1325</v>
      </c>
      <c r="V138" s="1" t="s">
        <v>1333</v>
      </c>
    </row>
    <row r="139" s="1" customFormat="1" spans="1:22">
      <c r="A139" s="3">
        <v>999228146499606</v>
      </c>
      <c r="B139" s="1" t="s">
        <v>2101</v>
      </c>
      <c r="C139" s="1" t="s">
        <v>2142</v>
      </c>
      <c r="D139" s="1" t="s">
        <v>2143</v>
      </c>
      <c r="E139" s="1" t="s">
        <v>2144</v>
      </c>
      <c r="F139" s="1" t="s">
        <v>2101</v>
      </c>
      <c r="G139" s="1" t="s">
        <v>1314</v>
      </c>
      <c r="H139" s="1" t="s">
        <v>1315</v>
      </c>
      <c r="I139" s="1" t="s">
        <v>2145</v>
      </c>
      <c r="J139" s="1" t="s">
        <v>30</v>
      </c>
      <c r="K139" s="1" t="s">
        <v>2146</v>
      </c>
      <c r="L139" s="1" t="s">
        <v>2146</v>
      </c>
      <c r="M139" s="1" t="s">
        <v>1318</v>
      </c>
      <c r="N139" s="1" t="s">
        <v>1318</v>
      </c>
      <c r="O139" s="1" t="s">
        <v>1319</v>
      </c>
      <c r="P139" s="1" t="s">
        <v>1320</v>
      </c>
      <c r="Q139" s="1" t="s">
        <v>1321</v>
      </c>
      <c r="R139" s="1" t="s">
        <v>2147</v>
      </c>
      <c r="S139" s="1" t="s">
        <v>1323</v>
      </c>
      <c r="T139" s="1" t="s">
        <v>1324</v>
      </c>
      <c r="U139" s="1" t="s">
        <v>1325</v>
      </c>
      <c r="V139" s="1" t="s">
        <v>1333</v>
      </c>
    </row>
    <row r="140" s="1" customFormat="1" spans="1:22">
      <c r="A140" s="3">
        <v>999228146130883</v>
      </c>
      <c r="B140" s="1" t="s">
        <v>2101</v>
      </c>
      <c r="C140" s="1" t="s">
        <v>2148</v>
      </c>
      <c r="D140" s="1" t="s">
        <v>1391</v>
      </c>
      <c r="E140" s="1" t="s">
        <v>2149</v>
      </c>
      <c r="F140" s="1" t="s">
        <v>1310</v>
      </c>
      <c r="G140" s="1" t="s">
        <v>1314</v>
      </c>
      <c r="H140" s="1" t="s">
        <v>1315</v>
      </c>
      <c r="I140" s="1" t="s">
        <v>2150</v>
      </c>
      <c r="J140" s="1" t="s">
        <v>30</v>
      </c>
      <c r="K140" s="1" t="s">
        <v>2151</v>
      </c>
      <c r="L140" s="1" t="s">
        <v>2151</v>
      </c>
      <c r="M140" s="1" t="s">
        <v>1318</v>
      </c>
      <c r="N140" s="1" t="s">
        <v>1318</v>
      </c>
      <c r="O140" s="1" t="s">
        <v>1319</v>
      </c>
      <c r="P140" s="1" t="s">
        <v>1320</v>
      </c>
      <c r="Q140" s="1" t="s">
        <v>1321</v>
      </c>
      <c r="R140" s="1" t="s">
        <v>2152</v>
      </c>
      <c r="S140" s="1" t="s">
        <v>1323</v>
      </c>
      <c r="T140" s="1" t="s">
        <v>1324</v>
      </c>
      <c r="U140" s="1" t="s">
        <v>1325</v>
      </c>
      <c r="V140" s="1" t="s">
        <v>1369</v>
      </c>
    </row>
    <row r="141" s="1" customFormat="1" spans="1:22">
      <c r="A141" s="3">
        <v>999228145109522</v>
      </c>
      <c r="B141" s="1" t="s">
        <v>2101</v>
      </c>
      <c r="C141" s="1" t="s">
        <v>2153</v>
      </c>
      <c r="D141" s="1" t="s">
        <v>2154</v>
      </c>
      <c r="E141" s="1" t="s">
        <v>2155</v>
      </c>
      <c r="F141" s="1" t="s">
        <v>1310</v>
      </c>
      <c r="G141" s="1" t="s">
        <v>1314</v>
      </c>
      <c r="H141" s="1" t="s">
        <v>1315</v>
      </c>
      <c r="I141" s="1" t="s">
        <v>2156</v>
      </c>
      <c r="J141" s="1" t="s">
        <v>30</v>
      </c>
      <c r="K141" s="1" t="s">
        <v>2157</v>
      </c>
      <c r="L141" s="1" t="s">
        <v>2157</v>
      </c>
      <c r="M141" s="1" t="s">
        <v>1318</v>
      </c>
      <c r="N141" s="1" t="s">
        <v>1318</v>
      </c>
      <c r="O141" s="1" t="s">
        <v>1319</v>
      </c>
      <c r="P141" s="1" t="s">
        <v>1320</v>
      </c>
      <c r="Q141" s="1" t="s">
        <v>1321</v>
      </c>
      <c r="R141" s="1" t="s">
        <v>2158</v>
      </c>
      <c r="S141" s="1" t="s">
        <v>1323</v>
      </c>
      <c r="T141" s="1" t="s">
        <v>1324</v>
      </c>
      <c r="U141" s="1" t="s">
        <v>1281</v>
      </c>
      <c r="V141" s="1" t="s">
        <v>1520</v>
      </c>
    </row>
    <row r="142" s="1" customFormat="1" spans="1:22">
      <c r="A142" s="3">
        <v>999228143466466</v>
      </c>
      <c r="B142" s="1" t="s">
        <v>2101</v>
      </c>
      <c r="C142" s="1" t="s">
        <v>2159</v>
      </c>
      <c r="D142" s="1" t="s">
        <v>2160</v>
      </c>
      <c r="E142" s="1" t="s">
        <v>2161</v>
      </c>
      <c r="F142" s="1" t="s">
        <v>1936</v>
      </c>
      <c r="G142" s="1" t="s">
        <v>1314</v>
      </c>
      <c r="H142" s="1" t="s">
        <v>1315</v>
      </c>
      <c r="I142" s="1" t="s">
        <v>2162</v>
      </c>
      <c r="J142" s="1" t="s">
        <v>30</v>
      </c>
      <c r="K142" s="1" t="s">
        <v>2163</v>
      </c>
      <c r="L142" s="1" t="s">
        <v>2163</v>
      </c>
      <c r="M142" s="1" t="s">
        <v>1318</v>
      </c>
      <c r="N142" s="1" t="s">
        <v>1318</v>
      </c>
      <c r="O142" s="1" t="s">
        <v>1319</v>
      </c>
      <c r="P142" s="1" t="s">
        <v>1320</v>
      </c>
      <c r="Q142" s="1" t="s">
        <v>1321</v>
      </c>
      <c r="R142" s="1" t="s">
        <v>2164</v>
      </c>
      <c r="S142" s="1" t="s">
        <v>1323</v>
      </c>
      <c r="T142" s="1" t="s">
        <v>1324</v>
      </c>
      <c r="U142" s="1" t="s">
        <v>1325</v>
      </c>
      <c r="V142" s="1" t="s">
        <v>2165</v>
      </c>
    </row>
    <row r="143" s="1" customFormat="1" spans="1:22">
      <c r="A143" s="3">
        <v>999228142817920</v>
      </c>
      <c r="B143" s="1" t="s">
        <v>2101</v>
      </c>
      <c r="C143" s="1" t="s">
        <v>2166</v>
      </c>
      <c r="D143" s="1" t="s">
        <v>2167</v>
      </c>
      <c r="E143" s="1" t="s">
        <v>2168</v>
      </c>
      <c r="F143" s="1" t="s">
        <v>1673</v>
      </c>
      <c r="G143" s="1" t="s">
        <v>1314</v>
      </c>
      <c r="H143" s="1" t="s">
        <v>1315</v>
      </c>
      <c r="I143" s="1" t="s">
        <v>2169</v>
      </c>
      <c r="J143" s="1" t="s">
        <v>30</v>
      </c>
      <c r="K143" s="1" t="s">
        <v>2170</v>
      </c>
      <c r="L143" s="1" t="s">
        <v>2170</v>
      </c>
      <c r="M143" s="1" t="s">
        <v>1318</v>
      </c>
      <c r="N143" s="1" t="s">
        <v>1318</v>
      </c>
      <c r="O143" s="1" t="s">
        <v>1319</v>
      </c>
      <c r="P143" s="1" t="s">
        <v>1320</v>
      </c>
      <c r="Q143" s="1" t="s">
        <v>1321</v>
      </c>
      <c r="R143" s="1" t="s">
        <v>2171</v>
      </c>
      <c r="S143" s="1" t="s">
        <v>1323</v>
      </c>
      <c r="T143" s="1" t="s">
        <v>1324</v>
      </c>
      <c r="U143" s="1" t="s">
        <v>1325</v>
      </c>
      <c r="V143" s="1" t="s">
        <v>1333</v>
      </c>
    </row>
    <row r="144" s="1" customFormat="1" spans="1:22">
      <c r="A144" s="3">
        <v>999228137771700</v>
      </c>
      <c r="B144" s="1" t="s">
        <v>2172</v>
      </c>
      <c r="C144" s="1" t="s">
        <v>2173</v>
      </c>
      <c r="D144" s="1" t="s">
        <v>2174</v>
      </c>
      <c r="E144" s="1" t="s">
        <v>2175</v>
      </c>
      <c r="F144" s="1" t="s">
        <v>1310</v>
      </c>
      <c r="G144" s="1" t="s">
        <v>1314</v>
      </c>
      <c r="H144" s="1" t="s">
        <v>1315</v>
      </c>
      <c r="I144" s="1" t="s">
        <v>2176</v>
      </c>
      <c r="J144" s="1" t="s">
        <v>30</v>
      </c>
      <c r="K144" s="1" t="s">
        <v>2177</v>
      </c>
      <c r="L144" s="1" t="s">
        <v>2177</v>
      </c>
      <c r="M144" s="1" t="s">
        <v>1318</v>
      </c>
      <c r="N144" s="1" t="s">
        <v>1318</v>
      </c>
      <c r="O144" s="1" t="s">
        <v>1319</v>
      </c>
      <c r="P144" s="1" t="s">
        <v>1320</v>
      </c>
      <c r="Q144" s="1" t="s">
        <v>1321</v>
      </c>
      <c r="R144" s="1" t="s">
        <v>2178</v>
      </c>
      <c r="S144" s="1" t="s">
        <v>1323</v>
      </c>
      <c r="T144" s="1" t="s">
        <v>1324</v>
      </c>
      <c r="U144" s="1" t="s">
        <v>1325</v>
      </c>
      <c r="V144" s="1" t="s">
        <v>1333</v>
      </c>
    </row>
    <row r="145" s="1" customFormat="1" spans="1:22">
      <c r="A145" s="3">
        <v>999228135657288</v>
      </c>
      <c r="B145" s="1" t="s">
        <v>2172</v>
      </c>
      <c r="C145" s="1" t="s">
        <v>2179</v>
      </c>
      <c r="D145" s="1" t="s">
        <v>2180</v>
      </c>
      <c r="E145" s="1" t="s">
        <v>2181</v>
      </c>
      <c r="F145" s="1" t="s">
        <v>1673</v>
      </c>
      <c r="G145" s="1" t="s">
        <v>1314</v>
      </c>
      <c r="H145" s="1" t="s">
        <v>1315</v>
      </c>
      <c r="I145" s="1" t="s">
        <v>2182</v>
      </c>
      <c r="J145" s="1" t="s">
        <v>30</v>
      </c>
      <c r="K145" s="1" t="s">
        <v>2183</v>
      </c>
      <c r="L145" s="1" t="s">
        <v>2183</v>
      </c>
      <c r="M145" s="1" t="s">
        <v>1318</v>
      </c>
      <c r="N145" s="1" t="s">
        <v>1318</v>
      </c>
      <c r="O145" s="1" t="s">
        <v>1319</v>
      </c>
      <c r="P145" s="1" t="s">
        <v>1320</v>
      </c>
      <c r="Q145" s="1" t="s">
        <v>1321</v>
      </c>
      <c r="R145" s="1" t="s">
        <v>2184</v>
      </c>
      <c r="S145" s="1" t="s">
        <v>1323</v>
      </c>
      <c r="T145" s="1" t="s">
        <v>1324</v>
      </c>
      <c r="U145" s="1" t="s">
        <v>1325</v>
      </c>
      <c r="V145" s="1" t="s">
        <v>1520</v>
      </c>
    </row>
    <row r="146" s="1" customFormat="1" spans="1:22">
      <c r="A146" s="3">
        <v>999228135422770</v>
      </c>
      <c r="B146" s="1" t="s">
        <v>2172</v>
      </c>
      <c r="C146" s="1" t="s">
        <v>2185</v>
      </c>
      <c r="D146" s="1" t="s">
        <v>1564</v>
      </c>
      <c r="E146" s="1" t="s">
        <v>2186</v>
      </c>
      <c r="F146" s="1" t="s">
        <v>1310</v>
      </c>
      <c r="G146" s="1" t="s">
        <v>1314</v>
      </c>
      <c r="H146" s="1" t="s">
        <v>1315</v>
      </c>
      <c r="I146" s="1" t="s">
        <v>2187</v>
      </c>
      <c r="J146" s="1" t="s">
        <v>30</v>
      </c>
      <c r="K146" s="1" t="s">
        <v>2188</v>
      </c>
      <c r="L146" s="1" t="s">
        <v>2188</v>
      </c>
      <c r="M146" s="1" t="s">
        <v>1318</v>
      </c>
      <c r="N146" s="1" t="s">
        <v>1318</v>
      </c>
      <c r="O146" s="1" t="s">
        <v>1319</v>
      </c>
      <c r="P146" s="1" t="s">
        <v>1320</v>
      </c>
      <c r="Q146" s="1" t="s">
        <v>1321</v>
      </c>
      <c r="R146" s="1" t="s">
        <v>2189</v>
      </c>
      <c r="S146" s="1" t="s">
        <v>1323</v>
      </c>
      <c r="T146" s="1" t="s">
        <v>1324</v>
      </c>
      <c r="U146" s="1" t="s">
        <v>1325</v>
      </c>
      <c r="V146" s="1" t="s">
        <v>1333</v>
      </c>
    </row>
    <row r="147" s="1" customFormat="1" spans="1:22">
      <c r="A147" s="3">
        <v>999228133089305</v>
      </c>
      <c r="B147" s="1" t="s">
        <v>2172</v>
      </c>
      <c r="C147" s="1" t="s">
        <v>2190</v>
      </c>
      <c r="D147" s="1" t="s">
        <v>1582</v>
      </c>
      <c r="E147" s="1" t="s">
        <v>2191</v>
      </c>
      <c r="F147" s="1" t="s">
        <v>1310</v>
      </c>
      <c r="G147" s="1" t="s">
        <v>1314</v>
      </c>
      <c r="H147" s="1" t="s">
        <v>1315</v>
      </c>
      <c r="I147" s="1" t="s">
        <v>2192</v>
      </c>
      <c r="J147" s="1" t="s">
        <v>30</v>
      </c>
      <c r="K147" s="1" t="s">
        <v>2193</v>
      </c>
      <c r="L147" s="1" t="s">
        <v>2193</v>
      </c>
      <c r="M147" s="1" t="s">
        <v>1318</v>
      </c>
      <c r="N147" s="1" t="s">
        <v>1318</v>
      </c>
      <c r="O147" s="1" t="s">
        <v>1319</v>
      </c>
      <c r="P147" s="1" t="s">
        <v>1320</v>
      </c>
      <c r="Q147" s="1" t="s">
        <v>1321</v>
      </c>
      <c r="R147" s="1" t="s">
        <v>2194</v>
      </c>
      <c r="S147" s="1" t="s">
        <v>1323</v>
      </c>
      <c r="T147" s="1" t="s">
        <v>1324</v>
      </c>
      <c r="U147" s="1" t="s">
        <v>1325</v>
      </c>
      <c r="V147" s="1" t="s">
        <v>1369</v>
      </c>
    </row>
    <row r="148" s="1" customFormat="1" spans="1:22">
      <c r="A148" s="3">
        <v>999228133049560</v>
      </c>
      <c r="B148" s="1" t="s">
        <v>2172</v>
      </c>
      <c r="C148" s="1" t="s">
        <v>2195</v>
      </c>
      <c r="D148" s="1" t="s">
        <v>2196</v>
      </c>
      <c r="E148" s="1" t="s">
        <v>2197</v>
      </c>
      <c r="F148" s="1" t="s">
        <v>1310</v>
      </c>
      <c r="G148" s="1" t="s">
        <v>1314</v>
      </c>
      <c r="H148" s="1" t="s">
        <v>1315</v>
      </c>
      <c r="I148" s="1" t="s">
        <v>2198</v>
      </c>
      <c r="J148" s="1" t="s">
        <v>30</v>
      </c>
      <c r="K148" s="1" t="s">
        <v>2199</v>
      </c>
      <c r="L148" s="1" t="s">
        <v>2199</v>
      </c>
      <c r="M148" s="1" t="s">
        <v>1318</v>
      </c>
      <c r="N148" s="1" t="s">
        <v>1318</v>
      </c>
      <c r="O148" s="1" t="s">
        <v>1319</v>
      </c>
      <c r="P148" s="1" t="s">
        <v>1320</v>
      </c>
      <c r="Q148" s="1" t="s">
        <v>1321</v>
      </c>
      <c r="R148" s="1" t="s">
        <v>2200</v>
      </c>
      <c r="S148" s="1" t="s">
        <v>1323</v>
      </c>
      <c r="T148" s="1" t="s">
        <v>1324</v>
      </c>
      <c r="U148" s="1" t="s">
        <v>1325</v>
      </c>
      <c r="V148" s="1" t="s">
        <v>1520</v>
      </c>
    </row>
    <row r="149" s="1" customFormat="1" spans="1:22">
      <c r="A149" s="3">
        <v>999228125287709</v>
      </c>
      <c r="B149" s="1" t="s">
        <v>2172</v>
      </c>
      <c r="C149" s="1" t="s">
        <v>2201</v>
      </c>
      <c r="D149" s="1" t="s">
        <v>1706</v>
      </c>
      <c r="E149" s="1" t="s">
        <v>2202</v>
      </c>
      <c r="F149" s="1" t="s">
        <v>2101</v>
      </c>
      <c r="G149" s="1" t="s">
        <v>1314</v>
      </c>
      <c r="H149" s="1" t="s">
        <v>1315</v>
      </c>
      <c r="I149" s="1" t="s">
        <v>2203</v>
      </c>
      <c r="J149" s="1" t="s">
        <v>30</v>
      </c>
      <c r="K149" s="1" t="s">
        <v>2204</v>
      </c>
      <c r="L149" s="1" t="s">
        <v>2204</v>
      </c>
      <c r="M149" s="1" t="s">
        <v>1318</v>
      </c>
      <c r="N149" s="1" t="s">
        <v>1318</v>
      </c>
      <c r="O149" s="1" t="s">
        <v>1319</v>
      </c>
      <c r="P149" s="1" t="s">
        <v>1320</v>
      </c>
      <c r="Q149" s="1" t="s">
        <v>1321</v>
      </c>
      <c r="R149" s="1" t="s">
        <v>2205</v>
      </c>
      <c r="S149" s="1" t="s">
        <v>1323</v>
      </c>
      <c r="T149" s="1" t="s">
        <v>1324</v>
      </c>
      <c r="U149" s="1" t="s">
        <v>1325</v>
      </c>
      <c r="V149" s="1" t="s">
        <v>1369</v>
      </c>
    </row>
    <row r="150" s="1" customFormat="1" spans="1:22">
      <c r="A150" s="3">
        <v>999228124642850</v>
      </c>
      <c r="B150" s="1" t="s">
        <v>2172</v>
      </c>
      <c r="C150" s="1" t="s">
        <v>2206</v>
      </c>
      <c r="D150" s="1" t="s">
        <v>2207</v>
      </c>
      <c r="E150" s="1" t="s">
        <v>2208</v>
      </c>
      <c r="F150" s="1" t="s">
        <v>1673</v>
      </c>
      <c r="G150" s="1" t="s">
        <v>1314</v>
      </c>
      <c r="H150" s="1" t="s">
        <v>1315</v>
      </c>
      <c r="I150" s="1" t="s">
        <v>2209</v>
      </c>
      <c r="J150" s="1" t="s">
        <v>30</v>
      </c>
      <c r="K150" s="1" t="s">
        <v>2210</v>
      </c>
      <c r="L150" s="1" t="s">
        <v>2210</v>
      </c>
      <c r="M150" s="1" t="s">
        <v>1318</v>
      </c>
      <c r="N150" s="1" t="s">
        <v>1318</v>
      </c>
      <c r="O150" s="1" t="s">
        <v>1319</v>
      </c>
      <c r="P150" s="1" t="s">
        <v>1320</v>
      </c>
      <c r="Q150" s="1" t="s">
        <v>1321</v>
      </c>
      <c r="R150" s="1" t="s">
        <v>2211</v>
      </c>
      <c r="S150" s="1" t="s">
        <v>1323</v>
      </c>
      <c r="T150" s="1" t="s">
        <v>1324</v>
      </c>
      <c r="U150" s="1" t="s">
        <v>1325</v>
      </c>
      <c r="V150" s="1" t="s">
        <v>1427</v>
      </c>
    </row>
    <row r="151" s="1" customFormat="1" spans="1:22">
      <c r="A151" s="3">
        <v>999228123205523</v>
      </c>
      <c r="B151" s="1" t="s">
        <v>2172</v>
      </c>
      <c r="C151" s="1" t="s">
        <v>2212</v>
      </c>
      <c r="D151" s="1" t="s">
        <v>1582</v>
      </c>
      <c r="E151" s="1" t="s">
        <v>2213</v>
      </c>
      <c r="F151" s="1" t="s">
        <v>1310</v>
      </c>
      <c r="G151" s="1" t="s">
        <v>1314</v>
      </c>
      <c r="H151" s="1" t="s">
        <v>1315</v>
      </c>
      <c r="I151" s="1" t="s">
        <v>2214</v>
      </c>
      <c r="J151" s="1" t="s">
        <v>30</v>
      </c>
      <c r="K151" s="1" t="s">
        <v>2215</v>
      </c>
      <c r="L151" s="1" t="s">
        <v>2215</v>
      </c>
      <c r="M151" s="1" t="s">
        <v>1318</v>
      </c>
      <c r="N151" s="1" t="s">
        <v>1318</v>
      </c>
      <c r="O151" s="1" t="s">
        <v>1319</v>
      </c>
      <c r="P151" s="1" t="s">
        <v>1320</v>
      </c>
      <c r="Q151" s="1" t="s">
        <v>1321</v>
      </c>
      <c r="R151" s="1" t="s">
        <v>2216</v>
      </c>
      <c r="S151" s="1" t="s">
        <v>1323</v>
      </c>
      <c r="T151" s="1" t="s">
        <v>1324</v>
      </c>
      <c r="U151" s="1" t="s">
        <v>1325</v>
      </c>
      <c r="V151" s="1" t="s">
        <v>1369</v>
      </c>
    </row>
    <row r="152" s="1" customFormat="1" spans="1:22">
      <c r="A152" s="3">
        <v>999228121835042</v>
      </c>
      <c r="B152" s="1" t="s">
        <v>2172</v>
      </c>
      <c r="C152" s="1" t="s">
        <v>2217</v>
      </c>
      <c r="D152" s="1" t="s">
        <v>2218</v>
      </c>
      <c r="E152" s="1" t="s">
        <v>2219</v>
      </c>
      <c r="F152" s="1" t="s">
        <v>1310</v>
      </c>
      <c r="G152" s="1" t="s">
        <v>1314</v>
      </c>
      <c r="H152" s="1" t="s">
        <v>1315</v>
      </c>
      <c r="I152" s="1" t="s">
        <v>2220</v>
      </c>
      <c r="J152" s="1" t="s">
        <v>30</v>
      </c>
      <c r="K152" s="1" t="s">
        <v>2221</v>
      </c>
      <c r="L152" s="1" t="s">
        <v>2221</v>
      </c>
      <c r="M152" s="1" t="s">
        <v>1318</v>
      </c>
      <c r="N152" s="1" t="s">
        <v>1318</v>
      </c>
      <c r="O152" s="1" t="s">
        <v>1319</v>
      </c>
      <c r="P152" s="1" t="s">
        <v>1320</v>
      </c>
      <c r="Q152" s="1" t="s">
        <v>1321</v>
      </c>
      <c r="R152" s="1" t="s">
        <v>2222</v>
      </c>
      <c r="S152" s="1" t="s">
        <v>1323</v>
      </c>
      <c r="T152" s="1" t="s">
        <v>1324</v>
      </c>
      <c r="U152" s="1" t="s">
        <v>1325</v>
      </c>
      <c r="V152" s="1" t="s">
        <v>1333</v>
      </c>
    </row>
    <row r="153" s="1" customFormat="1" spans="1:22">
      <c r="A153" s="3">
        <v>999228120938506</v>
      </c>
      <c r="B153" s="1" t="s">
        <v>2223</v>
      </c>
      <c r="C153" s="1" t="s">
        <v>2224</v>
      </c>
      <c r="D153" s="1" t="s">
        <v>2225</v>
      </c>
      <c r="E153" s="1" t="s">
        <v>2226</v>
      </c>
      <c r="F153" s="1" t="s">
        <v>1310</v>
      </c>
      <c r="G153" s="1" t="s">
        <v>1314</v>
      </c>
      <c r="H153" s="1" t="s">
        <v>1315</v>
      </c>
      <c r="I153" s="1" t="s">
        <v>2227</v>
      </c>
      <c r="J153" s="1" t="s">
        <v>30</v>
      </c>
      <c r="K153" s="1" t="s">
        <v>2228</v>
      </c>
      <c r="L153" s="1" t="s">
        <v>2228</v>
      </c>
      <c r="M153" s="1" t="s">
        <v>1318</v>
      </c>
      <c r="N153" s="1" t="s">
        <v>1318</v>
      </c>
      <c r="O153" s="1" t="s">
        <v>1319</v>
      </c>
      <c r="P153" s="1" t="s">
        <v>1320</v>
      </c>
      <c r="Q153" s="1" t="s">
        <v>1321</v>
      </c>
      <c r="R153" s="1" t="s">
        <v>2229</v>
      </c>
      <c r="S153" s="1" t="s">
        <v>1323</v>
      </c>
      <c r="T153" s="1" t="s">
        <v>1324</v>
      </c>
      <c r="U153" s="1" t="s">
        <v>1325</v>
      </c>
      <c r="V153" s="1" t="s">
        <v>1333</v>
      </c>
    </row>
    <row r="154" s="1" customFormat="1" spans="1:22">
      <c r="A154" s="3">
        <v>999228119921268</v>
      </c>
      <c r="B154" s="1" t="s">
        <v>2223</v>
      </c>
      <c r="C154" s="1" t="s">
        <v>2230</v>
      </c>
      <c r="D154" s="1" t="s">
        <v>2231</v>
      </c>
      <c r="E154" s="1" t="s">
        <v>2232</v>
      </c>
      <c r="F154" s="1" t="s">
        <v>2101</v>
      </c>
      <c r="G154" s="1" t="s">
        <v>1314</v>
      </c>
      <c r="H154" s="1" t="s">
        <v>1315</v>
      </c>
      <c r="I154" s="1" t="s">
        <v>2233</v>
      </c>
      <c r="J154" s="1" t="s">
        <v>30</v>
      </c>
      <c r="K154" s="1" t="s">
        <v>2234</v>
      </c>
      <c r="L154" s="1" t="s">
        <v>2234</v>
      </c>
      <c r="M154" s="1" t="s">
        <v>1318</v>
      </c>
      <c r="N154" s="1" t="s">
        <v>1318</v>
      </c>
      <c r="O154" s="1" t="s">
        <v>1319</v>
      </c>
      <c r="P154" s="1" t="s">
        <v>1320</v>
      </c>
      <c r="Q154" s="1" t="s">
        <v>1321</v>
      </c>
      <c r="R154" s="1" t="s">
        <v>2235</v>
      </c>
      <c r="S154" s="1" t="s">
        <v>1323</v>
      </c>
      <c r="T154" s="1" t="s">
        <v>1324</v>
      </c>
      <c r="U154" s="1" t="s">
        <v>1325</v>
      </c>
      <c r="V154" s="1" t="s">
        <v>1333</v>
      </c>
    </row>
    <row r="155" s="1" customFormat="1" spans="1:22">
      <c r="A155" s="3">
        <v>999228118006536</v>
      </c>
      <c r="B155" s="1" t="s">
        <v>2223</v>
      </c>
      <c r="C155" s="1" t="s">
        <v>2236</v>
      </c>
      <c r="D155" s="1" t="s">
        <v>2022</v>
      </c>
      <c r="E155" s="1" t="s">
        <v>2237</v>
      </c>
      <c r="F155" s="1" t="s">
        <v>1673</v>
      </c>
      <c r="G155" s="1" t="s">
        <v>1314</v>
      </c>
      <c r="H155" s="1" t="s">
        <v>1315</v>
      </c>
      <c r="I155" s="1" t="s">
        <v>2238</v>
      </c>
      <c r="J155" s="1" t="s">
        <v>30</v>
      </c>
      <c r="K155" s="1" t="s">
        <v>2239</v>
      </c>
      <c r="L155" s="1" t="s">
        <v>2239</v>
      </c>
      <c r="M155" s="1" t="s">
        <v>1318</v>
      </c>
      <c r="N155" s="1" t="s">
        <v>1318</v>
      </c>
      <c r="O155" s="1" t="s">
        <v>1319</v>
      </c>
      <c r="P155" s="1" t="s">
        <v>1320</v>
      </c>
      <c r="Q155" s="1" t="s">
        <v>1321</v>
      </c>
      <c r="R155" s="1" t="s">
        <v>2240</v>
      </c>
      <c r="S155" s="1" t="s">
        <v>1323</v>
      </c>
      <c r="T155" s="1" t="s">
        <v>1324</v>
      </c>
      <c r="U155" s="1" t="s">
        <v>1325</v>
      </c>
      <c r="V155" s="1" t="s">
        <v>1333</v>
      </c>
    </row>
    <row r="156" s="1" customFormat="1" spans="1:22">
      <c r="A156" s="3">
        <v>999228117335575</v>
      </c>
      <c r="B156" s="1" t="s">
        <v>2223</v>
      </c>
      <c r="C156" s="1" t="s">
        <v>2241</v>
      </c>
      <c r="D156" s="1" t="s">
        <v>2242</v>
      </c>
      <c r="E156" s="1" t="s">
        <v>2243</v>
      </c>
      <c r="F156" s="1" t="s">
        <v>1673</v>
      </c>
      <c r="G156" s="1" t="s">
        <v>1314</v>
      </c>
      <c r="H156" s="1" t="s">
        <v>1315</v>
      </c>
      <c r="I156" s="1" t="s">
        <v>2244</v>
      </c>
      <c r="J156" s="1" t="s">
        <v>30</v>
      </c>
      <c r="K156" s="1" t="s">
        <v>2245</v>
      </c>
      <c r="L156" s="1" t="s">
        <v>2245</v>
      </c>
      <c r="M156" s="1" t="s">
        <v>1318</v>
      </c>
      <c r="N156" s="1" t="s">
        <v>1318</v>
      </c>
      <c r="O156" s="1" t="s">
        <v>1319</v>
      </c>
      <c r="P156" s="1" t="s">
        <v>1320</v>
      </c>
      <c r="Q156" s="1" t="s">
        <v>1321</v>
      </c>
      <c r="R156" s="1" t="s">
        <v>2246</v>
      </c>
      <c r="S156" s="1" t="s">
        <v>1323</v>
      </c>
      <c r="T156" s="1" t="s">
        <v>1324</v>
      </c>
      <c r="U156" s="1" t="s">
        <v>1325</v>
      </c>
      <c r="V156" s="1" t="s">
        <v>1333</v>
      </c>
    </row>
    <row r="157" s="1" customFormat="1" spans="1:22">
      <c r="A157" s="3">
        <v>999228115943874</v>
      </c>
      <c r="B157" s="1" t="s">
        <v>2223</v>
      </c>
      <c r="C157" s="1" t="s">
        <v>2247</v>
      </c>
      <c r="D157" s="1" t="s">
        <v>2248</v>
      </c>
      <c r="E157" s="1" t="s">
        <v>2249</v>
      </c>
      <c r="F157" s="1" t="s">
        <v>1936</v>
      </c>
      <c r="G157" s="1" t="s">
        <v>1314</v>
      </c>
      <c r="H157" s="1" t="s">
        <v>1315</v>
      </c>
      <c r="I157" s="1" t="s">
        <v>2250</v>
      </c>
      <c r="J157" s="1" t="s">
        <v>30</v>
      </c>
      <c r="K157" s="1" t="s">
        <v>2251</v>
      </c>
      <c r="L157" s="1" t="s">
        <v>2251</v>
      </c>
      <c r="M157" s="1" t="s">
        <v>1318</v>
      </c>
      <c r="N157" s="1" t="s">
        <v>1318</v>
      </c>
      <c r="O157" s="1" t="s">
        <v>1319</v>
      </c>
      <c r="P157" s="1" t="s">
        <v>1320</v>
      </c>
      <c r="Q157" s="1" t="s">
        <v>1321</v>
      </c>
      <c r="R157" s="1" t="s">
        <v>2252</v>
      </c>
      <c r="S157" s="1" t="s">
        <v>1323</v>
      </c>
      <c r="T157" s="1" t="s">
        <v>1324</v>
      </c>
      <c r="U157" s="1" t="s">
        <v>1325</v>
      </c>
      <c r="V157" s="1" t="s">
        <v>1369</v>
      </c>
    </row>
    <row r="158" s="1" customFormat="1" spans="1:22">
      <c r="A158" s="3">
        <v>999228115801024</v>
      </c>
      <c r="B158" s="1" t="s">
        <v>2223</v>
      </c>
      <c r="C158" s="1" t="s">
        <v>2253</v>
      </c>
      <c r="D158" s="1" t="s">
        <v>2254</v>
      </c>
      <c r="E158" s="1" t="s">
        <v>2255</v>
      </c>
      <c r="F158" s="1" t="s">
        <v>1673</v>
      </c>
      <c r="G158" s="1" t="s">
        <v>1314</v>
      </c>
      <c r="H158" s="1" t="s">
        <v>1315</v>
      </c>
      <c r="I158" s="1" t="s">
        <v>2256</v>
      </c>
      <c r="J158" s="1" t="s">
        <v>30</v>
      </c>
      <c r="K158" s="1" t="s">
        <v>2257</v>
      </c>
      <c r="L158" s="1" t="s">
        <v>2257</v>
      </c>
      <c r="M158" s="1" t="s">
        <v>1318</v>
      </c>
      <c r="N158" s="1" t="s">
        <v>1318</v>
      </c>
      <c r="O158" s="1" t="s">
        <v>1319</v>
      </c>
      <c r="P158" s="1" t="s">
        <v>1320</v>
      </c>
      <c r="Q158" s="1" t="s">
        <v>1321</v>
      </c>
      <c r="R158" s="1" t="s">
        <v>2258</v>
      </c>
      <c r="S158" s="1" t="s">
        <v>1323</v>
      </c>
      <c r="T158" s="1" t="s">
        <v>1324</v>
      </c>
      <c r="U158" s="1" t="s">
        <v>1325</v>
      </c>
      <c r="V158" s="1" t="s">
        <v>1333</v>
      </c>
    </row>
    <row r="159" s="1" customFormat="1" spans="1:22">
      <c r="A159" s="3">
        <v>999228100450080</v>
      </c>
      <c r="B159" s="1" t="s">
        <v>2223</v>
      </c>
      <c r="C159" s="1" t="s">
        <v>2259</v>
      </c>
      <c r="D159" s="1" t="s">
        <v>2260</v>
      </c>
      <c r="E159" s="1" t="s">
        <v>2261</v>
      </c>
      <c r="F159" s="1" t="s">
        <v>1936</v>
      </c>
      <c r="G159" s="1" t="s">
        <v>1314</v>
      </c>
      <c r="H159" s="1" t="s">
        <v>1315</v>
      </c>
      <c r="I159" s="1" t="s">
        <v>2262</v>
      </c>
      <c r="J159" s="1" t="s">
        <v>30</v>
      </c>
      <c r="K159" s="1" t="s">
        <v>2263</v>
      </c>
      <c r="L159" s="1" t="s">
        <v>2263</v>
      </c>
      <c r="M159" s="1" t="s">
        <v>1318</v>
      </c>
      <c r="N159" s="1" t="s">
        <v>1318</v>
      </c>
      <c r="O159" s="1" t="s">
        <v>1319</v>
      </c>
      <c r="P159" s="1" t="s">
        <v>1320</v>
      </c>
      <c r="Q159" s="1" t="s">
        <v>1321</v>
      </c>
      <c r="R159" s="1" t="s">
        <v>2264</v>
      </c>
      <c r="S159" s="1" t="s">
        <v>1323</v>
      </c>
      <c r="T159" s="1" t="s">
        <v>1324</v>
      </c>
      <c r="U159" s="1" t="s">
        <v>1325</v>
      </c>
      <c r="V159" s="1" t="s">
        <v>1389</v>
      </c>
    </row>
    <row r="160" s="1" customFormat="1" spans="1:22">
      <c r="A160" s="3">
        <v>999228098873724</v>
      </c>
      <c r="B160" s="1" t="s">
        <v>2265</v>
      </c>
      <c r="C160" s="1" t="s">
        <v>2266</v>
      </c>
      <c r="D160" s="1" t="s">
        <v>1910</v>
      </c>
      <c r="E160" s="1" t="s">
        <v>2267</v>
      </c>
      <c r="F160" s="1" t="s">
        <v>1673</v>
      </c>
      <c r="G160" s="1" t="s">
        <v>1314</v>
      </c>
      <c r="H160" s="1" t="s">
        <v>1315</v>
      </c>
      <c r="I160" s="1" t="s">
        <v>2268</v>
      </c>
      <c r="J160" s="1" t="s">
        <v>30</v>
      </c>
      <c r="K160" s="1" t="s">
        <v>2269</v>
      </c>
      <c r="L160" s="1" t="s">
        <v>2269</v>
      </c>
      <c r="M160" s="1" t="s">
        <v>1318</v>
      </c>
      <c r="N160" s="1" t="s">
        <v>1318</v>
      </c>
      <c r="O160" s="1" t="s">
        <v>1319</v>
      </c>
      <c r="P160" s="1" t="s">
        <v>1320</v>
      </c>
      <c r="Q160" s="1" t="s">
        <v>1321</v>
      </c>
      <c r="R160" s="1" t="s">
        <v>2270</v>
      </c>
      <c r="S160" s="1" t="s">
        <v>1323</v>
      </c>
      <c r="T160" s="1" t="s">
        <v>1324</v>
      </c>
      <c r="U160" s="1" t="s">
        <v>1281</v>
      </c>
      <c r="V160" s="1" t="s">
        <v>1333</v>
      </c>
    </row>
    <row r="161" s="1" customFormat="1" spans="1:22">
      <c r="A161" s="3">
        <v>999228098789114</v>
      </c>
      <c r="B161" s="1" t="s">
        <v>2265</v>
      </c>
      <c r="C161" s="1" t="s">
        <v>2271</v>
      </c>
      <c r="D161" s="1" t="s">
        <v>1910</v>
      </c>
      <c r="E161" s="1" t="s">
        <v>2267</v>
      </c>
      <c r="F161" s="1" t="s">
        <v>1673</v>
      </c>
      <c r="G161" s="1" t="s">
        <v>1314</v>
      </c>
      <c r="H161" s="1" t="s">
        <v>1315</v>
      </c>
      <c r="I161" s="1" t="s">
        <v>2272</v>
      </c>
      <c r="J161" s="1" t="s">
        <v>30</v>
      </c>
      <c r="K161" s="1" t="s">
        <v>2273</v>
      </c>
      <c r="L161" s="1" t="s">
        <v>2273</v>
      </c>
      <c r="M161" s="1" t="s">
        <v>1318</v>
      </c>
      <c r="N161" s="1" t="s">
        <v>1318</v>
      </c>
      <c r="O161" s="1" t="s">
        <v>1319</v>
      </c>
      <c r="P161" s="1" t="s">
        <v>1320</v>
      </c>
      <c r="Q161" s="1" t="s">
        <v>1321</v>
      </c>
      <c r="R161" s="1" t="s">
        <v>2274</v>
      </c>
      <c r="S161" s="1" t="s">
        <v>1323</v>
      </c>
      <c r="T161" s="1" t="s">
        <v>1324</v>
      </c>
      <c r="U161" s="1" t="s">
        <v>1281</v>
      </c>
      <c r="V161" s="1" t="s">
        <v>1333</v>
      </c>
    </row>
    <row r="162" s="1" customFormat="1" spans="1:22">
      <c r="A162" s="3">
        <v>999228098726351</v>
      </c>
      <c r="B162" s="1" t="s">
        <v>2265</v>
      </c>
      <c r="C162" s="1" t="s">
        <v>2275</v>
      </c>
      <c r="D162" s="1" t="s">
        <v>1570</v>
      </c>
      <c r="E162" s="1" t="s">
        <v>2276</v>
      </c>
      <c r="F162" s="1" t="s">
        <v>1936</v>
      </c>
      <c r="G162" s="1" t="s">
        <v>1314</v>
      </c>
      <c r="H162" s="1" t="s">
        <v>1315</v>
      </c>
      <c r="I162" s="1" t="s">
        <v>2277</v>
      </c>
      <c r="J162" s="1" t="s">
        <v>30</v>
      </c>
      <c r="K162" s="1" t="s">
        <v>2278</v>
      </c>
      <c r="L162" s="1" t="s">
        <v>2278</v>
      </c>
      <c r="M162" s="1" t="s">
        <v>1318</v>
      </c>
      <c r="N162" s="1" t="s">
        <v>1318</v>
      </c>
      <c r="O162" s="1" t="s">
        <v>1319</v>
      </c>
      <c r="P162" s="1" t="s">
        <v>1320</v>
      </c>
      <c r="Q162" s="1" t="s">
        <v>1321</v>
      </c>
      <c r="R162" s="1" t="s">
        <v>2279</v>
      </c>
      <c r="S162" s="1" t="s">
        <v>1323</v>
      </c>
      <c r="T162" s="1" t="s">
        <v>1324</v>
      </c>
      <c r="U162" s="1" t="s">
        <v>1325</v>
      </c>
      <c r="V162" s="1" t="s">
        <v>1333</v>
      </c>
    </row>
    <row r="163" s="1" customFormat="1" spans="1:22">
      <c r="A163" s="3">
        <v>999228093635076</v>
      </c>
      <c r="B163" s="1" t="s">
        <v>2265</v>
      </c>
      <c r="C163" s="1" t="s">
        <v>2280</v>
      </c>
      <c r="D163" s="1" t="s">
        <v>2022</v>
      </c>
      <c r="E163" s="1" t="s">
        <v>2281</v>
      </c>
      <c r="F163" s="1" t="s">
        <v>1673</v>
      </c>
      <c r="G163" s="1" t="s">
        <v>1314</v>
      </c>
      <c r="H163" s="1" t="s">
        <v>1315</v>
      </c>
      <c r="I163" s="1" t="s">
        <v>2282</v>
      </c>
      <c r="J163" s="1" t="s">
        <v>30</v>
      </c>
      <c r="K163" s="1" t="s">
        <v>2283</v>
      </c>
      <c r="L163" s="1" t="s">
        <v>2283</v>
      </c>
      <c r="M163" s="1" t="s">
        <v>1318</v>
      </c>
      <c r="N163" s="1" t="s">
        <v>1318</v>
      </c>
      <c r="O163" s="1" t="s">
        <v>1319</v>
      </c>
      <c r="P163" s="1" t="s">
        <v>1320</v>
      </c>
      <c r="Q163" s="1" t="s">
        <v>1321</v>
      </c>
      <c r="R163" s="1" t="s">
        <v>2284</v>
      </c>
      <c r="S163" s="1" t="s">
        <v>1323</v>
      </c>
      <c r="T163" s="1" t="s">
        <v>1324</v>
      </c>
      <c r="U163" s="1" t="s">
        <v>1325</v>
      </c>
      <c r="V163" s="1" t="s">
        <v>1333</v>
      </c>
    </row>
    <row r="164" s="1" customFormat="1" spans="1:22">
      <c r="A164" s="3">
        <v>999228091893235</v>
      </c>
      <c r="B164" s="1" t="s">
        <v>2265</v>
      </c>
      <c r="C164" s="1" t="s">
        <v>2285</v>
      </c>
      <c r="D164" s="1" t="s">
        <v>2286</v>
      </c>
      <c r="E164" s="1" t="s">
        <v>2287</v>
      </c>
      <c r="F164" s="1" t="s">
        <v>2101</v>
      </c>
      <c r="G164" s="1" t="s">
        <v>1314</v>
      </c>
      <c r="H164" s="1" t="s">
        <v>1315</v>
      </c>
      <c r="I164" s="1" t="s">
        <v>2288</v>
      </c>
      <c r="J164" s="1" t="s">
        <v>30</v>
      </c>
      <c r="K164" s="1" t="s">
        <v>2289</v>
      </c>
      <c r="L164" s="1" t="s">
        <v>2289</v>
      </c>
      <c r="M164" s="1" t="s">
        <v>1318</v>
      </c>
      <c r="N164" s="1" t="s">
        <v>1318</v>
      </c>
      <c r="O164" s="1" t="s">
        <v>1319</v>
      </c>
      <c r="P164" s="1" t="s">
        <v>1320</v>
      </c>
      <c r="Q164" s="1" t="s">
        <v>1321</v>
      </c>
      <c r="R164" s="1" t="s">
        <v>2290</v>
      </c>
      <c r="S164" s="1" t="s">
        <v>1323</v>
      </c>
      <c r="T164" s="1" t="s">
        <v>1324</v>
      </c>
      <c r="U164" s="1" t="s">
        <v>1325</v>
      </c>
      <c r="V164" s="1" t="s">
        <v>1427</v>
      </c>
    </row>
    <row r="165" s="1" customFormat="1" spans="1:22">
      <c r="A165" s="3">
        <v>999228076865992</v>
      </c>
      <c r="B165" s="1" t="s">
        <v>2265</v>
      </c>
      <c r="C165" s="1" t="s">
        <v>2291</v>
      </c>
      <c r="D165" s="1" t="s">
        <v>2207</v>
      </c>
      <c r="E165" s="1" t="s">
        <v>2292</v>
      </c>
      <c r="F165" s="1" t="s">
        <v>1310</v>
      </c>
      <c r="G165" s="1" t="s">
        <v>1314</v>
      </c>
      <c r="H165" s="1" t="s">
        <v>1315</v>
      </c>
      <c r="I165" s="1" t="s">
        <v>2293</v>
      </c>
      <c r="J165" s="1" t="s">
        <v>30</v>
      </c>
      <c r="K165" s="1" t="s">
        <v>2294</v>
      </c>
      <c r="L165" s="1" t="s">
        <v>2294</v>
      </c>
      <c r="M165" s="1" t="s">
        <v>1318</v>
      </c>
      <c r="N165" s="1" t="s">
        <v>1318</v>
      </c>
      <c r="O165" s="1" t="s">
        <v>1319</v>
      </c>
      <c r="P165" s="1" t="s">
        <v>1320</v>
      </c>
      <c r="Q165" s="1" t="s">
        <v>1321</v>
      </c>
      <c r="R165" s="1" t="s">
        <v>2295</v>
      </c>
      <c r="S165" s="1" t="s">
        <v>1323</v>
      </c>
      <c r="T165" s="1" t="s">
        <v>1324</v>
      </c>
      <c r="U165" s="1" t="s">
        <v>1325</v>
      </c>
      <c r="V165" s="1" t="s">
        <v>1427</v>
      </c>
    </row>
    <row r="166" s="1" customFormat="1" spans="1:22">
      <c r="A166" s="3">
        <v>999228075265788</v>
      </c>
      <c r="B166" s="1" t="s">
        <v>2265</v>
      </c>
      <c r="C166" s="1" t="s">
        <v>2296</v>
      </c>
      <c r="D166" s="1" t="s">
        <v>2297</v>
      </c>
      <c r="E166" s="1" t="s">
        <v>2298</v>
      </c>
      <c r="F166" s="1" t="s">
        <v>1310</v>
      </c>
      <c r="G166" s="1" t="s">
        <v>1314</v>
      </c>
      <c r="H166" s="1" t="s">
        <v>1315</v>
      </c>
      <c r="I166" s="1" t="s">
        <v>2299</v>
      </c>
      <c r="J166" s="1" t="s">
        <v>30</v>
      </c>
      <c r="K166" s="1" t="s">
        <v>2300</v>
      </c>
      <c r="L166" s="1" t="s">
        <v>2300</v>
      </c>
      <c r="M166" s="1" t="s">
        <v>1318</v>
      </c>
      <c r="N166" s="1" t="s">
        <v>1318</v>
      </c>
      <c r="O166" s="1" t="s">
        <v>1319</v>
      </c>
      <c r="P166" s="1" t="s">
        <v>1320</v>
      </c>
      <c r="Q166" s="1" t="s">
        <v>1321</v>
      </c>
      <c r="R166" s="1" t="s">
        <v>2301</v>
      </c>
      <c r="S166" s="1" t="s">
        <v>1323</v>
      </c>
      <c r="T166" s="1" t="s">
        <v>1324</v>
      </c>
      <c r="U166" s="1" t="s">
        <v>1325</v>
      </c>
      <c r="V166" s="1" t="s">
        <v>1497</v>
      </c>
    </row>
    <row r="167" s="1" customFormat="1" spans="1:22">
      <c r="A167" s="3">
        <v>999228072133142</v>
      </c>
      <c r="B167" s="1" t="s">
        <v>2302</v>
      </c>
      <c r="C167" s="1" t="s">
        <v>2303</v>
      </c>
      <c r="D167" s="1" t="s">
        <v>2304</v>
      </c>
      <c r="E167" s="1" t="s">
        <v>2305</v>
      </c>
      <c r="F167" s="1" t="s">
        <v>1310</v>
      </c>
      <c r="G167" s="1" t="s">
        <v>1314</v>
      </c>
      <c r="H167" s="1" t="s">
        <v>1315</v>
      </c>
      <c r="I167" s="1" t="s">
        <v>2306</v>
      </c>
      <c r="J167" s="1" t="s">
        <v>30</v>
      </c>
      <c r="K167" s="1" t="s">
        <v>2307</v>
      </c>
      <c r="L167" s="1" t="s">
        <v>2307</v>
      </c>
      <c r="M167" s="1" t="s">
        <v>1318</v>
      </c>
      <c r="N167" s="1" t="s">
        <v>1318</v>
      </c>
      <c r="O167" s="1" t="s">
        <v>1319</v>
      </c>
      <c r="P167" s="1" t="s">
        <v>1320</v>
      </c>
      <c r="Q167" s="1" t="s">
        <v>1321</v>
      </c>
      <c r="R167" s="1" t="s">
        <v>2308</v>
      </c>
      <c r="S167" s="1" t="s">
        <v>1323</v>
      </c>
      <c r="T167" s="1" t="s">
        <v>1324</v>
      </c>
      <c r="U167" s="1" t="s">
        <v>1325</v>
      </c>
      <c r="V167" s="1" t="s">
        <v>1497</v>
      </c>
    </row>
    <row r="168" s="1" customFormat="1" spans="1:22">
      <c r="A168" s="3">
        <v>999228070992025</v>
      </c>
      <c r="B168" s="1" t="s">
        <v>2302</v>
      </c>
      <c r="C168" s="1" t="s">
        <v>2309</v>
      </c>
      <c r="D168" s="1" t="s">
        <v>2207</v>
      </c>
      <c r="E168" s="1" t="s">
        <v>2310</v>
      </c>
      <c r="F168" s="1" t="s">
        <v>1673</v>
      </c>
      <c r="G168" s="1" t="s">
        <v>1314</v>
      </c>
      <c r="H168" s="1" t="s">
        <v>1315</v>
      </c>
      <c r="I168" s="1" t="s">
        <v>2311</v>
      </c>
      <c r="J168" s="1" t="s">
        <v>30</v>
      </c>
      <c r="K168" s="1" t="s">
        <v>2312</v>
      </c>
      <c r="L168" s="1" t="s">
        <v>2312</v>
      </c>
      <c r="M168" s="1" t="s">
        <v>1318</v>
      </c>
      <c r="N168" s="1" t="s">
        <v>1318</v>
      </c>
      <c r="O168" s="1" t="s">
        <v>1319</v>
      </c>
      <c r="P168" s="1" t="s">
        <v>1320</v>
      </c>
      <c r="Q168" s="1" t="s">
        <v>1321</v>
      </c>
      <c r="R168" s="1" t="s">
        <v>2313</v>
      </c>
      <c r="S168" s="1" t="s">
        <v>1323</v>
      </c>
      <c r="T168" s="1" t="s">
        <v>1324</v>
      </c>
      <c r="U168" s="1" t="s">
        <v>1325</v>
      </c>
      <c r="V168" s="1" t="s">
        <v>1427</v>
      </c>
    </row>
    <row r="169" s="1" customFormat="1" spans="1:22">
      <c r="A169" s="3">
        <v>999228065770507</v>
      </c>
      <c r="B169" s="1" t="s">
        <v>2302</v>
      </c>
      <c r="C169" s="1" t="s">
        <v>2314</v>
      </c>
      <c r="D169" s="1" t="s">
        <v>2315</v>
      </c>
      <c r="E169" s="1" t="s">
        <v>2316</v>
      </c>
      <c r="F169" s="1" t="s">
        <v>1673</v>
      </c>
      <c r="G169" s="1" t="s">
        <v>1314</v>
      </c>
      <c r="H169" s="1" t="s">
        <v>1315</v>
      </c>
      <c r="I169" s="1" t="s">
        <v>2317</v>
      </c>
      <c r="J169" s="1" t="s">
        <v>30</v>
      </c>
      <c r="K169" s="1" t="s">
        <v>2318</v>
      </c>
      <c r="L169" s="1" t="s">
        <v>2318</v>
      </c>
      <c r="M169" s="1" t="s">
        <v>1318</v>
      </c>
      <c r="N169" s="1" t="s">
        <v>1318</v>
      </c>
      <c r="O169" s="1" t="s">
        <v>1319</v>
      </c>
      <c r="P169" s="1" t="s">
        <v>1320</v>
      </c>
      <c r="Q169" s="1" t="s">
        <v>1321</v>
      </c>
      <c r="R169" s="1" t="s">
        <v>2319</v>
      </c>
      <c r="S169" s="1" t="s">
        <v>1323</v>
      </c>
      <c r="T169" s="1" t="s">
        <v>1324</v>
      </c>
      <c r="U169" s="1" t="s">
        <v>1325</v>
      </c>
      <c r="V169" s="1" t="s">
        <v>1355</v>
      </c>
    </row>
    <row r="170" s="1" customFormat="1" spans="1:22">
      <c r="A170" s="3">
        <v>999228065716894</v>
      </c>
      <c r="B170" s="1" t="s">
        <v>2302</v>
      </c>
      <c r="C170" s="1" t="s">
        <v>2320</v>
      </c>
      <c r="D170" s="1" t="s">
        <v>2321</v>
      </c>
      <c r="E170" s="1" t="s">
        <v>2322</v>
      </c>
      <c r="F170" s="1" t="s">
        <v>1673</v>
      </c>
      <c r="G170" s="1" t="s">
        <v>1314</v>
      </c>
      <c r="H170" s="1" t="s">
        <v>1315</v>
      </c>
      <c r="I170" s="1" t="s">
        <v>2323</v>
      </c>
      <c r="J170" s="1" t="s">
        <v>30</v>
      </c>
      <c r="K170" s="1" t="s">
        <v>2324</v>
      </c>
      <c r="L170" s="1" t="s">
        <v>2324</v>
      </c>
      <c r="M170" s="1" t="s">
        <v>1318</v>
      </c>
      <c r="N170" s="1" t="s">
        <v>1318</v>
      </c>
      <c r="O170" s="1" t="s">
        <v>1319</v>
      </c>
      <c r="P170" s="1" t="s">
        <v>1320</v>
      </c>
      <c r="Q170" s="1" t="s">
        <v>1321</v>
      </c>
      <c r="R170" s="1" t="s">
        <v>2325</v>
      </c>
      <c r="S170" s="1" t="s">
        <v>1323</v>
      </c>
      <c r="T170" s="1" t="s">
        <v>1324</v>
      </c>
      <c r="U170" s="1" t="s">
        <v>1325</v>
      </c>
      <c r="V170" s="1" t="s">
        <v>2326</v>
      </c>
    </row>
    <row r="171" s="1" customFormat="1" spans="1:22">
      <c r="A171" s="3">
        <v>999228063601424</v>
      </c>
      <c r="B171" s="1" t="s">
        <v>2327</v>
      </c>
      <c r="C171" s="1" t="s">
        <v>2328</v>
      </c>
      <c r="D171" s="1" t="s">
        <v>2329</v>
      </c>
      <c r="E171" s="1" t="s">
        <v>2330</v>
      </c>
      <c r="F171" s="1" t="s">
        <v>1673</v>
      </c>
      <c r="G171" s="1" t="s">
        <v>1314</v>
      </c>
      <c r="H171" s="1" t="s">
        <v>1315</v>
      </c>
      <c r="I171" s="1" t="s">
        <v>2331</v>
      </c>
      <c r="J171" s="1" t="s">
        <v>30</v>
      </c>
      <c r="K171" s="1" t="s">
        <v>2332</v>
      </c>
      <c r="L171" s="1" t="s">
        <v>2332</v>
      </c>
      <c r="M171" s="1" t="s">
        <v>1318</v>
      </c>
      <c r="N171" s="1" t="s">
        <v>1318</v>
      </c>
      <c r="O171" s="1" t="s">
        <v>1319</v>
      </c>
      <c r="P171" s="1" t="s">
        <v>1320</v>
      </c>
      <c r="Q171" s="1" t="s">
        <v>1321</v>
      </c>
      <c r="R171" s="1" t="s">
        <v>2333</v>
      </c>
      <c r="S171" s="1" t="s">
        <v>1323</v>
      </c>
      <c r="T171" s="1" t="s">
        <v>1324</v>
      </c>
      <c r="U171" s="1" t="s">
        <v>1325</v>
      </c>
      <c r="V171" s="1" t="s">
        <v>1355</v>
      </c>
    </row>
    <row r="172" s="1" customFormat="1" spans="1:22">
      <c r="A172" s="3">
        <v>999228062627047</v>
      </c>
      <c r="B172" s="1" t="s">
        <v>2327</v>
      </c>
      <c r="C172" s="1" t="s">
        <v>2334</v>
      </c>
      <c r="D172" s="1" t="s">
        <v>2335</v>
      </c>
      <c r="E172" s="1" t="s">
        <v>2336</v>
      </c>
      <c r="F172" s="1" t="s">
        <v>2101</v>
      </c>
      <c r="G172" s="1" t="s">
        <v>1314</v>
      </c>
      <c r="H172" s="1" t="s">
        <v>1315</v>
      </c>
      <c r="I172" s="1" t="s">
        <v>2337</v>
      </c>
      <c r="J172" s="1" t="s">
        <v>30</v>
      </c>
      <c r="K172" s="1" t="s">
        <v>2338</v>
      </c>
      <c r="L172" s="1" t="s">
        <v>2338</v>
      </c>
      <c r="M172" s="1" t="s">
        <v>1318</v>
      </c>
      <c r="N172" s="1" t="s">
        <v>1318</v>
      </c>
      <c r="O172" s="1" t="s">
        <v>1319</v>
      </c>
      <c r="P172" s="1" t="s">
        <v>1320</v>
      </c>
      <c r="Q172" s="1" t="s">
        <v>1321</v>
      </c>
      <c r="R172" s="1" t="s">
        <v>2339</v>
      </c>
      <c r="S172" s="1" t="s">
        <v>1323</v>
      </c>
      <c r="T172" s="1" t="s">
        <v>1324</v>
      </c>
      <c r="U172" s="1" t="s">
        <v>1325</v>
      </c>
      <c r="V172" s="1" t="s">
        <v>1333</v>
      </c>
    </row>
    <row r="173" s="1" customFormat="1" spans="1:22">
      <c r="A173" s="3">
        <v>28061150148</v>
      </c>
      <c r="B173" s="1" t="s">
        <v>2327</v>
      </c>
      <c r="C173" s="1" t="s">
        <v>2340</v>
      </c>
      <c r="D173" s="1" t="s">
        <v>1845</v>
      </c>
      <c r="E173" s="1" t="s">
        <v>2341</v>
      </c>
      <c r="F173" s="1" t="s">
        <v>1673</v>
      </c>
      <c r="G173" s="1" t="s">
        <v>1314</v>
      </c>
      <c r="H173" s="1" t="s">
        <v>1315</v>
      </c>
      <c r="I173" s="1" t="s">
        <v>2342</v>
      </c>
      <c r="J173" s="1" t="s">
        <v>30</v>
      </c>
      <c r="K173" s="1" t="s">
        <v>2343</v>
      </c>
      <c r="L173" s="1" t="s">
        <v>2343</v>
      </c>
      <c r="M173" s="1" t="s">
        <v>1318</v>
      </c>
      <c r="N173" s="1" t="s">
        <v>1318</v>
      </c>
      <c r="O173" s="1" t="s">
        <v>1319</v>
      </c>
      <c r="P173" s="1" t="s">
        <v>1320</v>
      </c>
      <c r="Q173" s="1" t="s">
        <v>1321</v>
      </c>
      <c r="R173" s="1" t="s">
        <v>2344</v>
      </c>
      <c r="S173" s="1" t="s">
        <v>1323</v>
      </c>
      <c r="T173" s="1" t="s">
        <v>1324</v>
      </c>
      <c r="U173" s="1" t="s">
        <v>1325</v>
      </c>
      <c r="V173" s="1" t="s">
        <v>1333</v>
      </c>
    </row>
    <row r="174" s="1" customFormat="1" spans="1:22">
      <c r="A174" s="3">
        <v>999228060442891</v>
      </c>
      <c r="B174" s="1" t="s">
        <v>2327</v>
      </c>
      <c r="C174" s="1" t="s">
        <v>2345</v>
      </c>
      <c r="D174" s="1" t="s">
        <v>1845</v>
      </c>
      <c r="E174" s="1" t="s">
        <v>2346</v>
      </c>
      <c r="F174" s="1" t="s">
        <v>1673</v>
      </c>
      <c r="G174" s="1" t="s">
        <v>1314</v>
      </c>
      <c r="H174" s="1" t="s">
        <v>1315</v>
      </c>
      <c r="I174" s="1" t="s">
        <v>2342</v>
      </c>
      <c r="J174" s="1" t="s">
        <v>30</v>
      </c>
      <c r="K174" s="1" t="s">
        <v>2343</v>
      </c>
      <c r="L174" s="1" t="s">
        <v>2343</v>
      </c>
      <c r="M174" s="1" t="s">
        <v>1318</v>
      </c>
      <c r="N174" s="1" t="s">
        <v>1318</v>
      </c>
      <c r="O174" s="1" t="s">
        <v>1319</v>
      </c>
      <c r="P174" s="1" t="s">
        <v>1320</v>
      </c>
      <c r="Q174" s="1" t="s">
        <v>1321</v>
      </c>
      <c r="R174" s="1" t="s">
        <v>2347</v>
      </c>
      <c r="S174" s="1" t="s">
        <v>1323</v>
      </c>
      <c r="T174" s="1" t="s">
        <v>1324</v>
      </c>
      <c r="U174" s="1" t="s">
        <v>1325</v>
      </c>
      <c r="V174" s="1" t="s">
        <v>1333</v>
      </c>
    </row>
    <row r="175" s="1" customFormat="1" spans="1:22">
      <c r="A175" s="3">
        <v>999228044887293</v>
      </c>
      <c r="B175" s="1" t="s">
        <v>2327</v>
      </c>
      <c r="C175" s="1" t="s">
        <v>2348</v>
      </c>
      <c r="D175" s="1" t="s">
        <v>2349</v>
      </c>
      <c r="E175" s="1" t="s">
        <v>2350</v>
      </c>
      <c r="F175" s="1" t="s">
        <v>1673</v>
      </c>
      <c r="G175" s="1" t="s">
        <v>1314</v>
      </c>
      <c r="H175" s="1" t="s">
        <v>1315</v>
      </c>
      <c r="I175" s="1" t="s">
        <v>2351</v>
      </c>
      <c r="J175" s="1" t="s">
        <v>30</v>
      </c>
      <c r="K175" s="1" t="s">
        <v>2352</v>
      </c>
      <c r="L175" s="1" t="s">
        <v>2352</v>
      </c>
      <c r="M175" s="1" t="s">
        <v>1318</v>
      </c>
      <c r="N175" s="1" t="s">
        <v>1318</v>
      </c>
      <c r="O175" s="1" t="s">
        <v>1319</v>
      </c>
      <c r="P175" s="1" t="s">
        <v>1320</v>
      </c>
      <c r="Q175" s="1" t="s">
        <v>1321</v>
      </c>
      <c r="R175" s="1" t="s">
        <v>2353</v>
      </c>
      <c r="S175" s="1" t="s">
        <v>1323</v>
      </c>
      <c r="T175" s="1" t="s">
        <v>1324</v>
      </c>
      <c r="U175" s="1" t="s">
        <v>1325</v>
      </c>
      <c r="V175" s="1" t="s">
        <v>1728</v>
      </c>
    </row>
    <row r="176" s="1" customFormat="1" spans="1:22">
      <c r="A176" s="3">
        <v>999228043655738</v>
      </c>
      <c r="B176" s="1" t="s">
        <v>2327</v>
      </c>
      <c r="C176" s="1" t="s">
        <v>2354</v>
      </c>
      <c r="D176" s="1" t="s">
        <v>2304</v>
      </c>
      <c r="E176" s="1" t="s">
        <v>2355</v>
      </c>
      <c r="F176" s="1" t="s">
        <v>1310</v>
      </c>
      <c r="G176" s="1" t="s">
        <v>1314</v>
      </c>
      <c r="H176" s="1" t="s">
        <v>1315</v>
      </c>
      <c r="I176" s="1" t="s">
        <v>2356</v>
      </c>
      <c r="J176" s="1" t="s">
        <v>30</v>
      </c>
      <c r="K176" s="1" t="s">
        <v>2357</v>
      </c>
      <c r="L176" s="1" t="s">
        <v>2357</v>
      </c>
      <c r="M176" s="1" t="s">
        <v>1318</v>
      </c>
      <c r="N176" s="1" t="s">
        <v>1318</v>
      </c>
      <c r="O176" s="1" t="s">
        <v>1319</v>
      </c>
      <c r="P176" s="1" t="s">
        <v>1320</v>
      </c>
      <c r="Q176" s="1" t="s">
        <v>1321</v>
      </c>
      <c r="R176" s="1" t="s">
        <v>2358</v>
      </c>
      <c r="S176" s="1" t="s">
        <v>1323</v>
      </c>
      <c r="T176" s="1" t="s">
        <v>1324</v>
      </c>
      <c r="U176" s="1" t="s">
        <v>1325</v>
      </c>
      <c r="V176" s="1" t="s">
        <v>1497</v>
      </c>
    </row>
    <row r="177" s="1" customFormat="1" spans="1:22">
      <c r="A177" s="3">
        <v>999228040881398</v>
      </c>
      <c r="B177" s="1" t="s">
        <v>2327</v>
      </c>
      <c r="C177" s="1" t="s">
        <v>2359</v>
      </c>
      <c r="D177" s="1" t="s">
        <v>2360</v>
      </c>
      <c r="E177" s="1" t="s">
        <v>2361</v>
      </c>
      <c r="F177" s="1" t="s">
        <v>1310</v>
      </c>
      <c r="G177" s="1" t="s">
        <v>1314</v>
      </c>
      <c r="H177" s="1" t="s">
        <v>1315</v>
      </c>
      <c r="I177" s="1" t="s">
        <v>2362</v>
      </c>
      <c r="J177" s="1" t="s">
        <v>30</v>
      </c>
      <c r="K177" s="1" t="s">
        <v>2363</v>
      </c>
      <c r="L177" s="1" t="s">
        <v>2363</v>
      </c>
      <c r="M177" s="1" t="s">
        <v>1318</v>
      </c>
      <c r="N177" s="1" t="s">
        <v>1318</v>
      </c>
      <c r="O177" s="1" t="s">
        <v>1319</v>
      </c>
      <c r="P177" s="1" t="s">
        <v>1320</v>
      </c>
      <c r="Q177" s="1" t="s">
        <v>1321</v>
      </c>
      <c r="R177" s="1" t="s">
        <v>2364</v>
      </c>
      <c r="S177" s="1" t="s">
        <v>1323</v>
      </c>
      <c r="T177" s="1" t="s">
        <v>1324</v>
      </c>
      <c r="U177" s="1" t="s">
        <v>1325</v>
      </c>
      <c r="V177" s="1" t="s">
        <v>1520</v>
      </c>
    </row>
    <row r="178" s="1" customFormat="1" spans="1:22">
      <c r="A178" s="3">
        <v>999228037481593</v>
      </c>
      <c r="B178" s="1" t="s">
        <v>2365</v>
      </c>
      <c r="C178" s="1" t="s">
        <v>2366</v>
      </c>
      <c r="D178" s="1" t="s">
        <v>2367</v>
      </c>
      <c r="E178" s="1" t="s">
        <v>2368</v>
      </c>
      <c r="F178" s="1" t="s">
        <v>1673</v>
      </c>
      <c r="G178" s="1" t="s">
        <v>1314</v>
      </c>
      <c r="H178" s="1" t="s">
        <v>1315</v>
      </c>
      <c r="I178" s="1" t="s">
        <v>2369</v>
      </c>
      <c r="J178" s="1" t="s">
        <v>30</v>
      </c>
      <c r="K178" s="1" t="s">
        <v>2370</v>
      </c>
      <c r="L178" s="1" t="s">
        <v>2370</v>
      </c>
      <c r="M178" s="1" t="s">
        <v>1318</v>
      </c>
      <c r="N178" s="1" t="s">
        <v>1318</v>
      </c>
      <c r="O178" s="1" t="s">
        <v>1319</v>
      </c>
      <c r="P178" s="1" t="s">
        <v>1320</v>
      </c>
      <c r="Q178" s="1" t="s">
        <v>1321</v>
      </c>
      <c r="R178" s="1" t="s">
        <v>2371</v>
      </c>
      <c r="S178" s="1" t="s">
        <v>1323</v>
      </c>
      <c r="T178" s="1" t="s">
        <v>1324</v>
      </c>
      <c r="U178" s="1" t="s">
        <v>1325</v>
      </c>
      <c r="V178" s="1" t="s">
        <v>1427</v>
      </c>
    </row>
    <row r="179" s="1" customFormat="1" spans="1:22">
      <c r="A179" s="3">
        <v>999228013870256</v>
      </c>
      <c r="B179" s="1" t="s">
        <v>2372</v>
      </c>
      <c r="C179" s="1" t="s">
        <v>2373</v>
      </c>
      <c r="D179" s="1" t="s">
        <v>2374</v>
      </c>
      <c r="E179" s="1" t="s">
        <v>2375</v>
      </c>
      <c r="F179" s="1" t="s">
        <v>1310</v>
      </c>
      <c r="G179" s="1" t="s">
        <v>1314</v>
      </c>
      <c r="H179" s="1" t="s">
        <v>1315</v>
      </c>
      <c r="I179" s="1" t="s">
        <v>2376</v>
      </c>
      <c r="J179" s="1" t="s">
        <v>30</v>
      </c>
      <c r="K179" s="1" t="s">
        <v>2377</v>
      </c>
      <c r="L179" s="1" t="s">
        <v>2377</v>
      </c>
      <c r="M179" s="1" t="s">
        <v>1318</v>
      </c>
      <c r="N179" s="1" t="s">
        <v>1318</v>
      </c>
      <c r="O179" s="1" t="s">
        <v>1319</v>
      </c>
      <c r="P179" s="1" t="s">
        <v>1320</v>
      </c>
      <c r="Q179" s="1" t="s">
        <v>1321</v>
      </c>
      <c r="R179" s="1" t="s">
        <v>2378</v>
      </c>
      <c r="S179" s="1" t="s">
        <v>1323</v>
      </c>
      <c r="T179" s="1" t="s">
        <v>1324</v>
      </c>
      <c r="U179" s="1" t="s">
        <v>1325</v>
      </c>
      <c r="V179" s="1" t="s">
        <v>1369</v>
      </c>
    </row>
    <row r="180" s="1" customFormat="1" spans="1:22">
      <c r="A180" s="3">
        <v>999228008165424</v>
      </c>
      <c r="B180" s="1" t="s">
        <v>2372</v>
      </c>
      <c r="C180" s="1" t="s">
        <v>2379</v>
      </c>
      <c r="D180" s="1" t="s">
        <v>2380</v>
      </c>
      <c r="E180" s="1" t="s">
        <v>2381</v>
      </c>
      <c r="F180" s="1" t="s">
        <v>1310</v>
      </c>
      <c r="G180" s="1" t="s">
        <v>1314</v>
      </c>
      <c r="H180" s="1" t="s">
        <v>1315</v>
      </c>
      <c r="I180" s="1" t="s">
        <v>2382</v>
      </c>
      <c r="J180" s="1" t="s">
        <v>30</v>
      </c>
      <c r="K180" s="1" t="s">
        <v>2383</v>
      </c>
      <c r="L180" s="1" t="s">
        <v>2383</v>
      </c>
      <c r="M180" s="1" t="s">
        <v>1318</v>
      </c>
      <c r="N180" s="1" t="s">
        <v>1318</v>
      </c>
      <c r="O180" s="1" t="s">
        <v>1319</v>
      </c>
      <c r="P180" s="1" t="s">
        <v>1320</v>
      </c>
      <c r="Q180" s="1" t="s">
        <v>1321</v>
      </c>
      <c r="R180" s="1" t="s">
        <v>2384</v>
      </c>
      <c r="S180" s="1" t="s">
        <v>1323</v>
      </c>
      <c r="T180" s="1" t="s">
        <v>1324</v>
      </c>
      <c r="U180" s="1" t="s">
        <v>1325</v>
      </c>
      <c r="V180" s="1" t="s">
        <v>1427</v>
      </c>
    </row>
    <row r="181" s="1" customFormat="1" spans="1:22">
      <c r="A181" s="3">
        <v>999227995542949</v>
      </c>
      <c r="B181" s="1" t="s">
        <v>2385</v>
      </c>
      <c r="C181" s="1" t="s">
        <v>2386</v>
      </c>
      <c r="D181" s="1" t="s">
        <v>2387</v>
      </c>
      <c r="E181" s="1" t="s">
        <v>2388</v>
      </c>
      <c r="F181" s="1" t="s">
        <v>1310</v>
      </c>
      <c r="G181" s="1" t="s">
        <v>1314</v>
      </c>
      <c r="H181" s="1" t="s">
        <v>1315</v>
      </c>
      <c r="I181" s="1" t="s">
        <v>2389</v>
      </c>
      <c r="J181" s="1" t="s">
        <v>30</v>
      </c>
      <c r="K181" s="1" t="s">
        <v>2390</v>
      </c>
      <c r="L181" s="1" t="s">
        <v>2390</v>
      </c>
      <c r="M181" s="1" t="s">
        <v>1318</v>
      </c>
      <c r="N181" s="1" t="s">
        <v>1318</v>
      </c>
      <c r="O181" s="1" t="s">
        <v>1319</v>
      </c>
      <c r="P181" s="1" t="s">
        <v>1320</v>
      </c>
      <c r="Q181" s="1" t="s">
        <v>1321</v>
      </c>
      <c r="R181" s="1" t="s">
        <v>2391</v>
      </c>
      <c r="S181" s="1" t="s">
        <v>1323</v>
      </c>
      <c r="T181" s="1" t="s">
        <v>1324</v>
      </c>
      <c r="U181" s="1" t="s">
        <v>1325</v>
      </c>
      <c r="V181" s="1" t="s">
        <v>1427</v>
      </c>
    </row>
    <row r="182" s="1" customFormat="1" spans="1:22">
      <c r="A182" s="3">
        <v>999227994572126</v>
      </c>
      <c r="B182" s="1" t="s">
        <v>2385</v>
      </c>
      <c r="C182" s="1" t="s">
        <v>2392</v>
      </c>
      <c r="D182" s="1" t="s">
        <v>2393</v>
      </c>
      <c r="E182" s="1" t="s">
        <v>2394</v>
      </c>
      <c r="F182" s="1" t="s">
        <v>1310</v>
      </c>
      <c r="G182" s="1" t="s">
        <v>1314</v>
      </c>
      <c r="H182" s="1" t="s">
        <v>1315</v>
      </c>
      <c r="I182" s="1" t="s">
        <v>2395</v>
      </c>
      <c r="J182" s="1" t="s">
        <v>30</v>
      </c>
      <c r="K182" s="1" t="s">
        <v>2396</v>
      </c>
      <c r="L182" s="1" t="s">
        <v>2396</v>
      </c>
      <c r="M182" s="1" t="s">
        <v>1318</v>
      </c>
      <c r="N182" s="1" t="s">
        <v>1318</v>
      </c>
      <c r="O182" s="1" t="s">
        <v>1319</v>
      </c>
      <c r="P182" s="1" t="s">
        <v>1320</v>
      </c>
      <c r="Q182" s="1" t="s">
        <v>1321</v>
      </c>
      <c r="R182" s="1" t="s">
        <v>2397</v>
      </c>
      <c r="S182" s="1" t="s">
        <v>1323</v>
      </c>
      <c r="T182" s="1" t="s">
        <v>1324</v>
      </c>
      <c r="U182" s="1" t="s">
        <v>1325</v>
      </c>
      <c r="V182" s="1" t="s">
        <v>1333</v>
      </c>
    </row>
    <row r="183" s="1" customFormat="1" spans="1:22">
      <c r="A183" s="3">
        <v>999227985699937</v>
      </c>
      <c r="B183" s="1" t="s">
        <v>2385</v>
      </c>
      <c r="C183" s="1" t="s">
        <v>2398</v>
      </c>
      <c r="D183" s="1" t="s">
        <v>2399</v>
      </c>
      <c r="E183" s="1" t="s">
        <v>2400</v>
      </c>
      <c r="F183" s="1" t="s">
        <v>1936</v>
      </c>
      <c r="G183" s="1" t="s">
        <v>1314</v>
      </c>
      <c r="H183" s="1" t="s">
        <v>1315</v>
      </c>
      <c r="I183" s="1" t="s">
        <v>2401</v>
      </c>
      <c r="J183" s="1" t="s">
        <v>30</v>
      </c>
      <c r="K183" s="1" t="s">
        <v>2402</v>
      </c>
      <c r="L183" s="1" t="s">
        <v>2402</v>
      </c>
      <c r="M183" s="1" t="s">
        <v>1318</v>
      </c>
      <c r="N183" s="1" t="s">
        <v>1318</v>
      </c>
      <c r="O183" s="1" t="s">
        <v>1319</v>
      </c>
      <c r="P183" s="1" t="s">
        <v>1320</v>
      </c>
      <c r="Q183" s="1" t="s">
        <v>1321</v>
      </c>
      <c r="R183" s="1" t="s">
        <v>2403</v>
      </c>
      <c r="S183" s="1" t="s">
        <v>1323</v>
      </c>
      <c r="T183" s="1" t="s">
        <v>1324</v>
      </c>
      <c r="U183" s="1" t="s">
        <v>1325</v>
      </c>
      <c r="V183" s="1" t="s">
        <v>1520</v>
      </c>
    </row>
    <row r="184" s="1" customFormat="1" spans="1:22">
      <c r="A184" s="3">
        <v>27973089292</v>
      </c>
      <c r="B184" s="1" t="s">
        <v>2404</v>
      </c>
      <c r="C184" s="1" t="s">
        <v>2405</v>
      </c>
      <c r="D184" s="1" t="s">
        <v>2387</v>
      </c>
      <c r="E184" s="1" t="s">
        <v>2406</v>
      </c>
      <c r="F184" s="1" t="s">
        <v>1310</v>
      </c>
      <c r="G184" s="1" t="s">
        <v>1314</v>
      </c>
      <c r="H184" s="1" t="s">
        <v>1315</v>
      </c>
      <c r="I184" s="1" t="s">
        <v>2407</v>
      </c>
      <c r="J184" s="1" t="s">
        <v>30</v>
      </c>
      <c r="K184" s="1" t="s">
        <v>2408</v>
      </c>
      <c r="L184" s="1" t="s">
        <v>2408</v>
      </c>
      <c r="M184" s="1" t="s">
        <v>1318</v>
      </c>
      <c r="N184" s="1" t="s">
        <v>1318</v>
      </c>
      <c r="O184" s="1" t="s">
        <v>1319</v>
      </c>
      <c r="P184" s="1" t="s">
        <v>1320</v>
      </c>
      <c r="Q184" s="1" t="s">
        <v>1321</v>
      </c>
      <c r="R184" s="1" t="s">
        <v>2409</v>
      </c>
      <c r="S184" s="1" t="s">
        <v>1323</v>
      </c>
      <c r="T184" s="1" t="s">
        <v>1324</v>
      </c>
      <c r="U184" s="1" t="s">
        <v>1325</v>
      </c>
      <c r="V184" s="1" t="s">
        <v>1427</v>
      </c>
    </row>
    <row r="185" s="1" customFormat="1" spans="1:22">
      <c r="A185" s="3">
        <v>999227965845517</v>
      </c>
      <c r="B185" s="1" t="s">
        <v>2404</v>
      </c>
      <c r="C185" s="1" t="s">
        <v>2410</v>
      </c>
      <c r="D185" s="1" t="s">
        <v>2411</v>
      </c>
      <c r="E185" s="1" t="s">
        <v>2412</v>
      </c>
      <c r="F185" s="1" t="s">
        <v>1673</v>
      </c>
      <c r="G185" s="1" t="s">
        <v>1314</v>
      </c>
      <c r="H185" s="1" t="s">
        <v>1315</v>
      </c>
      <c r="I185" s="1" t="s">
        <v>2413</v>
      </c>
      <c r="J185" s="1" t="s">
        <v>30</v>
      </c>
      <c r="K185" s="1" t="s">
        <v>2414</v>
      </c>
      <c r="L185" s="1" t="s">
        <v>2414</v>
      </c>
      <c r="M185" s="1" t="s">
        <v>1318</v>
      </c>
      <c r="N185" s="1" t="s">
        <v>1318</v>
      </c>
      <c r="O185" s="1" t="s">
        <v>1319</v>
      </c>
      <c r="P185" s="1" t="s">
        <v>1320</v>
      </c>
      <c r="Q185" s="1" t="s">
        <v>1321</v>
      </c>
      <c r="R185" s="1" t="s">
        <v>2415</v>
      </c>
      <c r="S185" s="1" t="s">
        <v>1323</v>
      </c>
      <c r="T185" s="1" t="s">
        <v>1324</v>
      </c>
      <c r="U185" s="1" t="s">
        <v>1325</v>
      </c>
      <c r="V185" s="1" t="s">
        <v>1497</v>
      </c>
    </row>
    <row r="186" s="1" customFormat="1" spans="1:22">
      <c r="A186" s="3">
        <v>999227956497058</v>
      </c>
      <c r="B186" s="1" t="s">
        <v>2416</v>
      </c>
      <c r="C186" s="1" t="s">
        <v>2417</v>
      </c>
      <c r="D186" s="1" t="s">
        <v>2418</v>
      </c>
      <c r="E186" s="1" t="s">
        <v>2419</v>
      </c>
      <c r="F186" s="1" t="s">
        <v>1673</v>
      </c>
      <c r="G186" s="1" t="s">
        <v>1314</v>
      </c>
      <c r="H186" s="1" t="s">
        <v>1315</v>
      </c>
      <c r="I186" s="1" t="s">
        <v>2420</v>
      </c>
      <c r="J186" s="1" t="s">
        <v>30</v>
      </c>
      <c r="K186" s="1" t="s">
        <v>2421</v>
      </c>
      <c r="L186" s="1" t="s">
        <v>2421</v>
      </c>
      <c r="M186" s="1" t="s">
        <v>1318</v>
      </c>
      <c r="N186" s="1" t="s">
        <v>1318</v>
      </c>
      <c r="O186" s="1" t="s">
        <v>1319</v>
      </c>
      <c r="P186" s="1" t="s">
        <v>1320</v>
      </c>
      <c r="Q186" s="1" t="s">
        <v>1321</v>
      </c>
      <c r="R186" s="1" t="s">
        <v>2422</v>
      </c>
      <c r="S186" s="1" t="s">
        <v>1323</v>
      </c>
      <c r="T186" s="1" t="s">
        <v>1324</v>
      </c>
      <c r="U186" s="1" t="s">
        <v>1325</v>
      </c>
      <c r="V186" s="1" t="s">
        <v>1355</v>
      </c>
    </row>
    <row r="187" s="1" customFormat="1" spans="1:22">
      <c r="A187" s="3">
        <v>999227953334002</v>
      </c>
      <c r="B187" s="1" t="s">
        <v>2416</v>
      </c>
      <c r="C187" s="1" t="s">
        <v>2423</v>
      </c>
      <c r="D187" s="1" t="s">
        <v>2424</v>
      </c>
      <c r="E187" s="1" t="s">
        <v>2425</v>
      </c>
      <c r="F187" s="1" t="s">
        <v>1310</v>
      </c>
      <c r="G187" s="1" t="s">
        <v>1314</v>
      </c>
      <c r="H187" s="1" t="s">
        <v>1315</v>
      </c>
      <c r="I187" s="1" t="s">
        <v>2426</v>
      </c>
      <c r="J187" s="1" t="s">
        <v>30</v>
      </c>
      <c r="K187" s="1" t="s">
        <v>2427</v>
      </c>
      <c r="L187" s="1" t="s">
        <v>2427</v>
      </c>
      <c r="M187" s="1" t="s">
        <v>1318</v>
      </c>
      <c r="N187" s="1" t="s">
        <v>1318</v>
      </c>
      <c r="O187" s="1" t="s">
        <v>1319</v>
      </c>
      <c r="P187" s="1" t="s">
        <v>1320</v>
      </c>
      <c r="Q187" s="1" t="s">
        <v>1321</v>
      </c>
      <c r="R187" s="1" t="s">
        <v>2428</v>
      </c>
      <c r="S187" s="1" t="s">
        <v>1323</v>
      </c>
      <c r="T187" s="1" t="s">
        <v>1324</v>
      </c>
      <c r="U187" s="1" t="s">
        <v>1281</v>
      </c>
      <c r="V187" s="1" t="s">
        <v>1333</v>
      </c>
    </row>
    <row r="188" s="1" customFormat="1" spans="1:22">
      <c r="A188" s="3">
        <v>999227948460033</v>
      </c>
      <c r="B188" s="1" t="s">
        <v>2429</v>
      </c>
      <c r="C188" s="1" t="s">
        <v>2430</v>
      </c>
      <c r="D188" s="1" t="s">
        <v>1904</v>
      </c>
      <c r="E188" s="1" t="s">
        <v>2431</v>
      </c>
      <c r="F188" s="1" t="s">
        <v>1936</v>
      </c>
      <c r="G188" s="1" t="s">
        <v>1314</v>
      </c>
      <c r="H188" s="1" t="s">
        <v>1315</v>
      </c>
      <c r="I188" s="1" t="s">
        <v>2432</v>
      </c>
      <c r="J188" s="1" t="s">
        <v>30</v>
      </c>
      <c r="K188" s="1" t="s">
        <v>2433</v>
      </c>
      <c r="L188" s="1" t="s">
        <v>2433</v>
      </c>
      <c r="M188" s="1" t="s">
        <v>1318</v>
      </c>
      <c r="N188" s="1" t="s">
        <v>1318</v>
      </c>
      <c r="O188" s="1" t="s">
        <v>1319</v>
      </c>
      <c r="P188" s="1" t="s">
        <v>1320</v>
      </c>
      <c r="Q188" s="1" t="s">
        <v>1321</v>
      </c>
      <c r="R188" s="1" t="s">
        <v>2434</v>
      </c>
      <c r="S188" s="1" t="s">
        <v>1323</v>
      </c>
      <c r="T188" s="1" t="s">
        <v>1324</v>
      </c>
      <c r="U188" s="1" t="s">
        <v>1281</v>
      </c>
      <c r="V188" s="1" t="s">
        <v>1520</v>
      </c>
    </row>
    <row r="189" s="1" customFormat="1" spans="1:22">
      <c r="A189" s="3">
        <v>999227947243681</v>
      </c>
      <c r="B189" s="1" t="s">
        <v>2429</v>
      </c>
      <c r="C189" s="1" t="s">
        <v>2435</v>
      </c>
      <c r="D189" s="1" t="s">
        <v>2436</v>
      </c>
      <c r="E189" s="1" t="s">
        <v>2437</v>
      </c>
      <c r="F189" s="1" t="s">
        <v>1310</v>
      </c>
      <c r="G189" s="1" t="s">
        <v>1314</v>
      </c>
      <c r="H189" s="1" t="s">
        <v>1315</v>
      </c>
      <c r="I189" s="1" t="s">
        <v>2070</v>
      </c>
      <c r="J189" s="1" t="s">
        <v>30</v>
      </c>
      <c r="K189" s="1" t="s">
        <v>2438</v>
      </c>
      <c r="L189" s="1" t="s">
        <v>2438</v>
      </c>
      <c r="M189" s="1" t="s">
        <v>1318</v>
      </c>
      <c r="N189" s="1" t="s">
        <v>1318</v>
      </c>
      <c r="O189" s="1" t="s">
        <v>1319</v>
      </c>
      <c r="P189" s="1" t="s">
        <v>1320</v>
      </c>
      <c r="Q189" s="1" t="s">
        <v>1321</v>
      </c>
      <c r="R189" s="1" t="s">
        <v>2439</v>
      </c>
      <c r="S189" s="1" t="s">
        <v>1323</v>
      </c>
      <c r="T189" s="1" t="s">
        <v>1324</v>
      </c>
      <c r="U189" s="1" t="s">
        <v>1325</v>
      </c>
      <c r="V189" s="1" t="s">
        <v>1420</v>
      </c>
    </row>
    <row r="190" s="1" customFormat="1" spans="1:22">
      <c r="A190" s="3">
        <v>999227943946267</v>
      </c>
      <c r="B190" s="1" t="s">
        <v>2429</v>
      </c>
      <c r="C190" s="1" t="s">
        <v>2440</v>
      </c>
      <c r="D190" s="1" t="s">
        <v>2441</v>
      </c>
      <c r="E190" s="1" t="s">
        <v>2442</v>
      </c>
      <c r="F190" s="1" t="s">
        <v>1673</v>
      </c>
      <c r="G190" s="1" t="s">
        <v>1314</v>
      </c>
      <c r="H190" s="1" t="s">
        <v>1315</v>
      </c>
      <c r="I190" s="1" t="s">
        <v>2443</v>
      </c>
      <c r="J190" s="1" t="s">
        <v>30</v>
      </c>
      <c r="K190" s="1" t="s">
        <v>2444</v>
      </c>
      <c r="L190" s="1" t="s">
        <v>2444</v>
      </c>
      <c r="M190" s="1" t="s">
        <v>1318</v>
      </c>
      <c r="N190" s="1" t="s">
        <v>1318</v>
      </c>
      <c r="O190" s="1" t="s">
        <v>1319</v>
      </c>
      <c r="P190" s="1" t="s">
        <v>1320</v>
      </c>
      <c r="Q190" s="1" t="s">
        <v>1321</v>
      </c>
      <c r="R190" s="1" t="s">
        <v>2445</v>
      </c>
      <c r="S190" s="1" t="s">
        <v>1323</v>
      </c>
      <c r="T190" s="1" t="s">
        <v>1324</v>
      </c>
      <c r="U190" s="1" t="s">
        <v>1325</v>
      </c>
      <c r="V190" s="1" t="s">
        <v>1333</v>
      </c>
    </row>
    <row r="191" s="1" customFormat="1" spans="1:22">
      <c r="A191" s="3">
        <v>999227443477909</v>
      </c>
      <c r="B191" s="1" t="s">
        <v>2429</v>
      </c>
      <c r="C191" s="1" t="s">
        <v>2446</v>
      </c>
      <c r="D191" s="1" t="s">
        <v>2447</v>
      </c>
      <c r="E191" s="1" t="s">
        <v>2448</v>
      </c>
      <c r="F191" s="1" t="s">
        <v>2223</v>
      </c>
      <c r="G191" s="1" t="s">
        <v>1314</v>
      </c>
      <c r="H191" s="1" t="s">
        <v>1315</v>
      </c>
      <c r="I191" s="1" t="s">
        <v>2449</v>
      </c>
      <c r="J191" s="1" t="s">
        <v>30</v>
      </c>
      <c r="K191" s="1" t="s">
        <v>2450</v>
      </c>
      <c r="L191" s="1" t="s">
        <v>2450</v>
      </c>
      <c r="M191" s="1" t="s">
        <v>1318</v>
      </c>
      <c r="N191" s="1" t="s">
        <v>1318</v>
      </c>
      <c r="O191" s="1" t="s">
        <v>1319</v>
      </c>
      <c r="P191" s="1" t="s">
        <v>1320</v>
      </c>
      <c r="Q191" s="1" t="s">
        <v>1321</v>
      </c>
      <c r="R191" s="1" t="s">
        <v>2451</v>
      </c>
      <c r="S191" s="1" t="s">
        <v>1323</v>
      </c>
      <c r="T191" s="1" t="s">
        <v>1324</v>
      </c>
      <c r="U191" s="1" t="s">
        <v>1325</v>
      </c>
      <c r="V191" s="1" t="s">
        <v>2452</v>
      </c>
    </row>
    <row r="192" s="1" customFormat="1" spans="1:22">
      <c r="A192" s="3">
        <v>999227443474578</v>
      </c>
      <c r="B192" s="1" t="s">
        <v>2429</v>
      </c>
      <c r="C192" s="1" t="s">
        <v>2453</v>
      </c>
      <c r="D192" s="1" t="s">
        <v>2454</v>
      </c>
      <c r="E192" s="1" t="s">
        <v>2455</v>
      </c>
      <c r="F192" s="1" t="s">
        <v>1310</v>
      </c>
      <c r="G192" s="1" t="s">
        <v>1314</v>
      </c>
      <c r="H192" s="1" t="s">
        <v>1315</v>
      </c>
      <c r="I192" s="1" t="s">
        <v>2456</v>
      </c>
      <c r="J192" s="1" t="s">
        <v>30</v>
      </c>
      <c r="K192" s="1" t="s">
        <v>2457</v>
      </c>
      <c r="L192" s="1" t="s">
        <v>2457</v>
      </c>
      <c r="M192" s="1" t="s">
        <v>1318</v>
      </c>
      <c r="N192" s="1" t="s">
        <v>1318</v>
      </c>
      <c r="O192" s="1" t="s">
        <v>1319</v>
      </c>
      <c r="P192" s="1" t="s">
        <v>1320</v>
      </c>
      <c r="Q192" s="1" t="s">
        <v>1321</v>
      </c>
      <c r="R192" s="1" t="s">
        <v>2458</v>
      </c>
      <c r="S192" s="1" t="s">
        <v>1323</v>
      </c>
      <c r="T192" s="1" t="s">
        <v>1324</v>
      </c>
      <c r="U192" s="1" t="s">
        <v>1325</v>
      </c>
      <c r="V192" s="1" t="s">
        <v>1355</v>
      </c>
    </row>
    <row r="193" s="1" customFormat="1" spans="1:22">
      <c r="A193" s="3">
        <v>999227437606809</v>
      </c>
      <c r="B193" s="1" t="s">
        <v>2459</v>
      </c>
      <c r="C193" s="1" t="s">
        <v>2460</v>
      </c>
      <c r="D193" s="1" t="s">
        <v>1730</v>
      </c>
      <c r="E193" s="1" t="s">
        <v>2461</v>
      </c>
      <c r="F193" s="1" t="s">
        <v>2101</v>
      </c>
      <c r="G193" s="1" t="s">
        <v>1314</v>
      </c>
      <c r="H193" s="1" t="s">
        <v>1315</v>
      </c>
      <c r="I193" s="1" t="s">
        <v>2462</v>
      </c>
      <c r="J193" s="1" t="s">
        <v>30</v>
      </c>
      <c r="K193" s="1" t="s">
        <v>2463</v>
      </c>
      <c r="L193" s="1" t="s">
        <v>2463</v>
      </c>
      <c r="M193" s="1" t="s">
        <v>1318</v>
      </c>
      <c r="N193" s="1" t="s">
        <v>1318</v>
      </c>
      <c r="O193" s="1" t="s">
        <v>1319</v>
      </c>
      <c r="P193" s="1" t="s">
        <v>1320</v>
      </c>
      <c r="Q193" s="1" t="s">
        <v>1321</v>
      </c>
      <c r="R193" s="1" t="s">
        <v>2464</v>
      </c>
      <c r="S193" s="1" t="s">
        <v>1323</v>
      </c>
      <c r="T193" s="1" t="s">
        <v>1324</v>
      </c>
      <c r="U193" s="1" t="s">
        <v>1281</v>
      </c>
      <c r="V193" s="1" t="s">
        <v>1520</v>
      </c>
    </row>
    <row r="194" s="1" customFormat="1" spans="1:22">
      <c r="A194" s="3">
        <v>999227435712372</v>
      </c>
      <c r="B194" s="1" t="s">
        <v>2459</v>
      </c>
      <c r="C194" s="1" t="s">
        <v>2465</v>
      </c>
      <c r="D194" s="1" t="s">
        <v>2466</v>
      </c>
      <c r="E194" s="1" t="s">
        <v>2467</v>
      </c>
      <c r="F194" s="1" t="s">
        <v>1936</v>
      </c>
      <c r="G194" s="1" t="s">
        <v>1314</v>
      </c>
      <c r="H194" s="1" t="s">
        <v>1315</v>
      </c>
      <c r="I194" s="1" t="s">
        <v>2468</v>
      </c>
      <c r="J194" s="1" t="s">
        <v>30</v>
      </c>
      <c r="K194" s="1" t="s">
        <v>2469</v>
      </c>
      <c r="L194" s="1" t="s">
        <v>2469</v>
      </c>
      <c r="M194" s="1" t="s">
        <v>1318</v>
      </c>
      <c r="N194" s="1" t="s">
        <v>1318</v>
      </c>
      <c r="O194" s="1" t="s">
        <v>1319</v>
      </c>
      <c r="P194" s="1" t="s">
        <v>1320</v>
      </c>
      <c r="Q194" s="1" t="s">
        <v>1321</v>
      </c>
      <c r="R194" s="1" t="s">
        <v>2470</v>
      </c>
      <c r="S194" s="1" t="s">
        <v>1323</v>
      </c>
      <c r="T194" s="1" t="s">
        <v>1324</v>
      </c>
      <c r="U194" s="1" t="s">
        <v>1325</v>
      </c>
      <c r="V194" s="1" t="s">
        <v>1427</v>
      </c>
    </row>
    <row r="195" s="1" customFormat="1" spans="1:22">
      <c r="A195" s="3">
        <v>999227435588888</v>
      </c>
      <c r="B195" s="1" t="s">
        <v>2459</v>
      </c>
      <c r="C195" s="1" t="s">
        <v>2471</v>
      </c>
      <c r="D195" s="1" t="s">
        <v>1730</v>
      </c>
      <c r="E195" s="1" t="s">
        <v>2472</v>
      </c>
      <c r="F195" s="1" t="s">
        <v>1936</v>
      </c>
      <c r="G195" s="1" t="s">
        <v>1314</v>
      </c>
      <c r="H195" s="1" t="s">
        <v>1315</v>
      </c>
      <c r="I195" s="1" t="s">
        <v>2473</v>
      </c>
      <c r="J195" s="1" t="s">
        <v>30</v>
      </c>
      <c r="K195" s="1" t="s">
        <v>2474</v>
      </c>
      <c r="L195" s="1" t="s">
        <v>2474</v>
      </c>
      <c r="M195" s="1" t="s">
        <v>1318</v>
      </c>
      <c r="N195" s="1" t="s">
        <v>1318</v>
      </c>
      <c r="O195" s="1" t="s">
        <v>1319</v>
      </c>
      <c r="P195" s="1" t="s">
        <v>1320</v>
      </c>
      <c r="Q195" s="1" t="s">
        <v>1321</v>
      </c>
      <c r="R195" s="1" t="s">
        <v>2475</v>
      </c>
      <c r="S195" s="1" t="s">
        <v>1323</v>
      </c>
      <c r="T195" s="1" t="s">
        <v>1324</v>
      </c>
      <c r="U195" s="1" t="s">
        <v>1281</v>
      </c>
      <c r="V195" s="1" t="s">
        <v>1520</v>
      </c>
    </row>
    <row r="196" s="1" customFormat="1" spans="1:22">
      <c r="A196" s="3">
        <v>999227386879771</v>
      </c>
      <c r="B196" s="1" t="s">
        <v>2476</v>
      </c>
      <c r="C196" s="1" t="s">
        <v>2477</v>
      </c>
      <c r="D196" s="1" t="s">
        <v>2478</v>
      </c>
      <c r="E196" s="1" t="s">
        <v>2479</v>
      </c>
      <c r="F196" s="1" t="s">
        <v>1936</v>
      </c>
      <c r="G196" s="1" t="s">
        <v>1314</v>
      </c>
      <c r="H196" s="1" t="s">
        <v>1315</v>
      </c>
      <c r="I196" s="1" t="s">
        <v>2480</v>
      </c>
      <c r="J196" s="1" t="s">
        <v>30</v>
      </c>
      <c r="K196" s="1" t="s">
        <v>2481</v>
      </c>
      <c r="L196" s="1" t="s">
        <v>2481</v>
      </c>
      <c r="M196" s="1" t="s">
        <v>1318</v>
      </c>
      <c r="N196" s="1" t="s">
        <v>1318</v>
      </c>
      <c r="O196" s="1" t="s">
        <v>1319</v>
      </c>
      <c r="P196" s="1" t="s">
        <v>1320</v>
      </c>
      <c r="Q196" s="1" t="s">
        <v>1321</v>
      </c>
      <c r="R196" s="1" t="s">
        <v>2482</v>
      </c>
      <c r="S196" s="1" t="s">
        <v>1323</v>
      </c>
      <c r="T196" s="1" t="s">
        <v>1324</v>
      </c>
      <c r="U196" s="1" t="s">
        <v>1281</v>
      </c>
      <c r="V196" s="1" t="s">
        <v>1333</v>
      </c>
    </row>
    <row r="197" s="1" customFormat="1" spans="1:22">
      <c r="A197" s="3">
        <v>999227355028764</v>
      </c>
      <c r="B197" s="1" t="s">
        <v>2483</v>
      </c>
      <c r="C197" s="1" t="s">
        <v>2484</v>
      </c>
      <c r="D197" s="1" t="s">
        <v>2485</v>
      </c>
      <c r="E197" s="1" t="s">
        <v>2486</v>
      </c>
      <c r="F197" s="1" t="s">
        <v>2101</v>
      </c>
      <c r="G197" s="1" t="s">
        <v>1314</v>
      </c>
      <c r="H197" s="1" t="s">
        <v>1315</v>
      </c>
      <c r="I197" s="1" t="s">
        <v>2487</v>
      </c>
      <c r="J197" s="1" t="s">
        <v>30</v>
      </c>
      <c r="K197" s="1" t="s">
        <v>2488</v>
      </c>
      <c r="L197" s="1" t="s">
        <v>2488</v>
      </c>
      <c r="M197" s="1" t="s">
        <v>1318</v>
      </c>
      <c r="N197" s="1" t="s">
        <v>1318</v>
      </c>
      <c r="O197" s="1" t="s">
        <v>1319</v>
      </c>
      <c r="P197" s="1" t="s">
        <v>1320</v>
      </c>
      <c r="Q197" s="1" t="s">
        <v>1321</v>
      </c>
      <c r="R197" s="1" t="s">
        <v>2489</v>
      </c>
      <c r="S197" s="1" t="s">
        <v>1323</v>
      </c>
      <c r="T197" s="1" t="s">
        <v>1324</v>
      </c>
      <c r="U197" s="1" t="s">
        <v>1325</v>
      </c>
      <c r="V197" s="1" t="s">
        <v>1861</v>
      </c>
    </row>
    <row r="198" s="1" customFormat="1" spans="1:22">
      <c r="A198" s="3">
        <v>999227354222221</v>
      </c>
      <c r="B198" s="1" t="s">
        <v>2483</v>
      </c>
      <c r="C198" s="1" t="s">
        <v>2490</v>
      </c>
      <c r="D198" s="1" t="s">
        <v>2491</v>
      </c>
      <c r="E198" s="1" t="s">
        <v>2492</v>
      </c>
      <c r="F198" s="1" t="s">
        <v>2101</v>
      </c>
      <c r="G198" s="1" t="s">
        <v>1314</v>
      </c>
      <c r="H198" s="1" t="s">
        <v>1315</v>
      </c>
      <c r="I198" s="1" t="s">
        <v>2493</v>
      </c>
      <c r="J198" s="1" t="s">
        <v>30</v>
      </c>
      <c r="K198" s="1" t="s">
        <v>2494</v>
      </c>
      <c r="L198" s="1" t="s">
        <v>2494</v>
      </c>
      <c r="M198" s="1" t="s">
        <v>1318</v>
      </c>
      <c r="N198" s="1" t="s">
        <v>1318</v>
      </c>
      <c r="O198" s="1" t="s">
        <v>1319</v>
      </c>
      <c r="P198" s="1" t="s">
        <v>1320</v>
      </c>
      <c r="Q198" s="1" t="s">
        <v>1321</v>
      </c>
      <c r="R198" s="1" t="s">
        <v>2495</v>
      </c>
      <c r="S198" s="1" t="s">
        <v>1323</v>
      </c>
      <c r="T198" s="1" t="s">
        <v>1324</v>
      </c>
      <c r="U198" s="1" t="s">
        <v>1325</v>
      </c>
      <c r="V198" s="1" t="s">
        <v>1369</v>
      </c>
    </row>
    <row r="199" s="1" customFormat="1" spans="1:22">
      <c r="A199" s="3">
        <v>999227342909992</v>
      </c>
      <c r="B199" s="1" t="s">
        <v>2496</v>
      </c>
      <c r="C199" s="1" t="s">
        <v>2497</v>
      </c>
      <c r="D199" s="1" t="s">
        <v>1534</v>
      </c>
      <c r="E199" s="1" t="s">
        <v>2498</v>
      </c>
      <c r="F199" s="1" t="s">
        <v>1310</v>
      </c>
      <c r="G199" s="1" t="s">
        <v>1314</v>
      </c>
      <c r="H199" s="1" t="s">
        <v>1315</v>
      </c>
      <c r="I199" s="1" t="s">
        <v>2499</v>
      </c>
      <c r="J199" s="1" t="s">
        <v>30</v>
      </c>
      <c r="K199" s="1" t="s">
        <v>2500</v>
      </c>
      <c r="L199" s="1" t="s">
        <v>2500</v>
      </c>
      <c r="M199" s="1" t="s">
        <v>1318</v>
      </c>
      <c r="N199" s="1" t="s">
        <v>1318</v>
      </c>
      <c r="O199" s="1" t="s">
        <v>1319</v>
      </c>
      <c r="P199" s="1" t="s">
        <v>1320</v>
      </c>
      <c r="Q199" s="1" t="s">
        <v>1321</v>
      </c>
      <c r="R199" s="1" t="s">
        <v>2501</v>
      </c>
      <c r="S199" s="1" t="s">
        <v>1323</v>
      </c>
      <c r="T199" s="1" t="s">
        <v>1324</v>
      </c>
      <c r="U199" s="1" t="s">
        <v>1325</v>
      </c>
      <c r="V199" s="1" t="s">
        <v>1427</v>
      </c>
    </row>
    <row r="200" s="1" customFormat="1" spans="1:22">
      <c r="A200" s="3">
        <v>999227337351636</v>
      </c>
      <c r="B200" s="1" t="s">
        <v>2496</v>
      </c>
      <c r="C200" s="1" t="s">
        <v>2502</v>
      </c>
      <c r="D200" s="1" t="s">
        <v>2503</v>
      </c>
      <c r="E200" s="1" t="s">
        <v>2504</v>
      </c>
      <c r="F200" s="1" t="s">
        <v>2101</v>
      </c>
      <c r="G200" s="1" t="s">
        <v>1314</v>
      </c>
      <c r="H200" s="1" t="s">
        <v>1315</v>
      </c>
      <c r="I200" s="1" t="s">
        <v>2505</v>
      </c>
      <c r="J200" s="1" t="s">
        <v>30</v>
      </c>
      <c r="K200" s="1" t="s">
        <v>2506</v>
      </c>
      <c r="L200" s="1" t="s">
        <v>2506</v>
      </c>
      <c r="M200" s="1" t="s">
        <v>1318</v>
      </c>
      <c r="N200" s="1" t="s">
        <v>1318</v>
      </c>
      <c r="O200" s="1" t="s">
        <v>1319</v>
      </c>
      <c r="P200" s="1" t="s">
        <v>1320</v>
      </c>
      <c r="Q200" s="1" t="s">
        <v>1321</v>
      </c>
      <c r="R200" s="1" t="s">
        <v>2507</v>
      </c>
      <c r="S200" s="1" t="s">
        <v>1323</v>
      </c>
      <c r="T200" s="1" t="s">
        <v>1324</v>
      </c>
      <c r="U200" s="1" t="s">
        <v>1325</v>
      </c>
      <c r="V200" s="1" t="s">
        <v>2508</v>
      </c>
    </row>
    <row r="201" s="1" customFormat="1" spans="1:22">
      <c r="A201" s="3">
        <v>999227334101000</v>
      </c>
      <c r="B201" s="1" t="s">
        <v>2496</v>
      </c>
      <c r="C201" s="1" t="s">
        <v>2509</v>
      </c>
      <c r="D201" s="1" t="s">
        <v>2510</v>
      </c>
      <c r="E201" s="1" t="s">
        <v>2511</v>
      </c>
      <c r="F201" s="1" t="s">
        <v>1673</v>
      </c>
      <c r="G201" s="1" t="s">
        <v>1314</v>
      </c>
      <c r="H201" s="1" t="s">
        <v>1315</v>
      </c>
      <c r="I201" s="1" t="s">
        <v>2512</v>
      </c>
      <c r="J201" s="1" t="s">
        <v>30</v>
      </c>
      <c r="K201" s="1" t="s">
        <v>2513</v>
      </c>
      <c r="L201" s="1" t="s">
        <v>2513</v>
      </c>
      <c r="M201" s="1" t="s">
        <v>1318</v>
      </c>
      <c r="N201" s="1" t="s">
        <v>1318</v>
      </c>
      <c r="O201" s="1" t="s">
        <v>1319</v>
      </c>
      <c r="P201" s="1" t="s">
        <v>1320</v>
      </c>
      <c r="Q201" s="1" t="s">
        <v>1321</v>
      </c>
      <c r="R201" s="1" t="s">
        <v>2514</v>
      </c>
      <c r="S201" s="1" t="s">
        <v>1323</v>
      </c>
      <c r="T201" s="1" t="s">
        <v>1324</v>
      </c>
      <c r="U201" s="1" t="s">
        <v>1325</v>
      </c>
      <c r="V201" s="1" t="s">
        <v>1369</v>
      </c>
    </row>
    <row r="202" s="1" customFormat="1" spans="1:22">
      <c r="A202" s="3">
        <v>999227306472193</v>
      </c>
      <c r="B202" s="1" t="s">
        <v>2515</v>
      </c>
      <c r="C202" s="1" t="s">
        <v>2516</v>
      </c>
      <c r="D202" s="1" t="s">
        <v>2503</v>
      </c>
      <c r="E202" s="1" t="s">
        <v>2517</v>
      </c>
      <c r="F202" s="1" t="s">
        <v>1936</v>
      </c>
      <c r="G202" s="1" t="s">
        <v>1314</v>
      </c>
      <c r="H202" s="1" t="s">
        <v>1315</v>
      </c>
      <c r="I202" s="1" t="s">
        <v>2518</v>
      </c>
      <c r="J202" s="1" t="s">
        <v>30</v>
      </c>
      <c r="K202" s="1" t="s">
        <v>2519</v>
      </c>
      <c r="L202" s="1" t="s">
        <v>2519</v>
      </c>
      <c r="M202" s="1" t="s">
        <v>1318</v>
      </c>
      <c r="N202" s="1" t="s">
        <v>1318</v>
      </c>
      <c r="O202" s="1" t="s">
        <v>1319</v>
      </c>
      <c r="P202" s="1" t="s">
        <v>1320</v>
      </c>
      <c r="Q202" s="1" t="s">
        <v>1321</v>
      </c>
      <c r="R202" s="1" t="s">
        <v>2520</v>
      </c>
      <c r="S202" s="1" t="s">
        <v>1323</v>
      </c>
      <c r="T202" s="1" t="s">
        <v>1324</v>
      </c>
      <c r="U202" s="1" t="s">
        <v>1325</v>
      </c>
      <c r="V202" s="1" t="s">
        <v>2508</v>
      </c>
    </row>
    <row r="203" s="1" customFormat="1" spans="1:22">
      <c r="A203" s="3">
        <v>999227301822798</v>
      </c>
      <c r="B203" s="1" t="s">
        <v>2521</v>
      </c>
      <c r="C203" s="1" t="s">
        <v>2522</v>
      </c>
      <c r="D203" s="1" t="s">
        <v>2523</v>
      </c>
      <c r="E203" s="1" t="s">
        <v>2524</v>
      </c>
      <c r="F203" s="1" t="s">
        <v>2302</v>
      </c>
      <c r="G203" s="1" t="s">
        <v>1314</v>
      </c>
      <c r="H203" s="1" t="s">
        <v>1315</v>
      </c>
      <c r="I203" s="1" t="s">
        <v>2525</v>
      </c>
      <c r="J203" s="1" t="s">
        <v>30</v>
      </c>
      <c r="K203" s="1" t="s">
        <v>2526</v>
      </c>
      <c r="L203" s="1" t="s">
        <v>2526</v>
      </c>
      <c r="M203" s="1" t="s">
        <v>1318</v>
      </c>
      <c r="N203" s="1" t="s">
        <v>1318</v>
      </c>
      <c r="O203" s="1" t="s">
        <v>1319</v>
      </c>
      <c r="P203" s="1" t="s">
        <v>1320</v>
      </c>
      <c r="Q203" s="1" t="s">
        <v>1321</v>
      </c>
      <c r="R203" s="1" t="s">
        <v>2527</v>
      </c>
      <c r="S203" s="1" t="s">
        <v>1323</v>
      </c>
      <c r="T203" s="1" t="s">
        <v>1324</v>
      </c>
      <c r="U203" s="1" t="s">
        <v>1325</v>
      </c>
      <c r="V203" s="1" t="s">
        <v>1333</v>
      </c>
    </row>
    <row r="204" s="1" customFormat="1" spans="1:22">
      <c r="A204" s="3">
        <v>999227290782630</v>
      </c>
      <c r="B204" s="1" t="s">
        <v>2528</v>
      </c>
      <c r="C204" s="1" t="s">
        <v>2529</v>
      </c>
      <c r="D204" s="1" t="s">
        <v>2530</v>
      </c>
      <c r="E204" s="1" t="s">
        <v>2531</v>
      </c>
      <c r="F204" s="1" t="s">
        <v>1673</v>
      </c>
      <c r="G204" s="1" t="s">
        <v>1314</v>
      </c>
      <c r="H204" s="1" t="s">
        <v>1315</v>
      </c>
      <c r="I204" s="1" t="s">
        <v>2532</v>
      </c>
      <c r="J204" s="1" t="s">
        <v>30</v>
      </c>
      <c r="K204" s="1" t="s">
        <v>2533</v>
      </c>
      <c r="L204" s="1" t="s">
        <v>2533</v>
      </c>
      <c r="M204" s="1" t="s">
        <v>1318</v>
      </c>
      <c r="N204" s="1" t="s">
        <v>1318</v>
      </c>
      <c r="O204" s="1" t="s">
        <v>1319</v>
      </c>
      <c r="P204" s="1" t="s">
        <v>1320</v>
      </c>
      <c r="Q204" s="1" t="s">
        <v>1321</v>
      </c>
      <c r="R204" s="1" t="s">
        <v>2534</v>
      </c>
      <c r="S204" s="1" t="s">
        <v>1323</v>
      </c>
      <c r="T204" s="1" t="s">
        <v>1324</v>
      </c>
      <c r="U204" s="1" t="s">
        <v>1325</v>
      </c>
      <c r="V204" s="1" t="s">
        <v>1520</v>
      </c>
    </row>
    <row r="205" s="1" customFormat="1" spans="1:22">
      <c r="A205" s="3">
        <v>999227187707531</v>
      </c>
      <c r="B205" s="1" t="s">
        <v>2535</v>
      </c>
      <c r="C205" s="1" t="s">
        <v>2536</v>
      </c>
      <c r="D205" s="1" t="s">
        <v>2537</v>
      </c>
      <c r="E205" s="1" t="s">
        <v>2538</v>
      </c>
      <c r="F205" s="1" t="s">
        <v>1936</v>
      </c>
      <c r="G205" s="1" t="s">
        <v>1314</v>
      </c>
      <c r="H205" s="1" t="s">
        <v>1315</v>
      </c>
      <c r="I205" s="1" t="s">
        <v>2539</v>
      </c>
      <c r="J205" s="1" t="s">
        <v>30</v>
      </c>
      <c r="K205" s="1" t="s">
        <v>2540</v>
      </c>
      <c r="L205" s="1" t="s">
        <v>2540</v>
      </c>
      <c r="M205" s="1" t="s">
        <v>1318</v>
      </c>
      <c r="N205" s="1" t="s">
        <v>1318</v>
      </c>
      <c r="O205" s="1" t="s">
        <v>1319</v>
      </c>
      <c r="P205" s="1" t="s">
        <v>1320</v>
      </c>
      <c r="Q205" s="1" t="s">
        <v>1321</v>
      </c>
      <c r="R205" s="1" t="s">
        <v>2541</v>
      </c>
      <c r="S205" s="1" t="s">
        <v>1323</v>
      </c>
      <c r="T205" s="1" t="s">
        <v>1324</v>
      </c>
      <c r="U205" s="1" t="s">
        <v>1325</v>
      </c>
      <c r="V205" s="1" t="s">
        <v>1333</v>
      </c>
    </row>
    <row r="206" s="1" customFormat="1" spans="1:22">
      <c r="A206" s="3">
        <v>999227186867366</v>
      </c>
      <c r="B206" s="1" t="s">
        <v>2535</v>
      </c>
      <c r="C206" s="1" t="s">
        <v>2542</v>
      </c>
      <c r="D206" s="1" t="s">
        <v>2335</v>
      </c>
      <c r="E206" s="1" t="s">
        <v>2543</v>
      </c>
      <c r="F206" s="1" t="s">
        <v>2101</v>
      </c>
      <c r="G206" s="1" t="s">
        <v>1314</v>
      </c>
      <c r="H206" s="1" t="s">
        <v>1315</v>
      </c>
      <c r="I206" s="1" t="s">
        <v>2544</v>
      </c>
      <c r="J206" s="1" t="s">
        <v>30</v>
      </c>
      <c r="K206" s="1" t="s">
        <v>2545</v>
      </c>
      <c r="L206" s="1" t="s">
        <v>2545</v>
      </c>
      <c r="M206" s="1" t="s">
        <v>1318</v>
      </c>
      <c r="N206" s="1" t="s">
        <v>1318</v>
      </c>
      <c r="O206" s="1" t="s">
        <v>1319</v>
      </c>
      <c r="P206" s="1" t="s">
        <v>1320</v>
      </c>
      <c r="Q206" s="1" t="s">
        <v>1321</v>
      </c>
      <c r="R206" s="1" t="s">
        <v>2546</v>
      </c>
      <c r="S206" s="1" t="s">
        <v>1323</v>
      </c>
      <c r="T206" s="1" t="s">
        <v>1324</v>
      </c>
      <c r="U206" s="1" t="s">
        <v>1325</v>
      </c>
      <c r="V206" s="1" t="s">
        <v>1333</v>
      </c>
    </row>
    <row r="207" s="1" customFormat="1" spans="1:22">
      <c r="A207" s="3">
        <v>999227104028626</v>
      </c>
      <c r="B207" s="1" t="s">
        <v>2547</v>
      </c>
      <c r="C207" s="1" t="s">
        <v>2548</v>
      </c>
      <c r="D207" s="1" t="s">
        <v>2549</v>
      </c>
      <c r="E207" s="1" t="s">
        <v>2550</v>
      </c>
      <c r="F207" s="1" t="s">
        <v>1310</v>
      </c>
      <c r="G207" s="1" t="s">
        <v>1314</v>
      </c>
      <c r="H207" s="1" t="s">
        <v>1315</v>
      </c>
      <c r="I207" s="1" t="s">
        <v>2551</v>
      </c>
      <c r="J207" s="1" t="s">
        <v>30</v>
      </c>
      <c r="K207" s="1" t="s">
        <v>2552</v>
      </c>
      <c r="L207" s="1" t="s">
        <v>2552</v>
      </c>
      <c r="M207" s="1" t="s">
        <v>1318</v>
      </c>
      <c r="N207" s="1" t="s">
        <v>1318</v>
      </c>
      <c r="O207" s="1" t="s">
        <v>1319</v>
      </c>
      <c r="P207" s="1" t="s">
        <v>1320</v>
      </c>
      <c r="Q207" s="1" t="s">
        <v>1321</v>
      </c>
      <c r="R207" s="1" t="s">
        <v>2553</v>
      </c>
      <c r="S207" s="1" t="s">
        <v>1323</v>
      </c>
      <c r="T207" s="1" t="s">
        <v>1324</v>
      </c>
      <c r="U207" s="1" t="s">
        <v>1325</v>
      </c>
      <c r="V207" s="1" t="s">
        <v>1369</v>
      </c>
    </row>
    <row r="208" s="1" customFormat="1" spans="1:22">
      <c r="A208" s="3">
        <v>999227098236515</v>
      </c>
      <c r="B208" s="1" t="s">
        <v>2554</v>
      </c>
      <c r="C208" s="1" t="s">
        <v>2555</v>
      </c>
      <c r="D208" s="1" t="s">
        <v>1910</v>
      </c>
      <c r="E208" s="1" t="s">
        <v>2556</v>
      </c>
      <c r="F208" s="1" t="s">
        <v>2101</v>
      </c>
      <c r="G208" s="1" t="s">
        <v>1314</v>
      </c>
      <c r="H208" s="1" t="s">
        <v>1315</v>
      </c>
      <c r="I208" s="1" t="s">
        <v>2557</v>
      </c>
      <c r="J208" s="1" t="s">
        <v>30</v>
      </c>
      <c r="K208" s="1" t="s">
        <v>2558</v>
      </c>
      <c r="L208" s="1" t="s">
        <v>2558</v>
      </c>
      <c r="M208" s="1" t="s">
        <v>1318</v>
      </c>
      <c r="N208" s="1" t="s">
        <v>1318</v>
      </c>
      <c r="O208" s="1" t="s">
        <v>1319</v>
      </c>
      <c r="P208" s="1" t="s">
        <v>1320</v>
      </c>
      <c r="Q208" s="1" t="s">
        <v>1321</v>
      </c>
      <c r="R208" s="1" t="s">
        <v>2559</v>
      </c>
      <c r="S208" s="1" t="s">
        <v>1323</v>
      </c>
      <c r="T208" s="1" t="s">
        <v>1324</v>
      </c>
      <c r="U208" s="1" t="s">
        <v>1281</v>
      </c>
      <c r="V208" s="1" t="s">
        <v>1333</v>
      </c>
    </row>
    <row r="209" s="1" customFormat="1" spans="1:22">
      <c r="A209" s="3">
        <v>999226799973213</v>
      </c>
      <c r="B209" s="1" t="s">
        <v>2560</v>
      </c>
      <c r="C209" s="1" t="s">
        <v>2561</v>
      </c>
      <c r="D209" s="1" t="s">
        <v>2562</v>
      </c>
      <c r="E209" s="1" t="s">
        <v>2563</v>
      </c>
      <c r="F209" s="1" t="s">
        <v>1936</v>
      </c>
      <c r="G209" s="1" t="s">
        <v>1314</v>
      </c>
      <c r="H209" s="1" t="s">
        <v>1315</v>
      </c>
      <c r="I209" s="1" t="s">
        <v>2564</v>
      </c>
      <c r="J209" s="1" t="s">
        <v>30</v>
      </c>
      <c r="K209" s="1" t="s">
        <v>2565</v>
      </c>
      <c r="L209" s="1" t="s">
        <v>2565</v>
      </c>
      <c r="M209" s="1" t="s">
        <v>1318</v>
      </c>
      <c r="N209" s="1" t="s">
        <v>1318</v>
      </c>
      <c r="O209" s="1" t="s">
        <v>1319</v>
      </c>
      <c r="P209" s="1" t="s">
        <v>1320</v>
      </c>
      <c r="Q209" s="1" t="s">
        <v>1321</v>
      </c>
      <c r="R209" s="1" t="s">
        <v>2566</v>
      </c>
      <c r="S209" s="1" t="s">
        <v>1323</v>
      </c>
      <c r="T209" s="1" t="s">
        <v>1324</v>
      </c>
      <c r="U209" s="1" t="s">
        <v>1325</v>
      </c>
      <c r="V209" s="1" t="s">
        <v>2567</v>
      </c>
    </row>
    <row r="210" s="1" customFormat="1" spans="1:22">
      <c r="A210" s="3">
        <v>999226799321417</v>
      </c>
      <c r="B210" s="1" t="s">
        <v>2568</v>
      </c>
      <c r="C210" s="1" t="s">
        <v>2569</v>
      </c>
      <c r="D210" s="1" t="s">
        <v>2570</v>
      </c>
      <c r="E210" s="1" t="s">
        <v>2571</v>
      </c>
      <c r="F210" s="1" t="s">
        <v>1936</v>
      </c>
      <c r="G210" s="1" t="s">
        <v>1314</v>
      </c>
      <c r="H210" s="1" t="s">
        <v>1315</v>
      </c>
      <c r="I210" s="1" t="s">
        <v>2572</v>
      </c>
      <c r="J210" s="1" t="s">
        <v>30</v>
      </c>
      <c r="K210" s="1" t="s">
        <v>2573</v>
      </c>
      <c r="L210" s="1" t="s">
        <v>2573</v>
      </c>
      <c r="M210" s="1" t="s">
        <v>1318</v>
      </c>
      <c r="N210" s="1" t="s">
        <v>1318</v>
      </c>
      <c r="O210" s="1" t="s">
        <v>1319</v>
      </c>
      <c r="P210" s="1" t="s">
        <v>1320</v>
      </c>
      <c r="Q210" s="1" t="s">
        <v>1321</v>
      </c>
      <c r="R210" s="1" t="s">
        <v>2574</v>
      </c>
      <c r="S210" s="1" t="s">
        <v>1323</v>
      </c>
      <c r="T210" s="1" t="s">
        <v>1324</v>
      </c>
      <c r="U210" s="1" t="s">
        <v>1325</v>
      </c>
      <c r="V210" s="1" t="s">
        <v>1333</v>
      </c>
    </row>
    <row r="211" s="1" customFormat="1" spans="1:22">
      <c r="A211" s="3">
        <v>999226793772873</v>
      </c>
      <c r="B211" s="1" t="s">
        <v>2568</v>
      </c>
      <c r="C211" s="1" t="s">
        <v>2575</v>
      </c>
      <c r="D211" s="1" t="s">
        <v>2576</v>
      </c>
      <c r="E211" s="1" t="s">
        <v>2577</v>
      </c>
      <c r="F211" s="1" t="s">
        <v>1310</v>
      </c>
      <c r="G211" s="1" t="s">
        <v>1314</v>
      </c>
      <c r="H211" s="1" t="s">
        <v>1315</v>
      </c>
      <c r="I211" s="1" t="s">
        <v>2578</v>
      </c>
      <c r="J211" s="1" t="s">
        <v>30</v>
      </c>
      <c r="K211" s="1" t="s">
        <v>2579</v>
      </c>
      <c r="L211" s="1" t="s">
        <v>2579</v>
      </c>
      <c r="M211" s="1" t="s">
        <v>1318</v>
      </c>
      <c r="N211" s="1" t="s">
        <v>1318</v>
      </c>
      <c r="O211" s="1" t="s">
        <v>1319</v>
      </c>
      <c r="P211" s="1" t="s">
        <v>1320</v>
      </c>
      <c r="Q211" s="1" t="s">
        <v>1321</v>
      </c>
      <c r="R211" s="1" t="s">
        <v>2580</v>
      </c>
      <c r="S211" s="1" t="s">
        <v>1323</v>
      </c>
      <c r="T211" s="1" t="s">
        <v>1324</v>
      </c>
      <c r="U211" s="1" t="s">
        <v>1325</v>
      </c>
      <c r="V211" s="1" t="s">
        <v>1382</v>
      </c>
    </row>
    <row r="212" s="1" customFormat="1" spans="1:22">
      <c r="A212" s="3">
        <v>999226789780279</v>
      </c>
      <c r="B212" s="1" t="s">
        <v>2581</v>
      </c>
      <c r="C212" s="1" t="s">
        <v>2582</v>
      </c>
      <c r="D212" s="1" t="s">
        <v>2583</v>
      </c>
      <c r="E212" s="1" t="s">
        <v>2584</v>
      </c>
      <c r="F212" s="1" t="s">
        <v>1936</v>
      </c>
      <c r="G212" s="1" t="s">
        <v>1314</v>
      </c>
      <c r="H212" s="1" t="s">
        <v>1315</v>
      </c>
      <c r="I212" s="1" t="s">
        <v>2585</v>
      </c>
      <c r="J212" s="1" t="s">
        <v>30</v>
      </c>
      <c r="K212" s="1" t="s">
        <v>2586</v>
      </c>
      <c r="L212" s="1" t="s">
        <v>2586</v>
      </c>
      <c r="M212" s="1" t="s">
        <v>1318</v>
      </c>
      <c r="N212" s="1" t="s">
        <v>1318</v>
      </c>
      <c r="O212" s="1" t="s">
        <v>1319</v>
      </c>
      <c r="P212" s="1" t="s">
        <v>1320</v>
      </c>
      <c r="Q212" s="1" t="s">
        <v>1321</v>
      </c>
      <c r="R212" s="1" t="s">
        <v>2587</v>
      </c>
      <c r="S212" s="1" t="s">
        <v>1323</v>
      </c>
      <c r="T212" s="1" t="s">
        <v>1324</v>
      </c>
      <c r="U212" s="1" t="s">
        <v>1325</v>
      </c>
      <c r="V212" s="1" t="s">
        <v>1333</v>
      </c>
    </row>
    <row r="213" s="1" customFormat="1" spans="1:22">
      <c r="A213" s="3">
        <v>999226647758485</v>
      </c>
      <c r="B213" s="1" t="s">
        <v>2588</v>
      </c>
      <c r="C213" s="1" t="s">
        <v>2589</v>
      </c>
      <c r="D213" s="1" t="s">
        <v>1570</v>
      </c>
      <c r="E213" s="1" t="s">
        <v>2590</v>
      </c>
      <c r="F213" s="1" t="s">
        <v>1673</v>
      </c>
      <c r="G213" s="1" t="s">
        <v>1314</v>
      </c>
      <c r="H213" s="1" t="s">
        <v>1315</v>
      </c>
      <c r="I213" s="1" t="s">
        <v>2591</v>
      </c>
      <c r="J213" s="1" t="s">
        <v>30</v>
      </c>
      <c r="K213" s="1" t="s">
        <v>2592</v>
      </c>
      <c r="L213" s="1" t="s">
        <v>2592</v>
      </c>
      <c r="M213" s="1" t="s">
        <v>1318</v>
      </c>
      <c r="N213" s="1" t="s">
        <v>1318</v>
      </c>
      <c r="O213" s="1" t="s">
        <v>1319</v>
      </c>
      <c r="P213" s="1" t="s">
        <v>1320</v>
      </c>
      <c r="Q213" s="1" t="s">
        <v>1321</v>
      </c>
      <c r="R213" s="1" t="s">
        <v>2593</v>
      </c>
      <c r="S213" s="1" t="s">
        <v>1323</v>
      </c>
      <c r="T213" s="1" t="s">
        <v>1324</v>
      </c>
      <c r="U213" s="1" t="s">
        <v>1325</v>
      </c>
      <c r="V213" s="1" t="s">
        <v>1333</v>
      </c>
    </row>
    <row r="214" s="1" customFormat="1" spans="1:22">
      <c r="A214" s="3">
        <v>999226615252924</v>
      </c>
      <c r="B214" s="1" t="s">
        <v>2594</v>
      </c>
      <c r="C214" s="1" t="s">
        <v>2595</v>
      </c>
      <c r="D214" s="1" t="s">
        <v>2596</v>
      </c>
      <c r="E214" s="1" t="s">
        <v>2597</v>
      </c>
      <c r="F214" s="1" t="s">
        <v>2172</v>
      </c>
      <c r="G214" s="1" t="s">
        <v>1314</v>
      </c>
      <c r="H214" s="1" t="s">
        <v>1315</v>
      </c>
      <c r="I214" s="1" t="s">
        <v>2598</v>
      </c>
      <c r="J214" s="1" t="s">
        <v>30</v>
      </c>
      <c r="K214" s="1" t="s">
        <v>2599</v>
      </c>
      <c r="L214" s="1" t="s">
        <v>2599</v>
      </c>
      <c r="M214" s="1" t="s">
        <v>1318</v>
      </c>
      <c r="N214" s="1" t="s">
        <v>1318</v>
      </c>
      <c r="O214" s="1" t="s">
        <v>1319</v>
      </c>
      <c r="P214" s="1" t="s">
        <v>1320</v>
      </c>
      <c r="Q214" s="1" t="s">
        <v>1321</v>
      </c>
      <c r="R214" s="1" t="s">
        <v>2600</v>
      </c>
      <c r="S214" s="1" t="s">
        <v>1323</v>
      </c>
      <c r="T214" s="1" t="s">
        <v>1324</v>
      </c>
      <c r="U214" s="1" t="s">
        <v>1325</v>
      </c>
      <c r="V214" s="1" t="s">
        <v>1427</v>
      </c>
    </row>
    <row r="215" s="1" customFormat="1" spans="1:22">
      <c r="A215" s="3">
        <v>999226365852352</v>
      </c>
      <c r="B215" s="1" t="s">
        <v>2601</v>
      </c>
      <c r="C215" s="1" t="s">
        <v>2602</v>
      </c>
      <c r="D215" s="1" t="s">
        <v>2603</v>
      </c>
      <c r="E215" s="1" t="s">
        <v>2604</v>
      </c>
      <c r="F215" s="1" t="s">
        <v>2172</v>
      </c>
      <c r="G215" s="1" t="s">
        <v>1314</v>
      </c>
      <c r="H215" s="1" t="s">
        <v>1315</v>
      </c>
      <c r="I215" s="1" t="s">
        <v>2605</v>
      </c>
      <c r="J215" s="1" t="s">
        <v>30</v>
      </c>
      <c r="K215" s="1" t="s">
        <v>2606</v>
      </c>
      <c r="L215" s="1" t="s">
        <v>2606</v>
      </c>
      <c r="M215" s="1" t="s">
        <v>1318</v>
      </c>
      <c r="N215" s="1" t="s">
        <v>1318</v>
      </c>
      <c r="O215" s="1" t="s">
        <v>1319</v>
      </c>
      <c r="P215" s="1" t="s">
        <v>1320</v>
      </c>
      <c r="Q215" s="1" t="s">
        <v>1321</v>
      </c>
      <c r="R215" s="1" t="s">
        <v>2607</v>
      </c>
      <c r="S215" s="1" t="s">
        <v>1323</v>
      </c>
      <c r="T215" s="1" t="s">
        <v>1324</v>
      </c>
      <c r="U215" s="1" t="s">
        <v>1325</v>
      </c>
      <c r="V215" s="1" t="s">
        <v>2608</v>
      </c>
    </row>
    <row r="216" s="1" customFormat="1" spans="1:22">
      <c r="A216" s="3">
        <v>999226069171682</v>
      </c>
      <c r="B216" s="1" t="s">
        <v>2609</v>
      </c>
      <c r="C216" s="1" t="s">
        <v>2610</v>
      </c>
      <c r="D216" s="1" t="s">
        <v>1694</v>
      </c>
      <c r="E216" s="1" t="s">
        <v>2611</v>
      </c>
      <c r="F216" s="1" t="s">
        <v>1936</v>
      </c>
      <c r="G216" s="1" t="s">
        <v>1314</v>
      </c>
      <c r="H216" s="1" t="s">
        <v>1315</v>
      </c>
      <c r="I216" s="1" t="s">
        <v>2612</v>
      </c>
      <c r="J216" s="1" t="s">
        <v>30</v>
      </c>
      <c r="K216" s="1" t="s">
        <v>2613</v>
      </c>
      <c r="L216" s="1" t="s">
        <v>2613</v>
      </c>
      <c r="M216" s="1" t="s">
        <v>1318</v>
      </c>
      <c r="N216" s="1" t="s">
        <v>1318</v>
      </c>
      <c r="O216" s="1" t="s">
        <v>1319</v>
      </c>
      <c r="P216" s="1" t="s">
        <v>1320</v>
      </c>
      <c r="Q216" s="1" t="s">
        <v>1321</v>
      </c>
      <c r="R216" s="1" t="s">
        <v>2614</v>
      </c>
      <c r="S216" s="1" t="s">
        <v>1323</v>
      </c>
      <c r="T216" s="1" t="s">
        <v>1324</v>
      </c>
      <c r="U216" s="1" t="s">
        <v>1325</v>
      </c>
      <c r="V216" s="1" t="s">
        <v>1497</v>
      </c>
    </row>
    <row r="217" s="1" customFormat="1" spans="1:22">
      <c r="A217" s="3">
        <v>999225956372734</v>
      </c>
      <c r="B217" s="1" t="s">
        <v>2615</v>
      </c>
      <c r="C217" s="1" t="s">
        <v>2616</v>
      </c>
      <c r="D217" s="1" t="s">
        <v>2617</v>
      </c>
      <c r="E217" s="1" t="s">
        <v>2618</v>
      </c>
      <c r="F217" s="1" t="s">
        <v>1310</v>
      </c>
      <c r="G217" s="1" t="s">
        <v>1314</v>
      </c>
      <c r="H217" s="1" t="s">
        <v>1315</v>
      </c>
      <c r="I217" s="1" t="s">
        <v>2619</v>
      </c>
      <c r="J217" s="1" t="s">
        <v>30</v>
      </c>
      <c r="K217" s="1" t="s">
        <v>2620</v>
      </c>
      <c r="L217" s="1" t="s">
        <v>2620</v>
      </c>
      <c r="M217" s="1" t="s">
        <v>1318</v>
      </c>
      <c r="N217" s="1" t="s">
        <v>1318</v>
      </c>
      <c r="O217" s="1" t="s">
        <v>1319</v>
      </c>
      <c r="P217" s="1" t="s">
        <v>1320</v>
      </c>
      <c r="Q217" s="1" t="s">
        <v>1321</v>
      </c>
      <c r="R217" s="1" t="s">
        <v>2621</v>
      </c>
      <c r="S217" s="1" t="s">
        <v>1323</v>
      </c>
      <c r="T217" s="1" t="s">
        <v>1324</v>
      </c>
      <c r="U217" s="1" t="s">
        <v>1325</v>
      </c>
      <c r="V217" s="1" t="s">
        <v>2622</v>
      </c>
    </row>
    <row r="218" s="1" customFormat="1" spans="1:22">
      <c r="A218" s="3">
        <v>999225939548233</v>
      </c>
      <c r="B218" s="1" t="s">
        <v>2623</v>
      </c>
      <c r="C218" s="1" t="s">
        <v>2624</v>
      </c>
      <c r="D218" s="1" t="s">
        <v>2625</v>
      </c>
      <c r="E218" s="1" t="s">
        <v>2626</v>
      </c>
      <c r="F218" s="1" t="s">
        <v>2101</v>
      </c>
      <c r="G218" s="1" t="s">
        <v>1314</v>
      </c>
      <c r="H218" s="1" t="s">
        <v>1315</v>
      </c>
      <c r="I218" s="1" t="s">
        <v>2627</v>
      </c>
      <c r="J218" s="1" t="s">
        <v>30</v>
      </c>
      <c r="K218" s="1" t="s">
        <v>2628</v>
      </c>
      <c r="L218" s="1" t="s">
        <v>2628</v>
      </c>
      <c r="M218" s="1" t="s">
        <v>1318</v>
      </c>
      <c r="N218" s="1" t="s">
        <v>1318</v>
      </c>
      <c r="O218" s="1" t="s">
        <v>1319</v>
      </c>
      <c r="P218" s="1" t="s">
        <v>1320</v>
      </c>
      <c r="Q218" s="1" t="s">
        <v>1321</v>
      </c>
      <c r="R218" s="1" t="s">
        <v>2629</v>
      </c>
      <c r="S218" s="1" t="s">
        <v>1323</v>
      </c>
      <c r="T218" s="1" t="s">
        <v>1324</v>
      </c>
      <c r="U218" s="1" t="s">
        <v>1325</v>
      </c>
      <c r="V218" s="1" t="s">
        <v>2630</v>
      </c>
    </row>
    <row r="219" s="1" customFormat="1" spans="1:22">
      <c r="A219" s="3">
        <v>999225915883604</v>
      </c>
      <c r="B219" s="1" t="s">
        <v>2623</v>
      </c>
      <c r="C219" s="1" t="s">
        <v>2631</v>
      </c>
      <c r="D219" s="1" t="s">
        <v>2632</v>
      </c>
      <c r="E219" s="1" t="s">
        <v>2633</v>
      </c>
      <c r="F219" s="1" t="s">
        <v>1310</v>
      </c>
      <c r="G219" s="1" t="s">
        <v>1314</v>
      </c>
      <c r="H219" s="1" t="s">
        <v>1315</v>
      </c>
      <c r="I219" s="1" t="s">
        <v>2634</v>
      </c>
      <c r="J219" s="1" t="s">
        <v>30</v>
      </c>
      <c r="K219" s="1" t="s">
        <v>2635</v>
      </c>
      <c r="L219" s="1" t="s">
        <v>2635</v>
      </c>
      <c r="M219" s="1" t="s">
        <v>1318</v>
      </c>
      <c r="N219" s="1" t="s">
        <v>1318</v>
      </c>
      <c r="O219" s="1" t="s">
        <v>1319</v>
      </c>
      <c r="P219" s="1" t="s">
        <v>1320</v>
      </c>
      <c r="Q219" s="1" t="s">
        <v>1321</v>
      </c>
      <c r="R219" s="1" t="s">
        <v>2636</v>
      </c>
      <c r="S219" s="1" t="s">
        <v>1323</v>
      </c>
      <c r="T219" s="1" t="s">
        <v>1324</v>
      </c>
      <c r="U219" s="1" t="s">
        <v>1325</v>
      </c>
      <c r="V219" s="1" t="s">
        <v>1382</v>
      </c>
    </row>
    <row r="220" s="1" customFormat="1" spans="1:22">
      <c r="A220" s="3">
        <v>999225866901862</v>
      </c>
      <c r="B220" s="1" t="s">
        <v>2637</v>
      </c>
      <c r="C220" s="1" t="s">
        <v>2638</v>
      </c>
      <c r="D220" s="1" t="s">
        <v>2639</v>
      </c>
      <c r="E220" s="1" t="s">
        <v>2640</v>
      </c>
      <c r="F220" s="1" t="s">
        <v>1310</v>
      </c>
      <c r="G220" s="1" t="s">
        <v>1314</v>
      </c>
      <c r="H220" s="1" t="s">
        <v>1315</v>
      </c>
      <c r="I220" s="1" t="s">
        <v>2641</v>
      </c>
      <c r="J220" s="1" t="s">
        <v>30</v>
      </c>
      <c r="K220" s="1" t="s">
        <v>2642</v>
      </c>
      <c r="L220" s="1" t="s">
        <v>2643</v>
      </c>
      <c r="M220" s="1" t="s">
        <v>2644</v>
      </c>
      <c r="N220" s="1" t="s">
        <v>2645</v>
      </c>
      <c r="O220" s="1" t="s">
        <v>1319</v>
      </c>
      <c r="P220" s="1" t="s">
        <v>1320</v>
      </c>
      <c r="Q220" s="1" t="s">
        <v>1321</v>
      </c>
      <c r="R220" s="1" t="s">
        <v>2646</v>
      </c>
      <c r="S220" s="1" t="s">
        <v>1323</v>
      </c>
      <c r="T220" s="1" t="s">
        <v>1324</v>
      </c>
      <c r="U220" s="1" t="s">
        <v>1281</v>
      </c>
      <c r="V220" s="1" t="s">
        <v>1333</v>
      </c>
    </row>
    <row r="221" s="1" customFormat="1" spans="1:22">
      <c r="A221" s="3">
        <v>999225764719474</v>
      </c>
      <c r="B221" s="1" t="s">
        <v>2647</v>
      </c>
      <c r="C221" s="1" t="s">
        <v>2648</v>
      </c>
      <c r="D221" s="1" t="s">
        <v>2649</v>
      </c>
      <c r="E221" s="1" t="s">
        <v>2650</v>
      </c>
      <c r="F221" s="1" t="s">
        <v>2101</v>
      </c>
      <c r="G221" s="1" t="s">
        <v>1314</v>
      </c>
      <c r="H221" s="1" t="s">
        <v>1315</v>
      </c>
      <c r="I221" s="1" t="s">
        <v>2651</v>
      </c>
      <c r="J221" s="1" t="s">
        <v>30</v>
      </c>
      <c r="K221" s="1" t="s">
        <v>2652</v>
      </c>
      <c r="L221" s="1" t="s">
        <v>2652</v>
      </c>
      <c r="M221" s="1" t="s">
        <v>1318</v>
      </c>
      <c r="N221" s="1" t="s">
        <v>1318</v>
      </c>
      <c r="O221" s="1" t="s">
        <v>1319</v>
      </c>
      <c r="P221" s="1" t="s">
        <v>1320</v>
      </c>
      <c r="Q221" s="1" t="s">
        <v>1321</v>
      </c>
      <c r="R221" s="1" t="s">
        <v>2653</v>
      </c>
      <c r="S221" s="1" t="s">
        <v>1323</v>
      </c>
      <c r="T221" s="1" t="s">
        <v>1324</v>
      </c>
      <c r="U221" s="1" t="s">
        <v>1325</v>
      </c>
      <c r="V221" s="1" t="s">
        <v>1420</v>
      </c>
    </row>
    <row r="222" s="1" customFormat="1" spans="1:22">
      <c r="A222" s="3">
        <v>999225762489208</v>
      </c>
      <c r="B222" s="1" t="s">
        <v>2647</v>
      </c>
      <c r="C222" s="1" t="s">
        <v>2654</v>
      </c>
      <c r="D222" s="1" t="s">
        <v>2655</v>
      </c>
      <c r="E222" s="1" t="s">
        <v>2656</v>
      </c>
      <c r="F222" s="1" t="s">
        <v>1673</v>
      </c>
      <c r="G222" s="1" t="s">
        <v>1314</v>
      </c>
      <c r="H222" s="1" t="s">
        <v>1315</v>
      </c>
      <c r="I222" s="1" t="s">
        <v>2657</v>
      </c>
      <c r="J222" s="1" t="s">
        <v>30</v>
      </c>
      <c r="K222" s="1" t="s">
        <v>2658</v>
      </c>
      <c r="L222" s="1" t="s">
        <v>2658</v>
      </c>
      <c r="M222" s="1" t="s">
        <v>1318</v>
      </c>
      <c r="N222" s="1" t="s">
        <v>1318</v>
      </c>
      <c r="O222" s="1" t="s">
        <v>1319</v>
      </c>
      <c r="P222" s="1" t="s">
        <v>1320</v>
      </c>
      <c r="Q222" s="1" t="s">
        <v>1321</v>
      </c>
      <c r="R222" s="1" t="s">
        <v>2659</v>
      </c>
      <c r="S222" s="1" t="s">
        <v>1323</v>
      </c>
      <c r="T222" s="1" t="s">
        <v>1324</v>
      </c>
      <c r="U222" s="1" t="s">
        <v>1325</v>
      </c>
      <c r="V222" s="1" t="s">
        <v>1326</v>
      </c>
    </row>
    <row r="223" s="1" customFormat="1" spans="1:22">
      <c r="A223" s="3">
        <v>999225762438322</v>
      </c>
      <c r="B223" s="1" t="s">
        <v>2647</v>
      </c>
      <c r="C223" s="1" t="s">
        <v>2660</v>
      </c>
      <c r="D223" s="1" t="s">
        <v>2655</v>
      </c>
      <c r="E223" s="1" t="s">
        <v>2661</v>
      </c>
      <c r="F223" s="1" t="s">
        <v>1673</v>
      </c>
      <c r="G223" s="1" t="s">
        <v>1314</v>
      </c>
      <c r="H223" s="1" t="s">
        <v>1315</v>
      </c>
      <c r="I223" s="1" t="s">
        <v>2662</v>
      </c>
      <c r="J223" s="1" t="s">
        <v>30</v>
      </c>
      <c r="K223" s="1" t="s">
        <v>2663</v>
      </c>
      <c r="L223" s="1" t="s">
        <v>2663</v>
      </c>
      <c r="M223" s="1" t="s">
        <v>1318</v>
      </c>
      <c r="N223" s="1" t="s">
        <v>1318</v>
      </c>
      <c r="O223" s="1" t="s">
        <v>1319</v>
      </c>
      <c r="P223" s="1" t="s">
        <v>1320</v>
      </c>
      <c r="Q223" s="1" t="s">
        <v>1321</v>
      </c>
      <c r="R223" s="1" t="s">
        <v>2664</v>
      </c>
      <c r="S223" s="1" t="s">
        <v>1323</v>
      </c>
      <c r="T223" s="1" t="s">
        <v>1324</v>
      </c>
      <c r="U223" s="1" t="s">
        <v>1325</v>
      </c>
      <c r="V223" s="1" t="s">
        <v>1326</v>
      </c>
    </row>
    <row r="224" s="1" customFormat="1" spans="1:22">
      <c r="A224" s="3">
        <v>999225505199000</v>
      </c>
      <c r="B224" s="1" t="s">
        <v>2665</v>
      </c>
      <c r="C224" s="1" t="s">
        <v>2666</v>
      </c>
      <c r="D224" s="1" t="s">
        <v>2667</v>
      </c>
      <c r="E224" s="1" t="s">
        <v>2668</v>
      </c>
      <c r="F224" s="1" t="s">
        <v>1673</v>
      </c>
      <c r="G224" s="1" t="s">
        <v>1314</v>
      </c>
      <c r="H224" s="1" t="s">
        <v>1315</v>
      </c>
      <c r="I224" s="1" t="s">
        <v>2669</v>
      </c>
      <c r="J224" s="1" t="s">
        <v>30</v>
      </c>
      <c r="K224" s="1" t="s">
        <v>2670</v>
      </c>
      <c r="L224" s="1" t="s">
        <v>2670</v>
      </c>
      <c r="M224" s="1" t="s">
        <v>1318</v>
      </c>
      <c r="N224" s="1" t="s">
        <v>1318</v>
      </c>
      <c r="O224" s="1" t="s">
        <v>1319</v>
      </c>
      <c r="P224" s="1" t="s">
        <v>1320</v>
      </c>
      <c r="Q224" s="1" t="s">
        <v>1321</v>
      </c>
      <c r="R224" s="1" t="s">
        <v>2671</v>
      </c>
      <c r="S224" s="1" t="s">
        <v>1323</v>
      </c>
      <c r="T224" s="1" t="s">
        <v>1324</v>
      </c>
      <c r="U224" s="1" t="s">
        <v>1325</v>
      </c>
      <c r="V224" s="1" t="s">
        <v>1813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2023-11-03T07:29:31Z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