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<sst xmlns="http://schemas.openxmlformats.org/spreadsheetml/2006/main" count="3674" uniqueCount="1251">
  <si>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</si>
  <si>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</si>
  <si>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</si>
  <si>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</si>
  <si>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</si>
  <si>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</si>
  <si>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</si>
  <si>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</si>
  <si>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</si>
  <si>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</si>
  <si>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</si>
  <si>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</si>
  <si>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</si>
  <si>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</si>
  <si>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</si>
  <si>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</si>
  <si>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</si>
  <si>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</si>
  <si>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</si>
  <si>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</si>
  <si>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</si>
  <si>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</si>
  <si>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</si>
  <si>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</si>
  <si>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</si>
  <si>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999227007122739	</t>
  </si>
  <si>
    <t>Ctrip</t>
  </si>
  <si>
    <t>正常</t>
  </si>
  <si>
    <t>[普吉岛]盖格酒店(The Gig Hotel)(40721442)</t>
  </si>
  <si>
    <t>高级房&lt;2人入住&gt;&lt;不退款&gt;</t>
  </si>
  <si>
    <t>USD</t>
  </si>
  <si>
    <t>MURUGAN/P BALA</t>
  </si>
  <si>
    <t>CA5326231103USD</t>
  </si>
  <si>
    <t>未提现</t>
  </si>
  <si>
    <t>携程开票</t>
  </si>
  <si>
    <t xml:space="preserve">3981932	</t>
  </si>
  <si>
    <t xml:space="preserve">	</t>
  </si>
  <si>
    <t xml:space="preserve">999227192239047	</t>
  </si>
  <si>
    <t>[巴厘岛]巴厘岛大使酒店(Aryaduta Bali)(37252355)</t>
  </si>
  <si>
    <t>特级双人房/双床房&lt;2人入住&gt;&lt;不退款&gt;&lt;早餐&gt;</t>
  </si>
  <si>
    <t>FU/YULIN,DONG/HAOYUN</t>
  </si>
  <si>
    <t xml:space="preserve">4023817	</t>
  </si>
  <si>
    <t xml:space="preserve">999227332992807	</t>
  </si>
  <si>
    <t>[曼谷]斯考酒店(Sib Kao)(48376358)</t>
  </si>
  <si>
    <t>豪华特大床房（无窗）&lt;2人入住&gt;</t>
  </si>
  <si>
    <t>KWONG/WING SZE,HUNG/PING CHUEN</t>
  </si>
  <si>
    <t xml:space="preserve">4051397	</t>
  </si>
  <si>
    <t xml:space="preserve">660216314	</t>
  </si>
  <si>
    <t xml:space="preserve">999227379273532	</t>
  </si>
  <si>
    <t>[清迈]清迈萨拉兰纳酒店(Sala Lanna Chiang Mai)(37205332)</t>
  </si>
  <si>
    <t>河景高级房（带阳台）&lt;2人入住&gt;&lt;不退款&gt;</t>
  </si>
  <si>
    <t>KOOKASEMKIT/BURANIT</t>
  </si>
  <si>
    <t xml:space="preserve">4064775	</t>
  </si>
  <si>
    <t xml:space="preserve">999227442907049	</t>
  </si>
  <si>
    <t>[邦帕利]邦尼亚旅程酒店(The Journey Hotel Bangna)(39600211)</t>
  </si>
  <si>
    <t>标准双人床房&lt;2人入住&gt;&lt;不退款&gt;</t>
  </si>
  <si>
    <t>KUNTARUK/POOMMIPAT</t>
  </si>
  <si>
    <t xml:space="preserve">4077829	</t>
  </si>
  <si>
    <t xml:space="preserve">999227445351598	</t>
  </si>
  <si>
    <t>[马尼拉]湾叶市中市酒店(The Bayleaf Intramuros)(37200612)</t>
  </si>
  <si>
    <t>豪华双床房&lt;2人入住&gt;&lt;不退款&gt;</t>
  </si>
  <si>
    <t>BALANAY/SUSANA BARRIO</t>
  </si>
  <si>
    <t xml:space="preserve">4078646	</t>
  </si>
  <si>
    <t xml:space="preserve">102968	</t>
  </si>
  <si>
    <t xml:space="preserve">999227972380396	</t>
  </si>
  <si>
    <t>[乔治市]葛霓特豪华酒店(The Granite Luxury Hotel Penang)(39048607)</t>
  </si>
  <si>
    <t>拉兹乐商务套房&lt;2人入住&gt;&lt;不退款&gt;</t>
  </si>
  <si>
    <t>Rajesegran/Sugunthirapiragash</t>
  </si>
  <si>
    <t xml:space="preserve">4091903	</t>
  </si>
  <si>
    <t>取消</t>
  </si>
  <si>
    <t xml:space="preserve">999227981521902	</t>
  </si>
  <si>
    <t>[曼谷]真实暹逻郎南酒店(True Siam Rangnam Hotel  Certified)(39051651)</t>
  </si>
  <si>
    <t>高级房&lt;1&gt;&lt;2人入住&gt;&lt;不退款&gt;</t>
  </si>
  <si>
    <t>SUTHAKUN/KITTIPAN</t>
  </si>
  <si>
    <t xml:space="preserve">4094240	</t>
  </si>
  <si>
    <t xml:space="preserve">27996095896	</t>
  </si>
  <si>
    <t>[哥打京那巴鲁]哥打京那巴鲁皇宫酒店(The Palace Hotel Kota Kinabalu)(37196185)</t>
  </si>
  <si>
    <t>豪华房&lt;2人入住&gt;&lt;不退款&gt;</t>
  </si>
  <si>
    <t>WANG/QIAN,Wang/Qian</t>
  </si>
  <si>
    <t xml:space="preserve">4099464	</t>
  </si>
  <si>
    <t xml:space="preserve">328745202	</t>
  </si>
  <si>
    <t xml:space="preserve">999228027301981	</t>
  </si>
  <si>
    <t>[胡志明市]纳哈1号酒店(Nhat Ha 1 Hotel)(37210380)</t>
  </si>
  <si>
    <t>景观甄选家庭房&lt;2人入住&gt;&lt;不退款&gt;&lt;早餐&gt;</t>
  </si>
  <si>
    <t>TANG/MEIYUN</t>
  </si>
  <si>
    <t xml:space="preserve">4106199	</t>
  </si>
  <si>
    <t xml:space="preserve">999228027306511	</t>
  </si>
  <si>
    <t>ZHU/YIXIANG</t>
  </si>
  <si>
    <t xml:space="preserve">4106201	</t>
  </si>
  <si>
    <t xml:space="preserve">11495	</t>
  </si>
  <si>
    <t xml:space="preserve">999228037475726	</t>
  </si>
  <si>
    <t>LI/WENXIA,WANG/ZHAOSHI</t>
  </si>
  <si>
    <t xml:space="preserve">4109714	</t>
  </si>
  <si>
    <t xml:space="preserve">999228072629371	</t>
  </si>
  <si>
    <t>[首尔]首尔城市酒店(Seoul City Hotel)(37212447)</t>
  </si>
  <si>
    <t>双人床房&lt;2人入住&gt;&lt;不退款&gt;</t>
  </si>
  <si>
    <t>QUAN/DIANSHUN</t>
  </si>
  <si>
    <t xml:space="preserve">4119171	</t>
  </si>
  <si>
    <t xml:space="preserve">ok	</t>
  </si>
  <si>
    <t xml:space="preserve">999228094807190	</t>
  </si>
  <si>
    <t>[大阪]大阪日航酒店(Hotel Nikko Osaka)(37197347)</t>
  </si>
  <si>
    <t>标准双床房&lt;1&gt;&lt;2人入住&gt;&lt;不退款&gt;</t>
  </si>
  <si>
    <t>Fu/Jiale</t>
  </si>
  <si>
    <t xml:space="preserve">4124533	</t>
  </si>
  <si>
    <t xml:space="preserve">999228111017663	</t>
  </si>
  <si>
    <t>[洛杉矶]洛杉矶国际机场索内斯塔酒店(Sonesta Los Angeles Airport LAX)(37201387)</t>
  </si>
  <si>
    <t>客房(2张双人床)-禁烟&lt;2人入住&gt;&lt;不退款&gt;</t>
  </si>
  <si>
    <t>Ji/Nan</t>
  </si>
  <si>
    <t xml:space="preserve">4128188	</t>
  </si>
  <si>
    <t xml:space="preserve">31849SE468851	</t>
  </si>
  <si>
    <t xml:space="preserve">999228115011589	</t>
  </si>
  <si>
    <t>[旧金山]格兰特广场酒店(Grant Plaza Hotel)(37207281)</t>
  </si>
  <si>
    <t>标准双人房&lt;2人入住&gt;&lt;无早&gt;</t>
  </si>
  <si>
    <t>HU/SHIFEN</t>
  </si>
  <si>
    <t xml:space="preserve">4129578	</t>
  </si>
  <si>
    <t xml:space="preserve">999228117636196	</t>
  </si>
  <si>
    <t>[多伦多]多伦多泛太平洋酒店(Pan Pacific Toronto)(37204927)</t>
  </si>
  <si>
    <t>豪华两张大床房&lt;2人入住&gt;&lt;不退款&gt;&lt;无早&gt;</t>
  </si>
  <si>
    <t>LIU/JUNZHOU</t>
  </si>
  <si>
    <t xml:space="preserve">4130488	</t>
  </si>
  <si>
    <t xml:space="preserve">999228122377418	</t>
  </si>
  <si>
    <t>[曼彻斯特]曼彻斯特市政酒店(The Townhouse Manchester)(37197020)</t>
  </si>
  <si>
    <t>经典双人床房&lt;2人入住&gt;&lt;不退款&gt;</t>
  </si>
  <si>
    <t>BAJIMAYA/URJA,BAJIMAYA/RAJESH</t>
  </si>
  <si>
    <t xml:space="preserve">4132565	</t>
  </si>
  <si>
    <t xml:space="preserve">999228122750719	</t>
  </si>
  <si>
    <t>[曼彻斯特]宜必思曼彻斯特王子街酒店(ibis Manchester Centre Princess Street)(37248034)</t>
  </si>
  <si>
    <t>双床房&lt;2人入住&gt;&lt;不退款&gt;</t>
  </si>
  <si>
    <t>CHEN/WANTING</t>
  </si>
  <si>
    <t xml:space="preserve">4132773	</t>
  </si>
  <si>
    <t xml:space="preserve">2310300598	</t>
  </si>
  <si>
    <t xml:space="preserve">999228130575945	</t>
  </si>
  <si>
    <t>[那空拍侬]那空拍侬幸运风景孔酒店(Fortune View Khong Hotel Nakhon Phanom)(39682216)</t>
  </si>
  <si>
    <t>高级双人房，带城市景观&lt;2人入住&gt;&lt;不退款&gt;&lt;早餐&gt;</t>
  </si>
  <si>
    <t>PROMCHART/SITTHIKORN</t>
  </si>
  <si>
    <t xml:space="preserve">4134083	</t>
  </si>
  <si>
    <t xml:space="preserve">999228138840698	</t>
  </si>
  <si>
    <t>[济州市]钻石酒店-济州(Diamond Hotel)(39678818)</t>
  </si>
  <si>
    <t>标准双人间&lt;2人入住&gt;&lt;不退款&gt;</t>
  </si>
  <si>
    <t>cai/song,qi/jian</t>
  </si>
  <si>
    <t xml:space="preserve">4136960	</t>
  </si>
  <si>
    <t xml:space="preserve">999228143060226	</t>
  </si>
  <si>
    <t>[博伊西]格罗夫酒店(The Grove Hotel)(39960806)</t>
  </si>
  <si>
    <t>豪华客房1张特大床&lt;2人入住&gt;&lt;无早&gt;</t>
  </si>
  <si>
    <t>Gokhman/Tim</t>
  </si>
  <si>
    <t xml:space="preserve">4138507	</t>
  </si>
  <si>
    <t xml:space="preserve">999228143370916	</t>
  </si>
  <si>
    <t>[棉花堡]维纳斯套房酒店(Venus Suite Hotel)(46891115)</t>
  </si>
  <si>
    <t>大床房&lt;2人入住&gt;&lt;不退款&gt;</t>
  </si>
  <si>
    <t>PIVIDALGARCIA/VIRGINIA,MENDOZADOMINGUEZ/PEDRO</t>
  </si>
  <si>
    <t xml:space="preserve">4138632	</t>
  </si>
  <si>
    <t xml:space="preserve">999228143455113	</t>
  </si>
  <si>
    <t>[伯灵格姆]贝伊兰丁酒店(Bay Landing Hotel)(37203366)</t>
  </si>
  <si>
    <t>特大床房&lt;2人入住&gt;&lt;不退款&gt;&lt;无早&gt;</t>
  </si>
  <si>
    <t>YOU/HANWEI</t>
  </si>
  <si>
    <t xml:space="preserve">999228143645685	</t>
  </si>
  <si>
    <t>[大阪]大阪格兰比亚大酒店(Hotel Granvia Osaka-Jr Hotel Group)(37201155)</t>
  </si>
  <si>
    <t>标准双床房&lt;1&gt;&lt;2人入住&gt;&lt;不适用日本客人&gt;&lt;不退款&gt;</t>
  </si>
  <si>
    <t>GE/SHUWEN,ZHOU/JIANYIN</t>
  </si>
  <si>
    <t xml:space="preserve">4138798	</t>
  </si>
  <si>
    <t xml:space="preserve">999228145477136	</t>
  </si>
  <si>
    <t>LI/YIKE</t>
  </si>
  <si>
    <t xml:space="preserve">4139481	</t>
  </si>
  <si>
    <t xml:space="preserve">330927090	</t>
  </si>
  <si>
    <t xml:space="preserve">999228160703647	</t>
  </si>
  <si>
    <t>[明古鲁]仙娜运动酒店(Sinar Sport Hotel)(40757506)</t>
  </si>
  <si>
    <t>高级房(双床)&lt;2人入住&gt;&lt;不退款&gt;&lt;早餐&gt;</t>
  </si>
  <si>
    <t>APRIYUDI/FIDEL</t>
  </si>
  <si>
    <t xml:space="preserve">4142517	</t>
  </si>
  <si>
    <t xml:space="preserve">999228161143068	</t>
  </si>
  <si>
    <t>[曼谷]珊兰广场酒店(Samran Place Hotel)(37214827)</t>
  </si>
  <si>
    <t>高级双人房&lt;2人入住&gt;&lt;不退款&gt;</t>
  </si>
  <si>
    <t>LIN/YIHAN</t>
  </si>
  <si>
    <t xml:space="preserve">4142860	</t>
  </si>
  <si>
    <t xml:space="preserve">999228162332626	</t>
  </si>
  <si>
    <t>[乌隆他尼]文明酒店(Civilize Hotel)(39655803)</t>
  </si>
  <si>
    <t>高级特大床房&lt;2人入住&gt;&lt;不退款&gt;&lt;早餐&gt;</t>
  </si>
  <si>
    <t>TECHASRI/PRIMPRAPA</t>
  </si>
  <si>
    <t xml:space="preserve">4143273	</t>
  </si>
  <si>
    <t xml:space="preserve">999228162668544	</t>
  </si>
  <si>
    <t>WAHYUNI/SRI</t>
  </si>
  <si>
    <t xml:space="preserve">4143325	</t>
  </si>
  <si>
    <t xml:space="preserve">999228168407536	</t>
  </si>
  <si>
    <t>[丹那拉打]玫瑰山脊酒店(Hotel Rose Crest Hill)(39622000)</t>
  </si>
  <si>
    <t>豪华三人间&lt;2人入住&gt;&lt;不退款&gt;</t>
  </si>
  <si>
    <t>SHAH/FAZLI</t>
  </si>
  <si>
    <t xml:space="preserve">4145128	</t>
  </si>
  <si>
    <t xml:space="preserve">999228170953676	</t>
  </si>
  <si>
    <t>[胡志明市]草奠康芒旅馆(Common Inn Thao Dien)(39635224)</t>
  </si>
  <si>
    <t>双人床房&lt;2人入住&gt;&lt;不退款&gt;&lt;无早&gt;</t>
  </si>
  <si>
    <t>CHOI/JONGGWEON</t>
  </si>
  <si>
    <t xml:space="preserve">4146222	</t>
  </si>
  <si>
    <t xml:space="preserve">999228172847850	</t>
  </si>
  <si>
    <t>套房 (The Serene)&lt;2人入住&gt;&lt;不退款&gt;</t>
  </si>
  <si>
    <t>PALANY/ELAVAANI</t>
  </si>
  <si>
    <t xml:space="preserve">4147009	</t>
  </si>
  <si>
    <t xml:space="preserve">999228203562936	</t>
  </si>
  <si>
    <t>[罗马]吉格奥歌剧院酒店(Hotel Giglio Dell'Opera)(39055863)</t>
  </si>
  <si>
    <t>标准双人房&lt;2人入住&gt;&lt;不退款&gt;&lt;无早&gt;</t>
  </si>
  <si>
    <t>Tarantino/Luca</t>
  </si>
  <si>
    <t xml:space="preserve">4147651	</t>
  </si>
  <si>
    <t xml:space="preserve">999228204127051	</t>
  </si>
  <si>
    <t>[清迈]步行街公寓(Walking Street Residence)(46875439)</t>
  </si>
  <si>
    <t>YOUNGBLOOD/ANTHONY</t>
  </si>
  <si>
    <t xml:space="preserve">4147702	</t>
  </si>
  <si>
    <t xml:space="preserve">999228206421884	</t>
  </si>
  <si>
    <t>[曼谷]曼谷地铁站酒店(Metro Point Bangkok)(48377496)</t>
  </si>
  <si>
    <t>高级双人房/双床房&lt;2人入住&gt;&lt;不退款&gt;</t>
  </si>
  <si>
    <t>WANG/ZHENSHENG,Liang/WeiNing,Li/ZhanMing,Lai/YingYin</t>
  </si>
  <si>
    <t xml:space="preserve">4148424	</t>
  </si>
  <si>
    <t xml:space="preserve">999228207630566	</t>
  </si>
  <si>
    <t>[华欣]G华欣度假酒店及购物中心(G Hua Hin Resort &amp; Mall)(37220084)</t>
  </si>
  <si>
    <t>池景豪华房&lt;2人入住&gt;&lt;不退款&gt;</t>
  </si>
  <si>
    <t>SRIOD/RATSAMI</t>
  </si>
  <si>
    <t xml:space="preserve">4148995	</t>
  </si>
  <si>
    <t xml:space="preserve">999228208436776	</t>
  </si>
  <si>
    <t>[康提]阿玛亚山酒店(Amaya Hills Kandy)(39049494)</t>
  </si>
  <si>
    <t>豪华房-禁烟&lt;2人入住&gt;&lt;不退款&gt;&lt;无早&gt;</t>
  </si>
  <si>
    <t>sanduni/shakila,Guo/Fei</t>
  </si>
  <si>
    <t xml:space="preserve">4149192	</t>
  </si>
  <si>
    <t xml:space="preserve">999228208948102	</t>
  </si>
  <si>
    <t>[大阪]阪急国际酒店(Hotel Hankyu International)(37196076)</t>
  </si>
  <si>
    <t>豪华大床房&lt;2人入住&gt;&lt;不适用日本客人&gt;&lt;不退款&gt;</t>
  </si>
  <si>
    <t>YANG/JINHONG,WONG/FUSHUEN</t>
  </si>
  <si>
    <t xml:space="preserve">4149344	</t>
  </si>
  <si>
    <t xml:space="preserve">999228209603685	</t>
  </si>
  <si>
    <t>[基尤]115酒店(Hotel 115)(44793385)</t>
  </si>
  <si>
    <t>豪华大床房&lt;2人入住&gt;&lt;不退款&gt;</t>
  </si>
  <si>
    <t>Karaman/Natalia</t>
  </si>
  <si>
    <t xml:space="preserve">4149588	</t>
  </si>
  <si>
    <t xml:space="preserve">999228210433386	</t>
  </si>
  <si>
    <t>[曼谷]曼谷酒店(Hotel de Bangkok)(37212628)</t>
  </si>
  <si>
    <t>都市房&lt;2人入住&gt;&lt;不退款&gt;</t>
  </si>
  <si>
    <t>CHANPRASERTSRI/CHUTIKAN</t>
  </si>
  <si>
    <t xml:space="preserve">4150029	</t>
  </si>
  <si>
    <t xml:space="preserve">999228210607664	</t>
  </si>
  <si>
    <t>[普吉岛]S.B生活地酒店(S.B.Living Place)(39038687)</t>
  </si>
  <si>
    <t>标准双人房&lt;2人入住&gt;&lt;不退款&gt;</t>
  </si>
  <si>
    <t>PANYA/TASSANEEWAN</t>
  </si>
  <si>
    <t xml:space="preserve">4150168	</t>
  </si>
  <si>
    <t xml:space="preserve">999228210747508	</t>
  </si>
  <si>
    <t>[万宜新镇]班吉101号酒店(101 Hotel Bangi)(48376845)</t>
  </si>
  <si>
    <t>ABDULSAAD/HAJIRAH</t>
  </si>
  <si>
    <t xml:space="preserve">4150221	</t>
  </si>
  <si>
    <t xml:space="preserve">Acknowledged	</t>
  </si>
  <si>
    <t xml:space="preserve">999228211441383	</t>
  </si>
  <si>
    <t>[吉隆坡]科穆勒生活酒店(Komune Living)(70666538)</t>
  </si>
  <si>
    <t>梦想家单间&lt;2人入住&gt;&lt;不退款&gt;</t>
  </si>
  <si>
    <t>ABDUL MUBIN/MOHD AZHAM</t>
  </si>
  <si>
    <t xml:space="preserve">4150575	</t>
  </si>
  <si>
    <t xml:space="preserve">52897143-1	</t>
  </si>
  <si>
    <t xml:space="preserve">999228211623433	</t>
  </si>
  <si>
    <t>[古晋]默迪卡宫酒店和套房(Merdeka Palace Hotel &amp; Suites)(39037326)</t>
  </si>
  <si>
    <t>TING/VINCENT</t>
  </si>
  <si>
    <t xml:space="preserve">4150733	</t>
  </si>
  <si>
    <t xml:space="preserve">999228212818683	</t>
  </si>
  <si>
    <t>[济州市]济州航空城酒店(Hotel Air City Jeju)(37206258)</t>
  </si>
  <si>
    <t>DAI/ZONGSHANG</t>
  </si>
  <si>
    <t xml:space="preserve">4151393	</t>
  </si>
  <si>
    <t xml:space="preserve">999228212948649	</t>
  </si>
  <si>
    <t>[怡保]怡保彩鸿酒店(Travelodge Ipoh)(70665374)</t>
  </si>
  <si>
    <t>豪华大床房&lt;2人入住&gt;&lt;不退款&gt;&lt;早餐&gt;</t>
  </si>
  <si>
    <t>MUPANGAT/HANISAH</t>
  </si>
  <si>
    <t xml:space="preserve">4151433	</t>
  </si>
  <si>
    <t xml:space="preserve">L7R7TM66WL	</t>
  </si>
  <si>
    <t xml:space="preserve">999228213653877	</t>
  </si>
  <si>
    <t>[胡志明市]ÊMM西贡酒店(ÊMM Hotel Saigon)(37225524)</t>
  </si>
  <si>
    <t>高级房 (Room Only)&lt;2人入住&gt;&lt;不退款&gt;</t>
  </si>
  <si>
    <t>LE/THI THUY AN</t>
  </si>
  <si>
    <t xml:space="preserve">4151942	</t>
  </si>
  <si>
    <t xml:space="preserve">999228213751870	</t>
  </si>
  <si>
    <t>LAY/SETHANEA,LAY/SOCHHAIY</t>
  </si>
  <si>
    <t xml:space="preserve">4151983	</t>
  </si>
  <si>
    <t xml:space="preserve">999228213900160	</t>
  </si>
  <si>
    <t>[清迈]查恩基安贝德酒店-限成人(Bed Changkian - Adults Only)(48073634)</t>
  </si>
  <si>
    <t>大床房&lt;2人入住&gt;&lt;不退款&gt;&lt;早餐&gt;</t>
  </si>
  <si>
    <t>KIM/YULA</t>
  </si>
  <si>
    <t xml:space="preserve">4152056	</t>
  </si>
  <si>
    <t xml:space="preserve">999228214296105	</t>
  </si>
  <si>
    <t>[西草地]175–ONE酒店&amp;公寓(175 Hotel Westmead)(46069809)</t>
  </si>
  <si>
    <t>行政大床房&lt;2人入住&gt;&lt;不退款&gt;&lt;无早&gt;</t>
  </si>
  <si>
    <t>LI/DONGBO</t>
  </si>
  <si>
    <t xml:space="preserve">4152342	</t>
  </si>
  <si>
    <t xml:space="preserve">999228214876067	</t>
  </si>
  <si>
    <t>[芭堤雅]阿雅精品酒店(Aya Boutique Hotel Pattaya)(37205653)</t>
  </si>
  <si>
    <t>sun/hao,zhan/jiabao,zhang/zheng</t>
  </si>
  <si>
    <t xml:space="preserve">4152647	</t>
  </si>
  <si>
    <t xml:space="preserve">11020230482-83	</t>
  </si>
  <si>
    <t xml:space="preserve">999228215858946	</t>
  </si>
  <si>
    <t>[苏梅岛]派特拉维尔度假村(Pattra Vill Resort)(39034132)</t>
  </si>
  <si>
    <t>MCKILLOP/STEPHEN THOMAS</t>
  </si>
  <si>
    <t xml:space="preserve">4153286	</t>
  </si>
  <si>
    <t xml:space="preserve">PT697562	</t>
  </si>
  <si>
    <t xml:space="preserve">999228216038741	</t>
  </si>
  <si>
    <t>REN/LIPING</t>
  </si>
  <si>
    <t xml:space="preserve">4153338	</t>
  </si>
  <si>
    <t xml:space="preserve">999228216582962	</t>
  </si>
  <si>
    <t>[新德里]德里航空城自豪广场酒店(Pride Plaza Hotel, Aerocity New Delhi)(38635732)</t>
  </si>
  <si>
    <t>豪华特大床房&lt;2人入住&gt;&lt;不退款&gt;&lt;无早&gt;</t>
  </si>
  <si>
    <t>BAZARRAGCHAA/TUVSHINBAT,ZORIGT/KHONGORZUL</t>
  </si>
  <si>
    <t xml:space="preserve">4153690	</t>
  </si>
  <si>
    <t xml:space="preserve">228000000096964	</t>
  </si>
  <si>
    <t xml:space="preserve">999228216779840	</t>
  </si>
  <si>
    <t>[格兰岛]蜜蜂兰花泳池别墅(Bee Orchid Pool Villa)(46883058)</t>
  </si>
  <si>
    <t>高级双床房间&lt;2人入住&gt;&lt;不退款&gt;&lt;早餐&gt;</t>
  </si>
  <si>
    <t>HANNARUCHAI/CHATCHAWAN</t>
  </si>
  <si>
    <t xml:space="preserve">4153762	</t>
  </si>
  <si>
    <t xml:space="preserve">999228217436999	</t>
  </si>
  <si>
    <t>[法兰克福]法兰克福中央弗莱明斯酒店（原法兰克福弗莱明斯快捷酒店）(Flemings Hotel Frankfurt-Central Former Flemings Express Frankfurt)(37242304)</t>
  </si>
  <si>
    <t>舒适双人床房&lt;2人入住&gt;&lt;不退款&gt;&lt;无早&gt;</t>
  </si>
  <si>
    <t>FAIZAL/SHAFNA SHAFIRA</t>
  </si>
  <si>
    <t xml:space="preserve">4154394	</t>
  </si>
  <si>
    <t xml:space="preserve">999228217620677	</t>
  </si>
  <si>
    <t>[巴黎]巴黎义大利广场提姆酒店(Hotel Inn Design Paris Place D’Italie (ex Timhotel))(37243810)</t>
  </si>
  <si>
    <t>Pirni/Alberto</t>
  </si>
  <si>
    <t xml:space="preserve">4154470	</t>
  </si>
  <si>
    <t xml:space="preserve">999228217827700	</t>
  </si>
  <si>
    <t>[哥打巴鲁]哥打巴鲁佩尔达纳酒店(Perdana Kota Bharu)(44688079)</t>
  </si>
  <si>
    <t>豪华经典双床房&lt;2人入住&gt;&lt;不退款&gt;</t>
  </si>
  <si>
    <t>RAZAK/AINEE DARWEENA</t>
  </si>
  <si>
    <t xml:space="preserve">4154540	</t>
  </si>
  <si>
    <t xml:space="preserve">999228218206957	</t>
  </si>
  <si>
    <t>[特罗姆瑟]特罗姆瑟丽笙酒店(Radisson Blu Hotel, Tromso)(39049950)</t>
  </si>
  <si>
    <t>标准房&lt;2人入住&gt;&lt;不退款&gt;</t>
  </si>
  <si>
    <t>ZHEN/FANGKUN,HUANG/JIANGUO</t>
  </si>
  <si>
    <t xml:space="preserve">4154684	</t>
  </si>
  <si>
    <t xml:space="preserve">0074469931	</t>
  </si>
  <si>
    <t xml:space="preserve">999228218338412	</t>
  </si>
  <si>
    <t>[康提]厄尔斯丽晶酒店(Earl's Regency Hotel)(37229282)</t>
  </si>
  <si>
    <t>GU/YING</t>
  </si>
  <si>
    <t xml:space="preserve">4154866	</t>
  </si>
  <si>
    <t xml:space="preserve">999228226433843	</t>
  </si>
  <si>
    <t>[芝勒贡]芝勒贡艾玛利斯酒店(Amaris Hotel Cilegon)(44706544)</t>
  </si>
  <si>
    <t>Smart Room Queen&lt;2人入住&gt;&lt;不退款&gt;&lt;早餐&gt;</t>
  </si>
  <si>
    <t>SIDIK/SIDIK</t>
  </si>
  <si>
    <t xml:space="preserve">4155241	</t>
  </si>
  <si>
    <t xml:space="preserve">999228226551316	</t>
  </si>
  <si>
    <t>[Lengkong Kulon]蓝宝石天空酒店及会议(Sapphire Sky Hotel &amp; Conference)(70703255)</t>
  </si>
  <si>
    <t>高级双人床房&lt;2人入住&gt;&lt;不退款&gt;</t>
  </si>
  <si>
    <t>NITA/TITA</t>
  </si>
  <si>
    <t xml:space="preserve">4155278	</t>
  </si>
  <si>
    <t xml:space="preserve">999228226700408	</t>
  </si>
  <si>
    <t>[沙美岛]沙美岛度假村威乐(Samet Ville Resort)(46891009)</t>
  </si>
  <si>
    <t>Standard Type II&lt;2人入住&gt;&lt;不退款&gt;&lt;早餐&gt;</t>
  </si>
  <si>
    <t>AH-SING/BRYAN KEVIN,YAO/YIJIE</t>
  </si>
  <si>
    <t xml:space="preserve">4155346	</t>
  </si>
  <si>
    <t xml:space="preserve">126313	</t>
  </si>
  <si>
    <t xml:space="preserve">999228227019749	</t>
  </si>
  <si>
    <t>[清迈]Get Zleep高级平价酒店(Get Zleep Premium Budget Hotel)(39677679)</t>
  </si>
  <si>
    <t>豪华特大床房&lt;2人入住&gt;&lt;不退款&gt;</t>
  </si>
  <si>
    <t>xia/huayong</t>
  </si>
  <si>
    <t xml:space="preserve">4155480	</t>
  </si>
  <si>
    <t xml:space="preserve">999228227410767	</t>
  </si>
  <si>
    <t>[巴厘岛]森斯水疗酒店(Sens Hotel  Spa + Conference Ubud Town Centre)(37196757)</t>
  </si>
  <si>
    <t>WONG/TSZ KIN</t>
  </si>
  <si>
    <t xml:space="preserve">4155575	</t>
  </si>
  <si>
    <t xml:space="preserve">12431434	</t>
  </si>
  <si>
    <t xml:space="preserve">28227478698	</t>
  </si>
  <si>
    <t>[曼谷]活力公寓(Viva Residence)(48436482)</t>
  </si>
  <si>
    <t>高级双床房&lt;2人入住&gt;&lt;不退款&gt;</t>
  </si>
  <si>
    <t>HO/KIAN POH</t>
  </si>
  <si>
    <t xml:space="preserve">4155587	</t>
  </si>
  <si>
    <t xml:space="preserve">999228227537951	</t>
  </si>
  <si>
    <t>ZAINAL/ROHAIZA</t>
  </si>
  <si>
    <t xml:space="preserve">4155601	</t>
  </si>
  <si>
    <t xml:space="preserve">999228227958827	</t>
  </si>
  <si>
    <t>[泊克邦]康川斯特艾酒店(The Contrast i Hotel)(44798842)</t>
  </si>
  <si>
    <t>特大床房（A楼）&lt;2人入住&gt;&lt;不退款&gt;&lt;早餐&gt;</t>
  </si>
  <si>
    <t>WU/XUEMEI</t>
  </si>
  <si>
    <t xml:space="preserve">4155737	</t>
  </si>
  <si>
    <t xml:space="preserve">999228228282686	</t>
  </si>
  <si>
    <t>[清迈]清迈苏米塔雅酒店(Sumittaya Chiangmai Hotel)(44688149)</t>
  </si>
  <si>
    <t>高级特大床房&lt;2人入住&gt;&lt;不退款&gt;</t>
  </si>
  <si>
    <t>SYU/YU HSING</t>
  </si>
  <si>
    <t xml:space="preserve">4155796	</t>
  </si>
  <si>
    <t xml:space="preserve">999228228294815	</t>
  </si>
  <si>
    <t>[梅尼尔阿梅罗]巴黎-鲁瓦西夏尔戴高乐机场吉欧帕酒店(Geographotel Paris-Roissy CDG Airport)(39040261)</t>
  </si>
  <si>
    <t>双人床或双床房&lt;2人入住&gt;&lt;不退款&gt;&lt;无早&gt;</t>
  </si>
  <si>
    <t>Han/Ccunfeng</t>
  </si>
  <si>
    <t xml:space="preserve">4155799	</t>
  </si>
  <si>
    <t xml:space="preserve">999228229024466	</t>
  </si>
  <si>
    <t>[兰卡威]红战士阿巴迪别墅度假酒店(Villa Abadi Resort)(39656083)</t>
  </si>
  <si>
    <t>ADZAHAR/MOHAMAD YASIR</t>
  </si>
  <si>
    <t xml:space="preserve">4156021	</t>
  </si>
  <si>
    <t xml:space="preserve">999228229120673	</t>
  </si>
  <si>
    <t>[吉隆坡]珊尼酒店(Sani Hotel &amp; Travel Kuala Lumpur)(44809035)</t>
  </si>
  <si>
    <t>豪华房&lt;2人入住&gt;&lt;不退款&gt;&lt;无早&gt;</t>
  </si>
  <si>
    <t>HASHIM/MUHAMMAD AMIRUL HANIF</t>
  </si>
  <si>
    <t xml:space="preserve">4156043	</t>
  </si>
  <si>
    <t xml:space="preserve">999228229289139	</t>
  </si>
  <si>
    <t>[西雅加达]普里维兰达服务式住宅酒店(Veranda Serviced Residence Puri)(39586498)</t>
  </si>
  <si>
    <t>豪华客房2张双床&lt;2人入住&gt;&lt;不退款&gt;</t>
  </si>
  <si>
    <t>Fong/SOONG WOI,SIA/KWANG YONG,JIA/KAIJIU</t>
  </si>
  <si>
    <t xml:space="preserve">4156084	</t>
  </si>
  <si>
    <t xml:space="preserve">999228229420382	</t>
  </si>
  <si>
    <t>[帕岸岛]梅哈德湾度假村(Maehaad Bay Resort)(37054555)</t>
  </si>
  <si>
    <t>标准双人房/双床房&lt;2人入住&gt;&lt;不退款&gt;&lt;早餐&gt;</t>
  </si>
  <si>
    <t>CHEN/PINCHI</t>
  </si>
  <si>
    <t xml:space="preserve">4156117	</t>
  </si>
  <si>
    <t xml:space="preserve">999228229587747	</t>
  </si>
  <si>
    <t>YiHui Wu/YiHui Wu</t>
  </si>
  <si>
    <t xml:space="preserve">4156254	</t>
  </si>
  <si>
    <t xml:space="preserve">999228229697444	</t>
  </si>
  <si>
    <t>[蒙特利尔]蒙特利尔中心维莱科洛姆酒店(Hotel Chrome Montreal Centre-Ville)(37217704)</t>
  </si>
  <si>
    <t>大号床间&lt;2人入住&gt;&lt;不退款&gt;</t>
  </si>
  <si>
    <t>LEE/JEONGBIN</t>
  </si>
  <si>
    <t xml:space="preserve">4156277	</t>
  </si>
  <si>
    <t xml:space="preserve">58-26114-92012	</t>
  </si>
  <si>
    <t xml:space="preserve">999228229830286	</t>
  </si>
  <si>
    <t>[清迈]WE谷酒店(WE Valley Hotel)(46875426)</t>
  </si>
  <si>
    <t>LIU/TZU YIN</t>
  </si>
  <si>
    <t xml:space="preserve">4156308	</t>
  </si>
  <si>
    <t xml:space="preserve">999228229929777	</t>
  </si>
  <si>
    <t>SRIAMPORN/PORNCHANOK</t>
  </si>
  <si>
    <t xml:space="preserve">4156323	</t>
  </si>
  <si>
    <t xml:space="preserve">999228230179016	</t>
  </si>
  <si>
    <t>[哥打京那巴鲁]超级 OYO 89847 士瑞兹天堂酒店(Super OYO 89847 Switz Paradise Hotel)(44803485)</t>
  </si>
  <si>
    <t>James /JAMES HUONG HENG YEW</t>
  </si>
  <si>
    <t xml:space="preserve">4156394	</t>
  </si>
  <si>
    <t xml:space="preserve">999228230250931	</t>
  </si>
  <si>
    <t>[胡志明市]绿宝石中央酒店(Emerald Central)(39598308)</t>
  </si>
  <si>
    <t>豪华双人房两张床&lt;2人入住&gt;&lt;不退款&gt;</t>
  </si>
  <si>
    <t>LIU/PINGTING</t>
  </si>
  <si>
    <t xml:space="preserve">4156415	</t>
  </si>
  <si>
    <t xml:space="preserve">999228230273364	</t>
  </si>
  <si>
    <t>基础开放式客房&lt;2人入住&gt;&lt;不退款&gt;</t>
  </si>
  <si>
    <t xml:space="preserve">4156549	</t>
  </si>
  <si>
    <t xml:space="preserve">999228230322078	</t>
  </si>
  <si>
    <t>[曼谷]曼谷京华大酒店(Hotel Royal Bangkok@Chinatown)(40721515)</t>
  </si>
  <si>
    <t>高级房（无窗）&lt;2人入住&gt;&lt;不退款&gt;</t>
  </si>
  <si>
    <t>THAMMAKITJAWAT/SUMALEE</t>
  </si>
  <si>
    <t xml:space="preserve">4156568	</t>
  </si>
  <si>
    <t xml:space="preserve">386077	</t>
  </si>
  <si>
    <t xml:space="preserve">999228231209136	</t>
  </si>
  <si>
    <t>[泗水]昂泵马朗泗水阿利斯酒店(Amaris Hotel Embong Malang - Surabaya)(48040997)</t>
  </si>
  <si>
    <t>智能双床房&lt;2人入住&gt;&lt;不退款&gt;&lt;早餐&gt;</t>
  </si>
  <si>
    <t>Buana/Eka Paksi Aditya Rangga</t>
  </si>
  <si>
    <t xml:space="preserve">4156963	</t>
  </si>
  <si>
    <t xml:space="preserve">999228231307284	</t>
  </si>
  <si>
    <t>[甲米]甲米城市酒店(City Hotel Krabi)(37205028)</t>
  </si>
  <si>
    <t>SAHINER/BUSRA</t>
  </si>
  <si>
    <t xml:space="preserve">4156990	</t>
  </si>
  <si>
    <t xml:space="preserve">999228231535819	</t>
  </si>
  <si>
    <t>[芭堤雅]芭堤雅百思通酒店(Beston Pattaya)(37245187)</t>
  </si>
  <si>
    <t>高级房&lt;2人入住&gt;&lt;不退款&gt;&lt;无早&gt;</t>
  </si>
  <si>
    <t>RAWTANI/VIJAY,KHIYANI/CHANDRAPRAKASH JUGALKISHORE</t>
  </si>
  <si>
    <t xml:space="preserve">4157198	</t>
  </si>
  <si>
    <t xml:space="preserve">999228231683794	</t>
  </si>
  <si>
    <t>[泗务]泗务酒店(RH Hotel)(44789175)</t>
  </si>
  <si>
    <t>豪华房(双人床)&lt;2人入住&gt;&lt;不退款&gt;</t>
  </si>
  <si>
    <t>Pengiran/Theresa Emu</t>
  </si>
  <si>
    <t xml:space="preserve">4157249	</t>
  </si>
  <si>
    <t xml:space="preserve">999228231747574	</t>
  </si>
  <si>
    <t>[孔敬]孔敬OMG酒店(OMG Hotel)(39664775)</t>
  </si>
  <si>
    <t>KETPHET/PONGSAKON</t>
  </si>
  <si>
    <t xml:space="preserve">4157276	</t>
  </si>
  <si>
    <t xml:space="preserve">999228231876868	</t>
  </si>
  <si>
    <t>[胡志明市]皇后中央酒店(Queen Central Hotel - Ben Thanh Market)(44797114)</t>
  </si>
  <si>
    <t>高级双人房&lt;2人入住&gt;&lt;不退款&gt;&lt;无早&gt;</t>
  </si>
  <si>
    <t>SAMUEL/WONG KEE BOK</t>
  </si>
  <si>
    <t xml:space="preserve">4157314	</t>
  </si>
  <si>
    <t xml:space="preserve">999228231941881	</t>
  </si>
  <si>
    <t>[巴东]巴东阿马里斯酒店(Amaris Hotel Padang)(39671487)</t>
  </si>
  <si>
    <t>好莱坞智能客房&lt;2人入住&gt;&lt;不退款&gt;</t>
  </si>
  <si>
    <t>ARDIKA/RINDI</t>
  </si>
  <si>
    <t xml:space="preserve">4157335	</t>
  </si>
  <si>
    <t xml:space="preserve">999228232125473	</t>
  </si>
  <si>
    <t>[河内]内排国际机场酒店(HANZ Noi Bai Airport Hotel)(46891076)</t>
  </si>
  <si>
    <t>LI/LIANG</t>
  </si>
  <si>
    <t xml:space="preserve">4157544	</t>
  </si>
  <si>
    <t xml:space="preserve">999228232170060	</t>
  </si>
  <si>
    <t>[卡帕]超级 OYO 340 凯富酒店(Super OYO 340 Comfort Hotel)(39590162)</t>
  </si>
  <si>
    <t>TAJUDIN/SHUKRI</t>
  </si>
  <si>
    <t xml:space="preserve">4157564	</t>
  </si>
  <si>
    <t xml:space="preserve">999228232384339	</t>
  </si>
  <si>
    <t>[探耶武里]PP酒店-兰实(PP@Hotel Rangsit)(44688091)</t>
  </si>
  <si>
    <t>PIMKAN/KANIKA</t>
  </si>
  <si>
    <t xml:space="preserve">4157641	</t>
  </si>
  <si>
    <t xml:space="preserve">999228232654654	</t>
  </si>
  <si>
    <t>豪华双人床房&lt;2人入住&gt;&lt;不退款&gt;</t>
  </si>
  <si>
    <t>WIROMRAT/YONLAPHAT</t>
  </si>
  <si>
    <t xml:space="preserve">4157724	</t>
  </si>
  <si>
    <t xml:space="preserve">|113428727	</t>
  </si>
  <si>
    <t xml:space="preserve">999228232853754	</t>
  </si>
  <si>
    <t>[宿务]里士满广场酒店(Richmond Plaza Hotel)(37226265)</t>
  </si>
  <si>
    <t>HWANG/SUMIN</t>
  </si>
  <si>
    <t xml:space="preserve">4157940	</t>
  </si>
  <si>
    <t xml:space="preserve">999228233263274	</t>
  </si>
  <si>
    <t>[泗水]印度尼西亚中城泗水皇太子管理酒店(Crown Prince Hotel Surabaya Managed by Midtown Indonesia)(44688217)</t>
  </si>
  <si>
    <t>舒适双人房&lt;2人入住&gt;&lt;不退款&gt;&lt;早餐&gt;</t>
  </si>
  <si>
    <t>GUNAWAN/SIADI</t>
  </si>
  <si>
    <t xml:space="preserve">4158071	</t>
  </si>
  <si>
    <t xml:space="preserve">999228233344479	</t>
  </si>
  <si>
    <t>[芝拉扎]达法姆酒店-芝拉扎(Dafam Hotel Cilacap)(39037855)</t>
  </si>
  <si>
    <t>PAWITRASARI/NADIA</t>
  </si>
  <si>
    <t xml:space="preserve">4158249	</t>
  </si>
  <si>
    <t xml:space="preserve">999228233561232	</t>
  </si>
  <si>
    <t>[曼谷]拉曼池特广场酒店(Ruamchitt Plaza Hotel)(37195809)</t>
  </si>
  <si>
    <t>豪华双床房&lt;1&gt;&lt;2人入住&gt;&lt;不退款&gt;</t>
  </si>
  <si>
    <t>OGATA/YOSHIHARU</t>
  </si>
  <si>
    <t xml:space="preserve">4158305	</t>
  </si>
  <si>
    <t xml:space="preserve">2310301722512212591	</t>
  </si>
  <si>
    <t xml:space="preserve">999228234137328	</t>
  </si>
  <si>
    <t>[曼谷]曼谷工匠酒店(Craftsman Bangkok)(39654163)</t>
  </si>
  <si>
    <t>高级双床房标准间&lt;2人入住&gt;&lt;不退款&gt;</t>
  </si>
  <si>
    <t>THONGTHAINAN/NICHCHA</t>
  </si>
  <si>
    <t xml:space="preserve">4158658	</t>
  </si>
  <si>
    <t xml:space="preserve">999228234842540	</t>
  </si>
  <si>
    <t>[直葛]直葛尊享酒店-达法姆(Premiere Hotel Tegal Managed by Dafam)(40616933)</t>
  </si>
  <si>
    <t>豪华间&lt;2人入住&gt;&lt;不退款&gt;&lt;早餐&gt;</t>
  </si>
  <si>
    <t>TOPANDASANI/KARAN SURESH</t>
  </si>
  <si>
    <t xml:space="preserve">4159069	</t>
  </si>
  <si>
    <t xml:space="preserve">999228234941842	</t>
  </si>
  <si>
    <t>[曼谷]長榮桂冠酒店（曼谷）(Evergreen Laurel Hotel Bangkok)(37222161)</t>
  </si>
  <si>
    <t>小型套房&lt;2人入住&gt;&lt;不退款&gt;</t>
  </si>
  <si>
    <t>HAMMONS/MARK ISAAC,RUANGKRITYA/ELISABETH</t>
  </si>
  <si>
    <t xml:space="preserve">4159097	</t>
  </si>
  <si>
    <t xml:space="preserve">999228235128373	</t>
  </si>
  <si>
    <t>[猜约]红统霍诺胡克度假村(HorNokhook Resort Angthong)(39646073)</t>
  </si>
  <si>
    <t>标准间&lt;2人入住&gt;&lt;不退款&gt;</t>
  </si>
  <si>
    <t>KUMWORN/CHATTISCHA</t>
  </si>
  <si>
    <t xml:space="preserve">4159152	</t>
  </si>
  <si>
    <t xml:space="preserve">|113496954	</t>
  </si>
  <si>
    <t xml:space="preserve">999228235232768	</t>
  </si>
  <si>
    <t>Robinson /Pryce</t>
  </si>
  <si>
    <t xml:space="preserve">4159181	</t>
  </si>
  <si>
    <t xml:space="preserve">999228235435306	</t>
  </si>
  <si>
    <t>[萨凡纳]河街旅馆-限成人入住(River Street Inn)(40123137)</t>
  </si>
  <si>
    <t>城景2张大床房&lt;2人入住&gt;&lt;不退款&gt;&lt;无早&gt;</t>
  </si>
  <si>
    <t>Ruegamer/Kermit A</t>
  </si>
  <si>
    <t xml:space="preserve">4159416	</t>
  </si>
  <si>
    <t xml:space="preserve">999228235636514	</t>
  </si>
  <si>
    <t>[阿布扎比]阿布扎比艾尔瓦赫达千禧酒店(Millennium Al Rawdah Hotel)(37204550)</t>
  </si>
  <si>
    <t>城景高级特大床房&lt;2人入住&gt;&lt;不退款&gt;</t>
  </si>
  <si>
    <t>MOKHTAR/KARAM</t>
  </si>
  <si>
    <t xml:space="preserve">4159478	</t>
  </si>
  <si>
    <t xml:space="preserve">999228236101798	</t>
  </si>
  <si>
    <t>城景高级双床房&lt;2人入住&gt;&lt;不退款&gt;</t>
  </si>
  <si>
    <t>ALAZAZI/ZAYED</t>
  </si>
  <si>
    <t xml:space="preserve">4159865	</t>
  </si>
  <si>
    <t xml:space="preserve">999228236380940	</t>
  </si>
  <si>
    <t>[新山]超级 OYO 246 林克旅馆(Super OYO 246 Link Inn)(39682125)</t>
  </si>
  <si>
    <t>MAZLAN/FARAH</t>
  </si>
  <si>
    <t xml:space="preserve">4159971	</t>
  </si>
  <si>
    <t xml:space="preserve">999228236500852	</t>
  </si>
  <si>
    <t>[新德里]乌姆拉欧酒店(The Umrao)(70658440)</t>
  </si>
  <si>
    <t>甄选房&lt;2人入住&gt;&lt;不退款&gt;&lt;早餐&gt;</t>
  </si>
  <si>
    <t>Sharma/Anubhav</t>
  </si>
  <si>
    <t xml:space="preserve">4160008	</t>
  </si>
  <si>
    <t xml:space="preserve">999228237119590	</t>
  </si>
  <si>
    <t>SUKKASEM/KRITSADA</t>
  </si>
  <si>
    <t xml:space="preserve">4160439	</t>
  </si>
  <si>
    <t xml:space="preserve">999228237143155	</t>
  </si>
  <si>
    <t>[巴西特劳]木图克伦伯公园水疗酒店(Muthu Clumber Park Hotel and Spa)(44792229)</t>
  </si>
  <si>
    <t>Donoghue/Jim</t>
  </si>
  <si>
    <t xml:space="preserve">4160447	</t>
  </si>
  <si>
    <t xml:space="preserve">999228237247633	</t>
  </si>
  <si>
    <t>[纽约]曼哈顿时代广场酒店(The Manhattan at Times Square)(37224241)</t>
  </si>
  <si>
    <t>高楼层标准特大床房&lt;2人入住&gt;&lt;不退款&gt;</t>
  </si>
  <si>
    <t>RAVAL/HARSH</t>
  </si>
  <si>
    <t xml:space="preserve">4160492	</t>
  </si>
  <si>
    <t>，</t>
  </si>
  <si>
    <t>直采</t>
  </si>
  <si>
    <t>4159416+999228235435306此单多收154.11元待退回</t>
  </si>
  <si>
    <t>A231103095501481</t>
  </si>
  <si>
    <t>A231103095556481</t>
  </si>
  <si>
    <t>A2311030956522566</t>
  </si>
  <si>
    <t>USD / HKD 当前参考汇率: 7.82554</t>
  </si>
  <si>
    <t>总计：8643.07 USD/
67636.69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</si>
  <si>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</si>
  <si>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</si>
  <si>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</si>
  <si>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</si>
  <si>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</si>
  <si>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</si>
  <si>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</si>
  <si>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</si>
  <si>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</si>
  <si>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</si>
  <si>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</si>
  <si>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</si>
  <si>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</si>
  <si>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</si>
  <si>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</si>
  <si>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</si>
  <si>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</si>
  <si>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</si>
  <si>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</si>
  <si>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2023-10-30</t>
  </si>
  <si>
    <t>4160492</t>
  </si>
  <si>
    <t>曼哈顿时代广场酒店</t>
  </si>
  <si>
    <t>RAVAL HARSH</t>
  </si>
  <si>
    <t>2023-10-31</t>
  </si>
  <si>
    <t>退房日周结</t>
  </si>
  <si>
    <t>1074.20</t>
  </si>
  <si>
    <t>146.40</t>
  </si>
  <si>
    <t>0</t>
  </si>
  <si>
    <t>0.00</t>
  </si>
  <si>
    <t>携程盛景国际直连</t>
  </si>
  <si>
    <t>01.010677</t>
  </si>
  <si>
    <t>2023-10-30 23:00:05</t>
  </si>
  <si>
    <t>否</t>
  </si>
  <si>
    <t>汇智国际旅游发展有限公司</t>
  </si>
  <si>
    <t>直连</t>
  </si>
  <si>
    <t>美国</t>
  </si>
  <si>
    <t>4160447</t>
  </si>
  <si>
    <t>姆图克伦伯公园Spa酒店</t>
  </si>
  <si>
    <t>Donoghue Jim</t>
  </si>
  <si>
    <t>372.67</t>
  </si>
  <si>
    <t>50.79</t>
  </si>
  <si>
    <t>2023-10-30 22:48:43</t>
  </si>
  <si>
    <t>英国</t>
  </si>
  <si>
    <t>4160439</t>
  </si>
  <si>
    <t>芭堤雅百思通酒店  (SHA Extra Plus)</t>
  </si>
  <si>
    <t>SUKKASEM KRITSADA</t>
  </si>
  <si>
    <t>132.00</t>
  </si>
  <si>
    <t>17.99</t>
  </si>
  <si>
    <t>2023-10-30 22:46:12</t>
  </si>
  <si>
    <t>泰国</t>
  </si>
  <si>
    <t>4160008</t>
  </si>
  <si>
    <t>The Umrao</t>
  </si>
  <si>
    <t>Sharma Anubhav</t>
  </si>
  <si>
    <t>1049.98</t>
  </si>
  <si>
    <t>143.10</t>
  </si>
  <si>
    <t>2023-10-30 21:45:07</t>
  </si>
  <si>
    <t>印度</t>
  </si>
  <si>
    <t>4159971</t>
  </si>
  <si>
    <t>超级  246 林克旅馆</t>
  </si>
  <si>
    <t>MAZLAN FARAH</t>
  </si>
  <si>
    <t>83.35</t>
  </si>
  <si>
    <t>11.36</t>
  </si>
  <si>
    <t>2023-10-30 21:33:48</t>
  </si>
  <si>
    <t>马来西亚</t>
  </si>
  <si>
    <t>4159865</t>
  </si>
  <si>
    <t>阿布扎比艾尔瓦赫达千禧酒店</t>
  </si>
  <si>
    <t>ALAZAZI ZAYED</t>
  </si>
  <si>
    <t>810.71</t>
  </si>
  <si>
    <t>110.49</t>
  </si>
  <si>
    <t>2023-10-30 21:07:52</t>
  </si>
  <si>
    <t>阿拉伯联合酋长国</t>
  </si>
  <si>
    <t>4159478</t>
  </si>
  <si>
    <t>MOKHTAR KARAM</t>
  </si>
  <si>
    <t>835.66</t>
  </si>
  <si>
    <t>113.89</t>
  </si>
  <si>
    <t>2023-10-30 20:25:01</t>
  </si>
  <si>
    <t>4159181</t>
  </si>
  <si>
    <t>法兰克福中心弗莱明斯酒店（原法兰克福弗莱明快捷城际酒店）</t>
  </si>
  <si>
    <t>Robinson Pryce</t>
  </si>
  <si>
    <t>422.93</t>
  </si>
  <si>
    <t>57.64</t>
  </si>
  <si>
    <t>2023-10-30 19:48:16</t>
  </si>
  <si>
    <t>德国</t>
  </si>
  <si>
    <t>4159152</t>
  </si>
  <si>
    <t>红统霍诺胡克度假村</t>
  </si>
  <si>
    <t>KUMWORN CHATTISCHA</t>
  </si>
  <si>
    <t>123.12</t>
  </si>
  <si>
    <t>16.78</t>
  </si>
  <si>
    <t>2023-10-30 19:38:37</t>
  </si>
  <si>
    <t>4159097</t>
  </si>
  <si>
    <t>曼谷长荣桂冠酒店</t>
  </si>
  <si>
    <t>HAMMONS MARK ISAAC,RUANGKRITYA ELISABETH</t>
  </si>
  <si>
    <t>528.00</t>
  </si>
  <si>
    <t>71.96</t>
  </si>
  <si>
    <t>2023-10-30 19:21:32</t>
  </si>
  <si>
    <t>4159069</t>
  </si>
  <si>
    <t>直葛尊享酒店-达法姆</t>
  </si>
  <si>
    <t>TOPANDASANI KARAN SURESH</t>
  </si>
  <si>
    <t>212.49</t>
  </si>
  <si>
    <t>28.96</t>
  </si>
  <si>
    <t>2023-10-30 19:12:26</t>
  </si>
  <si>
    <t>印度尼西亚</t>
  </si>
  <si>
    <t>4158658</t>
  </si>
  <si>
    <t>曼谷工匠酒店</t>
  </si>
  <si>
    <t>THONGTHAINAN NICHCHA</t>
  </si>
  <si>
    <t>351.09</t>
  </si>
  <si>
    <t>47.85</t>
  </si>
  <si>
    <t>2023-10-30 18:11:12</t>
  </si>
  <si>
    <t>4158305</t>
  </si>
  <si>
    <t>鲁阿姆其特广场酒店</t>
  </si>
  <si>
    <t>OGATA YOSHIHARU</t>
  </si>
  <si>
    <t>245.58</t>
  </si>
  <si>
    <t>33.47</t>
  </si>
  <si>
    <t>2023-10-30 17:23:02</t>
  </si>
  <si>
    <t>4158249</t>
  </si>
  <si>
    <t>芝拉扎达范酒店</t>
  </si>
  <si>
    <t>PAWITRASARI NADIA</t>
  </si>
  <si>
    <t>110.87</t>
  </si>
  <si>
    <t>15.11</t>
  </si>
  <si>
    <t>2023-10-30 17:04:11</t>
  </si>
  <si>
    <t>4158071</t>
  </si>
  <si>
    <t>皇冠太子酒店</t>
  </si>
  <si>
    <t>GUNAWAN SIADI</t>
  </si>
  <si>
    <t>235.38</t>
  </si>
  <si>
    <t>32.08</t>
  </si>
  <si>
    <t>2023-10-30 16:57:02</t>
  </si>
  <si>
    <t>4157940</t>
  </si>
  <si>
    <t>里士满广场酒店</t>
  </si>
  <si>
    <t>HWANG SUMIN</t>
  </si>
  <si>
    <t>124.00</t>
  </si>
  <si>
    <t>16.90</t>
  </si>
  <si>
    <t>2023-10-30 16:19:35</t>
  </si>
  <si>
    <t>菲律宾</t>
  </si>
  <si>
    <t>4157724</t>
  </si>
  <si>
    <t>曼谷皮皮@酒店</t>
  </si>
  <si>
    <t>WIROMRAT YONLAPHAT</t>
  </si>
  <si>
    <t>143.74</t>
  </si>
  <si>
    <t>19.59</t>
  </si>
  <si>
    <t>2023-10-30 16:00:22</t>
  </si>
  <si>
    <t>4157641</t>
  </si>
  <si>
    <t>PIMKAN KANIKA</t>
  </si>
  <si>
    <t>128.77</t>
  </si>
  <si>
    <t>17.55</t>
  </si>
  <si>
    <t>2023-10-30 15:33:25</t>
  </si>
  <si>
    <t>4157564</t>
  </si>
  <si>
    <t>超级  340 舒适酒店</t>
  </si>
  <si>
    <t>TAJUDIN SHUKRI</t>
  </si>
  <si>
    <t>77.70</t>
  </si>
  <si>
    <t>10.59</t>
  </si>
  <si>
    <t>2023-10-30 15:11:34</t>
  </si>
  <si>
    <t>4157544</t>
  </si>
  <si>
    <t>河内内排机场酒店</t>
  </si>
  <si>
    <t>LI LIANG</t>
  </si>
  <si>
    <t>129.51</t>
  </si>
  <si>
    <t>17.65</t>
  </si>
  <si>
    <t>2023-10-30 15:06:52</t>
  </si>
  <si>
    <t>越南</t>
  </si>
  <si>
    <t>4157335</t>
  </si>
  <si>
    <t>巴东爱玛瑞斯酒店</t>
  </si>
  <si>
    <t>ARDIKA RINDI</t>
  </si>
  <si>
    <t>194.88</t>
  </si>
  <si>
    <t>26.56</t>
  </si>
  <si>
    <t>2023-10-30 14:47:15</t>
  </si>
  <si>
    <t>4157314</t>
  </si>
  <si>
    <t>皇后中央酒店</t>
  </si>
  <si>
    <t>SAMUEL WONG KEE BOK</t>
  </si>
  <si>
    <t>182.26</t>
  </si>
  <si>
    <t>24.84</t>
  </si>
  <si>
    <t>2023-10-30 14:40:14</t>
  </si>
  <si>
    <t>4157276</t>
  </si>
  <si>
    <t>OMG 住宅酒店</t>
  </si>
  <si>
    <t>KETPHET PONGSAKON</t>
  </si>
  <si>
    <t>139.63</t>
  </si>
  <si>
    <t>19.03</t>
  </si>
  <si>
    <t>2023-10-30 14:26:32</t>
  </si>
  <si>
    <t>4157249</t>
  </si>
  <si>
    <t>RH 酒店</t>
  </si>
  <si>
    <t>Pengiran Theresa Emu</t>
  </si>
  <si>
    <t>309.64</t>
  </si>
  <si>
    <t>42.20</t>
  </si>
  <si>
    <t>2023-10-30 14:19:49</t>
  </si>
  <si>
    <t>4157198</t>
  </si>
  <si>
    <t>RAWTANI VIJAY,KHIYANI CHANDRAPRAKASH JUGALKISHORE</t>
  </si>
  <si>
    <t>2023-10-30 14:04:19</t>
  </si>
  <si>
    <t>4156990</t>
  </si>
  <si>
    <t>甲米城市酒店</t>
  </si>
  <si>
    <t>SAHINER BUSRA</t>
  </si>
  <si>
    <t>103.60</t>
  </si>
  <si>
    <t>14.12</t>
  </si>
  <si>
    <t>2023-10-30 13:41:15</t>
  </si>
  <si>
    <t>4156963</t>
  </si>
  <si>
    <t>昂泵马朗泗水阿利斯酒店</t>
  </si>
  <si>
    <t>Buana Eka Paksi Aditya Rangga</t>
  </si>
  <si>
    <t>141.24</t>
  </si>
  <si>
    <t>19.25</t>
  </si>
  <si>
    <t>2023-10-30 13:31:22</t>
  </si>
  <si>
    <t>4156568</t>
  </si>
  <si>
    <t>曼谷京华大酒店</t>
  </si>
  <si>
    <t>THAMMAKITJAWAT SUMALEE</t>
  </si>
  <si>
    <t>259.38</t>
  </si>
  <si>
    <t>35.35</t>
  </si>
  <si>
    <t>2023-10-30 12:06:38</t>
  </si>
  <si>
    <t>4156415</t>
  </si>
  <si>
    <t>翡翠中央酒店</t>
  </si>
  <si>
    <t>LIU PINGTING</t>
  </si>
  <si>
    <t>236.04</t>
  </si>
  <si>
    <t>32.17</t>
  </si>
  <si>
    <t>2023-10-30 11:59:57</t>
  </si>
  <si>
    <t>4156394</t>
  </si>
  <si>
    <t xml:space="preserve"> 89847 士瑞兹天堂酒店</t>
  </si>
  <si>
    <t>James JAMES HUONG HENG YEW</t>
  </si>
  <si>
    <t>81.59</t>
  </si>
  <si>
    <t>11.12</t>
  </si>
  <si>
    <t>2023-10-30 11:53:09</t>
  </si>
  <si>
    <t>4156323</t>
  </si>
  <si>
    <t>好眠高级经济型酒店</t>
  </si>
  <si>
    <t>SRIAMPORN PORNCHANOK</t>
  </si>
  <si>
    <t>132.59</t>
  </si>
  <si>
    <t>18.07</t>
  </si>
  <si>
    <t>2023-10-30 11:32:58</t>
  </si>
  <si>
    <t>4156308</t>
  </si>
  <si>
    <t>维谷酒店</t>
  </si>
  <si>
    <t>LIU TZU YIN</t>
  </si>
  <si>
    <t>119.89</t>
  </si>
  <si>
    <t>16.34</t>
  </si>
  <si>
    <t>2023-10-30 11:25:44</t>
  </si>
  <si>
    <t>4156277</t>
  </si>
  <si>
    <t>蒙特利尔中心科洛姆酒店</t>
  </si>
  <si>
    <t>LEE JEONGBIN</t>
  </si>
  <si>
    <t>512.66</t>
  </si>
  <si>
    <t>69.87</t>
  </si>
  <si>
    <t>2023-10-30 11:18:07</t>
  </si>
  <si>
    <t>加拿大</t>
  </si>
  <si>
    <t>4156254</t>
  </si>
  <si>
    <t>多伦多泛太平洋酒店</t>
  </si>
  <si>
    <t>YiHui Wu YiHui Wu</t>
  </si>
  <si>
    <t>1016.89</t>
  </si>
  <si>
    <t>138.59</t>
  </si>
  <si>
    <t>2023-10-30 11:07:26</t>
  </si>
  <si>
    <t>4156117</t>
  </si>
  <si>
    <t>马哈德湾度假村</t>
  </si>
  <si>
    <t>CHEN PINCHI</t>
  </si>
  <si>
    <t>335.39</t>
  </si>
  <si>
    <t>45.71</t>
  </si>
  <si>
    <t>2023-10-30 10:54:03</t>
  </si>
  <si>
    <t>4156084</t>
  </si>
  <si>
    <t>普里维兰达服务式住宅酒店</t>
  </si>
  <si>
    <t>Fong SOONG WOI,SIA KWANG YONG,JIA KAIJIU</t>
  </si>
  <si>
    <t>663.45</t>
  </si>
  <si>
    <t>90.42</t>
  </si>
  <si>
    <t>2023-10-30 10:42:53</t>
  </si>
  <si>
    <t>4156043</t>
  </si>
  <si>
    <t>吉隆坡撒尼酒店</t>
  </si>
  <si>
    <t>HASHIM MUHAMMAD AMIRUL HANIF</t>
  </si>
  <si>
    <t>104.92</t>
  </si>
  <si>
    <t>14.30</t>
  </si>
  <si>
    <t>2023-10-30 10:29:50</t>
  </si>
  <si>
    <t>4156021</t>
  </si>
  <si>
    <t>阿巴迪别墅度假村</t>
  </si>
  <si>
    <t>ADZAHAR MOHAMAD YASIR</t>
  </si>
  <si>
    <t>183.07</t>
  </si>
  <si>
    <t>24.95</t>
  </si>
  <si>
    <t>2023-10-30 10:23:00</t>
  </si>
  <si>
    <t>4155799</t>
  </si>
  <si>
    <t>巴黎戴高乐机场地理酒店</t>
  </si>
  <si>
    <t>Han Ccunfeng</t>
  </si>
  <si>
    <t>311.55</t>
  </si>
  <si>
    <t>42.46</t>
  </si>
  <si>
    <t>2023-10-30 09:31:36</t>
  </si>
  <si>
    <t>法国</t>
  </si>
  <si>
    <t>4155796</t>
  </si>
  <si>
    <t>清迈苏米塔雅酒店</t>
  </si>
  <si>
    <t>SYU YU HSING</t>
  </si>
  <si>
    <t>149.32</t>
  </si>
  <si>
    <t>20.35</t>
  </si>
  <si>
    <t>2023-10-30 09:30:50</t>
  </si>
  <si>
    <t>4155601</t>
  </si>
  <si>
    <t>佩达纳酒店</t>
  </si>
  <si>
    <t>ZAINAL ROHAIZA</t>
  </si>
  <si>
    <t>372.23</t>
  </si>
  <si>
    <t>50.73</t>
  </si>
  <si>
    <t>2023-10-30 08:31:56</t>
  </si>
  <si>
    <t>4155587</t>
  </si>
  <si>
    <t>维瓦公寓</t>
  </si>
  <si>
    <t>HO KIAN POH</t>
  </si>
  <si>
    <t>127.60</t>
  </si>
  <si>
    <t>17.39</t>
  </si>
  <si>
    <t>2023-10-30 08:26:17</t>
  </si>
  <si>
    <t>4155575</t>
  </si>
  <si>
    <t>晟诗度假酒店及水疗与会议中心</t>
  </si>
  <si>
    <t>WONG TSZ KIN</t>
  </si>
  <si>
    <t>462.99</t>
  </si>
  <si>
    <t>63.10</t>
  </si>
  <si>
    <t>2023-10-30 08:19:08</t>
  </si>
  <si>
    <t>4155480</t>
  </si>
  <si>
    <t>xia huayong</t>
  </si>
  <si>
    <t>2023-10-30 07:22:25</t>
  </si>
  <si>
    <t>4155346</t>
  </si>
  <si>
    <t>沙美岛威乐度假村</t>
  </si>
  <si>
    <t>AH-SING BRYAN KEVIN,YAO YIJIE</t>
  </si>
  <si>
    <t>255.78</t>
  </si>
  <si>
    <t>34.86</t>
  </si>
  <si>
    <t>2023-10-30 05:19:45</t>
  </si>
  <si>
    <t>4155278</t>
  </si>
  <si>
    <t>蓝宝石天空酒店及会议</t>
  </si>
  <si>
    <t>NITA TITA</t>
  </si>
  <si>
    <t>165.31</t>
  </si>
  <si>
    <t>22.53</t>
  </si>
  <si>
    <t>2023-10-30 03:51:46</t>
  </si>
  <si>
    <t>4155241</t>
  </si>
  <si>
    <t>芝勒贡阿玛瑞斯酒店</t>
  </si>
  <si>
    <t>SIDIK SIDIK</t>
  </si>
  <si>
    <t>176.24</t>
  </si>
  <si>
    <t>24.02</t>
  </si>
  <si>
    <t>2023-10-30 03:06:16</t>
  </si>
  <si>
    <t>4154866</t>
  </si>
  <si>
    <t>艾特肯斯彭斯酒店</t>
  </si>
  <si>
    <t>GU YING</t>
  </si>
  <si>
    <t>477.96</t>
  </si>
  <si>
    <t>65.14</t>
  </si>
  <si>
    <t>2023-10-30 00:13:07</t>
  </si>
  <si>
    <t>斯里兰卡</t>
  </si>
  <si>
    <t>2023-10-29</t>
  </si>
  <si>
    <t>4154684</t>
  </si>
  <si>
    <t>特罗姆瑟丽笙蓝标酒店</t>
  </si>
  <si>
    <t>ZHEN FANGKUN,HUANG JIANGUO</t>
  </si>
  <si>
    <t>1154.76</t>
  </si>
  <si>
    <t>157.38</t>
  </si>
  <si>
    <t>2023-10-29 23:50:19</t>
  </si>
  <si>
    <t>挪威</t>
  </si>
  <si>
    <t>4154540</t>
  </si>
  <si>
    <t>RAZAK AINEE DARWEENA</t>
  </si>
  <si>
    <t>744.45</t>
  </si>
  <si>
    <t>101.46</t>
  </si>
  <si>
    <t>2023-10-29 22:55:42</t>
  </si>
  <si>
    <t>4154470</t>
  </si>
  <si>
    <t>巴黎意大利广场Hotel Inn 设计酒店</t>
  </si>
  <si>
    <t>Pirni Alberto</t>
  </si>
  <si>
    <t>1708.15</t>
  </si>
  <si>
    <t>232.80</t>
  </si>
  <si>
    <t>2023-10-29 22:30:30</t>
  </si>
  <si>
    <t>4154394</t>
  </si>
  <si>
    <t>FAIZAL SHAFNA SHAFIRA</t>
  </si>
  <si>
    <t>2023-10-29 22:09:14</t>
  </si>
  <si>
    <t>4153762</t>
  </si>
  <si>
    <t>蜜蜂兰花泳池别墅</t>
  </si>
  <si>
    <t>HANNARUCHAI CHATCHAWAN</t>
  </si>
  <si>
    <t>511.42</t>
  </si>
  <si>
    <t>69.70</t>
  </si>
  <si>
    <t>2023-10-29 20:57:16</t>
  </si>
  <si>
    <t>4153690</t>
  </si>
  <si>
    <t>新德里空港骄傲广场酒店</t>
  </si>
  <si>
    <t>BAZARRAGCHAA TUVSHINBAT,ZORIGT KHONGORZUL</t>
  </si>
  <si>
    <t>686.71</t>
  </si>
  <si>
    <t>93.59</t>
  </si>
  <si>
    <t>2023-10-29 20:35:45</t>
  </si>
  <si>
    <t>4153338</t>
  </si>
  <si>
    <t>贝伊兰丁酒店</t>
  </si>
  <si>
    <t>REN LIPING</t>
  </si>
  <si>
    <t>839.99</t>
  </si>
  <si>
    <t>114.48</t>
  </si>
  <si>
    <t>2023-10-29 19:36:01</t>
  </si>
  <si>
    <t>4153286</t>
  </si>
  <si>
    <t>派特拉维尔度假村</t>
  </si>
  <si>
    <t>MCKILLOP STEPHEN THOMAS</t>
  </si>
  <si>
    <t>355.72</t>
  </si>
  <si>
    <t>48.48</t>
  </si>
  <si>
    <t>2023-10-29 19:16:05</t>
  </si>
  <si>
    <t>4152647</t>
  </si>
  <si>
    <t>芭堤雅艾雅精品酒店</t>
  </si>
  <si>
    <t>sun hao,zhan jiabao,zhang zheng</t>
  </si>
  <si>
    <t>536.07</t>
  </si>
  <si>
    <t>73.06</t>
  </si>
  <si>
    <t>2023-10-29 17:30:38</t>
  </si>
  <si>
    <t>4152342</t>
  </si>
  <si>
    <t>175 号第一酒店及公寓</t>
  </si>
  <si>
    <t>LI DONGBO</t>
  </si>
  <si>
    <t>949.24</t>
  </si>
  <si>
    <t>129.37</t>
  </si>
  <si>
    <t>2023-10-29 16:25:36</t>
  </si>
  <si>
    <t>澳大利亚</t>
  </si>
  <si>
    <t>4152056</t>
  </si>
  <si>
    <t>查恩基安贝德酒店 - 仅限成人</t>
  </si>
  <si>
    <t>KIM YULA</t>
  </si>
  <si>
    <t>198.70</t>
  </si>
  <si>
    <t>27.08</t>
  </si>
  <si>
    <t>2023-10-29 15:37:36</t>
  </si>
  <si>
    <t>4151983</t>
  </si>
  <si>
    <t>曼谷酒店</t>
  </si>
  <si>
    <t>LAY SETHANEA,LAY SOCHHAIY</t>
  </si>
  <si>
    <t>349.63</t>
  </si>
  <si>
    <t>47.65</t>
  </si>
  <si>
    <t>2023-10-29 15:19:18</t>
  </si>
  <si>
    <t>4151942</t>
  </si>
  <si>
    <t>ÊMM西贡酒店</t>
  </si>
  <si>
    <t>LE THI THUY AN</t>
  </si>
  <si>
    <t>253.14</t>
  </si>
  <si>
    <t>34.50</t>
  </si>
  <si>
    <t>2023-10-29 15:07:09</t>
  </si>
  <si>
    <t>4151433</t>
  </si>
  <si>
    <t>怡保彩鸿酒店</t>
  </si>
  <si>
    <t>MUPANGAT HANISAH</t>
  </si>
  <si>
    <t>755.90</t>
  </si>
  <si>
    <t>103.02</t>
  </si>
  <si>
    <t>2023-10-29 13:45:18</t>
  </si>
  <si>
    <t>4151393</t>
  </si>
  <si>
    <t>济州航空城酒店</t>
  </si>
  <si>
    <t>DAI ZONGSHANG</t>
  </si>
  <si>
    <t>357.70</t>
  </si>
  <si>
    <t>48.75</t>
  </si>
  <si>
    <t>2023-10-29 13:30:24</t>
  </si>
  <si>
    <t>韩国</t>
  </si>
  <si>
    <t>4150733</t>
  </si>
  <si>
    <t>默迪卡宫酒店和套房</t>
  </si>
  <si>
    <t>TING VINCENT</t>
  </si>
  <si>
    <t>390.50</t>
  </si>
  <si>
    <t>53.22</t>
  </si>
  <si>
    <t>2023-10-29 11:16:54</t>
  </si>
  <si>
    <t>4150575</t>
  </si>
  <si>
    <t>克幕居家酒店</t>
  </si>
  <si>
    <t>ABDUL MUBIN MOHD AZHAM</t>
  </si>
  <si>
    <t>236.56</t>
  </si>
  <si>
    <t>32.24</t>
  </si>
  <si>
    <t>2023-10-29 10:54:14</t>
  </si>
  <si>
    <t>4150221</t>
  </si>
  <si>
    <t>班吉101酒店</t>
  </si>
  <si>
    <t>ABDULSAAD HAJIRAH</t>
  </si>
  <si>
    <t>231.57</t>
  </si>
  <si>
    <t>31.56</t>
  </si>
  <si>
    <t>2023-10-29 08:58:42</t>
  </si>
  <si>
    <t>4150168</t>
  </si>
  <si>
    <t>普吉岛S.B生活地酒店</t>
  </si>
  <si>
    <t>PANYA TASSANEEWAN</t>
  </si>
  <si>
    <t>113.80</t>
  </si>
  <si>
    <t>15.51</t>
  </si>
  <si>
    <t>2023-10-29 08:25:16</t>
  </si>
  <si>
    <t>4150029</t>
  </si>
  <si>
    <t>CHANPRASERTSRI CHUTIKAN</t>
  </si>
  <si>
    <t>341.48</t>
  </si>
  <si>
    <t>46.54</t>
  </si>
  <si>
    <t>2023-10-29 07:25:26</t>
  </si>
  <si>
    <t>4149588</t>
  </si>
  <si>
    <t>115酒店</t>
  </si>
  <si>
    <t>Karaman Natalia</t>
  </si>
  <si>
    <t>996.38</t>
  </si>
  <si>
    <t>135.81</t>
  </si>
  <si>
    <t>2023-10-29 00:38:22</t>
  </si>
  <si>
    <t>2023-10-28</t>
  </si>
  <si>
    <t>4149344</t>
  </si>
  <si>
    <t>阪急国际酒店</t>
  </si>
  <si>
    <t>YANG JINHONG,WONG FUSHUEN</t>
  </si>
  <si>
    <t>1476.27</t>
  </si>
  <si>
    <t>201.22</t>
  </si>
  <si>
    <t>2023-10-28 23:08:24</t>
  </si>
  <si>
    <t>日本</t>
  </si>
  <si>
    <t>4149192</t>
  </si>
  <si>
    <t>康提阿马亚山</t>
  </si>
  <si>
    <t>sanduni shakila,Guo Fei</t>
  </si>
  <si>
    <t>420.97</t>
  </si>
  <si>
    <t>57.38</t>
  </si>
  <si>
    <t>2023-10-28 22:16:56</t>
  </si>
  <si>
    <t>4148995</t>
  </si>
  <si>
    <t>G华欣度假酒店及购物中心</t>
  </si>
  <si>
    <t>SRIOD RATSAMI</t>
  </si>
  <si>
    <t>879.36</t>
  </si>
  <si>
    <t>119.86</t>
  </si>
  <si>
    <t>2023-10-28 21:03:53</t>
  </si>
  <si>
    <t>4148424</t>
  </si>
  <si>
    <t>曼谷地铁站酒店</t>
  </si>
  <si>
    <t>WANG ZHENSHENG,Liang WeiNing,Li ZhanMing,Lai YingYin</t>
  </si>
  <si>
    <t>1137.03</t>
  </si>
  <si>
    <t>154.98</t>
  </si>
  <si>
    <t>2023-10-28 19:16:54</t>
  </si>
  <si>
    <t>4147702</t>
  </si>
  <si>
    <t>步行街酒店</t>
  </si>
  <si>
    <t>YOUNGBLOOD ANTHONY</t>
  </si>
  <si>
    <t>102.79</t>
  </si>
  <si>
    <t>14.01</t>
  </si>
  <si>
    <t>2023-10-28 17:37:19</t>
  </si>
  <si>
    <t>4147651</t>
  </si>
  <si>
    <t>吉格里奥歌剧院酒店</t>
  </si>
  <si>
    <t>Tarantino Luca</t>
  </si>
  <si>
    <t>1781.25</t>
  </si>
  <si>
    <t>242.79</t>
  </si>
  <si>
    <t>2023-10-28 17:19:48</t>
  </si>
  <si>
    <t>意大利</t>
  </si>
  <si>
    <t>4147009</t>
  </si>
  <si>
    <t>槟城花岗岩豪华酒店</t>
  </si>
  <si>
    <t>PALANY ELAVAANI</t>
  </si>
  <si>
    <t>370.50</t>
  </si>
  <si>
    <t>50.50</t>
  </si>
  <si>
    <t>2023-10-28 15:35:50</t>
  </si>
  <si>
    <t>4146222</t>
  </si>
  <si>
    <t>草奠康芒旅馆</t>
  </si>
  <si>
    <t>CHOI JONGGWEON</t>
  </si>
  <si>
    <t>211.95</t>
  </si>
  <si>
    <t>28.89</t>
  </si>
  <si>
    <t>2023-10-28 13:23:01</t>
  </si>
  <si>
    <t>4145128</t>
  </si>
  <si>
    <t>玫瑰山脊酒店</t>
  </si>
  <si>
    <t>SHAH FAZLI</t>
  </si>
  <si>
    <t>148.13</t>
  </si>
  <si>
    <t>20.19</t>
  </si>
  <si>
    <t>2023-10-28 10:26:13</t>
  </si>
  <si>
    <t>2023-10-27</t>
  </si>
  <si>
    <t>4143325</t>
  </si>
  <si>
    <t>塞纳体育酒店</t>
  </si>
  <si>
    <t>WAHYUNI SRI</t>
  </si>
  <si>
    <t>253.79</t>
  </si>
  <si>
    <t>34.60</t>
  </si>
  <si>
    <t>2023-10-27 20:56:49</t>
  </si>
  <si>
    <t>4143273</t>
  </si>
  <si>
    <t>文明酒店</t>
  </si>
  <si>
    <t>TECHASRI PRIMPRAPA</t>
  </si>
  <si>
    <t>239.56</t>
  </si>
  <si>
    <t>32.66</t>
  </si>
  <si>
    <t>2023-10-27 20:36:46</t>
  </si>
  <si>
    <t>4142860</t>
  </si>
  <si>
    <t>曼谷善兰酒店</t>
  </si>
  <si>
    <t>LIN YIHAN</t>
  </si>
  <si>
    <t>878.57</t>
  </si>
  <si>
    <t>119.78</t>
  </si>
  <si>
    <t>2023-10-27 19:26:20</t>
  </si>
  <si>
    <t>4142517</t>
  </si>
  <si>
    <t>APRIYUDI FIDEL</t>
  </si>
  <si>
    <t>2023-10-27 19:00:21</t>
  </si>
  <si>
    <t>4139481</t>
  </si>
  <si>
    <t>哥打京那巴鲁皇宫酒店</t>
  </si>
  <si>
    <t>LI YIKE</t>
  </si>
  <si>
    <t>279.97</t>
  </si>
  <si>
    <t>38.17</t>
  </si>
  <si>
    <t>2023-10-27 11:44:47</t>
  </si>
  <si>
    <t>4138798</t>
  </si>
  <si>
    <t>大阪格兰比亚大酒店</t>
  </si>
  <si>
    <t>GE SHUWEN,ZHOU JIANYIN</t>
  </si>
  <si>
    <t>1623.65</t>
  </si>
  <si>
    <t>221.36</t>
  </si>
  <si>
    <t>2023-10-27 07:08:11</t>
  </si>
  <si>
    <t>4138690</t>
  </si>
  <si>
    <t>YOU HANWEI</t>
  </si>
  <si>
    <t>839.70</t>
  </si>
  <si>
    <t>2023-10-27 04:58:57</t>
  </si>
  <si>
    <t>4138632</t>
  </si>
  <si>
    <t>金星套房酒店</t>
  </si>
  <si>
    <t>PIVIDALGARCIA VIRGINIA,MENDOZADOMINGUEZ PEDRO</t>
  </si>
  <si>
    <t>862.44</t>
  </si>
  <si>
    <t>117.58</t>
  </si>
  <si>
    <t>2023-10-27 03:49:26</t>
  </si>
  <si>
    <t>土耳其</t>
  </si>
  <si>
    <t>4138507</t>
  </si>
  <si>
    <t>格罗夫酒店</t>
  </si>
  <si>
    <t>Gokhman Tim</t>
  </si>
  <si>
    <t>1242.90</t>
  </si>
  <si>
    <t>169.45</t>
  </si>
  <si>
    <t>2023-10-27 01:49:54</t>
  </si>
  <si>
    <t>2023-10-26</t>
  </si>
  <si>
    <t>4136960</t>
  </si>
  <si>
    <t>钻石酒店</t>
  </si>
  <si>
    <t>cai song,qi jian</t>
  </si>
  <si>
    <t>766.47</t>
  </si>
  <si>
    <t>104.49</t>
  </si>
  <si>
    <t>2023-10-26 20:06:46</t>
  </si>
  <si>
    <t>4134083</t>
  </si>
  <si>
    <t>那空拍侬幸运风景酒店</t>
  </si>
  <si>
    <t>PROMCHART SITTHIKORN</t>
  </si>
  <si>
    <t>270.09</t>
  </si>
  <si>
    <t>36.82</t>
  </si>
  <si>
    <t>2023-10-26 12:45:01</t>
  </si>
  <si>
    <t>4132773</t>
  </si>
  <si>
    <t>宜必思曼彻斯特圣切尔西酒店</t>
  </si>
  <si>
    <t>CHEN WANTING</t>
  </si>
  <si>
    <t>461.46</t>
  </si>
  <si>
    <t>62.91</t>
  </si>
  <si>
    <t>2023-10-26 06:05:36</t>
  </si>
  <si>
    <t>4132565</t>
  </si>
  <si>
    <t>曼彻斯特市政酒店</t>
  </si>
  <si>
    <t>BAJIMAYA URJA,BAJIMAYA RAJESH</t>
  </si>
  <si>
    <t>802.63</t>
  </si>
  <si>
    <t>109.42</t>
  </si>
  <si>
    <t>2023-10-26 02:21:23</t>
  </si>
  <si>
    <t>2023-10-25</t>
  </si>
  <si>
    <t>4130488</t>
  </si>
  <si>
    <t>LIU JUNZHOU</t>
  </si>
  <si>
    <t>3221.86</t>
  </si>
  <si>
    <t>439.64</t>
  </si>
  <si>
    <t>2023-10-25 19:25:05</t>
  </si>
  <si>
    <t>4129578</t>
  </si>
  <si>
    <t>旧金山嘉蘭酒店</t>
  </si>
  <si>
    <t>HU SHIFEN</t>
  </si>
  <si>
    <t>631.85</t>
  </si>
  <si>
    <t>86.22</t>
  </si>
  <si>
    <t>2023-10-25 16:49:25</t>
  </si>
  <si>
    <t>4128188</t>
  </si>
  <si>
    <t>洛杉矶国际机场索内斯塔酒店</t>
  </si>
  <si>
    <t>Ji Nan</t>
  </si>
  <si>
    <t>823.86</t>
  </si>
  <si>
    <t>112.42</t>
  </si>
  <si>
    <t>2023-10-25 12:29:11</t>
  </si>
  <si>
    <t>2023-10-24</t>
  </si>
  <si>
    <t>4124533</t>
  </si>
  <si>
    <t>大阪日航酒店</t>
  </si>
  <si>
    <t>Fu Jiale</t>
  </si>
  <si>
    <t>2124.58</t>
  </si>
  <si>
    <t>289.99</t>
  </si>
  <si>
    <t>2023-10-24 18:43:29</t>
  </si>
  <si>
    <t>2023-10-23</t>
  </si>
  <si>
    <t>4119171</t>
  </si>
  <si>
    <t>首尔城市酒店</t>
  </si>
  <si>
    <t>QUAN DIANSHUN</t>
  </si>
  <si>
    <t>336.41</t>
  </si>
  <si>
    <t>45.87</t>
  </si>
  <si>
    <t>2023-10-23 19:45:48</t>
  </si>
  <si>
    <t>2023-10-21</t>
  </si>
  <si>
    <t>4109714</t>
  </si>
  <si>
    <t>巴厘岛库塔阿雅杜塔酒店</t>
  </si>
  <si>
    <t>LI WENXIA,WANG ZHAOSHI</t>
  </si>
  <si>
    <t>786.39</t>
  </si>
  <si>
    <t>107.22</t>
  </si>
  <si>
    <t>2023-10-21 22:35:55</t>
  </si>
  <si>
    <t>4106201</t>
  </si>
  <si>
    <t>奈哈1号酒店</t>
  </si>
  <si>
    <t>ZHU YIXIANG</t>
  </si>
  <si>
    <t>2674.49</t>
  </si>
  <si>
    <t>364.65</t>
  </si>
  <si>
    <t>2023-10-21 11:50:48</t>
  </si>
  <si>
    <t>4106199</t>
  </si>
  <si>
    <t>TANG MEIYUN</t>
  </si>
  <si>
    <t>3593.05</t>
  </si>
  <si>
    <t>489.89</t>
  </si>
  <si>
    <t>2023-10-21 11:50:38</t>
  </si>
  <si>
    <t>2023-10-19</t>
  </si>
  <si>
    <t>4099464</t>
  </si>
  <si>
    <t>WANG QIAN,Wang Qian</t>
  </si>
  <si>
    <t>539.96</t>
  </si>
  <si>
    <t>73.64</t>
  </si>
  <si>
    <t>2023-10-20 09:57:59</t>
  </si>
  <si>
    <t>4094240</t>
  </si>
  <si>
    <t>真实暹逻郎南酒店</t>
  </si>
  <si>
    <t>SUTHAKUN KITTIPAN</t>
  </si>
  <si>
    <t>398.00</t>
  </si>
  <si>
    <t>54.28</t>
  </si>
  <si>
    <t>2023-10-19 00:55:20</t>
  </si>
  <si>
    <t>2023-10-16</t>
  </si>
  <si>
    <t>4078646</t>
  </si>
  <si>
    <t>月桂叶王城大酒店</t>
  </si>
  <si>
    <t>BALANAY SUSANA BARRIO</t>
  </si>
  <si>
    <t>474.69</t>
  </si>
  <si>
    <t>64.80</t>
  </si>
  <si>
    <t>2023-10-16 10:33:25</t>
  </si>
  <si>
    <t>4077829</t>
  </si>
  <si>
    <t>邦尼亚旅程酒店</t>
  </si>
  <si>
    <t>KUNTARUK POOMMIPAT</t>
  </si>
  <si>
    <t>496.59</t>
  </si>
  <si>
    <t>67.79</t>
  </si>
  <si>
    <t>2023-10-16 00:44:15</t>
  </si>
  <si>
    <t>2023-10-13</t>
  </si>
  <si>
    <t>4064775</t>
  </si>
  <si>
    <t>清迈萨拉兰纳酒店</t>
  </si>
  <si>
    <t>KOOKASEMKIT BURANIT</t>
  </si>
  <si>
    <t>1209.83</t>
  </si>
  <si>
    <t>165.18</t>
  </si>
  <si>
    <t>2023-10-13 13:53:45</t>
  </si>
  <si>
    <t>2023-10-10</t>
  </si>
  <si>
    <t>4051397</t>
  </si>
  <si>
    <t>希比考酒店</t>
  </si>
  <si>
    <t>KWONG WING SZE,HUNG PING CHUEN</t>
  </si>
  <si>
    <t>889.54</t>
  </si>
  <si>
    <t>121.70</t>
  </si>
  <si>
    <t>2023-10-10 22:28:45</t>
  </si>
  <si>
    <t>2023-10-04</t>
  </si>
  <si>
    <t>4023817</t>
  </si>
  <si>
    <t>FU YULIN,DONG HAOYUN</t>
  </si>
  <si>
    <t>1309.88</t>
  </si>
  <si>
    <t>178.74</t>
  </si>
  <si>
    <t>2023-10-04 22:29:18</t>
  </si>
  <si>
    <t>2023-09-25</t>
  </si>
  <si>
    <t>3981932</t>
  </si>
  <si>
    <t>盖格酒店 (SHA Extra Plus)</t>
  </si>
  <si>
    <t>MURUGAN P BALA</t>
  </si>
  <si>
    <t>638.67</t>
  </si>
  <si>
    <t>87.27</t>
  </si>
  <si>
    <t>2023-09-25 08:47:10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</si>
</sst>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125</xdr:row>
      <xdr:rowOff>0</xdr:rowOff>
    </xdr:from>
    <xdr:to>
      <xdr:col>14</xdr:col>
      <xdr:colOff>219075</xdr:colOff>
      <xdr:row>155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5060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45227</v>
      </c>
      <c r="G2" s="6">
        <v>45230</v>
      </c>
      <c r="H2" s="4">
        <v>1</v>
      </c>
      <c r="I2" s="4">
        <v>3</v>
      </c>
      <c r="J2" s="4">
        <v>3</v>
      </c>
      <c r="K2" s="4" t="s">
        <v>30</v>
      </c>
      <c r="L2" s="4">
        <v>87.27</v>
      </c>
      <c r="M2" s="4">
        <v>87.27</v>
      </c>
      <c r="N2" s="4" t="s">
        <v>31</v>
      </c>
      <c r="O2" s="4" t="s">
        <v>32</v>
      </c>
      <c r="P2" s="4" t="s">
        <v>33</v>
      </c>
      <c r="Q2" s="4">
        <v>0</v>
      </c>
      <c r="R2" s="7">
        <v>45194.0000115741</v>
      </c>
      <c r="S2" s="6">
        <v>45233</v>
      </c>
      <c r="T2" s="4" t="s">
        <v>34</v>
      </c>
      <c r="U2" s="4">
        <v>87.27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45227</v>
      </c>
      <c r="G3" s="6">
        <v>45230</v>
      </c>
      <c r="H3" s="4">
        <v>1</v>
      </c>
      <c r="I3" s="4">
        <v>3</v>
      </c>
      <c r="J3" s="4">
        <v>3</v>
      </c>
      <c r="K3" s="4" t="s">
        <v>30</v>
      </c>
      <c r="L3" s="4">
        <v>178.74</v>
      </c>
      <c r="M3" s="4">
        <v>178.74</v>
      </c>
      <c r="N3" s="4" t="s">
        <v>40</v>
      </c>
      <c r="O3" s="4" t="s">
        <v>32</v>
      </c>
      <c r="P3" s="4" t="s">
        <v>33</v>
      </c>
      <c r="Q3" s="4">
        <v>0</v>
      </c>
      <c r="R3" s="7">
        <v>45203</v>
      </c>
      <c r="S3" s="6">
        <v>45233</v>
      </c>
      <c r="T3" s="4" t="s">
        <v>34</v>
      </c>
      <c r="U3" s="4">
        <v>178.74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45228</v>
      </c>
      <c r="G4" s="6">
        <v>45230</v>
      </c>
      <c r="H4" s="4">
        <v>1</v>
      </c>
      <c r="I4" s="4">
        <v>2</v>
      </c>
      <c r="J4" s="4">
        <v>2</v>
      </c>
      <c r="K4" s="4" t="s">
        <v>30</v>
      </c>
      <c r="L4" s="4">
        <v>121.7</v>
      </c>
      <c r="M4" s="4">
        <v>121.7</v>
      </c>
      <c r="N4" s="4" t="s">
        <v>45</v>
      </c>
      <c r="O4" s="4" t="s">
        <v>32</v>
      </c>
      <c r="P4" s="4" t="s">
        <v>33</v>
      </c>
      <c r="Q4" s="4">
        <v>0</v>
      </c>
      <c r="R4" s="7">
        <v>45209.0000115741</v>
      </c>
      <c r="S4" s="6">
        <v>45233</v>
      </c>
      <c r="T4" s="4" t="s">
        <v>34</v>
      </c>
      <c r="U4" s="4">
        <v>121.7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45229</v>
      </c>
      <c r="G5" s="6">
        <v>45230</v>
      </c>
      <c r="H5" s="4">
        <v>2</v>
      </c>
      <c r="I5" s="4">
        <v>1</v>
      </c>
      <c r="J5" s="4">
        <v>2</v>
      </c>
      <c r="K5" s="4" t="s">
        <v>30</v>
      </c>
      <c r="L5" s="4">
        <v>165.18</v>
      </c>
      <c r="M5" s="4">
        <v>165.18</v>
      </c>
      <c r="N5" s="4" t="s">
        <v>51</v>
      </c>
      <c r="O5" s="4" t="s">
        <v>32</v>
      </c>
      <c r="P5" s="4" t="s">
        <v>33</v>
      </c>
      <c r="Q5" s="4">
        <v>0</v>
      </c>
      <c r="R5" s="7">
        <v>45212</v>
      </c>
      <c r="S5" s="6">
        <v>45233</v>
      </c>
      <c r="T5" s="4" t="s">
        <v>34</v>
      </c>
      <c r="U5" s="4">
        <v>165.18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45227</v>
      </c>
      <c r="G6" s="6">
        <v>45230</v>
      </c>
      <c r="H6" s="4">
        <v>1</v>
      </c>
      <c r="I6" s="4">
        <v>3</v>
      </c>
      <c r="J6" s="4">
        <v>3</v>
      </c>
      <c r="K6" s="4" t="s">
        <v>30</v>
      </c>
      <c r="L6" s="4">
        <v>67.79</v>
      </c>
      <c r="M6" s="4">
        <v>67.79</v>
      </c>
      <c r="N6" s="4" t="s">
        <v>56</v>
      </c>
      <c r="O6" s="4" t="s">
        <v>32</v>
      </c>
      <c r="P6" s="4" t="s">
        <v>33</v>
      </c>
      <c r="Q6" s="4">
        <v>0</v>
      </c>
      <c r="R6" s="7">
        <v>45215.0000115741</v>
      </c>
      <c r="S6" s="6">
        <v>45233</v>
      </c>
      <c r="T6" s="4" t="s">
        <v>34</v>
      </c>
      <c r="U6" s="4">
        <v>67.79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45229</v>
      </c>
      <c r="G7" s="6">
        <v>45230</v>
      </c>
      <c r="H7" s="4">
        <v>1</v>
      </c>
      <c r="I7" s="4">
        <v>1</v>
      </c>
      <c r="J7" s="4">
        <v>1</v>
      </c>
      <c r="K7" s="4" t="s">
        <v>30</v>
      </c>
      <c r="L7" s="4">
        <v>64.8</v>
      </c>
      <c r="M7" s="4">
        <v>64.8</v>
      </c>
      <c r="N7" s="4" t="s">
        <v>61</v>
      </c>
      <c r="O7" s="4" t="s">
        <v>32</v>
      </c>
      <c r="P7" s="4" t="s">
        <v>33</v>
      </c>
      <c r="Q7" s="4">
        <v>0</v>
      </c>
      <c r="R7" s="7">
        <v>45215</v>
      </c>
      <c r="S7" s="6">
        <v>45233</v>
      </c>
      <c r="T7" s="4" t="s">
        <v>34</v>
      </c>
      <c r="U7" s="4">
        <v>64.8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45229</v>
      </c>
      <c r="G8" s="6">
        <v>45230</v>
      </c>
      <c r="H8" s="4">
        <v>1</v>
      </c>
      <c r="I8" s="4">
        <v>1</v>
      </c>
      <c r="J8" s="4">
        <v>1</v>
      </c>
      <c r="K8" s="4" t="s">
        <v>30</v>
      </c>
      <c r="L8" s="4">
        <v>54.58</v>
      </c>
      <c r="M8" s="4">
        <v>54.58</v>
      </c>
      <c r="N8" s="4" t="s">
        <v>67</v>
      </c>
      <c r="O8" s="4" t="s">
        <v>32</v>
      </c>
      <c r="P8" s="4" t="s">
        <v>33</v>
      </c>
      <c r="Q8" s="4">
        <v>0</v>
      </c>
      <c r="R8" s="7">
        <v>45217.0000115741</v>
      </c>
      <c r="S8" s="6">
        <v>45233</v>
      </c>
      <c r="T8" s="4" t="s">
        <v>34</v>
      </c>
      <c r="U8" s="4">
        <v>54.58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69</v>
      </c>
      <c r="D9" s="4" t="s">
        <v>65</v>
      </c>
      <c r="E9" s="4" t="s">
        <v>66</v>
      </c>
      <c r="F9" s="6">
        <v>45229</v>
      </c>
      <c r="G9" s="6">
        <v>45230</v>
      </c>
      <c r="H9" s="4">
        <v>1</v>
      </c>
      <c r="I9" s="4">
        <v>1</v>
      </c>
      <c r="J9" s="4">
        <v>1</v>
      </c>
      <c r="K9" s="4" t="s">
        <v>30</v>
      </c>
      <c r="L9" s="4">
        <v>-54.58</v>
      </c>
      <c r="M9" s="4">
        <v>-54.58</v>
      </c>
      <c r="N9" s="4" t="s">
        <v>67</v>
      </c>
      <c r="O9" s="4" t="s">
        <v>32</v>
      </c>
      <c r="P9" s="4" t="s">
        <v>33</v>
      </c>
      <c r="Q9" s="4">
        <v>0</v>
      </c>
      <c r="R9" s="7">
        <v>45217.0000115741</v>
      </c>
      <c r="S9" s="6">
        <v>45233</v>
      </c>
      <c r="T9" s="4" t="s">
        <v>34</v>
      </c>
      <c r="U9" s="4">
        <v>-54.58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45228</v>
      </c>
      <c r="G10" s="6">
        <v>45230</v>
      </c>
      <c r="H10" s="4">
        <v>1</v>
      </c>
      <c r="I10" s="4">
        <v>2</v>
      </c>
      <c r="J10" s="4">
        <v>2</v>
      </c>
      <c r="K10" s="4" t="s">
        <v>30</v>
      </c>
      <c r="L10" s="4">
        <v>54.28</v>
      </c>
      <c r="M10" s="4">
        <v>54.28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45218</v>
      </c>
      <c r="S10" s="6">
        <v>45233</v>
      </c>
      <c r="T10" s="4" t="s">
        <v>34</v>
      </c>
      <c r="U10" s="4">
        <v>54.28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45228</v>
      </c>
      <c r="G11" s="6">
        <v>45230</v>
      </c>
      <c r="H11" s="4">
        <v>1</v>
      </c>
      <c r="I11" s="4">
        <v>2</v>
      </c>
      <c r="J11" s="4">
        <v>2</v>
      </c>
      <c r="K11" s="4" t="s">
        <v>30</v>
      </c>
      <c r="L11" s="4">
        <v>73.64</v>
      </c>
      <c r="M11" s="4">
        <v>73.64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45218.0000115741</v>
      </c>
      <c r="S11" s="6">
        <v>45233</v>
      </c>
      <c r="T11" s="4" t="s">
        <v>34</v>
      </c>
      <c r="U11" s="4">
        <v>73.64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45222</v>
      </c>
      <c r="G12" s="6">
        <v>45230</v>
      </c>
      <c r="H12" s="4">
        <v>1</v>
      </c>
      <c r="I12" s="4">
        <v>8</v>
      </c>
      <c r="J12" s="4">
        <v>8</v>
      </c>
      <c r="K12" s="4" t="s">
        <v>30</v>
      </c>
      <c r="L12" s="4">
        <v>489.89</v>
      </c>
      <c r="M12" s="4">
        <v>489.89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45220</v>
      </c>
      <c r="S12" s="6">
        <v>45233</v>
      </c>
      <c r="T12" s="4" t="s">
        <v>34</v>
      </c>
      <c r="U12" s="4">
        <v>489.89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45224</v>
      </c>
      <c r="G13" s="6">
        <v>45230</v>
      </c>
      <c r="H13" s="4">
        <v>1</v>
      </c>
      <c r="I13" s="4">
        <v>6</v>
      </c>
      <c r="J13" s="4">
        <v>6</v>
      </c>
      <c r="K13" s="4" t="s">
        <v>30</v>
      </c>
      <c r="L13" s="4">
        <v>364.65</v>
      </c>
      <c r="M13" s="4">
        <v>364.65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45220</v>
      </c>
      <c r="S13" s="6">
        <v>45233</v>
      </c>
      <c r="T13" s="4" t="s">
        <v>34</v>
      </c>
      <c r="U13" s="4">
        <v>364.65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38</v>
      </c>
      <c r="E14" s="4" t="s">
        <v>29</v>
      </c>
      <c r="F14" s="6">
        <v>45228</v>
      </c>
      <c r="G14" s="6">
        <v>45230</v>
      </c>
      <c r="H14" s="4">
        <v>1</v>
      </c>
      <c r="I14" s="4">
        <v>2</v>
      </c>
      <c r="J14" s="4">
        <v>2</v>
      </c>
      <c r="K14" s="4" t="s">
        <v>30</v>
      </c>
      <c r="L14" s="4">
        <v>107.22</v>
      </c>
      <c r="M14" s="4">
        <v>107.22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45220.0000115741</v>
      </c>
      <c r="S14" s="6">
        <v>45233</v>
      </c>
      <c r="T14" s="4" t="s">
        <v>34</v>
      </c>
      <c r="U14" s="4">
        <v>107.22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45229</v>
      </c>
      <c r="G15" s="6">
        <v>45230</v>
      </c>
      <c r="H15" s="4">
        <v>1</v>
      </c>
      <c r="I15" s="4">
        <v>1</v>
      </c>
      <c r="J15" s="4">
        <v>1</v>
      </c>
      <c r="K15" s="4" t="s">
        <v>30</v>
      </c>
      <c r="L15" s="4">
        <v>45.87</v>
      </c>
      <c r="M15" s="4">
        <v>45.87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45222</v>
      </c>
      <c r="S15" s="6">
        <v>45233</v>
      </c>
      <c r="T15" s="4" t="s">
        <v>34</v>
      </c>
      <c r="U15" s="4">
        <v>45.87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45228</v>
      </c>
      <c r="G16" s="6">
        <v>45230</v>
      </c>
      <c r="H16" s="4">
        <v>1</v>
      </c>
      <c r="I16" s="4">
        <v>2</v>
      </c>
      <c r="J16" s="4">
        <v>2</v>
      </c>
      <c r="K16" s="4" t="s">
        <v>30</v>
      </c>
      <c r="L16" s="4">
        <v>289.99</v>
      </c>
      <c r="M16" s="4">
        <v>289.99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45223.0000115741</v>
      </c>
      <c r="S16" s="6">
        <v>45233</v>
      </c>
      <c r="T16" s="4" t="s">
        <v>34</v>
      </c>
      <c r="U16" s="4">
        <v>289.99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45229</v>
      </c>
      <c r="G17" s="6">
        <v>45230</v>
      </c>
      <c r="H17" s="4">
        <v>1</v>
      </c>
      <c r="I17" s="4">
        <v>1</v>
      </c>
      <c r="J17" s="4">
        <v>1</v>
      </c>
      <c r="K17" s="4" t="s">
        <v>30</v>
      </c>
      <c r="L17" s="4">
        <v>112.42</v>
      </c>
      <c r="M17" s="4">
        <v>112.42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45224</v>
      </c>
      <c r="S17" s="6">
        <v>45233</v>
      </c>
      <c r="T17" s="4" t="s">
        <v>34</v>
      </c>
      <c r="U17" s="4">
        <v>112.42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45229</v>
      </c>
      <c r="G18" s="6">
        <v>45230</v>
      </c>
      <c r="H18" s="4">
        <v>1</v>
      </c>
      <c r="I18" s="4">
        <v>1</v>
      </c>
      <c r="J18" s="4">
        <v>1</v>
      </c>
      <c r="K18" s="4" t="s">
        <v>30</v>
      </c>
      <c r="L18" s="4">
        <v>86.22</v>
      </c>
      <c r="M18" s="4">
        <v>86.22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45224.0000115741</v>
      </c>
      <c r="S18" s="6">
        <v>45233</v>
      </c>
      <c r="T18" s="4" t="s">
        <v>34</v>
      </c>
      <c r="U18" s="4">
        <v>86.22</v>
      </c>
      <c r="V18" s="4">
        <v>0</v>
      </c>
      <c r="W18" s="4">
        <v>0</v>
      </c>
      <c r="X18" s="4" t="s">
        <v>114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45227</v>
      </c>
      <c r="G19" s="6">
        <v>45230</v>
      </c>
      <c r="H19" s="4">
        <v>1</v>
      </c>
      <c r="I19" s="4">
        <v>3</v>
      </c>
      <c r="J19" s="4">
        <v>3</v>
      </c>
      <c r="K19" s="4" t="s">
        <v>30</v>
      </c>
      <c r="L19" s="4">
        <v>439.64</v>
      </c>
      <c r="M19" s="4">
        <v>439.64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45224.0000115741</v>
      </c>
      <c r="S19" s="6">
        <v>45233</v>
      </c>
      <c r="T19" s="4" t="s">
        <v>34</v>
      </c>
      <c r="U19" s="4">
        <v>439.64</v>
      </c>
      <c r="V19" s="4">
        <v>0</v>
      </c>
      <c r="W19" s="4">
        <v>0</v>
      </c>
      <c r="X19" s="4" t="s">
        <v>119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45229</v>
      </c>
      <c r="G20" s="6">
        <v>45230</v>
      </c>
      <c r="H20" s="4">
        <v>2</v>
      </c>
      <c r="I20" s="4">
        <v>1</v>
      </c>
      <c r="J20" s="4">
        <v>2</v>
      </c>
      <c r="K20" s="4" t="s">
        <v>30</v>
      </c>
      <c r="L20" s="4">
        <v>109.42</v>
      </c>
      <c r="M20" s="4">
        <v>109.42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45225</v>
      </c>
      <c r="S20" s="6">
        <v>45233</v>
      </c>
      <c r="T20" s="4" t="s">
        <v>34</v>
      </c>
      <c r="U20" s="4">
        <v>109.42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45229</v>
      </c>
      <c r="G21" s="6">
        <v>45230</v>
      </c>
      <c r="H21" s="4">
        <v>1</v>
      </c>
      <c r="I21" s="4">
        <v>1</v>
      </c>
      <c r="J21" s="4">
        <v>1</v>
      </c>
      <c r="K21" s="4" t="s">
        <v>30</v>
      </c>
      <c r="L21" s="4">
        <v>62.91</v>
      </c>
      <c r="M21" s="4">
        <v>62.91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45225</v>
      </c>
      <c r="S21" s="6">
        <v>45233</v>
      </c>
      <c r="T21" s="4" t="s">
        <v>34</v>
      </c>
      <c r="U21" s="4">
        <v>62.91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45229</v>
      </c>
      <c r="G22" s="6">
        <v>45230</v>
      </c>
      <c r="H22" s="4">
        <v>1</v>
      </c>
      <c r="I22" s="4">
        <v>1</v>
      </c>
      <c r="J22" s="4">
        <v>1</v>
      </c>
      <c r="K22" s="4" t="s">
        <v>30</v>
      </c>
      <c r="L22" s="4">
        <v>36.82</v>
      </c>
      <c r="M22" s="4">
        <v>36.82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45225</v>
      </c>
      <c r="S22" s="6">
        <v>45233</v>
      </c>
      <c r="T22" s="4" t="s">
        <v>34</v>
      </c>
      <c r="U22" s="4">
        <v>36.82</v>
      </c>
      <c r="V22" s="4">
        <v>0</v>
      </c>
      <c r="W22" s="4">
        <v>0</v>
      </c>
      <c r="X22" s="4" t="s">
        <v>135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45227</v>
      </c>
      <c r="G23" s="6">
        <v>45230</v>
      </c>
      <c r="H23" s="4">
        <v>1</v>
      </c>
      <c r="I23" s="4">
        <v>3</v>
      </c>
      <c r="J23" s="4">
        <v>3</v>
      </c>
      <c r="K23" s="4" t="s">
        <v>30</v>
      </c>
      <c r="L23" s="4">
        <v>104.49</v>
      </c>
      <c r="M23" s="4">
        <v>104.49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45225.0000115741</v>
      </c>
      <c r="S23" s="6">
        <v>45233</v>
      </c>
      <c r="T23" s="4" t="s">
        <v>34</v>
      </c>
      <c r="U23" s="4">
        <v>104.49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45229</v>
      </c>
      <c r="G24" s="6">
        <v>45230</v>
      </c>
      <c r="H24" s="4">
        <v>1</v>
      </c>
      <c r="I24" s="4">
        <v>1</v>
      </c>
      <c r="J24" s="4">
        <v>1</v>
      </c>
      <c r="K24" s="4" t="s">
        <v>30</v>
      </c>
      <c r="L24" s="4">
        <v>169.45</v>
      </c>
      <c r="M24" s="4">
        <v>169.45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45226.0000115741</v>
      </c>
      <c r="S24" s="6">
        <v>45233</v>
      </c>
      <c r="T24" s="4" t="s">
        <v>34</v>
      </c>
      <c r="U24" s="4">
        <v>169.45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45228</v>
      </c>
      <c r="G25" s="6">
        <v>45230</v>
      </c>
      <c r="H25" s="4">
        <v>1</v>
      </c>
      <c r="I25" s="4">
        <v>2</v>
      </c>
      <c r="J25" s="4">
        <v>2</v>
      </c>
      <c r="K25" s="4" t="s">
        <v>30</v>
      </c>
      <c r="L25" s="4">
        <v>117.58</v>
      </c>
      <c r="M25" s="4">
        <v>117.58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45226.0000115741</v>
      </c>
      <c r="S25" s="6">
        <v>45233</v>
      </c>
      <c r="T25" s="4" t="s">
        <v>34</v>
      </c>
      <c r="U25" s="4">
        <v>117.58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45229</v>
      </c>
      <c r="G26" s="6">
        <v>45230</v>
      </c>
      <c r="H26" s="4">
        <v>1</v>
      </c>
      <c r="I26" s="4">
        <v>1</v>
      </c>
      <c r="J26" s="4">
        <v>1</v>
      </c>
      <c r="K26" s="4" t="s">
        <v>30</v>
      </c>
      <c r="L26" s="4">
        <v>114.48</v>
      </c>
      <c r="M26" s="4">
        <v>114.48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45226.0000115741</v>
      </c>
      <c r="S26" s="6">
        <v>45233</v>
      </c>
      <c r="T26" s="4" t="s">
        <v>34</v>
      </c>
      <c r="U26" s="4">
        <v>114.48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45228</v>
      </c>
      <c r="G27" s="6">
        <v>45230</v>
      </c>
      <c r="H27" s="4">
        <v>1</v>
      </c>
      <c r="I27" s="4">
        <v>2</v>
      </c>
      <c r="J27" s="4">
        <v>2</v>
      </c>
      <c r="K27" s="4" t="s">
        <v>30</v>
      </c>
      <c r="L27" s="4">
        <v>221.36</v>
      </c>
      <c r="M27" s="4">
        <v>221.36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45226.0000115741</v>
      </c>
      <c r="S27" s="6">
        <v>45233</v>
      </c>
      <c r="T27" s="4" t="s">
        <v>34</v>
      </c>
      <c r="U27" s="4">
        <v>221.36</v>
      </c>
      <c r="V27" s="4">
        <v>0</v>
      </c>
      <c r="W27" s="4">
        <v>0</v>
      </c>
      <c r="X27" s="4" t="s">
        <v>159</v>
      </c>
      <c r="Y27" s="4" t="s">
        <v>36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76</v>
      </c>
      <c r="E28" s="4" t="s">
        <v>77</v>
      </c>
      <c r="F28" s="6">
        <v>45229</v>
      </c>
      <c r="G28" s="6">
        <v>45230</v>
      </c>
      <c r="H28" s="4">
        <v>1</v>
      </c>
      <c r="I28" s="4">
        <v>1</v>
      </c>
      <c r="J28" s="4">
        <v>1</v>
      </c>
      <c r="K28" s="4" t="s">
        <v>30</v>
      </c>
      <c r="L28" s="4">
        <v>38.17</v>
      </c>
      <c r="M28" s="4">
        <v>38.17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45226.0000115741</v>
      </c>
      <c r="S28" s="6">
        <v>45233</v>
      </c>
      <c r="T28" s="4" t="s">
        <v>34</v>
      </c>
      <c r="U28" s="4">
        <v>38.17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45228</v>
      </c>
      <c r="G29" s="6">
        <v>45230</v>
      </c>
      <c r="H29" s="4">
        <v>1</v>
      </c>
      <c r="I29" s="4">
        <v>2</v>
      </c>
      <c r="J29" s="4">
        <v>2</v>
      </c>
      <c r="K29" s="4" t="s">
        <v>30</v>
      </c>
      <c r="L29" s="4">
        <v>34.6</v>
      </c>
      <c r="M29" s="4">
        <v>34.6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45226</v>
      </c>
      <c r="S29" s="6">
        <v>45233</v>
      </c>
      <c r="T29" s="4" t="s">
        <v>34</v>
      </c>
      <c r="U29" s="4">
        <v>34.6</v>
      </c>
      <c r="V29" s="4">
        <v>0</v>
      </c>
      <c r="W29" s="4">
        <v>0</v>
      </c>
      <c r="X29" s="4" t="s">
        <v>168</v>
      </c>
      <c r="Y29" s="4" t="s">
        <v>36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45227</v>
      </c>
      <c r="G30" s="6">
        <v>45230</v>
      </c>
      <c r="H30" s="4">
        <v>1</v>
      </c>
      <c r="I30" s="4">
        <v>3</v>
      </c>
      <c r="J30" s="4">
        <v>3</v>
      </c>
      <c r="K30" s="4" t="s">
        <v>30</v>
      </c>
      <c r="L30" s="4">
        <v>119.78</v>
      </c>
      <c r="M30" s="4">
        <v>119.78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45226.0000115741</v>
      </c>
      <c r="S30" s="6">
        <v>45233</v>
      </c>
      <c r="T30" s="4" t="s">
        <v>34</v>
      </c>
      <c r="U30" s="4">
        <v>119.78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45229</v>
      </c>
      <c r="G31" s="6">
        <v>45230</v>
      </c>
      <c r="H31" s="4">
        <v>1</v>
      </c>
      <c r="I31" s="4">
        <v>1</v>
      </c>
      <c r="J31" s="4">
        <v>1</v>
      </c>
      <c r="K31" s="4" t="s">
        <v>30</v>
      </c>
      <c r="L31" s="4">
        <v>32.66</v>
      </c>
      <c r="M31" s="4">
        <v>32.66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45226</v>
      </c>
      <c r="S31" s="6">
        <v>45233</v>
      </c>
      <c r="T31" s="4" t="s">
        <v>34</v>
      </c>
      <c r="U31" s="4">
        <v>32.66</v>
      </c>
      <c r="V31" s="4">
        <v>0</v>
      </c>
      <c r="W31" s="4">
        <v>0</v>
      </c>
      <c r="X31" s="4" t="s">
        <v>178</v>
      </c>
      <c r="Y31" s="4" t="s">
        <v>36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45228</v>
      </c>
      <c r="G32" s="6">
        <v>45230</v>
      </c>
      <c r="H32" s="4">
        <v>1</v>
      </c>
      <c r="I32" s="4">
        <v>2</v>
      </c>
      <c r="J32" s="4">
        <v>2</v>
      </c>
      <c r="K32" s="4" t="s">
        <v>30</v>
      </c>
      <c r="L32" s="4">
        <v>34.6</v>
      </c>
      <c r="M32" s="4">
        <v>34.6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45226.0000115741</v>
      </c>
      <c r="S32" s="6">
        <v>45233</v>
      </c>
      <c r="T32" s="4" t="s">
        <v>34</v>
      </c>
      <c r="U32" s="4">
        <v>34.6</v>
      </c>
      <c r="V32" s="4">
        <v>0</v>
      </c>
      <c r="W32" s="4">
        <v>0</v>
      </c>
      <c r="X32" s="4" t="s">
        <v>181</v>
      </c>
      <c r="Y32" s="4" t="s">
        <v>36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45229</v>
      </c>
      <c r="G33" s="6">
        <v>45230</v>
      </c>
      <c r="H33" s="4">
        <v>1</v>
      </c>
      <c r="I33" s="4">
        <v>1</v>
      </c>
      <c r="J33" s="4">
        <v>1</v>
      </c>
      <c r="K33" s="4" t="s">
        <v>30</v>
      </c>
      <c r="L33" s="4">
        <v>20.19</v>
      </c>
      <c r="M33" s="4">
        <v>20.19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45227.0000115741</v>
      </c>
      <c r="S33" s="6">
        <v>45233</v>
      </c>
      <c r="T33" s="4" t="s">
        <v>34</v>
      </c>
      <c r="U33" s="4">
        <v>20.19</v>
      </c>
      <c r="V33" s="4">
        <v>0</v>
      </c>
      <c r="W33" s="4">
        <v>0</v>
      </c>
      <c r="X33" s="4" t="s">
        <v>186</v>
      </c>
      <c r="Y33" s="4" t="s">
        <v>36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45229</v>
      </c>
      <c r="G34" s="6">
        <v>45230</v>
      </c>
      <c r="H34" s="4">
        <v>1</v>
      </c>
      <c r="I34" s="4">
        <v>1</v>
      </c>
      <c r="J34" s="4">
        <v>1</v>
      </c>
      <c r="K34" s="4" t="s">
        <v>30</v>
      </c>
      <c r="L34" s="4">
        <v>28.89</v>
      </c>
      <c r="M34" s="4">
        <v>28.89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45227.0000115741</v>
      </c>
      <c r="S34" s="6">
        <v>45233</v>
      </c>
      <c r="T34" s="4" t="s">
        <v>34</v>
      </c>
      <c r="U34" s="4">
        <v>28.89</v>
      </c>
      <c r="V34" s="4">
        <v>0</v>
      </c>
      <c r="W34" s="4">
        <v>0</v>
      </c>
      <c r="X34" s="4" t="s">
        <v>191</v>
      </c>
      <c r="Y34" s="4" t="s">
        <v>36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65</v>
      </c>
      <c r="E35" s="4" t="s">
        <v>193</v>
      </c>
      <c r="F35" s="6">
        <v>45229</v>
      </c>
      <c r="G35" s="6">
        <v>45230</v>
      </c>
      <c r="H35" s="4">
        <v>1</v>
      </c>
      <c r="I35" s="4">
        <v>1</v>
      </c>
      <c r="J35" s="4">
        <v>1</v>
      </c>
      <c r="K35" s="4" t="s">
        <v>30</v>
      </c>
      <c r="L35" s="4">
        <v>50.5</v>
      </c>
      <c r="M35" s="4">
        <v>50.5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45227</v>
      </c>
      <c r="S35" s="6">
        <v>45233</v>
      </c>
      <c r="T35" s="4" t="s">
        <v>34</v>
      </c>
      <c r="U35" s="4">
        <v>50.5</v>
      </c>
      <c r="V35" s="4">
        <v>0</v>
      </c>
      <c r="W35" s="4">
        <v>0</v>
      </c>
      <c r="X35" s="4" t="s">
        <v>195</v>
      </c>
      <c r="Y35" s="4" t="s">
        <v>36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45227</v>
      </c>
      <c r="G36" s="6">
        <v>45230</v>
      </c>
      <c r="H36" s="4">
        <v>1</v>
      </c>
      <c r="I36" s="4">
        <v>3</v>
      </c>
      <c r="J36" s="4">
        <v>3</v>
      </c>
      <c r="K36" s="4" t="s">
        <v>30</v>
      </c>
      <c r="L36" s="4">
        <v>242.79</v>
      </c>
      <c r="M36" s="4">
        <v>242.79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45227</v>
      </c>
      <c r="S36" s="6">
        <v>45233</v>
      </c>
      <c r="T36" s="4" t="s">
        <v>34</v>
      </c>
      <c r="U36" s="4">
        <v>242.79</v>
      </c>
      <c r="V36" s="4">
        <v>0</v>
      </c>
      <c r="W36" s="4">
        <v>0</v>
      </c>
      <c r="X36" s="4" t="s">
        <v>200</v>
      </c>
      <c r="Y36" s="4" t="s">
        <v>36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29</v>
      </c>
      <c r="F37" s="6">
        <v>45229</v>
      </c>
      <c r="G37" s="6">
        <v>45230</v>
      </c>
      <c r="H37" s="4">
        <v>1</v>
      </c>
      <c r="I37" s="4">
        <v>1</v>
      </c>
      <c r="J37" s="4">
        <v>1</v>
      </c>
      <c r="K37" s="4" t="s">
        <v>30</v>
      </c>
      <c r="L37" s="4">
        <v>14.01</v>
      </c>
      <c r="M37" s="4">
        <v>14.01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45227</v>
      </c>
      <c r="S37" s="6">
        <v>45233</v>
      </c>
      <c r="T37" s="4" t="s">
        <v>34</v>
      </c>
      <c r="U37" s="4">
        <v>14.01</v>
      </c>
      <c r="V37" s="4">
        <v>0</v>
      </c>
      <c r="W37" s="4">
        <v>0</v>
      </c>
      <c r="X37" s="4" t="s">
        <v>204</v>
      </c>
      <c r="Y37" s="4" t="s">
        <v>36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45227</v>
      </c>
      <c r="G38" s="6">
        <v>45230</v>
      </c>
      <c r="H38" s="4">
        <v>3</v>
      </c>
      <c r="I38" s="4">
        <v>3</v>
      </c>
      <c r="J38" s="4">
        <v>9</v>
      </c>
      <c r="K38" s="4" t="s">
        <v>30</v>
      </c>
      <c r="L38" s="4">
        <v>154.98</v>
      </c>
      <c r="M38" s="4">
        <v>154.98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45227.0000115741</v>
      </c>
      <c r="S38" s="6">
        <v>45233</v>
      </c>
      <c r="T38" s="4" t="s">
        <v>34</v>
      </c>
      <c r="U38" s="4">
        <v>154.98</v>
      </c>
      <c r="V38" s="4">
        <v>0</v>
      </c>
      <c r="W38" s="4">
        <v>0</v>
      </c>
      <c r="X38" s="4" t="s">
        <v>209</v>
      </c>
      <c r="Y38" s="4" t="s">
        <v>36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45228</v>
      </c>
      <c r="G39" s="6">
        <v>45230</v>
      </c>
      <c r="H39" s="4">
        <v>1</v>
      </c>
      <c r="I39" s="4">
        <v>2</v>
      </c>
      <c r="J39" s="4">
        <v>2</v>
      </c>
      <c r="K39" s="4" t="s">
        <v>30</v>
      </c>
      <c r="L39" s="4">
        <v>119.86</v>
      </c>
      <c r="M39" s="4">
        <v>119.86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45227</v>
      </c>
      <c r="S39" s="6">
        <v>45233</v>
      </c>
      <c r="T39" s="4" t="s">
        <v>34</v>
      </c>
      <c r="U39" s="4">
        <v>119.86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45229</v>
      </c>
      <c r="G40" s="6">
        <v>45230</v>
      </c>
      <c r="H40" s="4">
        <v>1</v>
      </c>
      <c r="I40" s="4">
        <v>1</v>
      </c>
      <c r="J40" s="4">
        <v>1</v>
      </c>
      <c r="K40" s="4" t="s">
        <v>30</v>
      </c>
      <c r="L40" s="4">
        <v>57.38</v>
      </c>
      <c r="M40" s="4">
        <v>57.38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45227.0000115741</v>
      </c>
      <c r="S40" s="6">
        <v>45233</v>
      </c>
      <c r="T40" s="4" t="s">
        <v>34</v>
      </c>
      <c r="U40" s="4">
        <v>57.38</v>
      </c>
      <c r="V40" s="4">
        <v>0</v>
      </c>
      <c r="W40" s="4">
        <v>0</v>
      </c>
      <c r="X40" s="4" t="s">
        <v>219</v>
      </c>
      <c r="Y40" s="4" t="s">
        <v>36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45229</v>
      </c>
      <c r="G41" s="6">
        <v>45230</v>
      </c>
      <c r="H41" s="4">
        <v>1</v>
      </c>
      <c r="I41" s="4">
        <v>1</v>
      </c>
      <c r="J41" s="4">
        <v>1</v>
      </c>
      <c r="K41" s="4" t="s">
        <v>30</v>
      </c>
      <c r="L41" s="4">
        <v>201.22</v>
      </c>
      <c r="M41" s="4">
        <v>201.22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45227</v>
      </c>
      <c r="S41" s="6">
        <v>45233</v>
      </c>
      <c r="T41" s="4" t="s">
        <v>34</v>
      </c>
      <c r="U41" s="4">
        <v>201.22</v>
      </c>
      <c r="V41" s="4">
        <v>0</v>
      </c>
      <c r="W41" s="4">
        <v>0</v>
      </c>
      <c r="X41" s="4" t="s">
        <v>224</v>
      </c>
      <c r="Y41" s="4" t="s">
        <v>36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226</v>
      </c>
      <c r="E42" s="4" t="s">
        <v>227</v>
      </c>
      <c r="F42" s="6">
        <v>45229</v>
      </c>
      <c r="G42" s="6">
        <v>45230</v>
      </c>
      <c r="H42" s="4">
        <v>1</v>
      </c>
      <c r="I42" s="4">
        <v>1</v>
      </c>
      <c r="J42" s="4">
        <v>1</v>
      </c>
      <c r="K42" s="4" t="s">
        <v>30</v>
      </c>
      <c r="L42" s="4">
        <v>135.81</v>
      </c>
      <c r="M42" s="4">
        <v>135.81</v>
      </c>
      <c r="N42" s="4" t="s">
        <v>228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45233</v>
      </c>
      <c r="T42" s="4" t="s">
        <v>34</v>
      </c>
      <c r="U42" s="4">
        <v>135.81</v>
      </c>
      <c r="V42" s="4">
        <v>0</v>
      </c>
      <c r="W42" s="4">
        <v>0</v>
      </c>
      <c r="X42" s="4" t="s">
        <v>229</v>
      </c>
      <c r="Y42" s="4" t="s">
        <v>36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45228</v>
      </c>
      <c r="G43" s="6">
        <v>45230</v>
      </c>
      <c r="H43" s="4">
        <v>1</v>
      </c>
      <c r="I43" s="4">
        <v>2</v>
      </c>
      <c r="J43" s="4">
        <v>2</v>
      </c>
      <c r="K43" s="4" t="s">
        <v>30</v>
      </c>
      <c r="L43" s="4">
        <v>46.54</v>
      </c>
      <c r="M43" s="4">
        <v>46.54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45228</v>
      </c>
      <c r="S43" s="6">
        <v>45233</v>
      </c>
      <c r="T43" s="4" t="s">
        <v>34</v>
      </c>
      <c r="U43" s="4">
        <v>46.54</v>
      </c>
      <c r="V43" s="4">
        <v>0</v>
      </c>
      <c r="W43" s="4">
        <v>0</v>
      </c>
      <c r="X43" s="4" t="s">
        <v>234</v>
      </c>
      <c r="Y43" s="4" t="s">
        <v>36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45229</v>
      </c>
      <c r="G44" s="6">
        <v>45230</v>
      </c>
      <c r="H44" s="4">
        <v>1</v>
      </c>
      <c r="I44" s="4">
        <v>1</v>
      </c>
      <c r="J44" s="4">
        <v>1</v>
      </c>
      <c r="K44" s="4" t="s">
        <v>30</v>
      </c>
      <c r="L44" s="4">
        <v>15.51</v>
      </c>
      <c r="M44" s="4">
        <v>15.51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45228</v>
      </c>
      <c r="S44" s="6">
        <v>45233</v>
      </c>
      <c r="T44" s="4" t="s">
        <v>34</v>
      </c>
      <c r="U44" s="4">
        <v>15.51</v>
      </c>
      <c r="V44" s="4">
        <v>0</v>
      </c>
      <c r="W44" s="4">
        <v>0</v>
      </c>
      <c r="X44" s="4" t="s">
        <v>239</v>
      </c>
      <c r="Y44" s="4" t="s">
        <v>36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148</v>
      </c>
      <c r="F45" s="6">
        <v>45228</v>
      </c>
      <c r="G45" s="6">
        <v>45230</v>
      </c>
      <c r="H45" s="4">
        <v>1</v>
      </c>
      <c r="I45" s="4">
        <v>2</v>
      </c>
      <c r="J45" s="4">
        <v>2</v>
      </c>
      <c r="K45" s="4" t="s">
        <v>30</v>
      </c>
      <c r="L45" s="4">
        <v>31.56</v>
      </c>
      <c r="M45" s="4">
        <v>31.56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45228.0000115741</v>
      </c>
      <c r="S45" s="6">
        <v>45233</v>
      </c>
      <c r="T45" s="4" t="s">
        <v>34</v>
      </c>
      <c r="U45" s="4">
        <v>31.56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45229</v>
      </c>
      <c r="G46" s="6">
        <v>45230</v>
      </c>
      <c r="H46" s="4">
        <v>1</v>
      </c>
      <c r="I46" s="4">
        <v>1</v>
      </c>
      <c r="J46" s="4">
        <v>1</v>
      </c>
      <c r="K46" s="4" t="s">
        <v>30</v>
      </c>
      <c r="L46" s="4">
        <v>32.24</v>
      </c>
      <c r="M46" s="4">
        <v>32.24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45228</v>
      </c>
      <c r="S46" s="6">
        <v>45233</v>
      </c>
      <c r="T46" s="4" t="s">
        <v>34</v>
      </c>
      <c r="U46" s="4">
        <v>32.24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60</v>
      </c>
      <c r="F47" s="6">
        <v>45229</v>
      </c>
      <c r="G47" s="6">
        <v>45230</v>
      </c>
      <c r="H47" s="4">
        <v>2</v>
      </c>
      <c r="I47" s="4">
        <v>1</v>
      </c>
      <c r="J47" s="4">
        <v>2</v>
      </c>
      <c r="K47" s="4" t="s">
        <v>30</v>
      </c>
      <c r="L47" s="4">
        <v>53.22</v>
      </c>
      <c r="M47" s="4">
        <v>53.22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45228.0000115741</v>
      </c>
      <c r="S47" s="6">
        <v>45233</v>
      </c>
      <c r="T47" s="4" t="s">
        <v>34</v>
      </c>
      <c r="U47" s="4">
        <v>53.22</v>
      </c>
      <c r="V47" s="4">
        <v>0</v>
      </c>
      <c r="W47" s="4">
        <v>0</v>
      </c>
      <c r="X47" s="4" t="s">
        <v>254</v>
      </c>
      <c r="Y47" s="4" t="s">
        <v>36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60</v>
      </c>
      <c r="F48" s="6">
        <v>45229</v>
      </c>
      <c r="G48" s="6">
        <v>45230</v>
      </c>
      <c r="H48" s="4">
        <v>1</v>
      </c>
      <c r="I48" s="4">
        <v>1</v>
      </c>
      <c r="J48" s="4">
        <v>1</v>
      </c>
      <c r="K48" s="4" t="s">
        <v>30</v>
      </c>
      <c r="L48" s="4">
        <v>48.75</v>
      </c>
      <c r="M48" s="4">
        <v>48.75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45228.0000115741</v>
      </c>
      <c r="S48" s="6">
        <v>45233</v>
      </c>
      <c r="T48" s="4" t="s">
        <v>34</v>
      </c>
      <c r="U48" s="4">
        <v>48.75</v>
      </c>
      <c r="V48" s="4">
        <v>0</v>
      </c>
      <c r="W48" s="4">
        <v>0</v>
      </c>
      <c r="X48" s="4" t="s">
        <v>258</v>
      </c>
      <c r="Y48" s="4" t="s">
        <v>36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45228</v>
      </c>
      <c r="G49" s="6">
        <v>45230</v>
      </c>
      <c r="H49" s="4">
        <v>1</v>
      </c>
      <c r="I49" s="4">
        <v>2</v>
      </c>
      <c r="J49" s="4">
        <v>2</v>
      </c>
      <c r="K49" s="4" t="s">
        <v>30</v>
      </c>
      <c r="L49" s="4">
        <v>103.02</v>
      </c>
      <c r="M49" s="4">
        <v>103.02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45228</v>
      </c>
      <c r="S49" s="6">
        <v>45233</v>
      </c>
      <c r="T49" s="4" t="s">
        <v>34</v>
      </c>
      <c r="U49" s="4">
        <v>103.02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45229</v>
      </c>
      <c r="G50" s="6">
        <v>45230</v>
      </c>
      <c r="H50" s="4">
        <v>1</v>
      </c>
      <c r="I50" s="4">
        <v>1</v>
      </c>
      <c r="J50" s="4">
        <v>1</v>
      </c>
      <c r="K50" s="4" t="s">
        <v>30</v>
      </c>
      <c r="L50" s="4">
        <v>34.5</v>
      </c>
      <c r="M50" s="4">
        <v>34.5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45228</v>
      </c>
      <c r="S50" s="6">
        <v>45233</v>
      </c>
      <c r="T50" s="4" t="s">
        <v>34</v>
      </c>
      <c r="U50" s="4">
        <v>34.5</v>
      </c>
      <c r="V50" s="4">
        <v>0</v>
      </c>
      <c r="W50" s="4">
        <v>0</v>
      </c>
      <c r="X50" s="4" t="s">
        <v>269</v>
      </c>
      <c r="Y50" s="4" t="s">
        <v>36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231</v>
      </c>
      <c r="E51" s="4" t="s">
        <v>232</v>
      </c>
      <c r="F51" s="6">
        <v>45228</v>
      </c>
      <c r="G51" s="6">
        <v>45230</v>
      </c>
      <c r="H51" s="4">
        <v>1</v>
      </c>
      <c r="I51" s="4">
        <v>2</v>
      </c>
      <c r="J51" s="4">
        <v>2</v>
      </c>
      <c r="K51" s="4" t="s">
        <v>30</v>
      </c>
      <c r="L51" s="4">
        <v>47.65</v>
      </c>
      <c r="M51" s="4">
        <v>47.65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45228</v>
      </c>
      <c r="S51" s="6">
        <v>45233</v>
      </c>
      <c r="T51" s="4" t="s">
        <v>34</v>
      </c>
      <c r="U51" s="4">
        <v>47.65</v>
      </c>
      <c r="V51" s="4">
        <v>0</v>
      </c>
      <c r="W51" s="4">
        <v>0</v>
      </c>
      <c r="X51" s="4" t="s">
        <v>272</v>
      </c>
      <c r="Y51" s="4" t="s">
        <v>36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45229</v>
      </c>
      <c r="G52" s="6">
        <v>45230</v>
      </c>
      <c r="H52" s="4">
        <v>1</v>
      </c>
      <c r="I52" s="4">
        <v>1</v>
      </c>
      <c r="J52" s="4">
        <v>1</v>
      </c>
      <c r="K52" s="4" t="s">
        <v>30</v>
      </c>
      <c r="L52" s="4">
        <v>27.08</v>
      </c>
      <c r="M52" s="4">
        <v>27.08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45228.0000115741</v>
      </c>
      <c r="S52" s="6">
        <v>45233</v>
      </c>
      <c r="T52" s="4" t="s">
        <v>34</v>
      </c>
      <c r="U52" s="4">
        <v>27.08</v>
      </c>
      <c r="V52" s="4">
        <v>0</v>
      </c>
      <c r="W52" s="4">
        <v>0</v>
      </c>
      <c r="X52" s="4" t="s">
        <v>277</v>
      </c>
      <c r="Y52" s="4" t="s">
        <v>36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45229</v>
      </c>
      <c r="G53" s="6">
        <v>45230</v>
      </c>
      <c r="H53" s="4">
        <v>1</v>
      </c>
      <c r="I53" s="4">
        <v>1</v>
      </c>
      <c r="J53" s="4">
        <v>1</v>
      </c>
      <c r="K53" s="4" t="s">
        <v>30</v>
      </c>
      <c r="L53" s="4">
        <v>129.37</v>
      </c>
      <c r="M53" s="4">
        <v>129.37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45228</v>
      </c>
      <c r="S53" s="6">
        <v>45233</v>
      </c>
      <c r="T53" s="4" t="s">
        <v>34</v>
      </c>
      <c r="U53" s="4">
        <v>129.37</v>
      </c>
      <c r="V53" s="4">
        <v>0</v>
      </c>
      <c r="W53" s="4">
        <v>0</v>
      </c>
      <c r="X53" s="4" t="s">
        <v>282</v>
      </c>
      <c r="Y53" s="4" t="s">
        <v>36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77</v>
      </c>
      <c r="F54" s="6">
        <v>45229</v>
      </c>
      <c r="G54" s="6">
        <v>45230</v>
      </c>
      <c r="H54" s="4">
        <v>2</v>
      </c>
      <c r="I54" s="4">
        <v>1</v>
      </c>
      <c r="J54" s="4">
        <v>2</v>
      </c>
      <c r="K54" s="4" t="s">
        <v>30</v>
      </c>
      <c r="L54" s="4">
        <v>73.06</v>
      </c>
      <c r="M54" s="4">
        <v>73.06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45228.0000115741</v>
      </c>
      <c r="S54" s="6">
        <v>45233</v>
      </c>
      <c r="T54" s="4" t="s">
        <v>34</v>
      </c>
      <c r="U54" s="4">
        <v>73.06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289</v>
      </c>
      <c r="E55" s="4" t="s">
        <v>77</v>
      </c>
      <c r="F55" s="6">
        <v>45229</v>
      </c>
      <c r="G55" s="6">
        <v>45230</v>
      </c>
      <c r="H55" s="4">
        <v>1</v>
      </c>
      <c r="I55" s="4">
        <v>1</v>
      </c>
      <c r="J55" s="4">
        <v>1</v>
      </c>
      <c r="K55" s="4" t="s">
        <v>30</v>
      </c>
      <c r="L55" s="4">
        <v>48.48</v>
      </c>
      <c r="M55" s="4">
        <v>48.48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45228.0000115741</v>
      </c>
      <c r="S55" s="6">
        <v>45233</v>
      </c>
      <c r="T55" s="4" t="s">
        <v>34</v>
      </c>
      <c r="U55" s="4">
        <v>48.48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152</v>
      </c>
      <c r="E56" s="4" t="s">
        <v>153</v>
      </c>
      <c r="F56" s="6">
        <v>45229</v>
      </c>
      <c r="G56" s="6">
        <v>45230</v>
      </c>
      <c r="H56" s="4">
        <v>1</v>
      </c>
      <c r="I56" s="4">
        <v>1</v>
      </c>
      <c r="J56" s="4">
        <v>1</v>
      </c>
      <c r="K56" s="4" t="s">
        <v>30</v>
      </c>
      <c r="L56" s="4">
        <v>114.48</v>
      </c>
      <c r="M56" s="4">
        <v>114.48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45228</v>
      </c>
      <c r="S56" s="6">
        <v>45233</v>
      </c>
      <c r="T56" s="4" t="s">
        <v>34</v>
      </c>
      <c r="U56" s="4">
        <v>114.48</v>
      </c>
      <c r="V56" s="4">
        <v>0</v>
      </c>
      <c r="W56" s="4">
        <v>0</v>
      </c>
      <c r="X56" s="4" t="s">
        <v>295</v>
      </c>
      <c r="Y56" s="4" t="s">
        <v>36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298</v>
      </c>
      <c r="F57" s="6">
        <v>45229</v>
      </c>
      <c r="G57" s="6">
        <v>45230</v>
      </c>
      <c r="H57" s="4">
        <v>1</v>
      </c>
      <c r="I57" s="4">
        <v>1</v>
      </c>
      <c r="J57" s="4">
        <v>1</v>
      </c>
      <c r="K57" s="4" t="s">
        <v>30</v>
      </c>
      <c r="L57" s="4">
        <v>93.59</v>
      </c>
      <c r="M57" s="4">
        <v>93.59</v>
      </c>
      <c r="N57" s="4" t="s">
        <v>299</v>
      </c>
      <c r="O57" s="4" t="s">
        <v>32</v>
      </c>
      <c r="P57" s="4" t="s">
        <v>33</v>
      </c>
      <c r="Q57" s="4">
        <v>0</v>
      </c>
      <c r="R57" s="7">
        <v>45228.0000115741</v>
      </c>
      <c r="S57" s="6">
        <v>45233</v>
      </c>
      <c r="T57" s="4" t="s">
        <v>34</v>
      </c>
      <c r="U57" s="4">
        <v>93.59</v>
      </c>
      <c r="V57" s="4">
        <v>0</v>
      </c>
      <c r="W57" s="4">
        <v>0</v>
      </c>
      <c r="X57" s="4" t="s">
        <v>300</v>
      </c>
      <c r="Y57" s="4" t="s">
        <v>301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303</v>
      </c>
      <c r="E58" s="4" t="s">
        <v>304</v>
      </c>
      <c r="F58" s="6">
        <v>45229</v>
      </c>
      <c r="G58" s="6">
        <v>45230</v>
      </c>
      <c r="H58" s="4">
        <v>2</v>
      </c>
      <c r="I58" s="4">
        <v>1</v>
      </c>
      <c r="J58" s="4">
        <v>2</v>
      </c>
      <c r="K58" s="4" t="s">
        <v>30</v>
      </c>
      <c r="L58" s="4">
        <v>69.7</v>
      </c>
      <c r="M58" s="4">
        <v>69.7</v>
      </c>
      <c r="N58" s="4" t="s">
        <v>305</v>
      </c>
      <c r="O58" s="4" t="s">
        <v>32</v>
      </c>
      <c r="P58" s="4" t="s">
        <v>33</v>
      </c>
      <c r="Q58" s="4">
        <v>0</v>
      </c>
      <c r="R58" s="7">
        <v>45228</v>
      </c>
      <c r="S58" s="6">
        <v>45233</v>
      </c>
      <c r="T58" s="4" t="s">
        <v>34</v>
      </c>
      <c r="U58" s="4">
        <v>69.7</v>
      </c>
      <c r="V58" s="4">
        <v>0</v>
      </c>
      <c r="W58" s="4">
        <v>0</v>
      </c>
      <c r="X58" s="4" t="s">
        <v>306</v>
      </c>
      <c r="Y58" s="4" t="s">
        <v>36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308</v>
      </c>
      <c r="E59" s="4" t="s">
        <v>309</v>
      </c>
      <c r="F59" s="6">
        <v>45229</v>
      </c>
      <c r="G59" s="6">
        <v>45230</v>
      </c>
      <c r="H59" s="4">
        <v>1</v>
      </c>
      <c r="I59" s="4">
        <v>1</v>
      </c>
      <c r="J59" s="4">
        <v>1</v>
      </c>
      <c r="K59" s="4" t="s">
        <v>30</v>
      </c>
      <c r="L59" s="4">
        <v>57.64</v>
      </c>
      <c r="M59" s="4">
        <v>57.64</v>
      </c>
      <c r="N59" s="4" t="s">
        <v>310</v>
      </c>
      <c r="O59" s="4" t="s">
        <v>32</v>
      </c>
      <c r="P59" s="4" t="s">
        <v>33</v>
      </c>
      <c r="Q59" s="4">
        <v>0</v>
      </c>
      <c r="R59" s="7">
        <v>45228.0000115741</v>
      </c>
      <c r="S59" s="6">
        <v>45233</v>
      </c>
      <c r="T59" s="4" t="s">
        <v>34</v>
      </c>
      <c r="U59" s="4">
        <v>57.64</v>
      </c>
      <c r="V59" s="4">
        <v>0</v>
      </c>
      <c r="W59" s="4">
        <v>0</v>
      </c>
      <c r="X59" s="4" t="s">
        <v>311</v>
      </c>
      <c r="Y59" s="4" t="s">
        <v>36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95</v>
      </c>
      <c r="F60" s="6">
        <v>45228</v>
      </c>
      <c r="G60" s="6">
        <v>45230</v>
      </c>
      <c r="H60" s="4">
        <v>1</v>
      </c>
      <c r="I60" s="4">
        <v>2</v>
      </c>
      <c r="J60" s="4">
        <v>2</v>
      </c>
      <c r="K60" s="4" t="s">
        <v>30</v>
      </c>
      <c r="L60" s="4">
        <v>232.8</v>
      </c>
      <c r="M60" s="4">
        <v>232.8</v>
      </c>
      <c r="N60" s="4" t="s">
        <v>314</v>
      </c>
      <c r="O60" s="4" t="s">
        <v>32</v>
      </c>
      <c r="P60" s="4" t="s">
        <v>33</v>
      </c>
      <c r="Q60" s="4">
        <v>0</v>
      </c>
      <c r="R60" s="7">
        <v>45228.0000115741</v>
      </c>
      <c r="S60" s="6">
        <v>45233</v>
      </c>
      <c r="T60" s="4" t="s">
        <v>34</v>
      </c>
      <c r="U60" s="4">
        <v>232.8</v>
      </c>
      <c r="V60" s="4">
        <v>0</v>
      </c>
      <c r="W60" s="4">
        <v>0</v>
      </c>
      <c r="X60" s="4" t="s">
        <v>315</v>
      </c>
      <c r="Y60" s="4" t="s">
        <v>36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45229</v>
      </c>
      <c r="G61" s="6">
        <v>45230</v>
      </c>
      <c r="H61" s="4">
        <v>2</v>
      </c>
      <c r="I61" s="4">
        <v>1</v>
      </c>
      <c r="J61" s="4">
        <v>2</v>
      </c>
      <c r="K61" s="4" t="s">
        <v>30</v>
      </c>
      <c r="L61" s="4">
        <v>101.46</v>
      </c>
      <c r="M61" s="4">
        <v>101.46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45228.0000115741</v>
      </c>
      <c r="S61" s="6">
        <v>45233</v>
      </c>
      <c r="T61" s="4" t="s">
        <v>34</v>
      </c>
      <c r="U61" s="4">
        <v>101.46</v>
      </c>
      <c r="V61" s="4">
        <v>0</v>
      </c>
      <c r="W61" s="4">
        <v>0</v>
      </c>
      <c r="X61" s="4" t="s">
        <v>320</v>
      </c>
      <c r="Y61" s="4" t="s">
        <v>36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45229</v>
      </c>
      <c r="G62" s="6">
        <v>45230</v>
      </c>
      <c r="H62" s="4">
        <v>1</v>
      </c>
      <c r="I62" s="4">
        <v>1</v>
      </c>
      <c r="J62" s="4">
        <v>1</v>
      </c>
      <c r="K62" s="4" t="s">
        <v>30</v>
      </c>
      <c r="L62" s="4">
        <v>157.38</v>
      </c>
      <c r="M62" s="4">
        <v>157.38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45228</v>
      </c>
      <c r="S62" s="6">
        <v>45233</v>
      </c>
      <c r="T62" s="4" t="s">
        <v>34</v>
      </c>
      <c r="U62" s="4">
        <v>157.38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77</v>
      </c>
      <c r="F63" s="6">
        <v>45229</v>
      </c>
      <c r="G63" s="6">
        <v>45230</v>
      </c>
      <c r="H63" s="4">
        <v>1</v>
      </c>
      <c r="I63" s="4">
        <v>1</v>
      </c>
      <c r="J63" s="4">
        <v>1</v>
      </c>
      <c r="K63" s="4" t="s">
        <v>30</v>
      </c>
      <c r="L63" s="4">
        <v>65.14</v>
      </c>
      <c r="M63" s="4">
        <v>65.14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45229.0000115741</v>
      </c>
      <c r="S63" s="6">
        <v>45233</v>
      </c>
      <c r="T63" s="4" t="s">
        <v>34</v>
      </c>
      <c r="U63" s="4">
        <v>65.14</v>
      </c>
      <c r="V63" s="4">
        <v>0</v>
      </c>
      <c r="W63" s="4">
        <v>0</v>
      </c>
      <c r="X63" s="4" t="s">
        <v>330</v>
      </c>
      <c r="Y63" s="4" t="s">
        <v>36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45229</v>
      </c>
      <c r="G64" s="6">
        <v>45230</v>
      </c>
      <c r="H64" s="4">
        <v>1</v>
      </c>
      <c r="I64" s="4">
        <v>1</v>
      </c>
      <c r="J64" s="4">
        <v>1</v>
      </c>
      <c r="K64" s="4" t="s">
        <v>30</v>
      </c>
      <c r="L64" s="4">
        <v>24.02</v>
      </c>
      <c r="M64" s="4">
        <v>24.02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45229</v>
      </c>
      <c r="S64" s="6">
        <v>45233</v>
      </c>
      <c r="T64" s="4" t="s">
        <v>34</v>
      </c>
      <c r="U64" s="4">
        <v>24.02</v>
      </c>
      <c r="V64" s="4">
        <v>0</v>
      </c>
      <c r="W64" s="4">
        <v>0</v>
      </c>
      <c r="X64" s="4" t="s">
        <v>335</v>
      </c>
      <c r="Y64" s="4" t="s">
        <v>36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337</v>
      </c>
      <c r="E65" s="4" t="s">
        <v>338</v>
      </c>
      <c r="F65" s="6">
        <v>45229</v>
      </c>
      <c r="G65" s="6">
        <v>45230</v>
      </c>
      <c r="H65" s="4">
        <v>1</v>
      </c>
      <c r="I65" s="4">
        <v>1</v>
      </c>
      <c r="J65" s="4">
        <v>1</v>
      </c>
      <c r="K65" s="4" t="s">
        <v>30</v>
      </c>
      <c r="L65" s="4">
        <v>22.53</v>
      </c>
      <c r="M65" s="4">
        <v>22.53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45229.0000115741</v>
      </c>
      <c r="S65" s="6">
        <v>45233</v>
      </c>
      <c r="T65" s="4" t="s">
        <v>34</v>
      </c>
      <c r="U65" s="4">
        <v>22.53</v>
      </c>
      <c r="V65" s="4">
        <v>0</v>
      </c>
      <c r="W65" s="4">
        <v>0</v>
      </c>
      <c r="X65" s="4" t="s">
        <v>340</v>
      </c>
      <c r="Y65" s="4" t="s">
        <v>36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45229</v>
      </c>
      <c r="G66" s="6">
        <v>45230</v>
      </c>
      <c r="H66" s="4">
        <v>1</v>
      </c>
      <c r="I66" s="4">
        <v>1</v>
      </c>
      <c r="J66" s="4">
        <v>1</v>
      </c>
      <c r="K66" s="4" t="s">
        <v>30</v>
      </c>
      <c r="L66" s="4">
        <v>34.86</v>
      </c>
      <c r="M66" s="4">
        <v>34.86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45229</v>
      </c>
      <c r="S66" s="6">
        <v>45233</v>
      </c>
      <c r="T66" s="4" t="s">
        <v>34</v>
      </c>
      <c r="U66" s="4">
        <v>34.86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349</v>
      </c>
      <c r="F67" s="6">
        <v>45229</v>
      </c>
      <c r="G67" s="6">
        <v>45230</v>
      </c>
      <c r="H67" s="4">
        <v>1</v>
      </c>
      <c r="I67" s="4">
        <v>1</v>
      </c>
      <c r="J67" s="4">
        <v>1</v>
      </c>
      <c r="K67" s="4" t="s">
        <v>30</v>
      </c>
      <c r="L67" s="4">
        <v>18.07</v>
      </c>
      <c r="M67" s="4">
        <v>18.07</v>
      </c>
      <c r="N67" s="4" t="s">
        <v>350</v>
      </c>
      <c r="O67" s="4" t="s">
        <v>32</v>
      </c>
      <c r="P67" s="4" t="s">
        <v>33</v>
      </c>
      <c r="Q67" s="4">
        <v>0</v>
      </c>
      <c r="R67" s="7">
        <v>45229.0000115741</v>
      </c>
      <c r="S67" s="6">
        <v>45233</v>
      </c>
      <c r="T67" s="4" t="s">
        <v>34</v>
      </c>
      <c r="U67" s="4">
        <v>18.07</v>
      </c>
      <c r="V67" s="4">
        <v>0</v>
      </c>
      <c r="W67" s="4">
        <v>0</v>
      </c>
      <c r="X67" s="4" t="s">
        <v>351</v>
      </c>
      <c r="Y67" s="4" t="s">
        <v>36</v>
      </c>
    </row>
    <row r="68" s="4" customFormat="1" spans="1:25">
      <c r="A68" s="4" t="s">
        <v>352</v>
      </c>
      <c r="B68" s="4" t="s">
        <v>26</v>
      </c>
      <c r="C68" s="4" t="s">
        <v>27</v>
      </c>
      <c r="D68" s="4" t="s">
        <v>353</v>
      </c>
      <c r="E68" s="4" t="s">
        <v>29</v>
      </c>
      <c r="F68" s="6">
        <v>45229</v>
      </c>
      <c r="G68" s="6">
        <v>45230</v>
      </c>
      <c r="H68" s="4">
        <v>1</v>
      </c>
      <c r="I68" s="4">
        <v>1</v>
      </c>
      <c r="J68" s="4">
        <v>1</v>
      </c>
      <c r="K68" s="4" t="s">
        <v>30</v>
      </c>
      <c r="L68" s="4">
        <v>63.1</v>
      </c>
      <c r="M68" s="4">
        <v>63.1</v>
      </c>
      <c r="N68" s="4" t="s">
        <v>354</v>
      </c>
      <c r="O68" s="4" t="s">
        <v>32</v>
      </c>
      <c r="P68" s="4" t="s">
        <v>33</v>
      </c>
      <c r="Q68" s="4">
        <v>0</v>
      </c>
      <c r="R68" s="7">
        <v>45229.0000115741</v>
      </c>
      <c r="S68" s="6">
        <v>45233</v>
      </c>
      <c r="T68" s="4" t="s">
        <v>34</v>
      </c>
      <c r="U68" s="4">
        <v>63.1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45229</v>
      </c>
      <c r="G69" s="6">
        <v>45230</v>
      </c>
      <c r="H69" s="4">
        <v>1</v>
      </c>
      <c r="I69" s="4">
        <v>1</v>
      </c>
      <c r="J69" s="4">
        <v>1</v>
      </c>
      <c r="K69" s="4" t="s">
        <v>30</v>
      </c>
      <c r="L69" s="4">
        <v>17.39</v>
      </c>
      <c r="M69" s="4">
        <v>17.39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45229</v>
      </c>
      <c r="S69" s="6">
        <v>45233</v>
      </c>
      <c r="T69" s="4" t="s">
        <v>34</v>
      </c>
      <c r="U69" s="4">
        <v>17.39</v>
      </c>
      <c r="V69" s="4">
        <v>0</v>
      </c>
      <c r="W69" s="4">
        <v>0</v>
      </c>
      <c r="X69" s="4" t="s">
        <v>361</v>
      </c>
      <c r="Y69" s="4" t="s">
        <v>36</v>
      </c>
    </row>
    <row r="70" s="4" customFormat="1" spans="1:25">
      <c r="A70" s="4" t="s">
        <v>362</v>
      </c>
      <c r="B70" s="4" t="s">
        <v>26</v>
      </c>
      <c r="C70" s="4" t="s">
        <v>27</v>
      </c>
      <c r="D70" s="4" t="s">
        <v>317</v>
      </c>
      <c r="E70" s="4" t="s">
        <v>318</v>
      </c>
      <c r="F70" s="6">
        <v>45229</v>
      </c>
      <c r="G70" s="6">
        <v>45230</v>
      </c>
      <c r="H70" s="4">
        <v>1</v>
      </c>
      <c r="I70" s="4">
        <v>1</v>
      </c>
      <c r="J70" s="4">
        <v>1</v>
      </c>
      <c r="K70" s="4" t="s">
        <v>30</v>
      </c>
      <c r="L70" s="4">
        <v>50.73</v>
      </c>
      <c r="M70" s="4">
        <v>50.73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45229.0000115741</v>
      </c>
      <c r="S70" s="6">
        <v>45233</v>
      </c>
      <c r="T70" s="4" t="s">
        <v>34</v>
      </c>
      <c r="U70" s="4">
        <v>50.73</v>
      </c>
      <c r="V70" s="4">
        <v>0</v>
      </c>
      <c r="W70" s="4">
        <v>0</v>
      </c>
      <c r="X70" s="4" t="s">
        <v>364</v>
      </c>
      <c r="Y70" s="4" t="s">
        <v>36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45229</v>
      </c>
      <c r="G71" s="6">
        <v>45230</v>
      </c>
      <c r="H71" s="4">
        <v>1</v>
      </c>
      <c r="I71" s="4">
        <v>1</v>
      </c>
      <c r="J71" s="4">
        <v>1</v>
      </c>
      <c r="K71" s="4" t="s">
        <v>30</v>
      </c>
      <c r="L71" s="4">
        <v>47.39</v>
      </c>
      <c r="M71" s="4">
        <v>47.39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45229.0000115741</v>
      </c>
      <c r="S71" s="6">
        <v>45233</v>
      </c>
      <c r="T71" s="4" t="s">
        <v>34</v>
      </c>
      <c r="U71" s="4">
        <v>47.39</v>
      </c>
      <c r="V71" s="4">
        <v>0</v>
      </c>
      <c r="W71" s="4">
        <v>0</v>
      </c>
      <c r="X71" s="4" t="s">
        <v>369</v>
      </c>
      <c r="Y71" s="4" t="s">
        <v>36</v>
      </c>
    </row>
    <row r="72" s="4" customFormat="1" spans="1:25">
      <c r="A72" s="4" t="s">
        <v>365</v>
      </c>
      <c r="B72" s="4" t="s">
        <v>26</v>
      </c>
      <c r="C72" s="4" t="s">
        <v>69</v>
      </c>
      <c r="D72" s="4" t="s">
        <v>366</v>
      </c>
      <c r="E72" s="4" t="s">
        <v>367</v>
      </c>
      <c r="F72" s="6">
        <v>45229</v>
      </c>
      <c r="G72" s="6">
        <v>45230</v>
      </c>
      <c r="H72" s="4">
        <v>1</v>
      </c>
      <c r="I72" s="4">
        <v>1</v>
      </c>
      <c r="J72" s="4">
        <v>1</v>
      </c>
      <c r="K72" s="4" t="s">
        <v>30</v>
      </c>
      <c r="L72" s="4">
        <v>-47.39</v>
      </c>
      <c r="M72" s="4">
        <v>-47.39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45229.0000115741</v>
      </c>
      <c r="S72" s="6">
        <v>45233</v>
      </c>
      <c r="T72" s="4" t="s">
        <v>34</v>
      </c>
      <c r="U72" s="4">
        <v>-47.39</v>
      </c>
      <c r="V72" s="4">
        <v>0</v>
      </c>
      <c r="W72" s="4">
        <v>0</v>
      </c>
      <c r="X72" s="4" t="s">
        <v>369</v>
      </c>
      <c r="Y72" s="4" t="s">
        <v>36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45229</v>
      </c>
      <c r="G73" s="6">
        <v>45230</v>
      </c>
      <c r="H73" s="4">
        <v>1</v>
      </c>
      <c r="I73" s="4">
        <v>1</v>
      </c>
      <c r="J73" s="4">
        <v>1</v>
      </c>
      <c r="K73" s="4" t="s">
        <v>30</v>
      </c>
      <c r="L73" s="4">
        <v>20.35</v>
      </c>
      <c r="M73" s="4">
        <v>20.35</v>
      </c>
      <c r="N73" s="4" t="s">
        <v>373</v>
      </c>
      <c r="O73" s="4" t="s">
        <v>32</v>
      </c>
      <c r="P73" s="4" t="s">
        <v>33</v>
      </c>
      <c r="Q73" s="4">
        <v>0</v>
      </c>
      <c r="R73" s="7">
        <v>45229.0000115741</v>
      </c>
      <c r="S73" s="6">
        <v>45233</v>
      </c>
      <c r="T73" s="4" t="s">
        <v>34</v>
      </c>
      <c r="U73" s="4">
        <v>20.35</v>
      </c>
      <c r="V73" s="4">
        <v>0</v>
      </c>
      <c r="W73" s="4">
        <v>0</v>
      </c>
      <c r="X73" s="4" t="s">
        <v>374</v>
      </c>
      <c r="Y73" s="4" t="s">
        <v>36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376</v>
      </c>
      <c r="E74" s="4" t="s">
        <v>377</v>
      </c>
      <c r="F74" s="6">
        <v>45229</v>
      </c>
      <c r="G74" s="6">
        <v>45230</v>
      </c>
      <c r="H74" s="4">
        <v>1</v>
      </c>
      <c r="I74" s="4">
        <v>1</v>
      </c>
      <c r="J74" s="4">
        <v>1</v>
      </c>
      <c r="K74" s="4" t="s">
        <v>30</v>
      </c>
      <c r="L74" s="4">
        <v>42.46</v>
      </c>
      <c r="M74" s="4">
        <v>42.46</v>
      </c>
      <c r="N74" s="4" t="s">
        <v>378</v>
      </c>
      <c r="O74" s="4" t="s">
        <v>32</v>
      </c>
      <c r="P74" s="4" t="s">
        <v>33</v>
      </c>
      <c r="Q74" s="4">
        <v>0</v>
      </c>
      <c r="R74" s="7">
        <v>45229.0000115741</v>
      </c>
      <c r="S74" s="6">
        <v>45233</v>
      </c>
      <c r="T74" s="4" t="s">
        <v>34</v>
      </c>
      <c r="U74" s="4">
        <v>42.46</v>
      </c>
      <c r="V74" s="4">
        <v>0</v>
      </c>
      <c r="W74" s="4">
        <v>0</v>
      </c>
      <c r="X74" s="4" t="s">
        <v>379</v>
      </c>
      <c r="Y74" s="4" t="s">
        <v>36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138</v>
      </c>
      <c r="F75" s="6">
        <v>45229</v>
      </c>
      <c r="G75" s="6">
        <v>45230</v>
      </c>
      <c r="H75" s="4">
        <v>1</v>
      </c>
      <c r="I75" s="4">
        <v>1</v>
      </c>
      <c r="J75" s="4">
        <v>1</v>
      </c>
      <c r="K75" s="4" t="s">
        <v>30</v>
      </c>
      <c r="L75" s="4">
        <v>24.95</v>
      </c>
      <c r="M75" s="4">
        <v>24.95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45229</v>
      </c>
      <c r="S75" s="6">
        <v>45233</v>
      </c>
      <c r="T75" s="4" t="s">
        <v>34</v>
      </c>
      <c r="U75" s="4">
        <v>24.95</v>
      </c>
      <c r="V75" s="4">
        <v>0</v>
      </c>
      <c r="W75" s="4">
        <v>0</v>
      </c>
      <c r="X75" s="4" t="s">
        <v>383</v>
      </c>
      <c r="Y75" s="4" t="s">
        <v>36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45229</v>
      </c>
      <c r="G76" s="6">
        <v>45230</v>
      </c>
      <c r="H76" s="4">
        <v>1</v>
      </c>
      <c r="I76" s="4">
        <v>1</v>
      </c>
      <c r="J76" s="4">
        <v>1</v>
      </c>
      <c r="K76" s="4" t="s">
        <v>30</v>
      </c>
      <c r="L76" s="4">
        <v>14.3</v>
      </c>
      <c r="M76" s="4">
        <v>14.3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45229.0000115741</v>
      </c>
      <c r="S76" s="6">
        <v>45233</v>
      </c>
      <c r="T76" s="4" t="s">
        <v>34</v>
      </c>
      <c r="U76" s="4">
        <v>14.3</v>
      </c>
      <c r="V76" s="4">
        <v>0</v>
      </c>
      <c r="W76" s="4">
        <v>0</v>
      </c>
      <c r="X76" s="4" t="s">
        <v>388</v>
      </c>
      <c r="Y76" s="4" t="s">
        <v>36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45229</v>
      </c>
      <c r="G77" s="6">
        <v>45230</v>
      </c>
      <c r="H77" s="4">
        <v>3</v>
      </c>
      <c r="I77" s="4">
        <v>1</v>
      </c>
      <c r="J77" s="4">
        <v>3</v>
      </c>
      <c r="K77" s="4" t="s">
        <v>30</v>
      </c>
      <c r="L77" s="4">
        <v>90.42</v>
      </c>
      <c r="M77" s="4">
        <v>90.42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45229</v>
      </c>
      <c r="S77" s="6">
        <v>45233</v>
      </c>
      <c r="T77" s="4" t="s">
        <v>34</v>
      </c>
      <c r="U77" s="4">
        <v>90.42</v>
      </c>
      <c r="V77" s="4">
        <v>0</v>
      </c>
      <c r="W77" s="4">
        <v>0</v>
      </c>
      <c r="X77" s="4" t="s">
        <v>393</v>
      </c>
      <c r="Y77" s="4" t="s">
        <v>36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396</v>
      </c>
      <c r="F78" s="6">
        <v>45229</v>
      </c>
      <c r="G78" s="6">
        <v>45230</v>
      </c>
      <c r="H78" s="4">
        <v>1</v>
      </c>
      <c r="I78" s="4">
        <v>1</v>
      </c>
      <c r="J78" s="4">
        <v>1</v>
      </c>
      <c r="K78" s="4" t="s">
        <v>30</v>
      </c>
      <c r="L78" s="4">
        <v>45.71</v>
      </c>
      <c r="M78" s="4">
        <v>45.71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45229.0000115741</v>
      </c>
      <c r="S78" s="6">
        <v>45233</v>
      </c>
      <c r="T78" s="4" t="s">
        <v>34</v>
      </c>
      <c r="U78" s="4">
        <v>45.71</v>
      </c>
      <c r="V78" s="4">
        <v>0</v>
      </c>
      <c r="W78" s="4">
        <v>0</v>
      </c>
      <c r="X78" s="4" t="s">
        <v>398</v>
      </c>
      <c r="Y78" s="4" t="s">
        <v>36</v>
      </c>
    </row>
    <row r="79" s="4" customFormat="1" spans="1:25">
      <c r="A79" s="4" t="s">
        <v>399</v>
      </c>
      <c r="B79" s="4" t="s">
        <v>26</v>
      </c>
      <c r="C79" s="4" t="s">
        <v>27</v>
      </c>
      <c r="D79" s="4" t="s">
        <v>116</v>
      </c>
      <c r="E79" s="4" t="s">
        <v>117</v>
      </c>
      <c r="F79" s="6">
        <v>45229</v>
      </c>
      <c r="G79" s="6">
        <v>45230</v>
      </c>
      <c r="H79" s="4">
        <v>1</v>
      </c>
      <c r="I79" s="4">
        <v>1</v>
      </c>
      <c r="J79" s="4">
        <v>1</v>
      </c>
      <c r="K79" s="4" t="s">
        <v>30</v>
      </c>
      <c r="L79" s="4">
        <v>138.59</v>
      </c>
      <c r="M79" s="4">
        <v>138.59</v>
      </c>
      <c r="N79" s="4" t="s">
        <v>400</v>
      </c>
      <c r="O79" s="4" t="s">
        <v>32</v>
      </c>
      <c r="P79" s="4" t="s">
        <v>33</v>
      </c>
      <c r="Q79" s="4">
        <v>0</v>
      </c>
      <c r="R79" s="7">
        <v>45229</v>
      </c>
      <c r="S79" s="6">
        <v>45233</v>
      </c>
      <c r="T79" s="4" t="s">
        <v>34</v>
      </c>
      <c r="U79" s="4">
        <v>138.59</v>
      </c>
      <c r="V79" s="4">
        <v>0</v>
      </c>
      <c r="W79" s="4">
        <v>0</v>
      </c>
      <c r="X79" s="4" t="s">
        <v>401</v>
      </c>
      <c r="Y79" s="4" t="s">
        <v>36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403</v>
      </c>
      <c r="E80" s="4" t="s">
        <v>404</v>
      </c>
      <c r="F80" s="6">
        <v>45229</v>
      </c>
      <c r="G80" s="6">
        <v>45230</v>
      </c>
      <c r="H80" s="4">
        <v>1</v>
      </c>
      <c r="I80" s="4">
        <v>1</v>
      </c>
      <c r="J80" s="4">
        <v>1</v>
      </c>
      <c r="K80" s="4" t="s">
        <v>30</v>
      </c>
      <c r="L80" s="4">
        <v>69.87</v>
      </c>
      <c r="M80" s="4">
        <v>69.87</v>
      </c>
      <c r="N80" s="4" t="s">
        <v>405</v>
      </c>
      <c r="O80" s="4" t="s">
        <v>32</v>
      </c>
      <c r="P80" s="4" t="s">
        <v>33</v>
      </c>
      <c r="Q80" s="4">
        <v>0</v>
      </c>
      <c r="R80" s="7">
        <v>45229</v>
      </c>
      <c r="S80" s="6">
        <v>45233</v>
      </c>
      <c r="T80" s="4" t="s">
        <v>34</v>
      </c>
      <c r="U80" s="4">
        <v>69.87</v>
      </c>
      <c r="V80" s="4">
        <v>0</v>
      </c>
      <c r="W80" s="4">
        <v>0</v>
      </c>
      <c r="X80" s="4" t="s">
        <v>406</v>
      </c>
      <c r="Y80" s="4" t="s">
        <v>407</v>
      </c>
    </row>
    <row r="81" s="4" customFormat="1" spans="1:25">
      <c r="A81" s="4" t="s">
        <v>408</v>
      </c>
      <c r="B81" s="4" t="s">
        <v>26</v>
      </c>
      <c r="C81" s="4" t="s">
        <v>27</v>
      </c>
      <c r="D81" s="4" t="s">
        <v>409</v>
      </c>
      <c r="E81" s="4" t="s">
        <v>359</v>
      </c>
      <c r="F81" s="6">
        <v>45229</v>
      </c>
      <c r="G81" s="6">
        <v>45230</v>
      </c>
      <c r="H81" s="4">
        <v>1</v>
      </c>
      <c r="I81" s="4">
        <v>1</v>
      </c>
      <c r="J81" s="4">
        <v>1</v>
      </c>
      <c r="K81" s="4" t="s">
        <v>30</v>
      </c>
      <c r="L81" s="4">
        <v>16.34</v>
      </c>
      <c r="M81" s="4">
        <v>16.34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45229.0000115741</v>
      </c>
      <c r="S81" s="6">
        <v>45233</v>
      </c>
      <c r="T81" s="4" t="s">
        <v>34</v>
      </c>
      <c r="U81" s="4">
        <v>16.34</v>
      </c>
      <c r="V81" s="4">
        <v>0</v>
      </c>
      <c r="W81" s="4">
        <v>0</v>
      </c>
      <c r="X81" s="4" t="s">
        <v>411</v>
      </c>
      <c r="Y81" s="4" t="s">
        <v>36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348</v>
      </c>
      <c r="E82" s="4" t="s">
        <v>349</v>
      </c>
      <c r="F82" s="6">
        <v>45229</v>
      </c>
      <c r="G82" s="6">
        <v>45230</v>
      </c>
      <c r="H82" s="4">
        <v>1</v>
      </c>
      <c r="I82" s="4">
        <v>1</v>
      </c>
      <c r="J82" s="4">
        <v>1</v>
      </c>
      <c r="K82" s="4" t="s">
        <v>30</v>
      </c>
      <c r="L82" s="4">
        <v>18.07</v>
      </c>
      <c r="M82" s="4">
        <v>18.07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45229</v>
      </c>
      <c r="S82" s="6">
        <v>45233</v>
      </c>
      <c r="T82" s="4" t="s">
        <v>34</v>
      </c>
      <c r="U82" s="4">
        <v>18.07</v>
      </c>
      <c r="V82" s="4">
        <v>0</v>
      </c>
      <c r="W82" s="4">
        <v>0</v>
      </c>
      <c r="X82" s="4" t="s">
        <v>414</v>
      </c>
      <c r="Y82" s="4" t="s">
        <v>36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127</v>
      </c>
      <c r="F83" s="6">
        <v>45229</v>
      </c>
      <c r="G83" s="6">
        <v>45230</v>
      </c>
      <c r="H83" s="4">
        <v>1</v>
      </c>
      <c r="I83" s="4">
        <v>1</v>
      </c>
      <c r="J83" s="4">
        <v>1</v>
      </c>
      <c r="K83" s="4" t="s">
        <v>30</v>
      </c>
      <c r="L83" s="4">
        <v>11.12</v>
      </c>
      <c r="M83" s="4">
        <v>11.12</v>
      </c>
      <c r="N83" s="4" t="s">
        <v>417</v>
      </c>
      <c r="O83" s="4" t="s">
        <v>32</v>
      </c>
      <c r="P83" s="4" t="s">
        <v>33</v>
      </c>
      <c r="Q83" s="4">
        <v>0</v>
      </c>
      <c r="R83" s="7">
        <v>45229.0000115741</v>
      </c>
      <c r="S83" s="6">
        <v>45233</v>
      </c>
      <c r="T83" s="4" t="s">
        <v>34</v>
      </c>
      <c r="U83" s="4">
        <v>11.12</v>
      </c>
      <c r="V83" s="4">
        <v>0</v>
      </c>
      <c r="W83" s="4">
        <v>0</v>
      </c>
      <c r="X83" s="4" t="s">
        <v>418</v>
      </c>
      <c r="Y83" s="4" t="s">
        <v>36</v>
      </c>
    </row>
    <row r="84" s="4" customFormat="1" spans="1:25">
      <c r="A84" s="4" t="s">
        <v>419</v>
      </c>
      <c r="B84" s="4" t="s">
        <v>26</v>
      </c>
      <c r="C84" s="4" t="s">
        <v>27</v>
      </c>
      <c r="D84" s="4" t="s">
        <v>420</v>
      </c>
      <c r="E84" s="4" t="s">
        <v>421</v>
      </c>
      <c r="F84" s="6">
        <v>45229</v>
      </c>
      <c r="G84" s="6">
        <v>45230</v>
      </c>
      <c r="H84" s="4">
        <v>1</v>
      </c>
      <c r="I84" s="4">
        <v>1</v>
      </c>
      <c r="J84" s="4">
        <v>1</v>
      </c>
      <c r="K84" s="4" t="s">
        <v>30</v>
      </c>
      <c r="L84" s="4">
        <v>32.17</v>
      </c>
      <c r="M84" s="4">
        <v>32.17</v>
      </c>
      <c r="N84" s="4" t="s">
        <v>422</v>
      </c>
      <c r="O84" s="4" t="s">
        <v>32</v>
      </c>
      <c r="P84" s="4" t="s">
        <v>33</v>
      </c>
      <c r="Q84" s="4">
        <v>0</v>
      </c>
      <c r="R84" s="7">
        <v>45229</v>
      </c>
      <c r="S84" s="6">
        <v>45233</v>
      </c>
      <c r="T84" s="4" t="s">
        <v>34</v>
      </c>
      <c r="U84" s="4">
        <v>32.17</v>
      </c>
      <c r="V84" s="4">
        <v>0</v>
      </c>
      <c r="W84" s="4">
        <v>0</v>
      </c>
      <c r="X84" s="4" t="s">
        <v>423</v>
      </c>
      <c r="Y84" s="4" t="s">
        <v>36</v>
      </c>
    </row>
    <row r="85" s="4" customFormat="1" spans="1:25">
      <c r="A85" s="4" t="s">
        <v>424</v>
      </c>
      <c r="B85" s="4" t="s">
        <v>26</v>
      </c>
      <c r="C85" s="4" t="s">
        <v>27</v>
      </c>
      <c r="D85" s="4" t="s">
        <v>420</v>
      </c>
      <c r="E85" s="4" t="s">
        <v>425</v>
      </c>
      <c r="F85" s="6">
        <v>45229</v>
      </c>
      <c r="G85" s="6">
        <v>45230</v>
      </c>
      <c r="H85" s="4">
        <v>1</v>
      </c>
      <c r="I85" s="4">
        <v>1</v>
      </c>
      <c r="J85" s="4">
        <v>1</v>
      </c>
      <c r="K85" s="4" t="s">
        <v>30</v>
      </c>
      <c r="L85" s="4">
        <v>30.27</v>
      </c>
      <c r="M85" s="4">
        <v>30.27</v>
      </c>
      <c r="N85" s="4" t="s">
        <v>422</v>
      </c>
      <c r="O85" s="4" t="s">
        <v>32</v>
      </c>
      <c r="P85" s="4" t="s">
        <v>33</v>
      </c>
      <c r="Q85" s="4">
        <v>0</v>
      </c>
      <c r="R85" s="7">
        <v>45229.0000115741</v>
      </c>
      <c r="S85" s="6">
        <v>45233</v>
      </c>
      <c r="T85" s="4" t="s">
        <v>34</v>
      </c>
      <c r="U85" s="4">
        <v>30.27</v>
      </c>
      <c r="V85" s="4">
        <v>0</v>
      </c>
      <c r="W85" s="4">
        <v>0</v>
      </c>
      <c r="X85" s="4" t="s">
        <v>426</v>
      </c>
      <c r="Y85" s="4" t="s">
        <v>36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45229</v>
      </c>
      <c r="G86" s="6">
        <v>45230</v>
      </c>
      <c r="H86" s="4">
        <v>1</v>
      </c>
      <c r="I86" s="4">
        <v>1</v>
      </c>
      <c r="J86" s="4">
        <v>1</v>
      </c>
      <c r="K86" s="4" t="s">
        <v>30</v>
      </c>
      <c r="L86" s="4">
        <v>35.35</v>
      </c>
      <c r="M86" s="4">
        <v>35.35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45229.0000115741</v>
      </c>
      <c r="S86" s="6">
        <v>45233</v>
      </c>
      <c r="T86" s="4" t="s">
        <v>34</v>
      </c>
      <c r="U86" s="4">
        <v>35.35</v>
      </c>
      <c r="V86" s="4">
        <v>0</v>
      </c>
      <c r="W86" s="4">
        <v>0</v>
      </c>
      <c r="X86" s="4" t="s">
        <v>431</v>
      </c>
      <c r="Y86" s="4" t="s">
        <v>432</v>
      </c>
    </row>
    <row r="87" s="4" customFormat="1" spans="1:25">
      <c r="A87" s="4" t="s">
        <v>424</v>
      </c>
      <c r="B87" s="4" t="s">
        <v>26</v>
      </c>
      <c r="C87" s="4" t="s">
        <v>69</v>
      </c>
      <c r="D87" s="4" t="s">
        <v>420</v>
      </c>
      <c r="E87" s="4" t="s">
        <v>425</v>
      </c>
      <c r="F87" s="6">
        <v>45229</v>
      </c>
      <c r="G87" s="6">
        <v>45230</v>
      </c>
      <c r="H87" s="4">
        <v>1</v>
      </c>
      <c r="I87" s="4">
        <v>1</v>
      </c>
      <c r="J87" s="4">
        <v>1</v>
      </c>
      <c r="K87" s="4" t="s">
        <v>30</v>
      </c>
      <c r="L87" s="4">
        <v>-30.27</v>
      </c>
      <c r="M87" s="4">
        <v>-30.27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45229.0000115741</v>
      </c>
      <c r="S87" s="6">
        <v>45233</v>
      </c>
      <c r="T87" s="4" t="s">
        <v>34</v>
      </c>
      <c r="U87" s="4">
        <v>-30.27</v>
      </c>
      <c r="V87" s="4">
        <v>0</v>
      </c>
      <c r="W87" s="4">
        <v>0</v>
      </c>
      <c r="X87" s="4" t="s">
        <v>426</v>
      </c>
      <c r="Y87" s="4" t="s">
        <v>36</v>
      </c>
    </row>
    <row r="88" s="4" customFormat="1" spans="1:25">
      <c r="A88" s="4" t="s">
        <v>433</v>
      </c>
      <c r="B88" s="4" t="s">
        <v>26</v>
      </c>
      <c r="C88" s="4" t="s">
        <v>27</v>
      </c>
      <c r="D88" s="4" t="s">
        <v>434</v>
      </c>
      <c r="E88" s="4" t="s">
        <v>435</v>
      </c>
      <c r="F88" s="6">
        <v>45229</v>
      </c>
      <c r="G88" s="6">
        <v>45230</v>
      </c>
      <c r="H88" s="4">
        <v>1</v>
      </c>
      <c r="I88" s="4">
        <v>1</v>
      </c>
      <c r="J88" s="4">
        <v>1</v>
      </c>
      <c r="K88" s="4" t="s">
        <v>30</v>
      </c>
      <c r="L88" s="4">
        <v>19.25</v>
      </c>
      <c r="M88" s="4">
        <v>19.25</v>
      </c>
      <c r="N88" s="4" t="s">
        <v>436</v>
      </c>
      <c r="O88" s="4" t="s">
        <v>32</v>
      </c>
      <c r="P88" s="4" t="s">
        <v>33</v>
      </c>
      <c r="Q88" s="4">
        <v>0</v>
      </c>
      <c r="R88" s="7">
        <v>45229.0000115741</v>
      </c>
      <c r="S88" s="6">
        <v>45233</v>
      </c>
      <c r="T88" s="4" t="s">
        <v>34</v>
      </c>
      <c r="U88" s="4">
        <v>19.25</v>
      </c>
      <c r="V88" s="4">
        <v>0</v>
      </c>
      <c r="W88" s="4">
        <v>0</v>
      </c>
      <c r="X88" s="4" t="s">
        <v>437</v>
      </c>
      <c r="Y88" s="4" t="s">
        <v>36</v>
      </c>
    </row>
    <row r="89" s="4" customFormat="1" spans="1:25">
      <c r="A89" s="4" t="s">
        <v>438</v>
      </c>
      <c r="B89" s="4" t="s">
        <v>26</v>
      </c>
      <c r="C89" s="4" t="s">
        <v>27</v>
      </c>
      <c r="D89" s="4" t="s">
        <v>439</v>
      </c>
      <c r="E89" s="4" t="s">
        <v>323</v>
      </c>
      <c r="F89" s="6">
        <v>45229</v>
      </c>
      <c r="G89" s="6">
        <v>45230</v>
      </c>
      <c r="H89" s="4">
        <v>1</v>
      </c>
      <c r="I89" s="4">
        <v>1</v>
      </c>
      <c r="J89" s="4">
        <v>1</v>
      </c>
      <c r="K89" s="4" t="s">
        <v>30</v>
      </c>
      <c r="L89" s="4">
        <v>14.12</v>
      </c>
      <c r="M89" s="4">
        <v>14.12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45229.0000115741</v>
      </c>
      <c r="S89" s="6">
        <v>45233</v>
      </c>
      <c r="T89" s="4" t="s">
        <v>34</v>
      </c>
      <c r="U89" s="4">
        <v>14.12</v>
      </c>
      <c r="V89" s="4">
        <v>0</v>
      </c>
      <c r="W89" s="4">
        <v>0</v>
      </c>
      <c r="X89" s="4" t="s">
        <v>441</v>
      </c>
      <c r="Y89" s="4" t="s">
        <v>36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443</v>
      </c>
      <c r="E90" s="4" t="s">
        <v>444</v>
      </c>
      <c r="F90" s="6">
        <v>45229</v>
      </c>
      <c r="G90" s="6">
        <v>45230</v>
      </c>
      <c r="H90" s="4">
        <v>1</v>
      </c>
      <c r="I90" s="4">
        <v>1</v>
      </c>
      <c r="J90" s="4">
        <v>1</v>
      </c>
      <c r="K90" s="4" t="s">
        <v>30</v>
      </c>
      <c r="L90" s="4">
        <v>17.99</v>
      </c>
      <c r="M90" s="4">
        <v>17.99</v>
      </c>
      <c r="N90" s="4" t="s">
        <v>445</v>
      </c>
      <c r="O90" s="4" t="s">
        <v>32</v>
      </c>
      <c r="P90" s="4" t="s">
        <v>33</v>
      </c>
      <c r="Q90" s="4">
        <v>0</v>
      </c>
      <c r="R90" s="7">
        <v>45229</v>
      </c>
      <c r="S90" s="6">
        <v>45233</v>
      </c>
      <c r="T90" s="4" t="s">
        <v>34</v>
      </c>
      <c r="U90" s="4">
        <v>17.99</v>
      </c>
      <c r="V90" s="4">
        <v>0</v>
      </c>
      <c r="W90" s="4">
        <v>0</v>
      </c>
      <c r="X90" s="4" t="s">
        <v>446</v>
      </c>
      <c r="Y90" s="4" t="s">
        <v>36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448</v>
      </c>
      <c r="E91" s="4" t="s">
        <v>449</v>
      </c>
      <c r="F91" s="6">
        <v>45229</v>
      </c>
      <c r="G91" s="6">
        <v>45230</v>
      </c>
      <c r="H91" s="4">
        <v>1</v>
      </c>
      <c r="I91" s="4">
        <v>1</v>
      </c>
      <c r="J91" s="4">
        <v>1</v>
      </c>
      <c r="K91" s="4" t="s">
        <v>30</v>
      </c>
      <c r="L91" s="4">
        <v>42.2</v>
      </c>
      <c r="M91" s="4">
        <v>42.2</v>
      </c>
      <c r="N91" s="4" t="s">
        <v>450</v>
      </c>
      <c r="O91" s="4" t="s">
        <v>32</v>
      </c>
      <c r="P91" s="4" t="s">
        <v>33</v>
      </c>
      <c r="Q91" s="4">
        <v>0</v>
      </c>
      <c r="R91" s="7">
        <v>45229</v>
      </c>
      <c r="S91" s="6">
        <v>45233</v>
      </c>
      <c r="T91" s="4" t="s">
        <v>34</v>
      </c>
      <c r="U91" s="4">
        <v>42.2</v>
      </c>
      <c r="V91" s="4">
        <v>0</v>
      </c>
      <c r="W91" s="4">
        <v>0</v>
      </c>
      <c r="X91" s="4" t="s">
        <v>451</v>
      </c>
      <c r="Y91" s="4" t="s">
        <v>36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453</v>
      </c>
      <c r="E92" s="4" t="s">
        <v>338</v>
      </c>
      <c r="F92" s="6">
        <v>45229</v>
      </c>
      <c r="G92" s="6">
        <v>45230</v>
      </c>
      <c r="H92" s="4">
        <v>1</v>
      </c>
      <c r="I92" s="4">
        <v>1</v>
      </c>
      <c r="J92" s="4">
        <v>1</v>
      </c>
      <c r="K92" s="4" t="s">
        <v>30</v>
      </c>
      <c r="L92" s="4">
        <v>19.03</v>
      </c>
      <c r="M92" s="4">
        <v>19.03</v>
      </c>
      <c r="N92" s="4" t="s">
        <v>454</v>
      </c>
      <c r="O92" s="4" t="s">
        <v>32</v>
      </c>
      <c r="P92" s="4" t="s">
        <v>33</v>
      </c>
      <c r="Q92" s="4">
        <v>0</v>
      </c>
      <c r="R92" s="7">
        <v>45229</v>
      </c>
      <c r="S92" s="6">
        <v>45233</v>
      </c>
      <c r="T92" s="4" t="s">
        <v>34</v>
      </c>
      <c r="U92" s="4">
        <v>19.03</v>
      </c>
      <c r="V92" s="4">
        <v>0</v>
      </c>
      <c r="W92" s="4">
        <v>0</v>
      </c>
      <c r="X92" s="4" t="s">
        <v>455</v>
      </c>
      <c r="Y92" s="4" t="s">
        <v>36</v>
      </c>
    </row>
    <row r="93" s="4" customFormat="1" spans="1:25">
      <c r="A93" s="4" t="s">
        <v>456</v>
      </c>
      <c r="B93" s="4" t="s">
        <v>26</v>
      </c>
      <c r="C93" s="4" t="s">
        <v>27</v>
      </c>
      <c r="D93" s="4" t="s">
        <v>457</v>
      </c>
      <c r="E93" s="4" t="s">
        <v>458</v>
      </c>
      <c r="F93" s="6">
        <v>45229</v>
      </c>
      <c r="G93" s="6">
        <v>45230</v>
      </c>
      <c r="H93" s="4">
        <v>2</v>
      </c>
      <c r="I93" s="4">
        <v>1</v>
      </c>
      <c r="J93" s="4">
        <v>2</v>
      </c>
      <c r="K93" s="4" t="s">
        <v>30</v>
      </c>
      <c r="L93" s="4">
        <v>24.84</v>
      </c>
      <c r="M93" s="4">
        <v>24.84</v>
      </c>
      <c r="N93" s="4" t="s">
        <v>459</v>
      </c>
      <c r="O93" s="4" t="s">
        <v>32</v>
      </c>
      <c r="P93" s="4" t="s">
        <v>33</v>
      </c>
      <c r="Q93" s="4">
        <v>0</v>
      </c>
      <c r="R93" s="7">
        <v>45229.0000115741</v>
      </c>
      <c r="S93" s="6">
        <v>45233</v>
      </c>
      <c r="T93" s="4" t="s">
        <v>34</v>
      </c>
      <c r="U93" s="4">
        <v>24.84</v>
      </c>
      <c r="V93" s="4">
        <v>0</v>
      </c>
      <c r="W93" s="4">
        <v>0</v>
      </c>
      <c r="X93" s="4" t="s">
        <v>460</v>
      </c>
      <c r="Y93" s="4" t="s">
        <v>36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462</v>
      </c>
      <c r="E94" s="4" t="s">
        <v>463</v>
      </c>
      <c r="F94" s="6">
        <v>45229</v>
      </c>
      <c r="G94" s="6">
        <v>45230</v>
      </c>
      <c r="H94" s="4">
        <v>1</v>
      </c>
      <c r="I94" s="4">
        <v>1</v>
      </c>
      <c r="J94" s="4">
        <v>1</v>
      </c>
      <c r="K94" s="4" t="s">
        <v>30</v>
      </c>
      <c r="L94" s="4">
        <v>26.56</v>
      </c>
      <c r="M94" s="4">
        <v>26.56</v>
      </c>
      <c r="N94" s="4" t="s">
        <v>464</v>
      </c>
      <c r="O94" s="4" t="s">
        <v>32</v>
      </c>
      <c r="P94" s="4" t="s">
        <v>33</v>
      </c>
      <c r="Q94" s="4">
        <v>0</v>
      </c>
      <c r="R94" s="7">
        <v>45229</v>
      </c>
      <c r="S94" s="6">
        <v>45233</v>
      </c>
      <c r="T94" s="4" t="s">
        <v>34</v>
      </c>
      <c r="U94" s="4">
        <v>26.56</v>
      </c>
      <c r="V94" s="4">
        <v>0</v>
      </c>
      <c r="W94" s="4">
        <v>0</v>
      </c>
      <c r="X94" s="4" t="s">
        <v>465</v>
      </c>
      <c r="Y94" s="4" t="s">
        <v>36</v>
      </c>
    </row>
    <row r="95" s="4" customFormat="1" spans="1:25">
      <c r="A95" s="4" t="s">
        <v>466</v>
      </c>
      <c r="B95" s="4" t="s">
        <v>26</v>
      </c>
      <c r="C95" s="4" t="s">
        <v>27</v>
      </c>
      <c r="D95" s="4" t="s">
        <v>467</v>
      </c>
      <c r="E95" s="4" t="s">
        <v>148</v>
      </c>
      <c r="F95" s="6">
        <v>45229</v>
      </c>
      <c r="G95" s="6">
        <v>45230</v>
      </c>
      <c r="H95" s="4">
        <v>1</v>
      </c>
      <c r="I95" s="4">
        <v>1</v>
      </c>
      <c r="J95" s="4">
        <v>1</v>
      </c>
      <c r="K95" s="4" t="s">
        <v>30</v>
      </c>
      <c r="L95" s="4">
        <v>17.65</v>
      </c>
      <c r="M95" s="4">
        <v>17.65</v>
      </c>
      <c r="N95" s="4" t="s">
        <v>468</v>
      </c>
      <c r="O95" s="4" t="s">
        <v>32</v>
      </c>
      <c r="P95" s="4" t="s">
        <v>33</v>
      </c>
      <c r="Q95" s="4">
        <v>0</v>
      </c>
      <c r="R95" s="7">
        <v>45229</v>
      </c>
      <c r="S95" s="6">
        <v>45233</v>
      </c>
      <c r="T95" s="4" t="s">
        <v>34</v>
      </c>
      <c r="U95" s="4">
        <v>17.65</v>
      </c>
      <c r="V95" s="4">
        <v>0</v>
      </c>
      <c r="W95" s="4">
        <v>0</v>
      </c>
      <c r="X95" s="4" t="s">
        <v>469</v>
      </c>
      <c r="Y95" s="4" t="s">
        <v>36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138</v>
      </c>
      <c r="F96" s="6">
        <v>45229</v>
      </c>
      <c r="G96" s="6">
        <v>45230</v>
      </c>
      <c r="H96" s="4">
        <v>1</v>
      </c>
      <c r="I96" s="4">
        <v>1</v>
      </c>
      <c r="J96" s="4">
        <v>1</v>
      </c>
      <c r="K96" s="4" t="s">
        <v>30</v>
      </c>
      <c r="L96" s="4">
        <v>10.59</v>
      </c>
      <c r="M96" s="4">
        <v>10.59</v>
      </c>
      <c r="N96" s="4" t="s">
        <v>472</v>
      </c>
      <c r="O96" s="4" t="s">
        <v>32</v>
      </c>
      <c r="P96" s="4" t="s">
        <v>33</v>
      </c>
      <c r="Q96" s="4">
        <v>0</v>
      </c>
      <c r="R96" s="7">
        <v>45229</v>
      </c>
      <c r="S96" s="6">
        <v>45233</v>
      </c>
      <c r="T96" s="4" t="s">
        <v>34</v>
      </c>
      <c r="U96" s="4">
        <v>10.59</v>
      </c>
      <c r="V96" s="4">
        <v>0</v>
      </c>
      <c r="W96" s="4">
        <v>0</v>
      </c>
      <c r="X96" s="4" t="s">
        <v>473</v>
      </c>
      <c r="Y96" s="4" t="s">
        <v>36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338</v>
      </c>
      <c r="F97" s="6">
        <v>45229</v>
      </c>
      <c r="G97" s="6">
        <v>45230</v>
      </c>
      <c r="H97" s="4">
        <v>1</v>
      </c>
      <c r="I97" s="4">
        <v>1</v>
      </c>
      <c r="J97" s="4">
        <v>1</v>
      </c>
      <c r="K97" s="4" t="s">
        <v>30</v>
      </c>
      <c r="L97" s="4">
        <v>17.55</v>
      </c>
      <c r="M97" s="4">
        <v>17.55</v>
      </c>
      <c r="N97" s="4" t="s">
        <v>476</v>
      </c>
      <c r="O97" s="4" t="s">
        <v>32</v>
      </c>
      <c r="P97" s="4" t="s">
        <v>33</v>
      </c>
      <c r="Q97" s="4">
        <v>0</v>
      </c>
      <c r="R97" s="7">
        <v>45229.0000115741</v>
      </c>
      <c r="S97" s="6">
        <v>45233</v>
      </c>
      <c r="T97" s="4" t="s">
        <v>34</v>
      </c>
      <c r="U97" s="4">
        <v>17.55</v>
      </c>
      <c r="V97" s="4">
        <v>0</v>
      </c>
      <c r="W97" s="4">
        <v>0</v>
      </c>
      <c r="X97" s="4" t="s">
        <v>477</v>
      </c>
      <c r="Y97" s="4" t="s">
        <v>36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475</v>
      </c>
      <c r="E98" s="4" t="s">
        <v>479</v>
      </c>
      <c r="F98" s="6">
        <v>45229</v>
      </c>
      <c r="G98" s="6">
        <v>45230</v>
      </c>
      <c r="H98" s="4">
        <v>1</v>
      </c>
      <c r="I98" s="4">
        <v>1</v>
      </c>
      <c r="J98" s="4">
        <v>1</v>
      </c>
      <c r="K98" s="4" t="s">
        <v>30</v>
      </c>
      <c r="L98" s="4">
        <v>19.59</v>
      </c>
      <c r="M98" s="4">
        <v>19.59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45229.0000115741</v>
      </c>
      <c r="S98" s="6">
        <v>45233</v>
      </c>
      <c r="T98" s="4" t="s">
        <v>34</v>
      </c>
      <c r="U98" s="4">
        <v>19.59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444</v>
      </c>
      <c r="F99" s="6">
        <v>45229</v>
      </c>
      <c r="G99" s="6">
        <v>45230</v>
      </c>
      <c r="H99" s="4">
        <v>1</v>
      </c>
      <c r="I99" s="4">
        <v>1</v>
      </c>
      <c r="J99" s="4">
        <v>1</v>
      </c>
      <c r="K99" s="4" t="s">
        <v>30</v>
      </c>
      <c r="L99" s="4">
        <v>16.9</v>
      </c>
      <c r="M99" s="4">
        <v>16.9</v>
      </c>
      <c r="N99" s="4" t="s">
        <v>485</v>
      </c>
      <c r="O99" s="4" t="s">
        <v>32</v>
      </c>
      <c r="P99" s="4" t="s">
        <v>33</v>
      </c>
      <c r="Q99" s="4">
        <v>0</v>
      </c>
      <c r="R99" s="7">
        <v>45229</v>
      </c>
      <c r="S99" s="6">
        <v>45233</v>
      </c>
      <c r="T99" s="4" t="s">
        <v>34</v>
      </c>
      <c r="U99" s="4">
        <v>16.9</v>
      </c>
      <c r="V99" s="4">
        <v>0</v>
      </c>
      <c r="W99" s="4">
        <v>0</v>
      </c>
      <c r="X99" s="4" t="s">
        <v>486</v>
      </c>
      <c r="Y99" s="4" t="s">
        <v>36</v>
      </c>
    </row>
    <row r="100" s="4" customFormat="1" spans="1:25">
      <c r="A100" s="4" t="s">
        <v>487</v>
      </c>
      <c r="B100" s="4" t="s">
        <v>26</v>
      </c>
      <c r="C100" s="4" t="s">
        <v>27</v>
      </c>
      <c r="D100" s="4" t="s">
        <v>488</v>
      </c>
      <c r="E100" s="4" t="s">
        <v>489</v>
      </c>
      <c r="F100" s="6">
        <v>45229</v>
      </c>
      <c r="G100" s="6">
        <v>45230</v>
      </c>
      <c r="H100" s="4">
        <v>1</v>
      </c>
      <c r="I100" s="4">
        <v>1</v>
      </c>
      <c r="J100" s="4">
        <v>1</v>
      </c>
      <c r="K100" s="4" t="s">
        <v>30</v>
      </c>
      <c r="L100" s="4">
        <v>32.08</v>
      </c>
      <c r="M100" s="4">
        <v>32.08</v>
      </c>
      <c r="N100" s="4" t="s">
        <v>490</v>
      </c>
      <c r="O100" s="4" t="s">
        <v>32</v>
      </c>
      <c r="P100" s="4" t="s">
        <v>33</v>
      </c>
      <c r="Q100" s="4">
        <v>0</v>
      </c>
      <c r="R100" s="7">
        <v>45229.0000115741</v>
      </c>
      <c r="S100" s="6">
        <v>45233</v>
      </c>
      <c r="T100" s="4" t="s">
        <v>34</v>
      </c>
      <c r="U100" s="4">
        <v>32.08</v>
      </c>
      <c r="V100" s="4">
        <v>0</v>
      </c>
      <c r="W100" s="4">
        <v>0</v>
      </c>
      <c r="X100" s="4" t="s">
        <v>491</v>
      </c>
      <c r="Y100" s="4" t="s">
        <v>36</v>
      </c>
    </row>
    <row r="101" s="4" customFormat="1" spans="1:25">
      <c r="A101" s="4" t="s">
        <v>492</v>
      </c>
      <c r="B101" s="4" t="s">
        <v>26</v>
      </c>
      <c r="C101" s="4" t="s">
        <v>27</v>
      </c>
      <c r="D101" s="4" t="s">
        <v>493</v>
      </c>
      <c r="E101" s="4" t="s">
        <v>29</v>
      </c>
      <c r="F101" s="6">
        <v>45229</v>
      </c>
      <c r="G101" s="6">
        <v>45230</v>
      </c>
      <c r="H101" s="4">
        <v>1</v>
      </c>
      <c r="I101" s="4">
        <v>1</v>
      </c>
      <c r="J101" s="4">
        <v>1</v>
      </c>
      <c r="K101" s="4" t="s">
        <v>30</v>
      </c>
      <c r="L101" s="4">
        <v>15.11</v>
      </c>
      <c r="M101" s="4">
        <v>15.11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45229</v>
      </c>
      <c r="S101" s="6">
        <v>45233</v>
      </c>
      <c r="T101" s="4" t="s">
        <v>34</v>
      </c>
      <c r="U101" s="4">
        <v>15.11</v>
      </c>
      <c r="V101" s="4">
        <v>0</v>
      </c>
      <c r="W101" s="4">
        <v>0</v>
      </c>
      <c r="X101" s="4" t="s">
        <v>495</v>
      </c>
      <c r="Y101" s="4" t="s">
        <v>36</v>
      </c>
    </row>
    <row r="102" s="4" customFormat="1" spans="1:25">
      <c r="A102" s="4" t="s">
        <v>496</v>
      </c>
      <c r="B102" s="4" t="s">
        <v>26</v>
      </c>
      <c r="C102" s="4" t="s">
        <v>27</v>
      </c>
      <c r="D102" s="4" t="s">
        <v>497</v>
      </c>
      <c r="E102" s="4" t="s">
        <v>498</v>
      </c>
      <c r="F102" s="6">
        <v>45229</v>
      </c>
      <c r="G102" s="6">
        <v>45230</v>
      </c>
      <c r="H102" s="4">
        <v>1</v>
      </c>
      <c r="I102" s="4">
        <v>1</v>
      </c>
      <c r="J102" s="4">
        <v>1</v>
      </c>
      <c r="K102" s="4" t="s">
        <v>30</v>
      </c>
      <c r="L102" s="4">
        <v>33.47</v>
      </c>
      <c r="M102" s="4">
        <v>33.47</v>
      </c>
      <c r="N102" s="4" t="s">
        <v>499</v>
      </c>
      <c r="O102" s="4" t="s">
        <v>32</v>
      </c>
      <c r="P102" s="4" t="s">
        <v>33</v>
      </c>
      <c r="Q102" s="4">
        <v>0</v>
      </c>
      <c r="R102" s="7">
        <v>45229</v>
      </c>
      <c r="S102" s="6">
        <v>45233</v>
      </c>
      <c r="T102" s="4" t="s">
        <v>34</v>
      </c>
      <c r="U102" s="4">
        <v>33.47</v>
      </c>
      <c r="V102" s="4">
        <v>0</v>
      </c>
      <c r="W102" s="4">
        <v>0</v>
      </c>
      <c r="X102" s="4" t="s">
        <v>500</v>
      </c>
      <c r="Y102" s="4" t="s">
        <v>501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503</v>
      </c>
      <c r="E103" s="4" t="s">
        <v>504</v>
      </c>
      <c r="F103" s="6">
        <v>45229</v>
      </c>
      <c r="G103" s="6">
        <v>45230</v>
      </c>
      <c r="H103" s="4">
        <v>1</v>
      </c>
      <c r="I103" s="4">
        <v>1</v>
      </c>
      <c r="J103" s="4">
        <v>1</v>
      </c>
      <c r="K103" s="4" t="s">
        <v>30</v>
      </c>
      <c r="L103" s="4">
        <v>47.85</v>
      </c>
      <c r="M103" s="4">
        <v>47.85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45229</v>
      </c>
      <c r="S103" s="6">
        <v>45233</v>
      </c>
      <c r="T103" s="4" t="s">
        <v>34</v>
      </c>
      <c r="U103" s="4">
        <v>47.85</v>
      </c>
      <c r="V103" s="4">
        <v>0</v>
      </c>
      <c r="W103" s="4">
        <v>0</v>
      </c>
      <c r="X103" s="4" t="s">
        <v>506</v>
      </c>
      <c r="Y103" s="4" t="s">
        <v>36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45229</v>
      </c>
      <c r="G104" s="6">
        <v>45230</v>
      </c>
      <c r="H104" s="4">
        <v>1</v>
      </c>
      <c r="I104" s="4">
        <v>1</v>
      </c>
      <c r="J104" s="4">
        <v>1</v>
      </c>
      <c r="K104" s="4" t="s">
        <v>30</v>
      </c>
      <c r="L104" s="4">
        <v>28.96</v>
      </c>
      <c r="M104" s="4">
        <v>28.96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45229</v>
      </c>
      <c r="S104" s="6">
        <v>45233</v>
      </c>
      <c r="T104" s="4" t="s">
        <v>34</v>
      </c>
      <c r="U104" s="4">
        <v>28.96</v>
      </c>
      <c r="V104" s="4">
        <v>0</v>
      </c>
      <c r="W104" s="4">
        <v>0</v>
      </c>
      <c r="X104" s="4" t="s">
        <v>511</v>
      </c>
      <c r="Y104" s="4" t="s">
        <v>36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45229</v>
      </c>
      <c r="G105" s="6">
        <v>45230</v>
      </c>
      <c r="H105" s="4">
        <v>1</v>
      </c>
      <c r="I105" s="4">
        <v>1</v>
      </c>
      <c r="J105" s="4">
        <v>1</v>
      </c>
      <c r="K105" s="4" t="s">
        <v>30</v>
      </c>
      <c r="L105" s="4">
        <v>71.96</v>
      </c>
      <c r="M105" s="4">
        <v>71.96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45229</v>
      </c>
      <c r="S105" s="6">
        <v>45233</v>
      </c>
      <c r="T105" s="4" t="s">
        <v>34</v>
      </c>
      <c r="U105" s="4">
        <v>71.96</v>
      </c>
      <c r="V105" s="4">
        <v>0</v>
      </c>
      <c r="W105" s="4">
        <v>0</v>
      </c>
      <c r="X105" s="4" t="s">
        <v>516</v>
      </c>
      <c r="Y105" s="4" t="s">
        <v>36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45229</v>
      </c>
      <c r="G106" s="6">
        <v>45230</v>
      </c>
      <c r="H106" s="4">
        <v>1</v>
      </c>
      <c r="I106" s="4">
        <v>1</v>
      </c>
      <c r="J106" s="4">
        <v>1</v>
      </c>
      <c r="K106" s="4" t="s">
        <v>30</v>
      </c>
      <c r="L106" s="4">
        <v>16.78</v>
      </c>
      <c r="M106" s="4">
        <v>16.78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45229.0000115741</v>
      </c>
      <c r="S106" s="6">
        <v>45233</v>
      </c>
      <c r="T106" s="4" t="s">
        <v>34</v>
      </c>
      <c r="U106" s="4">
        <v>16.78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308</v>
      </c>
      <c r="E107" s="4" t="s">
        <v>309</v>
      </c>
      <c r="F107" s="6">
        <v>45229</v>
      </c>
      <c r="G107" s="6">
        <v>45230</v>
      </c>
      <c r="H107" s="4">
        <v>1</v>
      </c>
      <c r="I107" s="4">
        <v>1</v>
      </c>
      <c r="J107" s="4">
        <v>1</v>
      </c>
      <c r="K107" s="4" t="s">
        <v>30</v>
      </c>
      <c r="L107" s="4">
        <v>57.64</v>
      </c>
      <c r="M107" s="4">
        <v>57.64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45229.0000115741</v>
      </c>
      <c r="S107" s="6">
        <v>45233</v>
      </c>
      <c r="T107" s="4" t="s">
        <v>34</v>
      </c>
      <c r="U107" s="4">
        <v>57.64</v>
      </c>
      <c r="V107" s="4">
        <v>0</v>
      </c>
      <c r="W107" s="4">
        <v>0</v>
      </c>
      <c r="X107" s="4" t="s">
        <v>525</v>
      </c>
      <c r="Y107" s="4" t="s">
        <v>36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527</v>
      </c>
      <c r="E108" s="4" t="s">
        <v>528</v>
      </c>
      <c r="F108" s="6">
        <v>45229</v>
      </c>
      <c r="G108" s="6">
        <v>45230</v>
      </c>
      <c r="H108" s="4">
        <v>1</v>
      </c>
      <c r="I108" s="4">
        <v>1</v>
      </c>
      <c r="J108" s="4">
        <v>1</v>
      </c>
      <c r="K108" s="4" t="s">
        <v>30</v>
      </c>
      <c r="L108" s="4">
        <v>154.11</v>
      </c>
      <c r="M108" s="4">
        <v>154.11</v>
      </c>
      <c r="N108" s="4" t="s">
        <v>529</v>
      </c>
      <c r="O108" s="4" t="s">
        <v>32</v>
      </c>
      <c r="P108" s="4" t="s">
        <v>33</v>
      </c>
      <c r="Q108" s="4">
        <v>0</v>
      </c>
      <c r="R108" s="7">
        <v>45229.0000115741</v>
      </c>
      <c r="S108" s="6">
        <v>45233</v>
      </c>
      <c r="T108" s="4" t="s">
        <v>34</v>
      </c>
      <c r="U108" s="4">
        <v>154.11</v>
      </c>
      <c r="V108" s="4">
        <v>0</v>
      </c>
      <c r="W108" s="4">
        <v>0</v>
      </c>
      <c r="X108" s="4" t="s">
        <v>530</v>
      </c>
      <c r="Y108" s="4" t="s">
        <v>36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532</v>
      </c>
      <c r="E109" s="4" t="s">
        <v>533</v>
      </c>
      <c r="F109" s="6">
        <v>45229</v>
      </c>
      <c r="G109" s="6">
        <v>45230</v>
      </c>
      <c r="H109" s="4">
        <v>1</v>
      </c>
      <c r="I109" s="4">
        <v>1</v>
      </c>
      <c r="J109" s="4">
        <v>1</v>
      </c>
      <c r="K109" s="4" t="s">
        <v>30</v>
      </c>
      <c r="L109" s="4">
        <v>113.89</v>
      </c>
      <c r="M109" s="4">
        <v>113.89</v>
      </c>
      <c r="N109" s="4" t="s">
        <v>534</v>
      </c>
      <c r="O109" s="4" t="s">
        <v>32</v>
      </c>
      <c r="P109" s="4" t="s">
        <v>33</v>
      </c>
      <c r="Q109" s="4">
        <v>0</v>
      </c>
      <c r="R109" s="7">
        <v>45229.0000115741</v>
      </c>
      <c r="S109" s="6">
        <v>45233</v>
      </c>
      <c r="T109" s="4" t="s">
        <v>34</v>
      </c>
      <c r="U109" s="4">
        <v>113.89</v>
      </c>
      <c r="V109" s="4">
        <v>0</v>
      </c>
      <c r="W109" s="4">
        <v>0</v>
      </c>
      <c r="X109" s="4" t="s">
        <v>535</v>
      </c>
      <c r="Y109" s="4" t="s">
        <v>36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532</v>
      </c>
      <c r="E110" s="4" t="s">
        <v>537</v>
      </c>
      <c r="F110" s="6">
        <v>45229</v>
      </c>
      <c r="G110" s="6">
        <v>45230</v>
      </c>
      <c r="H110" s="4">
        <v>1</v>
      </c>
      <c r="I110" s="4">
        <v>1</v>
      </c>
      <c r="J110" s="4">
        <v>1</v>
      </c>
      <c r="K110" s="4" t="s">
        <v>30</v>
      </c>
      <c r="L110" s="4">
        <v>110.49</v>
      </c>
      <c r="M110" s="4">
        <v>110.49</v>
      </c>
      <c r="N110" s="4" t="s">
        <v>538</v>
      </c>
      <c r="O110" s="4" t="s">
        <v>32</v>
      </c>
      <c r="P110" s="4" t="s">
        <v>33</v>
      </c>
      <c r="Q110" s="4">
        <v>0</v>
      </c>
      <c r="R110" s="7">
        <v>45229.0000115741</v>
      </c>
      <c r="S110" s="6">
        <v>45233</v>
      </c>
      <c r="T110" s="4" t="s">
        <v>34</v>
      </c>
      <c r="U110" s="4">
        <v>110.49</v>
      </c>
      <c r="V110" s="4">
        <v>0</v>
      </c>
      <c r="W110" s="4">
        <v>0</v>
      </c>
      <c r="X110" s="4" t="s">
        <v>539</v>
      </c>
      <c r="Y110" s="4" t="s">
        <v>36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541</v>
      </c>
      <c r="E111" s="4" t="s">
        <v>138</v>
      </c>
      <c r="F111" s="6">
        <v>45229</v>
      </c>
      <c r="G111" s="6">
        <v>45230</v>
      </c>
      <c r="H111" s="4">
        <v>1</v>
      </c>
      <c r="I111" s="4">
        <v>1</v>
      </c>
      <c r="J111" s="4">
        <v>1</v>
      </c>
      <c r="K111" s="4" t="s">
        <v>30</v>
      </c>
      <c r="L111" s="4">
        <v>11.36</v>
      </c>
      <c r="M111" s="4">
        <v>11.36</v>
      </c>
      <c r="N111" s="4" t="s">
        <v>542</v>
      </c>
      <c r="O111" s="4" t="s">
        <v>32</v>
      </c>
      <c r="P111" s="4" t="s">
        <v>33</v>
      </c>
      <c r="Q111" s="4">
        <v>0</v>
      </c>
      <c r="R111" s="7">
        <v>45229.0000115741</v>
      </c>
      <c r="S111" s="6">
        <v>45233</v>
      </c>
      <c r="T111" s="4" t="s">
        <v>34</v>
      </c>
      <c r="U111" s="4">
        <v>11.36</v>
      </c>
      <c r="V111" s="4">
        <v>0</v>
      </c>
      <c r="W111" s="4">
        <v>0</v>
      </c>
      <c r="X111" s="4" t="s">
        <v>543</v>
      </c>
      <c r="Y111" s="4" t="s">
        <v>36</v>
      </c>
    </row>
    <row r="112" s="4" customFormat="1" spans="1:25">
      <c r="A112" s="4" t="s">
        <v>544</v>
      </c>
      <c r="B112" s="4" t="s">
        <v>26</v>
      </c>
      <c r="C112" s="4" t="s">
        <v>27</v>
      </c>
      <c r="D112" s="4" t="s">
        <v>545</v>
      </c>
      <c r="E112" s="4" t="s">
        <v>546</v>
      </c>
      <c r="F112" s="6">
        <v>45229</v>
      </c>
      <c r="G112" s="6">
        <v>45230</v>
      </c>
      <c r="H112" s="4">
        <v>2</v>
      </c>
      <c r="I112" s="4">
        <v>1</v>
      </c>
      <c r="J112" s="4">
        <v>2</v>
      </c>
      <c r="K112" s="4" t="s">
        <v>30</v>
      </c>
      <c r="L112" s="4">
        <v>143.1</v>
      </c>
      <c r="M112" s="4">
        <v>143.1</v>
      </c>
      <c r="N112" s="4" t="s">
        <v>547</v>
      </c>
      <c r="O112" s="4" t="s">
        <v>32</v>
      </c>
      <c r="P112" s="4" t="s">
        <v>33</v>
      </c>
      <c r="Q112" s="4">
        <v>0</v>
      </c>
      <c r="R112" s="7">
        <v>45229</v>
      </c>
      <c r="S112" s="6">
        <v>45233</v>
      </c>
      <c r="T112" s="4" t="s">
        <v>34</v>
      </c>
      <c r="U112" s="4">
        <v>143.1</v>
      </c>
      <c r="V112" s="4">
        <v>0</v>
      </c>
      <c r="W112" s="4">
        <v>0</v>
      </c>
      <c r="X112" s="4" t="s">
        <v>548</v>
      </c>
      <c r="Y112" s="4" t="s">
        <v>36</v>
      </c>
    </row>
    <row r="113" s="4" customFormat="1" spans="1:25">
      <c r="A113" s="4" t="s">
        <v>549</v>
      </c>
      <c r="B113" s="4" t="s">
        <v>26</v>
      </c>
      <c r="C113" s="4" t="s">
        <v>27</v>
      </c>
      <c r="D113" s="4" t="s">
        <v>443</v>
      </c>
      <c r="E113" s="4" t="s">
        <v>444</v>
      </c>
      <c r="F113" s="6">
        <v>45229</v>
      </c>
      <c r="G113" s="6">
        <v>45230</v>
      </c>
      <c r="H113" s="4">
        <v>1</v>
      </c>
      <c r="I113" s="4">
        <v>1</v>
      </c>
      <c r="J113" s="4">
        <v>1</v>
      </c>
      <c r="K113" s="4" t="s">
        <v>30</v>
      </c>
      <c r="L113" s="4">
        <v>17.99</v>
      </c>
      <c r="M113" s="4">
        <v>17.99</v>
      </c>
      <c r="N113" s="4" t="s">
        <v>550</v>
      </c>
      <c r="O113" s="4" t="s">
        <v>32</v>
      </c>
      <c r="P113" s="4" t="s">
        <v>33</v>
      </c>
      <c r="Q113" s="4">
        <v>0</v>
      </c>
      <c r="R113" s="7">
        <v>45229</v>
      </c>
      <c r="S113" s="6">
        <v>45233</v>
      </c>
      <c r="T113" s="4" t="s">
        <v>34</v>
      </c>
      <c r="U113" s="4">
        <v>17.99</v>
      </c>
      <c r="V113" s="4">
        <v>0</v>
      </c>
      <c r="W113" s="4">
        <v>0</v>
      </c>
      <c r="X113" s="4" t="s">
        <v>551</v>
      </c>
      <c r="Y113" s="4" t="s">
        <v>36</v>
      </c>
    </row>
    <row r="114" s="4" customFormat="1" spans="1:25">
      <c r="A114" s="4" t="s">
        <v>552</v>
      </c>
      <c r="B114" s="4" t="s">
        <v>26</v>
      </c>
      <c r="C114" s="4" t="s">
        <v>27</v>
      </c>
      <c r="D114" s="4" t="s">
        <v>553</v>
      </c>
      <c r="E114" s="4" t="s">
        <v>198</v>
      </c>
      <c r="F114" s="6">
        <v>45229</v>
      </c>
      <c r="G114" s="6">
        <v>45230</v>
      </c>
      <c r="H114" s="4">
        <v>1</v>
      </c>
      <c r="I114" s="4">
        <v>1</v>
      </c>
      <c r="J114" s="4">
        <v>1</v>
      </c>
      <c r="K114" s="4" t="s">
        <v>30</v>
      </c>
      <c r="L114" s="4">
        <v>50.79</v>
      </c>
      <c r="M114" s="4">
        <v>50.79</v>
      </c>
      <c r="N114" s="4" t="s">
        <v>554</v>
      </c>
      <c r="O114" s="4" t="s">
        <v>32</v>
      </c>
      <c r="P114" s="4" t="s">
        <v>33</v>
      </c>
      <c r="Q114" s="4">
        <v>0</v>
      </c>
      <c r="R114" s="7">
        <v>45229.0000115741</v>
      </c>
      <c r="S114" s="6">
        <v>45233</v>
      </c>
      <c r="T114" s="4" t="s">
        <v>34</v>
      </c>
      <c r="U114" s="4">
        <v>50.79</v>
      </c>
      <c r="V114" s="4">
        <v>0</v>
      </c>
      <c r="W114" s="4">
        <v>0</v>
      </c>
      <c r="X114" s="4" t="s">
        <v>555</v>
      </c>
      <c r="Y114" s="4" t="s">
        <v>36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557</v>
      </c>
      <c r="E115" s="4" t="s">
        <v>558</v>
      </c>
      <c r="F115" s="6">
        <v>45229</v>
      </c>
      <c r="G115" s="6">
        <v>45230</v>
      </c>
      <c r="H115" s="4">
        <v>1</v>
      </c>
      <c r="I115" s="4">
        <v>1</v>
      </c>
      <c r="J115" s="4">
        <v>1</v>
      </c>
      <c r="K115" s="4" t="s">
        <v>30</v>
      </c>
      <c r="L115" s="4">
        <v>146.4</v>
      </c>
      <c r="M115" s="4">
        <v>146.4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45229</v>
      </c>
      <c r="S115" s="6">
        <v>45233</v>
      </c>
      <c r="T115" s="4" t="s">
        <v>34</v>
      </c>
      <c r="U115" s="4">
        <v>146.4</v>
      </c>
      <c r="V115" s="4">
        <v>0</v>
      </c>
      <c r="W115" s="4">
        <v>0</v>
      </c>
      <c r="X115" s="4" t="s">
        <v>560</v>
      </c>
      <c r="Y1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18" sqref="A118:D12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561</v>
      </c>
    </row>
    <row r="2" s="4" customFormat="1" hidden="1" spans="1:9">
      <c r="A2" s="5">
        <v>999227007122739</v>
      </c>
      <c r="B2" s="6">
        <v>45227</v>
      </c>
      <c r="C2" s="6">
        <v>45230</v>
      </c>
      <c r="D2" s="4">
        <v>87.27</v>
      </c>
      <c r="E2" s="4" t="str">
        <f>VLOOKUP(A2,HOP!A:L,12,0)</f>
        <v>87.27</v>
      </c>
      <c r="F2" s="4" t="str">
        <f>VLOOKUP(A2,HOP!A:C,3,0)</f>
        <v>3981932</v>
      </c>
      <c r="G2" s="4">
        <f>D2-E2</f>
        <v>0</v>
      </c>
      <c r="H2" s="4" t="str">
        <f>$H$1&amp;F2</f>
        <v>，3981932</v>
      </c>
      <c r="I2" s="4" t="str">
        <f>VLOOKUP(A2,HOP!A:U,21,0)</f>
        <v>直连</v>
      </c>
    </row>
    <row r="3" s="4" customFormat="1" hidden="1" spans="1:9">
      <c r="A3" s="5">
        <v>999227192239047</v>
      </c>
      <c r="B3" s="6">
        <v>45227</v>
      </c>
      <c r="C3" s="6">
        <v>45230</v>
      </c>
      <c r="D3" s="4">
        <v>178.74</v>
      </c>
      <c r="E3" s="4" t="str">
        <f>VLOOKUP(A3,HOP!A:L,12,0)</f>
        <v>178.74</v>
      </c>
      <c r="F3" s="4" t="str">
        <f>VLOOKUP(A3,HOP!A:C,3,0)</f>
        <v>4023817</v>
      </c>
      <c r="G3" s="4">
        <f t="shared" ref="G3:G34" si="0">D3-E3</f>
        <v>0</v>
      </c>
      <c r="H3" s="4" t="str">
        <f t="shared" ref="H3:H34" si="1">$H$1&amp;F3</f>
        <v>，4023817</v>
      </c>
      <c r="I3" s="4" t="str">
        <f>VLOOKUP(A3,HOP!A:U,21,0)</f>
        <v>直连</v>
      </c>
    </row>
    <row r="4" s="4" customFormat="1" hidden="1" spans="1:9">
      <c r="A4" s="5">
        <v>999227332992807</v>
      </c>
      <c r="B4" s="6">
        <v>45228</v>
      </c>
      <c r="C4" s="6">
        <v>45230</v>
      </c>
      <c r="D4" s="4">
        <v>121.7</v>
      </c>
      <c r="E4" s="4" t="str">
        <f>VLOOKUP(A4,HOP!A:L,12,0)</f>
        <v>121.70</v>
      </c>
      <c r="F4" s="4" t="str">
        <f>VLOOKUP(A4,HOP!A:C,3,0)</f>
        <v>4051397</v>
      </c>
      <c r="G4" s="4">
        <f t="shared" si="0"/>
        <v>0</v>
      </c>
      <c r="H4" s="4" t="str">
        <f t="shared" si="1"/>
        <v>，4051397</v>
      </c>
      <c r="I4" s="4" t="str">
        <f>VLOOKUP(A4,HOP!A:U,21,0)</f>
        <v>直连</v>
      </c>
    </row>
    <row r="5" s="4" customFormat="1" hidden="1" spans="1:9">
      <c r="A5" s="5">
        <v>999227379273532</v>
      </c>
      <c r="B5" s="6">
        <v>45229</v>
      </c>
      <c r="C5" s="6">
        <v>45230</v>
      </c>
      <c r="D5" s="4">
        <v>165.18</v>
      </c>
      <c r="E5" s="4" t="str">
        <f>VLOOKUP(A5,HOP!A:L,12,0)</f>
        <v>165.18</v>
      </c>
      <c r="F5" s="4" t="str">
        <f>VLOOKUP(A5,HOP!A:C,3,0)</f>
        <v>4064775</v>
      </c>
      <c r="G5" s="4">
        <f t="shared" si="0"/>
        <v>0</v>
      </c>
      <c r="H5" s="4" t="str">
        <f t="shared" si="1"/>
        <v>，4064775</v>
      </c>
      <c r="I5" s="4" t="str">
        <f>VLOOKUP(A5,HOP!A:U,21,0)</f>
        <v>直连</v>
      </c>
    </row>
    <row r="6" s="4" customFormat="1" hidden="1" spans="1:9">
      <c r="A6" s="5">
        <v>999227442907049</v>
      </c>
      <c r="B6" s="6">
        <v>45227</v>
      </c>
      <c r="C6" s="6">
        <v>45230</v>
      </c>
      <c r="D6" s="4">
        <v>67.79</v>
      </c>
      <c r="E6" s="4" t="str">
        <f>VLOOKUP(A6,HOP!A:L,12,0)</f>
        <v>67.79</v>
      </c>
      <c r="F6" s="4" t="str">
        <f>VLOOKUP(A6,HOP!A:C,3,0)</f>
        <v>4077829</v>
      </c>
      <c r="G6" s="4">
        <f t="shared" si="0"/>
        <v>0</v>
      </c>
      <c r="H6" s="4" t="str">
        <f t="shared" si="1"/>
        <v>，4077829</v>
      </c>
      <c r="I6" s="4" t="str">
        <f>VLOOKUP(A6,HOP!A:U,21,0)</f>
        <v>直连</v>
      </c>
    </row>
    <row r="7" s="4" customFormat="1" hidden="1" spans="1:9">
      <c r="A7" s="5">
        <v>999227445351598</v>
      </c>
      <c r="B7" s="6">
        <v>45229</v>
      </c>
      <c r="C7" s="6">
        <v>45230</v>
      </c>
      <c r="D7" s="4">
        <v>64.8</v>
      </c>
      <c r="E7" s="4" t="str">
        <f>VLOOKUP(A7,HOP!A:L,12,0)</f>
        <v>64.80</v>
      </c>
      <c r="F7" s="4" t="str">
        <f>VLOOKUP(A7,HOP!A:C,3,0)</f>
        <v>4078646</v>
      </c>
      <c r="G7" s="4">
        <f t="shared" si="0"/>
        <v>0</v>
      </c>
      <c r="H7" s="4" t="str">
        <f t="shared" si="1"/>
        <v>，4078646</v>
      </c>
      <c r="I7" s="4" t="str">
        <f>VLOOKUP(A7,HOP!A:U,21,0)</f>
        <v>直连</v>
      </c>
    </row>
    <row r="8" s="4" customFormat="1" hidden="1" spans="1:9">
      <c r="A8" s="5">
        <v>999227972380396</v>
      </c>
      <c r="B8" s="6">
        <v>45229</v>
      </c>
      <c r="C8" s="6">
        <v>45230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999227981521902</v>
      </c>
      <c r="B9" s="6">
        <v>45228</v>
      </c>
      <c r="C9" s="6">
        <v>45230</v>
      </c>
      <c r="D9" s="4">
        <v>54.28</v>
      </c>
      <c r="E9" s="4" t="str">
        <f>VLOOKUP(A9,HOP!A:L,12,0)</f>
        <v>54.28</v>
      </c>
      <c r="F9" s="4" t="str">
        <f>VLOOKUP(A9,HOP!A:C,3,0)</f>
        <v>4094240</v>
      </c>
      <c r="G9" s="4">
        <f t="shared" si="0"/>
        <v>0</v>
      </c>
      <c r="H9" s="4" t="str">
        <f t="shared" si="1"/>
        <v>，4094240</v>
      </c>
      <c r="I9" s="4" t="str">
        <f>VLOOKUP(A9,HOP!A:U,21,0)</f>
        <v>直连</v>
      </c>
    </row>
    <row r="10" s="4" customFormat="1" hidden="1" spans="1:9">
      <c r="A10" s="5">
        <v>27996095896</v>
      </c>
      <c r="B10" s="6">
        <v>45228</v>
      </c>
      <c r="C10" s="6">
        <v>45230</v>
      </c>
      <c r="D10" s="4">
        <v>73.64</v>
      </c>
      <c r="E10" s="4" t="str">
        <f>VLOOKUP(A10,HOP!A:L,12,0)</f>
        <v>73.64</v>
      </c>
      <c r="F10" s="4" t="str">
        <f>VLOOKUP(A10,HOP!A:C,3,0)</f>
        <v>4099464</v>
      </c>
      <c r="G10" s="4">
        <f t="shared" si="0"/>
        <v>0</v>
      </c>
      <c r="H10" s="4" t="str">
        <f t="shared" si="1"/>
        <v>，4099464</v>
      </c>
      <c r="I10" s="4" t="str">
        <f>VLOOKUP(A10,HOP!A:U,21,0)</f>
        <v>直采</v>
      </c>
    </row>
    <row r="11" s="4" customFormat="1" hidden="1" spans="1:9">
      <c r="A11" s="5">
        <v>999228027301981</v>
      </c>
      <c r="B11" s="6">
        <v>45222</v>
      </c>
      <c r="C11" s="6">
        <v>45230</v>
      </c>
      <c r="D11" s="4">
        <v>489.89</v>
      </c>
      <c r="E11" s="4" t="str">
        <f>VLOOKUP(A11,HOP!A:L,12,0)</f>
        <v>489.89</v>
      </c>
      <c r="F11" s="4" t="str">
        <f>VLOOKUP(A11,HOP!A:C,3,0)</f>
        <v>4106199</v>
      </c>
      <c r="G11" s="4">
        <f t="shared" si="0"/>
        <v>0</v>
      </c>
      <c r="H11" s="4" t="str">
        <f t="shared" si="1"/>
        <v>，4106199</v>
      </c>
      <c r="I11" s="4" t="str">
        <f>VLOOKUP(A11,HOP!A:U,21,0)</f>
        <v>直连</v>
      </c>
    </row>
    <row r="12" s="4" customFormat="1" hidden="1" spans="1:9">
      <c r="A12" s="5">
        <v>999228027306511</v>
      </c>
      <c r="B12" s="6">
        <v>45224</v>
      </c>
      <c r="C12" s="6">
        <v>45230</v>
      </c>
      <c r="D12" s="4">
        <v>364.65</v>
      </c>
      <c r="E12" s="4" t="str">
        <f>VLOOKUP(A12,HOP!A:L,12,0)</f>
        <v>364.65</v>
      </c>
      <c r="F12" s="4" t="str">
        <f>VLOOKUP(A12,HOP!A:C,3,0)</f>
        <v>4106201</v>
      </c>
      <c r="G12" s="4">
        <f t="shared" si="0"/>
        <v>0</v>
      </c>
      <c r="H12" s="4" t="str">
        <f t="shared" si="1"/>
        <v>，4106201</v>
      </c>
      <c r="I12" s="4" t="str">
        <f>VLOOKUP(A12,HOP!A:U,21,0)</f>
        <v>直连</v>
      </c>
    </row>
    <row r="13" s="4" customFormat="1" hidden="1" spans="1:9">
      <c r="A13" s="5">
        <v>999228037475726</v>
      </c>
      <c r="B13" s="6">
        <v>45228</v>
      </c>
      <c r="C13" s="6">
        <v>45230</v>
      </c>
      <c r="D13" s="4">
        <v>107.22</v>
      </c>
      <c r="E13" s="4" t="str">
        <f>VLOOKUP(A13,HOP!A:L,12,0)</f>
        <v>107.22</v>
      </c>
      <c r="F13" s="4" t="str">
        <f>VLOOKUP(A13,HOP!A:C,3,0)</f>
        <v>4109714</v>
      </c>
      <c r="G13" s="4">
        <f t="shared" si="0"/>
        <v>0</v>
      </c>
      <c r="H13" s="4" t="str">
        <f t="shared" si="1"/>
        <v>，4109714</v>
      </c>
      <c r="I13" s="4" t="str">
        <f>VLOOKUP(A13,HOP!A:U,21,0)</f>
        <v>直连</v>
      </c>
    </row>
    <row r="14" s="4" customFormat="1" hidden="1" spans="1:9">
      <c r="A14" s="5">
        <v>999228072629371</v>
      </c>
      <c r="B14" s="6">
        <v>45229</v>
      </c>
      <c r="C14" s="6">
        <v>45230</v>
      </c>
      <c r="D14" s="4">
        <v>45.87</v>
      </c>
      <c r="E14" s="4" t="str">
        <f>VLOOKUP(A14,HOP!A:L,12,0)</f>
        <v>45.87</v>
      </c>
      <c r="F14" s="4" t="str">
        <f>VLOOKUP(A14,HOP!A:C,3,0)</f>
        <v>4119171</v>
      </c>
      <c r="G14" s="4">
        <f t="shared" si="0"/>
        <v>0</v>
      </c>
      <c r="H14" s="4" t="str">
        <f t="shared" si="1"/>
        <v>，4119171</v>
      </c>
      <c r="I14" s="4" t="str">
        <f>VLOOKUP(A14,HOP!A:U,21,0)</f>
        <v>直连</v>
      </c>
    </row>
    <row r="15" s="4" customFormat="1" hidden="1" spans="1:9">
      <c r="A15" s="5">
        <v>999228094807190</v>
      </c>
      <c r="B15" s="6">
        <v>45228</v>
      </c>
      <c r="C15" s="6">
        <v>45230</v>
      </c>
      <c r="D15" s="4">
        <v>289.99</v>
      </c>
      <c r="E15" s="4" t="str">
        <f>VLOOKUP(A15,HOP!A:L,12,0)</f>
        <v>289.99</v>
      </c>
      <c r="F15" s="4" t="str">
        <f>VLOOKUP(A15,HOP!A:C,3,0)</f>
        <v>4124533</v>
      </c>
      <c r="G15" s="4">
        <f t="shared" si="0"/>
        <v>0</v>
      </c>
      <c r="H15" s="4" t="str">
        <f t="shared" si="1"/>
        <v>，4124533</v>
      </c>
      <c r="I15" s="4" t="str">
        <f>VLOOKUP(A15,HOP!A:U,21,0)</f>
        <v>直连</v>
      </c>
    </row>
    <row r="16" s="4" customFormat="1" hidden="1" spans="1:9">
      <c r="A16" s="5">
        <v>999228111017663</v>
      </c>
      <c r="B16" s="6">
        <v>45229</v>
      </c>
      <c r="C16" s="6">
        <v>45230</v>
      </c>
      <c r="D16" s="4">
        <v>112.42</v>
      </c>
      <c r="E16" s="4" t="str">
        <f>VLOOKUP(A16,HOP!A:L,12,0)</f>
        <v>112.42</v>
      </c>
      <c r="F16" s="4" t="str">
        <f>VLOOKUP(A16,HOP!A:C,3,0)</f>
        <v>4128188</v>
      </c>
      <c r="G16" s="4">
        <f t="shared" si="0"/>
        <v>0</v>
      </c>
      <c r="H16" s="4" t="str">
        <f t="shared" si="1"/>
        <v>，4128188</v>
      </c>
      <c r="I16" s="4" t="str">
        <f>VLOOKUP(A16,HOP!A:U,21,0)</f>
        <v>直连</v>
      </c>
    </row>
    <row r="17" s="4" customFormat="1" hidden="1" spans="1:9">
      <c r="A17" s="5">
        <v>999228115011589</v>
      </c>
      <c r="B17" s="6">
        <v>45229</v>
      </c>
      <c r="C17" s="6">
        <v>45230</v>
      </c>
      <c r="D17" s="4">
        <v>86.22</v>
      </c>
      <c r="E17" s="4" t="str">
        <f>VLOOKUP(A17,HOP!A:L,12,0)</f>
        <v>86.22</v>
      </c>
      <c r="F17" s="4" t="str">
        <f>VLOOKUP(A17,HOP!A:C,3,0)</f>
        <v>4129578</v>
      </c>
      <c r="G17" s="4">
        <f t="shared" si="0"/>
        <v>0</v>
      </c>
      <c r="H17" s="4" t="str">
        <f t="shared" si="1"/>
        <v>，4129578</v>
      </c>
      <c r="I17" s="4" t="str">
        <f>VLOOKUP(A17,HOP!A:U,21,0)</f>
        <v>直连</v>
      </c>
    </row>
    <row r="18" s="4" customFormat="1" hidden="1" spans="1:9">
      <c r="A18" s="5">
        <v>999228117636196</v>
      </c>
      <c r="B18" s="6">
        <v>45227</v>
      </c>
      <c r="C18" s="6">
        <v>45230</v>
      </c>
      <c r="D18" s="4">
        <v>439.64</v>
      </c>
      <c r="E18" s="4" t="str">
        <f>VLOOKUP(A18,HOP!A:L,12,0)</f>
        <v>439.64</v>
      </c>
      <c r="F18" s="4" t="str">
        <f>VLOOKUP(A18,HOP!A:C,3,0)</f>
        <v>4130488</v>
      </c>
      <c r="G18" s="4">
        <f t="shared" si="0"/>
        <v>0</v>
      </c>
      <c r="H18" s="4" t="str">
        <f t="shared" si="1"/>
        <v>，4130488</v>
      </c>
      <c r="I18" s="4" t="str">
        <f>VLOOKUP(A18,HOP!A:U,21,0)</f>
        <v>直连</v>
      </c>
    </row>
    <row r="19" s="4" customFormat="1" hidden="1" spans="1:9">
      <c r="A19" s="5">
        <v>999228122377418</v>
      </c>
      <c r="B19" s="6">
        <v>45229</v>
      </c>
      <c r="C19" s="6">
        <v>45230</v>
      </c>
      <c r="D19" s="4">
        <v>109.42</v>
      </c>
      <c r="E19" s="4" t="str">
        <f>VLOOKUP(A19,HOP!A:L,12,0)</f>
        <v>109.42</v>
      </c>
      <c r="F19" s="4" t="str">
        <f>VLOOKUP(A19,HOP!A:C,3,0)</f>
        <v>4132565</v>
      </c>
      <c r="G19" s="4">
        <f t="shared" si="0"/>
        <v>0</v>
      </c>
      <c r="H19" s="4" t="str">
        <f t="shared" si="1"/>
        <v>，4132565</v>
      </c>
      <c r="I19" s="4" t="str">
        <f>VLOOKUP(A19,HOP!A:U,21,0)</f>
        <v>直连</v>
      </c>
    </row>
    <row r="20" s="4" customFormat="1" hidden="1" spans="1:9">
      <c r="A20" s="5">
        <v>999228122750719</v>
      </c>
      <c r="B20" s="6">
        <v>45229</v>
      </c>
      <c r="C20" s="6">
        <v>45230</v>
      </c>
      <c r="D20" s="4">
        <v>62.91</v>
      </c>
      <c r="E20" s="4" t="str">
        <f>VLOOKUP(A20,HOP!A:L,12,0)</f>
        <v>62.91</v>
      </c>
      <c r="F20" s="4" t="str">
        <f>VLOOKUP(A20,HOP!A:C,3,0)</f>
        <v>4132773</v>
      </c>
      <c r="G20" s="4">
        <f t="shared" si="0"/>
        <v>0</v>
      </c>
      <c r="H20" s="4" t="str">
        <f t="shared" si="1"/>
        <v>，4132773</v>
      </c>
      <c r="I20" s="4" t="str">
        <f>VLOOKUP(A20,HOP!A:U,21,0)</f>
        <v>直连</v>
      </c>
    </row>
    <row r="21" s="4" customFormat="1" hidden="1" spans="1:9">
      <c r="A21" s="5">
        <v>999228130575945</v>
      </c>
      <c r="B21" s="6">
        <v>45229</v>
      </c>
      <c r="C21" s="6">
        <v>45230</v>
      </c>
      <c r="D21" s="4">
        <v>36.82</v>
      </c>
      <c r="E21" s="4" t="str">
        <f>VLOOKUP(A21,HOP!A:L,12,0)</f>
        <v>36.82</v>
      </c>
      <c r="F21" s="4" t="str">
        <f>VLOOKUP(A21,HOP!A:C,3,0)</f>
        <v>4134083</v>
      </c>
      <c r="G21" s="4">
        <f t="shared" si="0"/>
        <v>0</v>
      </c>
      <c r="H21" s="4" t="str">
        <f t="shared" si="1"/>
        <v>，4134083</v>
      </c>
      <c r="I21" s="4" t="str">
        <f>VLOOKUP(A21,HOP!A:U,21,0)</f>
        <v>直连</v>
      </c>
    </row>
    <row r="22" s="4" customFormat="1" hidden="1" spans="1:9">
      <c r="A22" s="5">
        <v>999228138840698</v>
      </c>
      <c r="B22" s="6">
        <v>45227</v>
      </c>
      <c r="C22" s="6">
        <v>45230</v>
      </c>
      <c r="D22" s="4">
        <v>104.49</v>
      </c>
      <c r="E22" s="4" t="str">
        <f>VLOOKUP(A22,HOP!A:L,12,0)</f>
        <v>104.49</v>
      </c>
      <c r="F22" s="4" t="str">
        <f>VLOOKUP(A22,HOP!A:C,3,0)</f>
        <v>4136960</v>
      </c>
      <c r="G22" s="4">
        <f t="shared" si="0"/>
        <v>0</v>
      </c>
      <c r="H22" s="4" t="str">
        <f t="shared" si="1"/>
        <v>，4136960</v>
      </c>
      <c r="I22" s="4" t="str">
        <f>VLOOKUP(A22,HOP!A:U,21,0)</f>
        <v>直连</v>
      </c>
    </row>
    <row r="23" s="4" customFormat="1" hidden="1" spans="1:9">
      <c r="A23" s="5">
        <v>999228143060226</v>
      </c>
      <c r="B23" s="6">
        <v>45229</v>
      </c>
      <c r="C23" s="6">
        <v>45230</v>
      </c>
      <c r="D23" s="4">
        <v>169.45</v>
      </c>
      <c r="E23" s="4" t="str">
        <f>VLOOKUP(A23,HOP!A:L,12,0)</f>
        <v>169.45</v>
      </c>
      <c r="F23" s="4" t="str">
        <f>VLOOKUP(A23,HOP!A:C,3,0)</f>
        <v>4138507</v>
      </c>
      <c r="G23" s="4">
        <f t="shared" si="0"/>
        <v>0</v>
      </c>
      <c r="H23" s="4" t="str">
        <f t="shared" si="1"/>
        <v>，4138507</v>
      </c>
      <c r="I23" s="4" t="str">
        <f>VLOOKUP(A23,HOP!A:U,21,0)</f>
        <v>直连</v>
      </c>
    </row>
    <row r="24" s="4" customFormat="1" hidden="1" spans="1:9">
      <c r="A24" s="5">
        <v>999228143370916</v>
      </c>
      <c r="B24" s="6">
        <v>45228</v>
      </c>
      <c r="C24" s="6">
        <v>45230</v>
      </c>
      <c r="D24" s="4">
        <v>117.58</v>
      </c>
      <c r="E24" s="4" t="str">
        <f>VLOOKUP(A24,HOP!A:L,12,0)</f>
        <v>117.58</v>
      </c>
      <c r="F24" s="4" t="str">
        <f>VLOOKUP(A24,HOP!A:C,3,0)</f>
        <v>4138632</v>
      </c>
      <c r="G24" s="4">
        <f t="shared" si="0"/>
        <v>0</v>
      </c>
      <c r="H24" s="4" t="str">
        <f t="shared" si="1"/>
        <v>，4138632</v>
      </c>
      <c r="I24" s="4" t="str">
        <f>VLOOKUP(A24,HOP!A:U,21,0)</f>
        <v>直连</v>
      </c>
    </row>
    <row r="25" s="4" customFormat="1" hidden="1" spans="1:9">
      <c r="A25" s="5">
        <v>999228143455113</v>
      </c>
      <c r="B25" s="6">
        <v>45229</v>
      </c>
      <c r="C25" s="6">
        <v>45230</v>
      </c>
      <c r="D25" s="4">
        <v>114.48</v>
      </c>
      <c r="E25" s="4" t="str">
        <f>VLOOKUP(A25,HOP!A:L,12,0)</f>
        <v>114.48</v>
      </c>
      <c r="F25" s="4" t="str">
        <f>VLOOKUP(A25,HOP!A:C,3,0)</f>
        <v>4138690</v>
      </c>
      <c r="G25" s="4">
        <f t="shared" si="0"/>
        <v>0</v>
      </c>
      <c r="H25" s="4" t="str">
        <f t="shared" si="1"/>
        <v>，4138690</v>
      </c>
      <c r="I25" s="4" t="str">
        <f>VLOOKUP(A25,HOP!A:U,21,0)</f>
        <v>直连</v>
      </c>
    </row>
    <row r="26" s="4" customFormat="1" hidden="1" spans="1:9">
      <c r="A26" s="5">
        <v>999228143645685</v>
      </c>
      <c r="B26" s="6">
        <v>45228</v>
      </c>
      <c r="C26" s="6">
        <v>45230</v>
      </c>
      <c r="D26" s="4">
        <v>221.36</v>
      </c>
      <c r="E26" s="4" t="str">
        <f>VLOOKUP(A26,HOP!A:L,12,0)</f>
        <v>221.36</v>
      </c>
      <c r="F26" s="4" t="str">
        <f>VLOOKUP(A26,HOP!A:C,3,0)</f>
        <v>4138798</v>
      </c>
      <c r="G26" s="4">
        <f t="shared" si="0"/>
        <v>0</v>
      </c>
      <c r="H26" s="4" t="str">
        <f t="shared" si="1"/>
        <v>，4138798</v>
      </c>
      <c r="I26" s="4" t="str">
        <f>VLOOKUP(A26,HOP!A:U,21,0)</f>
        <v>直连</v>
      </c>
    </row>
    <row r="27" s="4" customFormat="1" hidden="1" spans="1:9">
      <c r="A27" s="5">
        <v>999228145477136</v>
      </c>
      <c r="B27" s="6">
        <v>45229</v>
      </c>
      <c r="C27" s="6">
        <v>45230</v>
      </c>
      <c r="D27" s="4">
        <v>38.17</v>
      </c>
      <c r="E27" s="4" t="str">
        <f>VLOOKUP(A27,HOP!A:L,12,0)</f>
        <v>38.17</v>
      </c>
      <c r="F27" s="4" t="str">
        <f>VLOOKUP(A27,HOP!A:C,3,0)</f>
        <v>4139481</v>
      </c>
      <c r="G27" s="4">
        <f t="shared" si="0"/>
        <v>0</v>
      </c>
      <c r="H27" s="4" t="str">
        <f t="shared" si="1"/>
        <v>，4139481</v>
      </c>
      <c r="I27" s="4" t="str">
        <f>VLOOKUP(A27,HOP!A:U,21,0)</f>
        <v>直采</v>
      </c>
    </row>
    <row r="28" s="4" customFormat="1" hidden="1" spans="1:9">
      <c r="A28" s="5">
        <v>999228160703647</v>
      </c>
      <c r="B28" s="6">
        <v>45228</v>
      </c>
      <c r="C28" s="6">
        <v>45230</v>
      </c>
      <c r="D28" s="4">
        <v>34.6</v>
      </c>
      <c r="E28" s="4" t="str">
        <f>VLOOKUP(A28,HOP!A:L,12,0)</f>
        <v>34.60</v>
      </c>
      <c r="F28" s="4" t="str">
        <f>VLOOKUP(A28,HOP!A:C,3,0)</f>
        <v>4142517</v>
      </c>
      <c r="G28" s="4">
        <f t="shared" si="0"/>
        <v>0</v>
      </c>
      <c r="H28" s="4" t="str">
        <f t="shared" si="1"/>
        <v>，4142517</v>
      </c>
      <c r="I28" s="4" t="str">
        <f>VLOOKUP(A28,HOP!A:U,21,0)</f>
        <v>直连</v>
      </c>
    </row>
    <row r="29" s="4" customFormat="1" hidden="1" spans="1:9">
      <c r="A29" s="5">
        <v>999228161143068</v>
      </c>
      <c r="B29" s="6">
        <v>45227</v>
      </c>
      <c r="C29" s="6">
        <v>45230</v>
      </c>
      <c r="D29" s="4">
        <v>119.78</v>
      </c>
      <c r="E29" s="4" t="str">
        <f>VLOOKUP(A29,HOP!A:L,12,0)</f>
        <v>119.78</v>
      </c>
      <c r="F29" s="4" t="str">
        <f>VLOOKUP(A29,HOP!A:C,3,0)</f>
        <v>4142860</v>
      </c>
      <c r="G29" s="4">
        <f t="shared" si="0"/>
        <v>0</v>
      </c>
      <c r="H29" s="4" t="str">
        <f t="shared" si="1"/>
        <v>，4142860</v>
      </c>
      <c r="I29" s="4" t="str">
        <f>VLOOKUP(A29,HOP!A:U,21,0)</f>
        <v>直连</v>
      </c>
    </row>
    <row r="30" s="4" customFormat="1" hidden="1" spans="1:9">
      <c r="A30" s="5">
        <v>999228162332626</v>
      </c>
      <c r="B30" s="6">
        <v>45229</v>
      </c>
      <c r="C30" s="6">
        <v>45230</v>
      </c>
      <c r="D30" s="4">
        <v>32.66</v>
      </c>
      <c r="E30" s="4" t="str">
        <f>VLOOKUP(A30,HOP!A:L,12,0)</f>
        <v>32.66</v>
      </c>
      <c r="F30" s="4" t="str">
        <f>VLOOKUP(A30,HOP!A:C,3,0)</f>
        <v>4143273</v>
      </c>
      <c r="G30" s="4">
        <f t="shared" si="0"/>
        <v>0</v>
      </c>
      <c r="H30" s="4" t="str">
        <f t="shared" si="1"/>
        <v>，4143273</v>
      </c>
      <c r="I30" s="4" t="str">
        <f>VLOOKUP(A30,HOP!A:U,21,0)</f>
        <v>直连</v>
      </c>
    </row>
    <row r="31" s="4" customFormat="1" hidden="1" spans="1:9">
      <c r="A31" s="5">
        <v>999228162668544</v>
      </c>
      <c r="B31" s="6">
        <v>45228</v>
      </c>
      <c r="C31" s="6">
        <v>45230</v>
      </c>
      <c r="D31" s="4">
        <v>34.6</v>
      </c>
      <c r="E31" s="4" t="str">
        <f>VLOOKUP(A31,HOP!A:L,12,0)</f>
        <v>34.60</v>
      </c>
      <c r="F31" s="4" t="str">
        <f>VLOOKUP(A31,HOP!A:C,3,0)</f>
        <v>4143325</v>
      </c>
      <c r="G31" s="4">
        <f t="shared" si="0"/>
        <v>0</v>
      </c>
      <c r="H31" s="4" t="str">
        <f t="shared" si="1"/>
        <v>，4143325</v>
      </c>
      <c r="I31" s="4" t="str">
        <f>VLOOKUP(A31,HOP!A:U,21,0)</f>
        <v>直连</v>
      </c>
    </row>
    <row r="32" s="4" customFormat="1" hidden="1" spans="1:9">
      <c r="A32" s="5">
        <v>999228168407536</v>
      </c>
      <c r="B32" s="6">
        <v>45229</v>
      </c>
      <c r="C32" s="6">
        <v>45230</v>
      </c>
      <c r="D32" s="4">
        <v>20.19</v>
      </c>
      <c r="E32" s="4" t="str">
        <f>VLOOKUP(A32,HOP!A:L,12,0)</f>
        <v>20.19</v>
      </c>
      <c r="F32" s="4" t="str">
        <f>VLOOKUP(A32,HOP!A:C,3,0)</f>
        <v>4145128</v>
      </c>
      <c r="G32" s="4">
        <f t="shared" si="0"/>
        <v>0</v>
      </c>
      <c r="H32" s="4" t="str">
        <f t="shared" si="1"/>
        <v>，4145128</v>
      </c>
      <c r="I32" s="4" t="str">
        <f>VLOOKUP(A32,HOP!A:U,21,0)</f>
        <v>直连</v>
      </c>
    </row>
    <row r="33" s="4" customFormat="1" hidden="1" spans="1:9">
      <c r="A33" s="5">
        <v>999228170953676</v>
      </c>
      <c r="B33" s="6">
        <v>45229</v>
      </c>
      <c r="C33" s="6">
        <v>45230</v>
      </c>
      <c r="D33" s="4">
        <v>28.89</v>
      </c>
      <c r="E33" s="4" t="str">
        <f>VLOOKUP(A33,HOP!A:L,12,0)</f>
        <v>28.89</v>
      </c>
      <c r="F33" s="4" t="str">
        <f>VLOOKUP(A33,HOP!A:C,3,0)</f>
        <v>4146222</v>
      </c>
      <c r="G33" s="4">
        <f t="shared" si="0"/>
        <v>0</v>
      </c>
      <c r="H33" s="4" t="str">
        <f t="shared" si="1"/>
        <v>，4146222</v>
      </c>
      <c r="I33" s="4" t="str">
        <f>VLOOKUP(A33,HOP!A:U,21,0)</f>
        <v>直连</v>
      </c>
    </row>
    <row r="34" s="4" customFormat="1" hidden="1" spans="1:9">
      <c r="A34" s="5">
        <v>999228172847850</v>
      </c>
      <c r="B34" s="6">
        <v>45229</v>
      </c>
      <c r="C34" s="6">
        <v>45230</v>
      </c>
      <c r="D34" s="4">
        <v>50.5</v>
      </c>
      <c r="E34" s="4" t="str">
        <f>VLOOKUP(A34,HOP!A:L,12,0)</f>
        <v>50.50</v>
      </c>
      <c r="F34" s="4" t="str">
        <f>VLOOKUP(A34,HOP!A:C,3,0)</f>
        <v>4147009</v>
      </c>
      <c r="G34" s="4">
        <f t="shared" si="0"/>
        <v>0</v>
      </c>
      <c r="H34" s="4" t="str">
        <f t="shared" si="1"/>
        <v>，4147009</v>
      </c>
      <c r="I34" s="4" t="str">
        <f>VLOOKUP(A34,HOP!A:U,21,0)</f>
        <v>直连</v>
      </c>
    </row>
    <row r="35" s="4" customFormat="1" hidden="1" spans="1:9">
      <c r="A35" s="5">
        <v>999228203562936</v>
      </c>
      <c r="B35" s="6">
        <v>45227</v>
      </c>
      <c r="C35" s="6">
        <v>45230</v>
      </c>
      <c r="D35" s="4">
        <v>242.79</v>
      </c>
      <c r="E35" s="4" t="str">
        <f>VLOOKUP(A35,HOP!A:L,12,0)</f>
        <v>242.79</v>
      </c>
      <c r="F35" s="4" t="str">
        <f>VLOOKUP(A35,HOP!A:C,3,0)</f>
        <v>4147651</v>
      </c>
      <c r="G35" s="4">
        <f t="shared" ref="G35:G66" si="2">D35-E35</f>
        <v>0</v>
      </c>
      <c r="H35" s="4" t="str">
        <f t="shared" ref="H35:H66" si="3">$H$1&amp;F35</f>
        <v>，4147651</v>
      </c>
      <c r="I35" s="4" t="str">
        <f>VLOOKUP(A35,HOP!A:U,21,0)</f>
        <v>直连</v>
      </c>
    </row>
    <row r="36" s="4" customFormat="1" hidden="1" spans="1:9">
      <c r="A36" s="5">
        <v>999228204127051</v>
      </c>
      <c r="B36" s="6">
        <v>45229</v>
      </c>
      <c r="C36" s="6">
        <v>45230</v>
      </c>
      <c r="D36" s="4">
        <v>14.01</v>
      </c>
      <c r="E36" s="4" t="str">
        <f>VLOOKUP(A36,HOP!A:L,12,0)</f>
        <v>14.01</v>
      </c>
      <c r="F36" s="4" t="str">
        <f>VLOOKUP(A36,HOP!A:C,3,0)</f>
        <v>4147702</v>
      </c>
      <c r="G36" s="4">
        <f t="shared" si="2"/>
        <v>0</v>
      </c>
      <c r="H36" s="4" t="str">
        <f t="shared" si="3"/>
        <v>，4147702</v>
      </c>
      <c r="I36" s="4" t="str">
        <f>VLOOKUP(A36,HOP!A:U,21,0)</f>
        <v>直连</v>
      </c>
    </row>
    <row r="37" s="4" customFormat="1" hidden="1" spans="1:9">
      <c r="A37" s="5">
        <v>999228206421884</v>
      </c>
      <c r="B37" s="6">
        <v>45227</v>
      </c>
      <c r="C37" s="6">
        <v>45230</v>
      </c>
      <c r="D37" s="4">
        <v>154.98</v>
      </c>
      <c r="E37" s="4" t="str">
        <f>VLOOKUP(A37,HOP!A:L,12,0)</f>
        <v>154.98</v>
      </c>
      <c r="F37" s="4" t="str">
        <f>VLOOKUP(A37,HOP!A:C,3,0)</f>
        <v>4148424</v>
      </c>
      <c r="G37" s="4">
        <f t="shared" si="2"/>
        <v>0</v>
      </c>
      <c r="H37" s="4" t="str">
        <f t="shared" si="3"/>
        <v>，4148424</v>
      </c>
      <c r="I37" s="4" t="str">
        <f>VLOOKUP(A37,HOP!A:U,21,0)</f>
        <v>直连</v>
      </c>
    </row>
    <row r="38" s="4" customFormat="1" hidden="1" spans="1:9">
      <c r="A38" s="5">
        <v>999228207630566</v>
      </c>
      <c r="B38" s="6">
        <v>45228</v>
      </c>
      <c r="C38" s="6">
        <v>45230</v>
      </c>
      <c r="D38" s="4">
        <v>119.86</v>
      </c>
      <c r="E38" s="4" t="str">
        <f>VLOOKUP(A38,HOP!A:L,12,0)</f>
        <v>119.86</v>
      </c>
      <c r="F38" s="4" t="str">
        <f>VLOOKUP(A38,HOP!A:C,3,0)</f>
        <v>4148995</v>
      </c>
      <c r="G38" s="4">
        <f t="shared" si="2"/>
        <v>0</v>
      </c>
      <c r="H38" s="4" t="str">
        <f t="shared" si="3"/>
        <v>，4148995</v>
      </c>
      <c r="I38" s="4" t="str">
        <f>VLOOKUP(A38,HOP!A:U,21,0)</f>
        <v>直连</v>
      </c>
    </row>
    <row r="39" s="4" customFormat="1" hidden="1" spans="1:9">
      <c r="A39" s="5">
        <v>999228208436776</v>
      </c>
      <c r="B39" s="6">
        <v>45229</v>
      </c>
      <c r="C39" s="6">
        <v>45230</v>
      </c>
      <c r="D39" s="4">
        <v>57.38</v>
      </c>
      <c r="E39" s="4" t="str">
        <f>VLOOKUP(A39,HOP!A:L,12,0)</f>
        <v>57.38</v>
      </c>
      <c r="F39" s="4" t="str">
        <f>VLOOKUP(A39,HOP!A:C,3,0)</f>
        <v>4149192</v>
      </c>
      <c r="G39" s="4">
        <f t="shared" si="2"/>
        <v>0</v>
      </c>
      <c r="H39" s="4" t="str">
        <f t="shared" si="3"/>
        <v>，4149192</v>
      </c>
      <c r="I39" s="4" t="str">
        <f>VLOOKUP(A39,HOP!A:U,21,0)</f>
        <v>直连</v>
      </c>
    </row>
    <row r="40" s="4" customFormat="1" hidden="1" spans="1:9">
      <c r="A40" s="5">
        <v>999228208948102</v>
      </c>
      <c r="B40" s="6">
        <v>45229</v>
      </c>
      <c r="C40" s="6">
        <v>45230</v>
      </c>
      <c r="D40" s="4">
        <v>201.22</v>
      </c>
      <c r="E40" s="4" t="str">
        <f>VLOOKUP(A40,HOP!A:L,12,0)</f>
        <v>201.22</v>
      </c>
      <c r="F40" s="4" t="str">
        <f>VLOOKUP(A40,HOP!A:C,3,0)</f>
        <v>4149344</v>
      </c>
      <c r="G40" s="4">
        <f t="shared" si="2"/>
        <v>0</v>
      </c>
      <c r="H40" s="4" t="str">
        <f t="shared" si="3"/>
        <v>，4149344</v>
      </c>
      <c r="I40" s="4" t="str">
        <f>VLOOKUP(A40,HOP!A:U,21,0)</f>
        <v>直连</v>
      </c>
    </row>
    <row r="41" s="4" customFormat="1" hidden="1" spans="1:9">
      <c r="A41" s="5">
        <v>999228209603685</v>
      </c>
      <c r="B41" s="6">
        <v>45229</v>
      </c>
      <c r="C41" s="6">
        <v>45230</v>
      </c>
      <c r="D41" s="4">
        <v>135.81</v>
      </c>
      <c r="E41" s="4" t="str">
        <f>VLOOKUP(A41,HOP!A:L,12,0)</f>
        <v>135.81</v>
      </c>
      <c r="F41" s="4" t="str">
        <f>VLOOKUP(A41,HOP!A:C,3,0)</f>
        <v>4149588</v>
      </c>
      <c r="G41" s="4">
        <f t="shared" si="2"/>
        <v>0</v>
      </c>
      <c r="H41" s="4" t="str">
        <f t="shared" si="3"/>
        <v>，4149588</v>
      </c>
      <c r="I41" s="4" t="str">
        <f>VLOOKUP(A41,HOP!A:U,21,0)</f>
        <v>直连</v>
      </c>
    </row>
    <row r="42" s="4" customFormat="1" hidden="1" spans="1:9">
      <c r="A42" s="5">
        <v>999228210433386</v>
      </c>
      <c r="B42" s="6">
        <v>45228</v>
      </c>
      <c r="C42" s="6">
        <v>45230</v>
      </c>
      <c r="D42" s="4">
        <v>46.54</v>
      </c>
      <c r="E42" s="4" t="str">
        <f>VLOOKUP(A42,HOP!A:L,12,0)</f>
        <v>46.54</v>
      </c>
      <c r="F42" s="4" t="str">
        <f>VLOOKUP(A42,HOP!A:C,3,0)</f>
        <v>4150029</v>
      </c>
      <c r="G42" s="4">
        <f t="shared" si="2"/>
        <v>0</v>
      </c>
      <c r="H42" s="4" t="str">
        <f t="shared" si="3"/>
        <v>，4150029</v>
      </c>
      <c r="I42" s="4" t="str">
        <f>VLOOKUP(A42,HOP!A:U,21,0)</f>
        <v>直连</v>
      </c>
    </row>
    <row r="43" s="4" customFormat="1" hidden="1" spans="1:9">
      <c r="A43" s="5">
        <v>999228210607664</v>
      </c>
      <c r="B43" s="6">
        <v>45229</v>
      </c>
      <c r="C43" s="6">
        <v>45230</v>
      </c>
      <c r="D43" s="4">
        <v>15.51</v>
      </c>
      <c r="E43" s="4" t="str">
        <f>VLOOKUP(A43,HOP!A:L,12,0)</f>
        <v>15.51</v>
      </c>
      <c r="F43" s="4" t="str">
        <f>VLOOKUP(A43,HOP!A:C,3,0)</f>
        <v>4150168</v>
      </c>
      <c r="G43" s="4">
        <f t="shared" si="2"/>
        <v>0</v>
      </c>
      <c r="H43" s="4" t="str">
        <f t="shared" si="3"/>
        <v>，4150168</v>
      </c>
      <c r="I43" s="4" t="str">
        <f>VLOOKUP(A43,HOP!A:U,21,0)</f>
        <v>直连</v>
      </c>
    </row>
    <row r="44" s="4" customFormat="1" hidden="1" spans="1:9">
      <c r="A44" s="5">
        <v>999228210747508</v>
      </c>
      <c r="B44" s="6">
        <v>45228</v>
      </c>
      <c r="C44" s="6">
        <v>45230</v>
      </c>
      <c r="D44" s="4">
        <v>31.56</v>
      </c>
      <c r="E44" s="4" t="str">
        <f>VLOOKUP(A44,HOP!A:L,12,0)</f>
        <v>31.56</v>
      </c>
      <c r="F44" s="4" t="str">
        <f>VLOOKUP(A44,HOP!A:C,3,0)</f>
        <v>4150221</v>
      </c>
      <c r="G44" s="4">
        <f t="shared" si="2"/>
        <v>0</v>
      </c>
      <c r="H44" s="4" t="str">
        <f t="shared" si="3"/>
        <v>，4150221</v>
      </c>
      <c r="I44" s="4" t="str">
        <f>VLOOKUP(A44,HOP!A:U,21,0)</f>
        <v>直连</v>
      </c>
    </row>
    <row r="45" s="4" customFormat="1" hidden="1" spans="1:9">
      <c r="A45" s="5">
        <v>999228211441383</v>
      </c>
      <c r="B45" s="6">
        <v>45229</v>
      </c>
      <c r="C45" s="6">
        <v>45230</v>
      </c>
      <c r="D45" s="4">
        <v>32.24</v>
      </c>
      <c r="E45" s="4" t="str">
        <f>VLOOKUP(A45,HOP!A:L,12,0)</f>
        <v>32.24</v>
      </c>
      <c r="F45" s="4" t="str">
        <f>VLOOKUP(A45,HOP!A:C,3,0)</f>
        <v>4150575</v>
      </c>
      <c r="G45" s="4">
        <f t="shared" si="2"/>
        <v>0</v>
      </c>
      <c r="H45" s="4" t="str">
        <f t="shared" si="3"/>
        <v>，4150575</v>
      </c>
      <c r="I45" s="4" t="str">
        <f>VLOOKUP(A45,HOP!A:U,21,0)</f>
        <v>直连</v>
      </c>
    </row>
    <row r="46" s="4" customFormat="1" hidden="1" spans="1:9">
      <c r="A46" s="5">
        <v>999228211623433</v>
      </c>
      <c r="B46" s="6">
        <v>45229</v>
      </c>
      <c r="C46" s="6">
        <v>45230</v>
      </c>
      <c r="D46" s="4">
        <v>53.22</v>
      </c>
      <c r="E46" s="4" t="str">
        <f>VLOOKUP(A46,HOP!A:L,12,0)</f>
        <v>53.22</v>
      </c>
      <c r="F46" s="4" t="str">
        <f>VLOOKUP(A46,HOP!A:C,3,0)</f>
        <v>4150733</v>
      </c>
      <c r="G46" s="4">
        <f t="shared" si="2"/>
        <v>0</v>
      </c>
      <c r="H46" s="4" t="str">
        <f t="shared" si="3"/>
        <v>，4150733</v>
      </c>
      <c r="I46" s="4" t="str">
        <f>VLOOKUP(A46,HOP!A:U,21,0)</f>
        <v>直连</v>
      </c>
    </row>
    <row r="47" s="4" customFormat="1" hidden="1" spans="1:9">
      <c r="A47" s="5">
        <v>999228212818683</v>
      </c>
      <c r="B47" s="6">
        <v>45229</v>
      </c>
      <c r="C47" s="6">
        <v>45230</v>
      </c>
      <c r="D47" s="4">
        <v>48.75</v>
      </c>
      <c r="E47" s="4" t="str">
        <f>VLOOKUP(A47,HOP!A:L,12,0)</f>
        <v>48.75</v>
      </c>
      <c r="F47" s="4" t="str">
        <f>VLOOKUP(A47,HOP!A:C,3,0)</f>
        <v>4151393</v>
      </c>
      <c r="G47" s="4">
        <f t="shared" si="2"/>
        <v>0</v>
      </c>
      <c r="H47" s="4" t="str">
        <f t="shared" si="3"/>
        <v>，4151393</v>
      </c>
      <c r="I47" s="4" t="str">
        <f>VLOOKUP(A47,HOP!A:U,21,0)</f>
        <v>直连</v>
      </c>
    </row>
    <row r="48" s="4" customFormat="1" hidden="1" spans="1:9">
      <c r="A48" s="5">
        <v>999228212948649</v>
      </c>
      <c r="B48" s="6">
        <v>45228</v>
      </c>
      <c r="C48" s="6">
        <v>45230</v>
      </c>
      <c r="D48" s="4">
        <v>103.02</v>
      </c>
      <c r="E48" s="4" t="str">
        <f>VLOOKUP(A48,HOP!A:L,12,0)</f>
        <v>103.02</v>
      </c>
      <c r="F48" s="4" t="str">
        <f>VLOOKUP(A48,HOP!A:C,3,0)</f>
        <v>4151433</v>
      </c>
      <c r="G48" s="4">
        <f t="shared" si="2"/>
        <v>0</v>
      </c>
      <c r="H48" s="4" t="str">
        <f t="shared" si="3"/>
        <v>，4151433</v>
      </c>
      <c r="I48" s="4" t="str">
        <f>VLOOKUP(A48,HOP!A:U,21,0)</f>
        <v>直连</v>
      </c>
    </row>
    <row r="49" s="4" customFormat="1" hidden="1" spans="1:9">
      <c r="A49" s="5">
        <v>999228213653877</v>
      </c>
      <c r="B49" s="6">
        <v>45229</v>
      </c>
      <c r="C49" s="6">
        <v>45230</v>
      </c>
      <c r="D49" s="4">
        <v>34.5</v>
      </c>
      <c r="E49" s="4" t="str">
        <f>VLOOKUP(A49,HOP!A:L,12,0)</f>
        <v>34.50</v>
      </c>
      <c r="F49" s="4" t="str">
        <f>VLOOKUP(A49,HOP!A:C,3,0)</f>
        <v>4151942</v>
      </c>
      <c r="G49" s="4">
        <f t="shared" si="2"/>
        <v>0</v>
      </c>
      <c r="H49" s="4" t="str">
        <f t="shared" si="3"/>
        <v>，4151942</v>
      </c>
      <c r="I49" s="4" t="str">
        <f>VLOOKUP(A49,HOP!A:U,21,0)</f>
        <v>直连</v>
      </c>
    </row>
    <row r="50" s="4" customFormat="1" hidden="1" spans="1:9">
      <c r="A50" s="5">
        <v>999228213751870</v>
      </c>
      <c r="B50" s="6">
        <v>45228</v>
      </c>
      <c r="C50" s="6">
        <v>45230</v>
      </c>
      <c r="D50" s="4">
        <v>47.65</v>
      </c>
      <c r="E50" s="4" t="str">
        <f>VLOOKUP(A50,HOP!A:L,12,0)</f>
        <v>47.65</v>
      </c>
      <c r="F50" s="4" t="str">
        <f>VLOOKUP(A50,HOP!A:C,3,0)</f>
        <v>4151983</v>
      </c>
      <c r="G50" s="4">
        <f t="shared" si="2"/>
        <v>0</v>
      </c>
      <c r="H50" s="4" t="str">
        <f t="shared" si="3"/>
        <v>，4151983</v>
      </c>
      <c r="I50" s="4" t="str">
        <f>VLOOKUP(A50,HOP!A:U,21,0)</f>
        <v>直连</v>
      </c>
    </row>
    <row r="51" s="4" customFormat="1" hidden="1" spans="1:9">
      <c r="A51" s="5">
        <v>999228213900160</v>
      </c>
      <c r="B51" s="6">
        <v>45229</v>
      </c>
      <c r="C51" s="6">
        <v>45230</v>
      </c>
      <c r="D51" s="4">
        <v>27.08</v>
      </c>
      <c r="E51" s="4" t="str">
        <f>VLOOKUP(A51,HOP!A:L,12,0)</f>
        <v>27.08</v>
      </c>
      <c r="F51" s="4" t="str">
        <f>VLOOKUP(A51,HOP!A:C,3,0)</f>
        <v>4152056</v>
      </c>
      <c r="G51" s="4">
        <f t="shared" si="2"/>
        <v>0</v>
      </c>
      <c r="H51" s="4" t="str">
        <f t="shared" si="3"/>
        <v>，4152056</v>
      </c>
      <c r="I51" s="4" t="str">
        <f>VLOOKUP(A51,HOP!A:U,21,0)</f>
        <v>直连</v>
      </c>
    </row>
    <row r="52" s="4" customFormat="1" hidden="1" spans="1:9">
      <c r="A52" s="5">
        <v>999228214296105</v>
      </c>
      <c r="B52" s="6">
        <v>45229</v>
      </c>
      <c r="C52" s="6">
        <v>45230</v>
      </c>
      <c r="D52" s="4">
        <v>129.37</v>
      </c>
      <c r="E52" s="4" t="str">
        <f>VLOOKUP(A52,HOP!A:L,12,0)</f>
        <v>129.37</v>
      </c>
      <c r="F52" s="4" t="str">
        <f>VLOOKUP(A52,HOP!A:C,3,0)</f>
        <v>4152342</v>
      </c>
      <c r="G52" s="4">
        <f t="shared" si="2"/>
        <v>0</v>
      </c>
      <c r="H52" s="4" t="str">
        <f t="shared" si="3"/>
        <v>，4152342</v>
      </c>
      <c r="I52" s="4" t="str">
        <f>VLOOKUP(A52,HOP!A:U,21,0)</f>
        <v>直连</v>
      </c>
    </row>
    <row r="53" s="4" customFormat="1" hidden="1" spans="1:9">
      <c r="A53" s="5">
        <v>999228214876067</v>
      </c>
      <c r="B53" s="6">
        <v>45229</v>
      </c>
      <c r="C53" s="6">
        <v>45230</v>
      </c>
      <c r="D53" s="4">
        <v>73.06</v>
      </c>
      <c r="E53" s="4" t="str">
        <f>VLOOKUP(A53,HOP!A:L,12,0)</f>
        <v>73.06</v>
      </c>
      <c r="F53" s="4" t="str">
        <f>VLOOKUP(A53,HOP!A:C,3,0)</f>
        <v>4152647</v>
      </c>
      <c r="G53" s="4">
        <f t="shared" si="2"/>
        <v>0</v>
      </c>
      <c r="H53" s="4" t="str">
        <f t="shared" si="3"/>
        <v>，4152647</v>
      </c>
      <c r="I53" s="4" t="str">
        <f>VLOOKUP(A53,HOP!A:U,21,0)</f>
        <v>直连</v>
      </c>
    </row>
    <row r="54" s="4" customFormat="1" hidden="1" spans="1:9">
      <c r="A54" s="5">
        <v>999228215858946</v>
      </c>
      <c r="B54" s="6">
        <v>45229</v>
      </c>
      <c r="C54" s="6">
        <v>45230</v>
      </c>
      <c r="D54" s="4">
        <v>48.48</v>
      </c>
      <c r="E54" s="4" t="str">
        <f>VLOOKUP(A54,HOP!A:L,12,0)</f>
        <v>48.48</v>
      </c>
      <c r="F54" s="4" t="str">
        <f>VLOOKUP(A54,HOP!A:C,3,0)</f>
        <v>4153286</v>
      </c>
      <c r="G54" s="4">
        <f t="shared" si="2"/>
        <v>0</v>
      </c>
      <c r="H54" s="4" t="str">
        <f t="shared" si="3"/>
        <v>，4153286</v>
      </c>
      <c r="I54" s="4" t="str">
        <f>VLOOKUP(A54,HOP!A:U,21,0)</f>
        <v>直连</v>
      </c>
    </row>
    <row r="55" s="4" customFormat="1" hidden="1" spans="1:9">
      <c r="A55" s="5">
        <v>999228216038741</v>
      </c>
      <c r="B55" s="6">
        <v>45229</v>
      </c>
      <c r="C55" s="6">
        <v>45230</v>
      </c>
      <c r="D55" s="4">
        <v>114.48</v>
      </c>
      <c r="E55" s="4" t="str">
        <f>VLOOKUP(A55,HOP!A:L,12,0)</f>
        <v>114.48</v>
      </c>
      <c r="F55" s="4" t="str">
        <f>VLOOKUP(A55,HOP!A:C,3,0)</f>
        <v>4153338</v>
      </c>
      <c r="G55" s="4">
        <f t="shared" si="2"/>
        <v>0</v>
      </c>
      <c r="H55" s="4" t="str">
        <f t="shared" si="3"/>
        <v>，4153338</v>
      </c>
      <c r="I55" s="4" t="str">
        <f>VLOOKUP(A55,HOP!A:U,21,0)</f>
        <v>直连</v>
      </c>
    </row>
    <row r="56" s="4" customFormat="1" hidden="1" spans="1:9">
      <c r="A56" s="5">
        <v>999228216582962</v>
      </c>
      <c r="B56" s="6">
        <v>45229</v>
      </c>
      <c r="C56" s="6">
        <v>45230</v>
      </c>
      <c r="D56" s="4">
        <v>93.59</v>
      </c>
      <c r="E56" s="4" t="str">
        <f>VLOOKUP(A56,HOP!A:L,12,0)</f>
        <v>93.59</v>
      </c>
      <c r="F56" s="4" t="str">
        <f>VLOOKUP(A56,HOP!A:C,3,0)</f>
        <v>4153690</v>
      </c>
      <c r="G56" s="4">
        <f t="shared" si="2"/>
        <v>0</v>
      </c>
      <c r="H56" s="4" t="str">
        <f t="shared" si="3"/>
        <v>，4153690</v>
      </c>
      <c r="I56" s="4" t="str">
        <f>VLOOKUP(A56,HOP!A:U,21,0)</f>
        <v>直连</v>
      </c>
    </row>
    <row r="57" s="4" customFormat="1" hidden="1" spans="1:9">
      <c r="A57" s="5">
        <v>999228216779840</v>
      </c>
      <c r="B57" s="6">
        <v>45229</v>
      </c>
      <c r="C57" s="6">
        <v>45230</v>
      </c>
      <c r="D57" s="4">
        <v>69.7</v>
      </c>
      <c r="E57" s="4" t="str">
        <f>VLOOKUP(A57,HOP!A:L,12,0)</f>
        <v>69.70</v>
      </c>
      <c r="F57" s="4" t="str">
        <f>VLOOKUP(A57,HOP!A:C,3,0)</f>
        <v>4153762</v>
      </c>
      <c r="G57" s="4">
        <f t="shared" si="2"/>
        <v>0</v>
      </c>
      <c r="H57" s="4" t="str">
        <f t="shared" si="3"/>
        <v>，4153762</v>
      </c>
      <c r="I57" s="4" t="str">
        <f>VLOOKUP(A57,HOP!A:U,21,0)</f>
        <v>直连</v>
      </c>
    </row>
    <row r="58" s="4" customFormat="1" hidden="1" spans="1:9">
      <c r="A58" s="5">
        <v>999228217436999</v>
      </c>
      <c r="B58" s="6">
        <v>45229</v>
      </c>
      <c r="C58" s="6">
        <v>45230</v>
      </c>
      <c r="D58" s="4">
        <v>57.64</v>
      </c>
      <c r="E58" s="4" t="str">
        <f>VLOOKUP(A58,HOP!A:L,12,0)</f>
        <v>57.64</v>
      </c>
      <c r="F58" s="4" t="str">
        <f>VLOOKUP(A58,HOP!A:C,3,0)</f>
        <v>4154394</v>
      </c>
      <c r="G58" s="4">
        <f t="shared" si="2"/>
        <v>0</v>
      </c>
      <c r="H58" s="4" t="str">
        <f t="shared" si="3"/>
        <v>，4154394</v>
      </c>
      <c r="I58" s="4" t="str">
        <f>VLOOKUP(A58,HOP!A:U,21,0)</f>
        <v>直连</v>
      </c>
    </row>
    <row r="59" s="4" customFormat="1" hidden="1" spans="1:9">
      <c r="A59" s="5">
        <v>999228217620677</v>
      </c>
      <c r="B59" s="6">
        <v>45228</v>
      </c>
      <c r="C59" s="6">
        <v>45230</v>
      </c>
      <c r="D59" s="4">
        <v>232.8</v>
      </c>
      <c r="E59" s="4" t="str">
        <f>VLOOKUP(A59,HOP!A:L,12,0)</f>
        <v>232.80</v>
      </c>
      <c r="F59" s="4" t="str">
        <f>VLOOKUP(A59,HOP!A:C,3,0)</f>
        <v>4154470</v>
      </c>
      <c r="G59" s="4">
        <f t="shared" si="2"/>
        <v>0</v>
      </c>
      <c r="H59" s="4" t="str">
        <f t="shared" si="3"/>
        <v>，4154470</v>
      </c>
      <c r="I59" s="4" t="str">
        <f>VLOOKUP(A59,HOP!A:U,21,0)</f>
        <v>直连</v>
      </c>
    </row>
    <row r="60" s="4" customFormat="1" hidden="1" spans="1:9">
      <c r="A60" s="5">
        <v>999228217827700</v>
      </c>
      <c r="B60" s="6">
        <v>45229</v>
      </c>
      <c r="C60" s="6">
        <v>45230</v>
      </c>
      <c r="D60" s="4">
        <v>101.46</v>
      </c>
      <c r="E60" s="4" t="str">
        <f>VLOOKUP(A60,HOP!A:L,12,0)</f>
        <v>101.46</v>
      </c>
      <c r="F60" s="4" t="str">
        <f>VLOOKUP(A60,HOP!A:C,3,0)</f>
        <v>4154540</v>
      </c>
      <c r="G60" s="4">
        <f t="shared" si="2"/>
        <v>0</v>
      </c>
      <c r="H60" s="4" t="str">
        <f t="shared" si="3"/>
        <v>，4154540</v>
      </c>
      <c r="I60" s="4" t="str">
        <f>VLOOKUP(A60,HOP!A:U,21,0)</f>
        <v>直连</v>
      </c>
    </row>
    <row r="61" s="4" customFormat="1" hidden="1" spans="1:9">
      <c r="A61" s="5">
        <v>999228218206957</v>
      </c>
      <c r="B61" s="6">
        <v>45229</v>
      </c>
      <c r="C61" s="6">
        <v>45230</v>
      </c>
      <c r="D61" s="4">
        <v>157.38</v>
      </c>
      <c r="E61" s="4" t="str">
        <f>VLOOKUP(A61,HOP!A:L,12,0)</f>
        <v>157.38</v>
      </c>
      <c r="F61" s="4" t="str">
        <f>VLOOKUP(A61,HOP!A:C,3,0)</f>
        <v>4154684</v>
      </c>
      <c r="G61" s="4">
        <f t="shared" si="2"/>
        <v>0</v>
      </c>
      <c r="H61" s="4" t="str">
        <f t="shared" si="3"/>
        <v>，4154684</v>
      </c>
      <c r="I61" s="4" t="str">
        <f>VLOOKUP(A61,HOP!A:U,21,0)</f>
        <v>直连</v>
      </c>
    </row>
    <row r="62" s="4" customFormat="1" hidden="1" spans="1:9">
      <c r="A62" s="5">
        <v>999228218338412</v>
      </c>
      <c r="B62" s="6">
        <v>45229</v>
      </c>
      <c r="C62" s="6">
        <v>45230</v>
      </c>
      <c r="D62" s="4">
        <v>65.14</v>
      </c>
      <c r="E62" s="4" t="str">
        <f>VLOOKUP(A62,HOP!A:L,12,0)</f>
        <v>65.14</v>
      </c>
      <c r="F62" s="4" t="str">
        <f>VLOOKUP(A62,HOP!A:C,3,0)</f>
        <v>4154866</v>
      </c>
      <c r="G62" s="4">
        <f t="shared" si="2"/>
        <v>0</v>
      </c>
      <c r="H62" s="4" t="str">
        <f t="shared" si="3"/>
        <v>，4154866</v>
      </c>
      <c r="I62" s="4" t="str">
        <f>VLOOKUP(A62,HOP!A:U,21,0)</f>
        <v>直连</v>
      </c>
    </row>
    <row r="63" s="4" customFormat="1" hidden="1" spans="1:9">
      <c r="A63" s="5">
        <v>999228226433843</v>
      </c>
      <c r="B63" s="6">
        <v>45229</v>
      </c>
      <c r="C63" s="6">
        <v>45230</v>
      </c>
      <c r="D63" s="4">
        <v>24.02</v>
      </c>
      <c r="E63" s="4" t="str">
        <f>VLOOKUP(A63,HOP!A:L,12,0)</f>
        <v>24.02</v>
      </c>
      <c r="F63" s="4" t="str">
        <f>VLOOKUP(A63,HOP!A:C,3,0)</f>
        <v>4155241</v>
      </c>
      <c r="G63" s="4">
        <f t="shared" si="2"/>
        <v>0</v>
      </c>
      <c r="H63" s="4" t="str">
        <f t="shared" si="3"/>
        <v>，4155241</v>
      </c>
      <c r="I63" s="4" t="str">
        <f>VLOOKUP(A63,HOP!A:U,21,0)</f>
        <v>直连</v>
      </c>
    </row>
    <row r="64" s="4" customFormat="1" hidden="1" spans="1:9">
      <c r="A64" s="5">
        <v>999228226551316</v>
      </c>
      <c r="B64" s="6">
        <v>45229</v>
      </c>
      <c r="C64" s="6">
        <v>45230</v>
      </c>
      <c r="D64" s="4">
        <v>22.53</v>
      </c>
      <c r="E64" s="4" t="str">
        <f>VLOOKUP(A64,HOP!A:L,12,0)</f>
        <v>22.53</v>
      </c>
      <c r="F64" s="4" t="str">
        <f>VLOOKUP(A64,HOP!A:C,3,0)</f>
        <v>4155278</v>
      </c>
      <c r="G64" s="4">
        <f t="shared" si="2"/>
        <v>0</v>
      </c>
      <c r="H64" s="4" t="str">
        <f t="shared" si="3"/>
        <v>，4155278</v>
      </c>
      <c r="I64" s="4" t="str">
        <f>VLOOKUP(A64,HOP!A:U,21,0)</f>
        <v>直连</v>
      </c>
    </row>
    <row r="65" s="4" customFormat="1" hidden="1" spans="1:9">
      <c r="A65" s="5">
        <v>999228226700408</v>
      </c>
      <c r="B65" s="6">
        <v>45229</v>
      </c>
      <c r="C65" s="6">
        <v>45230</v>
      </c>
      <c r="D65" s="4">
        <v>34.86</v>
      </c>
      <c r="E65" s="4" t="str">
        <f>VLOOKUP(A65,HOP!A:L,12,0)</f>
        <v>34.86</v>
      </c>
      <c r="F65" s="4" t="str">
        <f>VLOOKUP(A65,HOP!A:C,3,0)</f>
        <v>4155346</v>
      </c>
      <c r="G65" s="4">
        <f t="shared" si="2"/>
        <v>0</v>
      </c>
      <c r="H65" s="4" t="str">
        <f t="shared" si="3"/>
        <v>，4155346</v>
      </c>
      <c r="I65" s="4" t="str">
        <f>VLOOKUP(A65,HOP!A:U,21,0)</f>
        <v>直连</v>
      </c>
    </row>
    <row r="66" s="4" customFormat="1" hidden="1" spans="1:9">
      <c r="A66" s="5">
        <v>999228227019749</v>
      </c>
      <c r="B66" s="6">
        <v>45229</v>
      </c>
      <c r="C66" s="6">
        <v>45230</v>
      </c>
      <c r="D66" s="4">
        <v>18.07</v>
      </c>
      <c r="E66" s="4" t="str">
        <f>VLOOKUP(A66,HOP!A:L,12,0)</f>
        <v>18.07</v>
      </c>
      <c r="F66" s="4" t="str">
        <f>VLOOKUP(A66,HOP!A:C,3,0)</f>
        <v>4155480</v>
      </c>
      <c r="G66" s="4">
        <f t="shared" si="2"/>
        <v>0</v>
      </c>
      <c r="H66" s="4" t="str">
        <f t="shared" si="3"/>
        <v>，4155480</v>
      </c>
      <c r="I66" s="4" t="str">
        <f>VLOOKUP(A66,HOP!A:U,21,0)</f>
        <v>直连</v>
      </c>
    </row>
    <row r="67" s="4" customFormat="1" hidden="1" spans="1:9">
      <c r="A67" s="5">
        <v>999228227410767</v>
      </c>
      <c r="B67" s="6">
        <v>45229</v>
      </c>
      <c r="C67" s="6">
        <v>45230</v>
      </c>
      <c r="D67" s="4">
        <v>63.1</v>
      </c>
      <c r="E67" s="4" t="str">
        <f>VLOOKUP(A67,HOP!A:L,12,0)</f>
        <v>63.10</v>
      </c>
      <c r="F67" s="4" t="str">
        <f>VLOOKUP(A67,HOP!A:C,3,0)</f>
        <v>4155575</v>
      </c>
      <c r="G67" s="4">
        <f t="shared" ref="G67:G98" si="4">D67-E67</f>
        <v>0</v>
      </c>
      <c r="H67" s="4" t="str">
        <f t="shared" ref="H67:H98" si="5">$H$1&amp;F67</f>
        <v>，4155575</v>
      </c>
      <c r="I67" s="4" t="str">
        <f>VLOOKUP(A67,HOP!A:U,21,0)</f>
        <v>直连</v>
      </c>
    </row>
    <row r="68" s="4" customFormat="1" hidden="1" spans="1:9">
      <c r="A68" s="5">
        <v>28227478698</v>
      </c>
      <c r="B68" s="6">
        <v>45229</v>
      </c>
      <c r="C68" s="6">
        <v>45230</v>
      </c>
      <c r="D68" s="4">
        <v>17.39</v>
      </c>
      <c r="E68" s="4" t="str">
        <f>VLOOKUP(A68,HOP!A:L,12,0)</f>
        <v>17.39</v>
      </c>
      <c r="F68" s="4" t="str">
        <f>VLOOKUP(A68,HOP!A:C,3,0)</f>
        <v>4155587</v>
      </c>
      <c r="G68" s="4">
        <f t="shared" si="4"/>
        <v>0</v>
      </c>
      <c r="H68" s="4" t="str">
        <f t="shared" si="5"/>
        <v>，4155587</v>
      </c>
      <c r="I68" s="4" t="str">
        <f>VLOOKUP(A68,HOP!A:U,21,0)</f>
        <v>直连</v>
      </c>
    </row>
    <row r="69" s="4" customFormat="1" hidden="1" spans="1:9">
      <c r="A69" s="5">
        <v>999228227537951</v>
      </c>
      <c r="B69" s="6">
        <v>45229</v>
      </c>
      <c r="C69" s="6">
        <v>45230</v>
      </c>
      <c r="D69" s="4">
        <v>50.73</v>
      </c>
      <c r="E69" s="4" t="str">
        <f>VLOOKUP(A69,HOP!A:L,12,0)</f>
        <v>50.73</v>
      </c>
      <c r="F69" s="4" t="str">
        <f>VLOOKUP(A69,HOP!A:C,3,0)</f>
        <v>4155601</v>
      </c>
      <c r="G69" s="4">
        <f t="shared" si="4"/>
        <v>0</v>
      </c>
      <c r="H69" s="4" t="str">
        <f t="shared" si="5"/>
        <v>，4155601</v>
      </c>
      <c r="I69" s="4" t="str">
        <f>VLOOKUP(A69,HOP!A:U,21,0)</f>
        <v>直连</v>
      </c>
    </row>
    <row r="70" s="4" customFormat="1" hidden="1" spans="1:9">
      <c r="A70" s="5">
        <v>999228227958827</v>
      </c>
      <c r="B70" s="6">
        <v>45229</v>
      </c>
      <c r="C70" s="6">
        <v>45230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999228228282686</v>
      </c>
      <c r="B71" s="6">
        <v>45229</v>
      </c>
      <c r="C71" s="6">
        <v>45230</v>
      </c>
      <c r="D71" s="4">
        <v>20.35</v>
      </c>
      <c r="E71" s="4" t="str">
        <f>VLOOKUP(A71,HOP!A:L,12,0)</f>
        <v>20.35</v>
      </c>
      <c r="F71" s="4" t="str">
        <f>VLOOKUP(A71,HOP!A:C,3,0)</f>
        <v>4155796</v>
      </c>
      <c r="G71" s="4">
        <f t="shared" si="4"/>
        <v>0</v>
      </c>
      <c r="H71" s="4" t="str">
        <f t="shared" si="5"/>
        <v>，4155796</v>
      </c>
      <c r="I71" s="4" t="str">
        <f>VLOOKUP(A71,HOP!A:U,21,0)</f>
        <v>直连</v>
      </c>
    </row>
    <row r="72" s="4" customFormat="1" hidden="1" spans="1:9">
      <c r="A72" s="5">
        <v>999228228294815</v>
      </c>
      <c r="B72" s="6">
        <v>45229</v>
      </c>
      <c r="C72" s="6">
        <v>45230</v>
      </c>
      <c r="D72" s="4">
        <v>42.46</v>
      </c>
      <c r="E72" s="4" t="str">
        <f>VLOOKUP(A72,HOP!A:L,12,0)</f>
        <v>42.46</v>
      </c>
      <c r="F72" s="4" t="str">
        <f>VLOOKUP(A72,HOP!A:C,3,0)</f>
        <v>4155799</v>
      </c>
      <c r="G72" s="4">
        <f t="shared" si="4"/>
        <v>0</v>
      </c>
      <c r="H72" s="4" t="str">
        <f t="shared" si="5"/>
        <v>，4155799</v>
      </c>
      <c r="I72" s="4" t="str">
        <f>VLOOKUP(A72,HOP!A:U,21,0)</f>
        <v>直连</v>
      </c>
    </row>
    <row r="73" s="4" customFormat="1" hidden="1" spans="1:9">
      <c r="A73" s="5">
        <v>999228229024466</v>
      </c>
      <c r="B73" s="6">
        <v>45229</v>
      </c>
      <c r="C73" s="6">
        <v>45230</v>
      </c>
      <c r="D73" s="4">
        <v>24.95</v>
      </c>
      <c r="E73" s="4" t="str">
        <f>VLOOKUP(A73,HOP!A:L,12,0)</f>
        <v>24.95</v>
      </c>
      <c r="F73" s="4" t="str">
        <f>VLOOKUP(A73,HOP!A:C,3,0)</f>
        <v>4156021</v>
      </c>
      <c r="G73" s="4">
        <f t="shared" si="4"/>
        <v>0</v>
      </c>
      <c r="H73" s="4" t="str">
        <f t="shared" si="5"/>
        <v>，4156021</v>
      </c>
      <c r="I73" s="4" t="str">
        <f>VLOOKUP(A73,HOP!A:U,21,0)</f>
        <v>直连</v>
      </c>
    </row>
    <row r="74" s="4" customFormat="1" hidden="1" spans="1:9">
      <c r="A74" s="5">
        <v>999228229120673</v>
      </c>
      <c r="B74" s="6">
        <v>45229</v>
      </c>
      <c r="C74" s="6">
        <v>45230</v>
      </c>
      <c r="D74" s="4">
        <v>14.3</v>
      </c>
      <c r="E74" s="4" t="str">
        <f>VLOOKUP(A74,HOP!A:L,12,0)</f>
        <v>14.30</v>
      </c>
      <c r="F74" s="4" t="str">
        <f>VLOOKUP(A74,HOP!A:C,3,0)</f>
        <v>4156043</v>
      </c>
      <c r="G74" s="4">
        <f t="shared" si="4"/>
        <v>0</v>
      </c>
      <c r="H74" s="4" t="str">
        <f t="shared" si="5"/>
        <v>，4156043</v>
      </c>
      <c r="I74" s="4" t="str">
        <f>VLOOKUP(A74,HOP!A:U,21,0)</f>
        <v>直连</v>
      </c>
    </row>
    <row r="75" s="4" customFormat="1" hidden="1" spans="1:9">
      <c r="A75" s="5">
        <v>999228229289139</v>
      </c>
      <c r="B75" s="6">
        <v>45229</v>
      </c>
      <c r="C75" s="6">
        <v>45230</v>
      </c>
      <c r="D75" s="4">
        <v>90.42</v>
      </c>
      <c r="E75" s="4" t="str">
        <f>VLOOKUP(A75,HOP!A:L,12,0)</f>
        <v>90.42</v>
      </c>
      <c r="F75" s="4" t="str">
        <f>VLOOKUP(A75,HOP!A:C,3,0)</f>
        <v>4156084</v>
      </c>
      <c r="G75" s="4">
        <f t="shared" si="4"/>
        <v>0</v>
      </c>
      <c r="H75" s="4" t="str">
        <f t="shared" si="5"/>
        <v>，4156084</v>
      </c>
      <c r="I75" s="4" t="str">
        <f>VLOOKUP(A75,HOP!A:U,21,0)</f>
        <v>直连</v>
      </c>
    </row>
    <row r="76" s="4" customFormat="1" hidden="1" spans="1:9">
      <c r="A76" s="5">
        <v>999228229420382</v>
      </c>
      <c r="B76" s="6">
        <v>45229</v>
      </c>
      <c r="C76" s="6">
        <v>45230</v>
      </c>
      <c r="D76" s="4">
        <v>45.71</v>
      </c>
      <c r="E76" s="4" t="str">
        <f>VLOOKUP(A76,HOP!A:L,12,0)</f>
        <v>45.71</v>
      </c>
      <c r="F76" s="4" t="str">
        <f>VLOOKUP(A76,HOP!A:C,3,0)</f>
        <v>4156117</v>
      </c>
      <c r="G76" s="4">
        <f t="shared" si="4"/>
        <v>0</v>
      </c>
      <c r="H76" s="4" t="str">
        <f t="shared" si="5"/>
        <v>，4156117</v>
      </c>
      <c r="I76" s="4" t="str">
        <f>VLOOKUP(A76,HOP!A:U,21,0)</f>
        <v>直连</v>
      </c>
    </row>
    <row r="77" s="4" customFormat="1" hidden="1" spans="1:9">
      <c r="A77" s="5">
        <v>999228229587747</v>
      </c>
      <c r="B77" s="6">
        <v>45229</v>
      </c>
      <c r="C77" s="6">
        <v>45230</v>
      </c>
      <c r="D77" s="4">
        <v>138.59</v>
      </c>
      <c r="E77" s="4" t="str">
        <f>VLOOKUP(A77,HOP!A:L,12,0)</f>
        <v>138.59</v>
      </c>
      <c r="F77" s="4" t="str">
        <f>VLOOKUP(A77,HOP!A:C,3,0)</f>
        <v>4156254</v>
      </c>
      <c r="G77" s="4">
        <f t="shared" si="4"/>
        <v>0</v>
      </c>
      <c r="H77" s="4" t="str">
        <f t="shared" si="5"/>
        <v>，4156254</v>
      </c>
      <c r="I77" s="4" t="str">
        <f>VLOOKUP(A77,HOP!A:U,21,0)</f>
        <v>直连</v>
      </c>
    </row>
    <row r="78" s="4" customFormat="1" hidden="1" spans="1:9">
      <c r="A78" s="5">
        <v>999228229697444</v>
      </c>
      <c r="B78" s="6">
        <v>45229</v>
      </c>
      <c r="C78" s="6">
        <v>45230</v>
      </c>
      <c r="D78" s="4">
        <v>69.87</v>
      </c>
      <c r="E78" s="4" t="str">
        <f>VLOOKUP(A78,HOP!A:L,12,0)</f>
        <v>69.87</v>
      </c>
      <c r="F78" s="4" t="str">
        <f>VLOOKUP(A78,HOP!A:C,3,0)</f>
        <v>4156277</v>
      </c>
      <c r="G78" s="4">
        <f t="shared" si="4"/>
        <v>0</v>
      </c>
      <c r="H78" s="4" t="str">
        <f t="shared" si="5"/>
        <v>，4156277</v>
      </c>
      <c r="I78" s="4" t="str">
        <f>VLOOKUP(A78,HOP!A:U,21,0)</f>
        <v>直连</v>
      </c>
    </row>
    <row r="79" s="4" customFormat="1" hidden="1" spans="1:9">
      <c r="A79" s="5">
        <v>999228229830286</v>
      </c>
      <c r="B79" s="6">
        <v>45229</v>
      </c>
      <c r="C79" s="6">
        <v>45230</v>
      </c>
      <c r="D79" s="4">
        <v>16.34</v>
      </c>
      <c r="E79" s="4" t="str">
        <f>VLOOKUP(A79,HOP!A:L,12,0)</f>
        <v>16.34</v>
      </c>
      <c r="F79" s="4" t="str">
        <f>VLOOKUP(A79,HOP!A:C,3,0)</f>
        <v>4156308</v>
      </c>
      <c r="G79" s="4">
        <f t="shared" si="4"/>
        <v>0</v>
      </c>
      <c r="H79" s="4" t="str">
        <f t="shared" si="5"/>
        <v>，4156308</v>
      </c>
      <c r="I79" s="4" t="str">
        <f>VLOOKUP(A79,HOP!A:U,21,0)</f>
        <v>直连</v>
      </c>
    </row>
    <row r="80" s="4" customFormat="1" hidden="1" spans="1:9">
      <c r="A80" s="5">
        <v>999228229929777</v>
      </c>
      <c r="B80" s="6">
        <v>45229</v>
      </c>
      <c r="C80" s="6">
        <v>45230</v>
      </c>
      <c r="D80" s="4">
        <v>18.07</v>
      </c>
      <c r="E80" s="4" t="str">
        <f>VLOOKUP(A80,HOP!A:L,12,0)</f>
        <v>18.07</v>
      </c>
      <c r="F80" s="4" t="str">
        <f>VLOOKUP(A80,HOP!A:C,3,0)</f>
        <v>4156323</v>
      </c>
      <c r="G80" s="4">
        <f t="shared" si="4"/>
        <v>0</v>
      </c>
      <c r="H80" s="4" t="str">
        <f t="shared" si="5"/>
        <v>，4156323</v>
      </c>
      <c r="I80" s="4" t="str">
        <f>VLOOKUP(A80,HOP!A:U,21,0)</f>
        <v>直连</v>
      </c>
    </row>
    <row r="81" s="4" customFormat="1" hidden="1" spans="1:9">
      <c r="A81" s="5">
        <v>999228230179016</v>
      </c>
      <c r="B81" s="6">
        <v>45229</v>
      </c>
      <c r="C81" s="6">
        <v>45230</v>
      </c>
      <c r="D81" s="4">
        <v>11.12</v>
      </c>
      <c r="E81" s="4" t="str">
        <f>VLOOKUP(A81,HOP!A:L,12,0)</f>
        <v>11.12</v>
      </c>
      <c r="F81" s="4" t="str">
        <f>VLOOKUP(A81,HOP!A:C,3,0)</f>
        <v>4156394</v>
      </c>
      <c r="G81" s="4">
        <f t="shared" si="4"/>
        <v>0</v>
      </c>
      <c r="H81" s="4" t="str">
        <f t="shared" si="5"/>
        <v>，4156394</v>
      </c>
      <c r="I81" s="4" t="str">
        <f>VLOOKUP(A81,HOP!A:U,21,0)</f>
        <v>直连</v>
      </c>
    </row>
    <row r="82" s="4" customFormat="1" hidden="1" spans="1:9">
      <c r="A82" s="5">
        <v>999228230250931</v>
      </c>
      <c r="B82" s="6">
        <v>45229</v>
      </c>
      <c r="C82" s="6">
        <v>45230</v>
      </c>
      <c r="D82" s="4">
        <v>32.17</v>
      </c>
      <c r="E82" s="4" t="str">
        <f>VLOOKUP(A82,HOP!A:L,12,0)</f>
        <v>32.17</v>
      </c>
      <c r="F82" s="4" t="str">
        <f>VLOOKUP(A82,HOP!A:C,3,0)</f>
        <v>4156415</v>
      </c>
      <c r="G82" s="4">
        <f t="shared" si="4"/>
        <v>0</v>
      </c>
      <c r="H82" s="4" t="str">
        <f t="shared" si="5"/>
        <v>，4156415</v>
      </c>
      <c r="I82" s="4" t="str">
        <f>VLOOKUP(A82,HOP!A:U,21,0)</f>
        <v>直连</v>
      </c>
    </row>
    <row r="83" s="4" customFormat="1" hidden="1" spans="1:9">
      <c r="A83" s="5">
        <v>999228230273364</v>
      </c>
      <c r="B83" s="6">
        <v>45229</v>
      </c>
      <c r="C83" s="6">
        <v>45230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999228230322078</v>
      </c>
      <c r="B84" s="6">
        <v>45229</v>
      </c>
      <c r="C84" s="6">
        <v>45230</v>
      </c>
      <c r="D84" s="4">
        <v>35.35</v>
      </c>
      <c r="E84" s="4" t="str">
        <f>VLOOKUP(A84,HOP!A:L,12,0)</f>
        <v>35.35</v>
      </c>
      <c r="F84" s="4" t="str">
        <f>VLOOKUP(A84,HOP!A:C,3,0)</f>
        <v>4156568</v>
      </c>
      <c r="G84" s="4">
        <f t="shared" si="4"/>
        <v>0</v>
      </c>
      <c r="H84" s="4" t="str">
        <f t="shared" si="5"/>
        <v>，4156568</v>
      </c>
      <c r="I84" s="4" t="str">
        <f>VLOOKUP(A84,HOP!A:U,21,0)</f>
        <v>直连</v>
      </c>
    </row>
    <row r="85" s="4" customFormat="1" hidden="1" spans="1:9">
      <c r="A85" s="5">
        <v>999228231209136</v>
      </c>
      <c r="B85" s="6">
        <v>45229</v>
      </c>
      <c r="C85" s="6">
        <v>45230</v>
      </c>
      <c r="D85" s="4">
        <v>19.25</v>
      </c>
      <c r="E85" s="4" t="str">
        <f>VLOOKUP(A85,HOP!A:L,12,0)</f>
        <v>19.25</v>
      </c>
      <c r="F85" s="4" t="str">
        <f>VLOOKUP(A85,HOP!A:C,3,0)</f>
        <v>4156963</v>
      </c>
      <c r="G85" s="4">
        <f t="shared" si="4"/>
        <v>0</v>
      </c>
      <c r="H85" s="4" t="str">
        <f t="shared" si="5"/>
        <v>，4156963</v>
      </c>
      <c r="I85" s="4" t="str">
        <f>VLOOKUP(A85,HOP!A:U,21,0)</f>
        <v>直连</v>
      </c>
    </row>
    <row r="86" s="4" customFormat="1" hidden="1" spans="1:9">
      <c r="A86" s="5">
        <v>999228231307284</v>
      </c>
      <c r="B86" s="6">
        <v>45229</v>
      </c>
      <c r="C86" s="6">
        <v>45230</v>
      </c>
      <c r="D86" s="4">
        <v>14.12</v>
      </c>
      <c r="E86" s="4" t="str">
        <f>VLOOKUP(A86,HOP!A:L,12,0)</f>
        <v>14.12</v>
      </c>
      <c r="F86" s="4" t="str">
        <f>VLOOKUP(A86,HOP!A:C,3,0)</f>
        <v>4156990</v>
      </c>
      <c r="G86" s="4">
        <f t="shared" si="4"/>
        <v>0</v>
      </c>
      <c r="H86" s="4" t="str">
        <f t="shared" si="5"/>
        <v>，4156990</v>
      </c>
      <c r="I86" s="4" t="str">
        <f>VLOOKUP(A86,HOP!A:U,21,0)</f>
        <v>直连</v>
      </c>
    </row>
    <row r="87" s="4" customFormat="1" hidden="1" spans="1:9">
      <c r="A87" s="5">
        <v>999228231535819</v>
      </c>
      <c r="B87" s="6">
        <v>45229</v>
      </c>
      <c r="C87" s="6">
        <v>45230</v>
      </c>
      <c r="D87" s="4">
        <v>17.99</v>
      </c>
      <c r="E87" s="4" t="str">
        <f>VLOOKUP(A87,HOP!A:L,12,0)</f>
        <v>17.99</v>
      </c>
      <c r="F87" s="4" t="str">
        <f>VLOOKUP(A87,HOP!A:C,3,0)</f>
        <v>4157198</v>
      </c>
      <c r="G87" s="4">
        <f t="shared" si="4"/>
        <v>0</v>
      </c>
      <c r="H87" s="4" t="str">
        <f t="shared" si="5"/>
        <v>，4157198</v>
      </c>
      <c r="I87" s="4" t="str">
        <f>VLOOKUP(A87,HOP!A:U,21,0)</f>
        <v>直连</v>
      </c>
    </row>
    <row r="88" s="4" customFormat="1" hidden="1" spans="1:9">
      <c r="A88" s="5">
        <v>999228231683794</v>
      </c>
      <c r="B88" s="6">
        <v>45229</v>
      </c>
      <c r="C88" s="6">
        <v>45230</v>
      </c>
      <c r="D88" s="4">
        <v>42.2</v>
      </c>
      <c r="E88" s="4" t="str">
        <f>VLOOKUP(A88,HOP!A:L,12,0)</f>
        <v>42.20</v>
      </c>
      <c r="F88" s="4" t="str">
        <f>VLOOKUP(A88,HOP!A:C,3,0)</f>
        <v>4157249</v>
      </c>
      <c r="G88" s="4">
        <f t="shared" si="4"/>
        <v>0</v>
      </c>
      <c r="H88" s="4" t="str">
        <f t="shared" si="5"/>
        <v>，4157249</v>
      </c>
      <c r="I88" s="4" t="str">
        <f>VLOOKUP(A88,HOP!A:U,21,0)</f>
        <v>直连</v>
      </c>
    </row>
    <row r="89" s="4" customFormat="1" hidden="1" spans="1:9">
      <c r="A89" s="5">
        <v>999228231747574</v>
      </c>
      <c r="B89" s="6">
        <v>45229</v>
      </c>
      <c r="C89" s="6">
        <v>45230</v>
      </c>
      <c r="D89" s="4">
        <v>19.03</v>
      </c>
      <c r="E89" s="4" t="str">
        <f>VLOOKUP(A89,HOP!A:L,12,0)</f>
        <v>19.03</v>
      </c>
      <c r="F89" s="4" t="str">
        <f>VLOOKUP(A89,HOP!A:C,3,0)</f>
        <v>4157276</v>
      </c>
      <c r="G89" s="4">
        <f t="shared" si="4"/>
        <v>0</v>
      </c>
      <c r="H89" s="4" t="str">
        <f t="shared" si="5"/>
        <v>，4157276</v>
      </c>
      <c r="I89" s="4" t="str">
        <f>VLOOKUP(A89,HOP!A:U,21,0)</f>
        <v>直连</v>
      </c>
    </row>
    <row r="90" s="4" customFormat="1" hidden="1" spans="1:9">
      <c r="A90" s="5">
        <v>999228231876868</v>
      </c>
      <c r="B90" s="6">
        <v>45229</v>
      </c>
      <c r="C90" s="6">
        <v>45230</v>
      </c>
      <c r="D90" s="4">
        <v>24.84</v>
      </c>
      <c r="E90" s="4" t="str">
        <f>VLOOKUP(A90,HOP!A:L,12,0)</f>
        <v>24.84</v>
      </c>
      <c r="F90" s="4" t="str">
        <f>VLOOKUP(A90,HOP!A:C,3,0)</f>
        <v>4157314</v>
      </c>
      <c r="G90" s="4">
        <f t="shared" si="4"/>
        <v>0</v>
      </c>
      <c r="H90" s="4" t="str">
        <f t="shared" si="5"/>
        <v>，4157314</v>
      </c>
      <c r="I90" s="4" t="str">
        <f>VLOOKUP(A90,HOP!A:U,21,0)</f>
        <v>直连</v>
      </c>
    </row>
    <row r="91" s="4" customFormat="1" hidden="1" spans="1:9">
      <c r="A91" s="5">
        <v>999228231941881</v>
      </c>
      <c r="B91" s="6">
        <v>45229</v>
      </c>
      <c r="C91" s="6">
        <v>45230</v>
      </c>
      <c r="D91" s="4">
        <v>26.56</v>
      </c>
      <c r="E91" s="4" t="str">
        <f>VLOOKUP(A91,HOP!A:L,12,0)</f>
        <v>26.56</v>
      </c>
      <c r="F91" s="4" t="str">
        <f>VLOOKUP(A91,HOP!A:C,3,0)</f>
        <v>4157335</v>
      </c>
      <c r="G91" s="4">
        <f t="shared" si="4"/>
        <v>0</v>
      </c>
      <c r="H91" s="4" t="str">
        <f t="shared" si="5"/>
        <v>，4157335</v>
      </c>
      <c r="I91" s="4" t="str">
        <f>VLOOKUP(A91,HOP!A:U,21,0)</f>
        <v>直连</v>
      </c>
    </row>
    <row r="92" s="4" customFormat="1" hidden="1" spans="1:9">
      <c r="A92" s="5">
        <v>999228232125473</v>
      </c>
      <c r="B92" s="6">
        <v>45229</v>
      </c>
      <c r="C92" s="6">
        <v>45230</v>
      </c>
      <c r="D92" s="4">
        <v>17.65</v>
      </c>
      <c r="E92" s="4" t="str">
        <f>VLOOKUP(A92,HOP!A:L,12,0)</f>
        <v>17.65</v>
      </c>
      <c r="F92" s="4" t="str">
        <f>VLOOKUP(A92,HOP!A:C,3,0)</f>
        <v>4157544</v>
      </c>
      <c r="G92" s="4">
        <f t="shared" si="4"/>
        <v>0</v>
      </c>
      <c r="H92" s="4" t="str">
        <f t="shared" si="5"/>
        <v>，4157544</v>
      </c>
      <c r="I92" s="4" t="str">
        <f>VLOOKUP(A92,HOP!A:U,21,0)</f>
        <v>直连</v>
      </c>
    </row>
    <row r="93" s="4" customFormat="1" hidden="1" spans="1:9">
      <c r="A93" s="5">
        <v>999228232170060</v>
      </c>
      <c r="B93" s="6">
        <v>45229</v>
      </c>
      <c r="C93" s="6">
        <v>45230</v>
      </c>
      <c r="D93" s="4">
        <v>10.59</v>
      </c>
      <c r="E93" s="4" t="str">
        <f>VLOOKUP(A93,HOP!A:L,12,0)</f>
        <v>10.59</v>
      </c>
      <c r="F93" s="4" t="str">
        <f>VLOOKUP(A93,HOP!A:C,3,0)</f>
        <v>4157564</v>
      </c>
      <c r="G93" s="4">
        <f t="shared" si="4"/>
        <v>0</v>
      </c>
      <c r="H93" s="4" t="str">
        <f t="shared" si="5"/>
        <v>，4157564</v>
      </c>
      <c r="I93" s="4" t="str">
        <f>VLOOKUP(A93,HOP!A:U,21,0)</f>
        <v>直连</v>
      </c>
    </row>
    <row r="94" s="4" customFormat="1" hidden="1" spans="1:9">
      <c r="A94" s="5">
        <v>999228232384339</v>
      </c>
      <c r="B94" s="6">
        <v>45229</v>
      </c>
      <c r="C94" s="6">
        <v>45230</v>
      </c>
      <c r="D94" s="4">
        <v>17.55</v>
      </c>
      <c r="E94" s="4" t="str">
        <f>VLOOKUP(A94,HOP!A:L,12,0)</f>
        <v>17.55</v>
      </c>
      <c r="F94" s="4" t="str">
        <f>VLOOKUP(A94,HOP!A:C,3,0)</f>
        <v>4157641</v>
      </c>
      <c r="G94" s="4">
        <f t="shared" si="4"/>
        <v>0</v>
      </c>
      <c r="H94" s="4" t="str">
        <f t="shared" si="5"/>
        <v>，4157641</v>
      </c>
      <c r="I94" s="4" t="str">
        <f>VLOOKUP(A94,HOP!A:U,21,0)</f>
        <v>直连</v>
      </c>
    </row>
    <row r="95" s="4" customFormat="1" hidden="1" spans="1:9">
      <c r="A95" s="5">
        <v>999228232654654</v>
      </c>
      <c r="B95" s="6">
        <v>45229</v>
      </c>
      <c r="C95" s="6">
        <v>45230</v>
      </c>
      <c r="D95" s="4">
        <v>19.59</v>
      </c>
      <c r="E95" s="4" t="str">
        <f>VLOOKUP(A95,HOP!A:L,12,0)</f>
        <v>19.59</v>
      </c>
      <c r="F95" s="4" t="str">
        <f>VLOOKUP(A95,HOP!A:C,3,0)</f>
        <v>4157724</v>
      </c>
      <c r="G95" s="4">
        <f t="shared" si="4"/>
        <v>0</v>
      </c>
      <c r="H95" s="4" t="str">
        <f t="shared" si="5"/>
        <v>，4157724</v>
      </c>
      <c r="I95" s="4" t="str">
        <f>VLOOKUP(A95,HOP!A:U,21,0)</f>
        <v>直连</v>
      </c>
    </row>
    <row r="96" s="4" customFormat="1" hidden="1" spans="1:9">
      <c r="A96" s="5">
        <v>999228232853754</v>
      </c>
      <c r="B96" s="6">
        <v>45229</v>
      </c>
      <c r="C96" s="6">
        <v>45230</v>
      </c>
      <c r="D96" s="4">
        <v>16.9</v>
      </c>
      <c r="E96" s="4" t="str">
        <f>VLOOKUP(A96,HOP!A:L,12,0)</f>
        <v>16.90</v>
      </c>
      <c r="F96" s="4" t="str">
        <f>VLOOKUP(A96,HOP!A:C,3,0)</f>
        <v>4157940</v>
      </c>
      <c r="G96" s="4">
        <f t="shared" si="4"/>
        <v>0</v>
      </c>
      <c r="H96" s="4" t="str">
        <f t="shared" si="5"/>
        <v>，4157940</v>
      </c>
      <c r="I96" s="4" t="str">
        <f>VLOOKUP(A96,HOP!A:U,21,0)</f>
        <v>直连</v>
      </c>
    </row>
    <row r="97" s="4" customFormat="1" hidden="1" spans="1:9">
      <c r="A97" s="5">
        <v>999228233263274</v>
      </c>
      <c r="B97" s="6">
        <v>45229</v>
      </c>
      <c r="C97" s="6">
        <v>45230</v>
      </c>
      <c r="D97" s="4">
        <v>32.08</v>
      </c>
      <c r="E97" s="4" t="str">
        <f>VLOOKUP(A97,HOP!A:L,12,0)</f>
        <v>32.08</v>
      </c>
      <c r="F97" s="4" t="str">
        <f>VLOOKUP(A97,HOP!A:C,3,0)</f>
        <v>4158071</v>
      </c>
      <c r="G97" s="4">
        <f t="shared" si="4"/>
        <v>0</v>
      </c>
      <c r="H97" s="4" t="str">
        <f t="shared" si="5"/>
        <v>，4158071</v>
      </c>
      <c r="I97" s="4" t="str">
        <f>VLOOKUP(A97,HOP!A:U,21,0)</f>
        <v>直连</v>
      </c>
    </row>
    <row r="98" s="4" customFormat="1" hidden="1" spans="1:9">
      <c r="A98" s="5">
        <v>999228233344479</v>
      </c>
      <c r="B98" s="6">
        <v>45229</v>
      </c>
      <c r="C98" s="6">
        <v>45230</v>
      </c>
      <c r="D98" s="4">
        <v>15.11</v>
      </c>
      <c r="E98" s="4" t="str">
        <f>VLOOKUP(A98,HOP!A:L,12,0)</f>
        <v>15.11</v>
      </c>
      <c r="F98" s="4" t="str">
        <f>VLOOKUP(A98,HOP!A:C,3,0)</f>
        <v>4158249</v>
      </c>
      <c r="G98" s="4">
        <f t="shared" si="4"/>
        <v>0</v>
      </c>
      <c r="H98" s="4" t="str">
        <f t="shared" si="5"/>
        <v>，4158249</v>
      </c>
      <c r="I98" s="4" t="str">
        <f>VLOOKUP(A98,HOP!A:U,21,0)</f>
        <v>直连</v>
      </c>
    </row>
    <row r="99" s="4" customFormat="1" hidden="1" spans="1:9">
      <c r="A99" s="5">
        <v>999228233561232</v>
      </c>
      <c r="B99" s="6">
        <v>45229</v>
      </c>
      <c r="C99" s="6">
        <v>45230</v>
      </c>
      <c r="D99" s="4">
        <v>33.47</v>
      </c>
      <c r="E99" s="4" t="str">
        <f>VLOOKUP(A99,HOP!A:L,12,0)</f>
        <v>33.47</v>
      </c>
      <c r="F99" s="4" t="str">
        <f>VLOOKUP(A99,HOP!A:C,3,0)</f>
        <v>4158305</v>
      </c>
      <c r="G99" s="4">
        <f>D99-E99</f>
        <v>0</v>
      </c>
      <c r="H99" s="4" t="str">
        <f>$H$1&amp;F99</f>
        <v>，4158305</v>
      </c>
      <c r="I99" s="4" t="str">
        <f>VLOOKUP(A99,HOP!A:U,21,0)</f>
        <v>直连</v>
      </c>
    </row>
    <row r="100" s="4" customFormat="1" hidden="1" spans="1:9">
      <c r="A100" s="5">
        <v>999228234137328</v>
      </c>
      <c r="B100" s="6">
        <v>45229</v>
      </c>
      <c r="C100" s="6">
        <v>45230</v>
      </c>
      <c r="D100" s="4">
        <v>47.85</v>
      </c>
      <c r="E100" s="4" t="str">
        <f>VLOOKUP(A100,HOP!A:L,12,0)</f>
        <v>47.85</v>
      </c>
      <c r="F100" s="4" t="str">
        <f>VLOOKUP(A100,HOP!A:C,3,0)</f>
        <v>4158658</v>
      </c>
      <c r="G100" s="4">
        <f>D100-E100</f>
        <v>0</v>
      </c>
      <c r="H100" s="4" t="str">
        <f>$H$1&amp;F100</f>
        <v>，4158658</v>
      </c>
      <c r="I100" s="4" t="str">
        <f>VLOOKUP(A100,HOP!A:U,21,0)</f>
        <v>直连</v>
      </c>
    </row>
    <row r="101" s="4" customFormat="1" hidden="1" spans="1:9">
      <c r="A101" s="5">
        <v>999228234842540</v>
      </c>
      <c r="B101" s="6">
        <v>45229</v>
      </c>
      <c r="C101" s="6">
        <v>45230</v>
      </c>
      <c r="D101" s="4">
        <v>28.96</v>
      </c>
      <c r="E101" s="4" t="str">
        <f>VLOOKUP(A101,HOP!A:L,12,0)</f>
        <v>28.96</v>
      </c>
      <c r="F101" s="4" t="str">
        <f>VLOOKUP(A101,HOP!A:C,3,0)</f>
        <v>4159069</v>
      </c>
      <c r="G101" s="4">
        <f>D101-E101</f>
        <v>0</v>
      </c>
      <c r="H101" s="4" t="str">
        <f>$H$1&amp;F101</f>
        <v>，4159069</v>
      </c>
      <c r="I101" s="4" t="str">
        <f>VLOOKUP(A101,HOP!A:U,21,0)</f>
        <v>直连</v>
      </c>
    </row>
    <row r="102" s="4" customFormat="1" hidden="1" spans="1:9">
      <c r="A102" s="5">
        <v>999228234941842</v>
      </c>
      <c r="B102" s="6">
        <v>45229</v>
      </c>
      <c r="C102" s="6">
        <v>45230</v>
      </c>
      <c r="D102" s="4">
        <v>71.96</v>
      </c>
      <c r="E102" s="4" t="str">
        <f>VLOOKUP(A102,HOP!A:L,12,0)</f>
        <v>71.96</v>
      </c>
      <c r="F102" s="4" t="str">
        <f>VLOOKUP(A102,HOP!A:C,3,0)</f>
        <v>4159097</v>
      </c>
      <c r="G102" s="4">
        <f>D102-E102</f>
        <v>0</v>
      </c>
      <c r="H102" s="4" t="str">
        <f>$H$1&amp;F102</f>
        <v>，4159097</v>
      </c>
      <c r="I102" s="4" t="str">
        <f>VLOOKUP(A102,HOP!A:U,21,0)</f>
        <v>直连</v>
      </c>
    </row>
    <row r="103" s="4" customFormat="1" hidden="1" spans="1:9">
      <c r="A103" s="5">
        <v>999228235128373</v>
      </c>
      <c r="B103" s="6">
        <v>45229</v>
      </c>
      <c r="C103" s="6">
        <v>45230</v>
      </c>
      <c r="D103" s="4">
        <v>16.78</v>
      </c>
      <c r="E103" s="4" t="str">
        <f>VLOOKUP(A103,HOP!A:L,12,0)</f>
        <v>16.78</v>
      </c>
      <c r="F103" s="4" t="str">
        <f>VLOOKUP(A103,HOP!A:C,3,0)</f>
        <v>4159152</v>
      </c>
      <c r="G103" s="4">
        <f>D103-E103</f>
        <v>0</v>
      </c>
      <c r="H103" s="4" t="str">
        <f>$H$1&amp;F103</f>
        <v>，4159152</v>
      </c>
      <c r="I103" s="4" t="str">
        <f>VLOOKUP(A103,HOP!A:U,21,0)</f>
        <v>直连</v>
      </c>
    </row>
    <row r="104" s="4" customFormat="1" hidden="1" spans="1:9">
      <c r="A104" s="5">
        <v>999228235232768</v>
      </c>
      <c r="B104" s="6">
        <v>45229</v>
      </c>
      <c r="C104" s="6">
        <v>45230</v>
      </c>
      <c r="D104" s="4">
        <v>57.64</v>
      </c>
      <c r="E104" s="4" t="str">
        <f>VLOOKUP(A104,HOP!A:L,12,0)</f>
        <v>57.64</v>
      </c>
      <c r="F104" s="4" t="str">
        <f>VLOOKUP(A104,HOP!A:C,3,0)</f>
        <v>4159181</v>
      </c>
      <c r="G104" s="4">
        <f>D104-E104</f>
        <v>0</v>
      </c>
      <c r="H104" s="4" t="str">
        <f>$H$1&amp;F104</f>
        <v>，4159181</v>
      </c>
      <c r="I104" s="4" t="str">
        <f>VLOOKUP(A104,HOP!A:U,21,0)</f>
        <v>直连</v>
      </c>
    </row>
    <row r="105" s="4" customFormat="1" spans="1:10">
      <c r="A105" s="5">
        <v>999228235435306</v>
      </c>
      <c r="B105" s="6">
        <v>45229</v>
      </c>
      <c r="C105" s="6">
        <v>45230</v>
      </c>
      <c r="D105" s="4">
        <v>154.11</v>
      </c>
      <c r="E105" s="4" t="e">
        <f>VLOOKUP(A105,HOP!A:L,12,0)</f>
        <v>#N/A</v>
      </c>
      <c r="F105" s="4">
        <v>4159416</v>
      </c>
      <c r="G105" s="4" t="e">
        <f>D105-E105</f>
        <v>#N/A</v>
      </c>
      <c r="H105" s="4" t="str">
        <f>$H$1&amp;F105</f>
        <v>，4159416</v>
      </c>
      <c r="I105" s="4" t="s">
        <v>562</v>
      </c>
      <c r="J105" s="4" t="s">
        <v>563</v>
      </c>
    </row>
    <row r="106" s="4" customFormat="1" hidden="1" spans="1:9">
      <c r="A106" s="5">
        <v>999228235636514</v>
      </c>
      <c r="B106" s="6">
        <v>45229</v>
      </c>
      <c r="C106" s="6">
        <v>45230</v>
      </c>
      <c r="D106" s="4">
        <v>113.89</v>
      </c>
      <c r="E106" s="4" t="str">
        <f>VLOOKUP(A106,HOP!A:L,12,0)</f>
        <v>113.89</v>
      </c>
      <c r="F106" s="4" t="str">
        <f>VLOOKUP(A106,HOP!A:C,3,0)</f>
        <v>4159478</v>
      </c>
      <c r="G106" s="4">
        <f>D106-E106</f>
        <v>0</v>
      </c>
      <c r="H106" s="4" t="str">
        <f>$H$1&amp;F106</f>
        <v>，4159478</v>
      </c>
      <c r="I106" s="4" t="str">
        <f>VLOOKUP(A106,HOP!A:U,21,0)</f>
        <v>直连</v>
      </c>
    </row>
    <row r="107" s="4" customFormat="1" hidden="1" spans="1:9">
      <c r="A107" s="5">
        <v>999228236101798</v>
      </c>
      <c r="B107" s="6">
        <v>45229</v>
      </c>
      <c r="C107" s="6">
        <v>45230</v>
      </c>
      <c r="D107" s="4">
        <v>110.49</v>
      </c>
      <c r="E107" s="4" t="str">
        <f>VLOOKUP(A107,HOP!A:L,12,0)</f>
        <v>110.49</v>
      </c>
      <c r="F107" s="4" t="str">
        <f>VLOOKUP(A107,HOP!A:C,3,0)</f>
        <v>4159865</v>
      </c>
      <c r="G107" s="4">
        <f>D107-E107</f>
        <v>0</v>
      </c>
      <c r="H107" s="4" t="str">
        <f>$H$1&amp;F107</f>
        <v>，4159865</v>
      </c>
      <c r="I107" s="4" t="str">
        <f>VLOOKUP(A107,HOP!A:U,21,0)</f>
        <v>直连</v>
      </c>
    </row>
    <row r="108" s="4" customFormat="1" hidden="1" spans="1:9">
      <c r="A108" s="5">
        <v>999228236380940</v>
      </c>
      <c r="B108" s="6">
        <v>45229</v>
      </c>
      <c r="C108" s="6">
        <v>45230</v>
      </c>
      <c r="D108" s="4">
        <v>11.36</v>
      </c>
      <c r="E108" s="4" t="str">
        <f>VLOOKUP(A108,HOP!A:L,12,0)</f>
        <v>11.36</v>
      </c>
      <c r="F108" s="4" t="str">
        <f>VLOOKUP(A108,HOP!A:C,3,0)</f>
        <v>4159971</v>
      </c>
      <c r="G108" s="4">
        <f>D108-E108</f>
        <v>0</v>
      </c>
      <c r="H108" s="4" t="str">
        <f>$H$1&amp;F108</f>
        <v>，4159971</v>
      </c>
      <c r="I108" s="4" t="str">
        <f>VLOOKUP(A108,HOP!A:U,21,0)</f>
        <v>直连</v>
      </c>
    </row>
    <row r="109" s="4" customFormat="1" hidden="1" spans="1:9">
      <c r="A109" s="5">
        <v>999228236500852</v>
      </c>
      <c r="B109" s="6">
        <v>45229</v>
      </c>
      <c r="C109" s="6">
        <v>45230</v>
      </c>
      <c r="D109" s="4">
        <v>143.1</v>
      </c>
      <c r="E109" s="4" t="str">
        <f>VLOOKUP(A109,HOP!A:L,12,0)</f>
        <v>143.10</v>
      </c>
      <c r="F109" s="4" t="str">
        <f>VLOOKUP(A109,HOP!A:C,3,0)</f>
        <v>4160008</v>
      </c>
      <c r="G109" s="4">
        <f>D109-E109</f>
        <v>0</v>
      </c>
      <c r="H109" s="4" t="str">
        <f>$H$1&amp;F109</f>
        <v>，4160008</v>
      </c>
      <c r="I109" s="4" t="str">
        <f>VLOOKUP(A109,HOP!A:U,21,0)</f>
        <v>直连</v>
      </c>
    </row>
    <row r="110" s="4" customFormat="1" hidden="1" spans="1:9">
      <c r="A110" s="5">
        <v>999228237119590</v>
      </c>
      <c r="B110" s="6">
        <v>45229</v>
      </c>
      <c r="C110" s="6">
        <v>45230</v>
      </c>
      <c r="D110" s="4">
        <v>17.99</v>
      </c>
      <c r="E110" s="4" t="str">
        <f>VLOOKUP(A110,HOP!A:L,12,0)</f>
        <v>17.99</v>
      </c>
      <c r="F110" s="4" t="str">
        <f>VLOOKUP(A110,HOP!A:C,3,0)</f>
        <v>4160439</v>
      </c>
      <c r="G110" s="4">
        <f>D110-E110</f>
        <v>0</v>
      </c>
      <c r="H110" s="4" t="str">
        <f>$H$1&amp;F110</f>
        <v>，4160439</v>
      </c>
      <c r="I110" s="4" t="str">
        <f>VLOOKUP(A110,HOP!A:U,21,0)</f>
        <v>直连</v>
      </c>
    </row>
    <row r="111" s="4" customFormat="1" hidden="1" spans="1:9">
      <c r="A111" s="5">
        <v>999228237143155</v>
      </c>
      <c r="B111" s="6">
        <v>45229</v>
      </c>
      <c r="C111" s="6">
        <v>45230</v>
      </c>
      <c r="D111" s="4">
        <v>50.79</v>
      </c>
      <c r="E111" s="4" t="str">
        <f>VLOOKUP(A111,HOP!A:L,12,0)</f>
        <v>50.79</v>
      </c>
      <c r="F111" s="4" t="str">
        <f>VLOOKUP(A111,HOP!A:C,3,0)</f>
        <v>4160447</v>
      </c>
      <c r="G111" s="4">
        <f>D111-E111</f>
        <v>0</v>
      </c>
      <c r="H111" s="4" t="str">
        <f>$H$1&amp;F111</f>
        <v>，4160447</v>
      </c>
      <c r="I111" s="4" t="str">
        <f>VLOOKUP(A111,HOP!A:U,21,0)</f>
        <v>直连</v>
      </c>
    </row>
    <row r="112" s="4" customFormat="1" hidden="1" spans="1:9">
      <c r="A112" s="5">
        <v>999228237247633</v>
      </c>
      <c r="B112" s="6">
        <v>45229</v>
      </c>
      <c r="C112" s="6">
        <v>45230</v>
      </c>
      <c r="D112" s="4">
        <v>146.4</v>
      </c>
      <c r="E112" s="4" t="str">
        <f>VLOOKUP(A112,HOP!A:L,12,0)</f>
        <v>146.40</v>
      </c>
      <c r="F112" s="4" t="str">
        <f>VLOOKUP(A112,HOP!A:C,3,0)</f>
        <v>4160492</v>
      </c>
      <c r="G112" s="4">
        <f>D112-E112</f>
        <v>0</v>
      </c>
      <c r="H112" s="4" t="str">
        <f>$H$1&amp;F112</f>
        <v>，4160492</v>
      </c>
      <c r="I112" s="4" t="str">
        <f>VLOOKUP(A112,HOP!A:U,21,0)</f>
        <v>直连</v>
      </c>
    </row>
    <row r="114" spans="4:4">
      <c r="D114" s="4">
        <f>SUM(D2:D113)</f>
        <v>8643.07</v>
      </c>
    </row>
    <row r="118" spans="1:4">
      <c r="A118" s="4" t="s">
        <v>564</v>
      </c>
      <c r="C118" s="4">
        <v>111.81</v>
      </c>
      <c r="D118" s="4">
        <v>874.97</v>
      </c>
    </row>
    <row r="119" spans="1:4">
      <c r="A119" s="4" t="s">
        <v>565</v>
      </c>
      <c r="C119" s="4">
        <v>8377.15</v>
      </c>
      <c r="D119" s="4">
        <v>65555.72</v>
      </c>
    </row>
    <row r="120" spans="1:4">
      <c r="A120" s="4" t="s">
        <v>566</v>
      </c>
      <c r="C120" s="4">
        <v>154.11</v>
      </c>
      <c r="D120" s="4">
        <v>1206</v>
      </c>
    </row>
    <row r="121" spans="1:4">
      <c r="A121" s="4" t="s">
        <v>567</v>
      </c>
      <c r="C121" s="4">
        <f>SUBTOTAL(9,C118:C120)</f>
        <v>8643.07</v>
      </c>
      <c r="D121" s="4">
        <f>SUBTOTAL(9,D118:D120)</f>
        <v>67636.69</v>
      </c>
    </row>
    <row r="122" spans="1:1">
      <c r="A122" s="4" t="s">
        <v>568</v>
      </c>
    </row>
  </sheetData>
  <autoFilter ref="A1:XFD114">
    <filterColumn colId="3">
      <filters blank="1">
        <filter val="8643.07"/>
        <filter val="63.1"/>
        <filter val="143.1"/>
        <filter val="42.2"/>
        <filter val="14.3"/>
        <filter val="146.4"/>
        <filter val="34.5"/>
        <filter val="50.5"/>
        <filter val="34.6"/>
        <filter val="69.7"/>
        <filter val="121.7"/>
        <filter val="64.8"/>
        <filter val="232.8"/>
        <filter val="16.9"/>
        <filter val="14.01"/>
        <filter val="24.02"/>
        <filter val="103.02"/>
        <filter val="19.03"/>
        <filter val="73.06"/>
        <filter val="18.07"/>
        <filter val="27.08"/>
        <filter val="32.08"/>
        <filter val="15.11"/>
        <filter val="154.11"/>
        <filter val="11.12"/>
        <filter val="14.12"/>
        <filter val="65.14"/>
        <filter val="32.17"/>
        <filter val="38.17"/>
        <filter val="165.18"/>
        <filter val="20.19"/>
        <filter val="53.22"/>
        <filter val="86.22"/>
        <filter val="107.22"/>
        <filter val="201.22"/>
        <filter val="32.24"/>
        <filter val="19.25"/>
        <filter val="87.27"/>
        <filter val="54.28"/>
        <filter val="16.34"/>
        <filter val="20.35"/>
        <filter val="35.35"/>
        <filter val="11.36"/>
        <filter val="221.36"/>
        <filter val="129.37"/>
        <filter val="57.38"/>
        <filter val="157.38"/>
        <filter val="17.39"/>
        <filter val="90.42"/>
        <filter val="109.42"/>
        <filter val="112.42"/>
        <filter val="169.45"/>
        <filter val="42.46"/>
        <filter val="101.46"/>
        <filter val="33.47"/>
        <filter val="48.48"/>
        <filter val="114.48"/>
        <filter val="104.49"/>
        <filter val="110.49"/>
        <filter val="15.51"/>
        <filter val="22.53"/>
        <filter val="46.54"/>
        <filter val="17.55"/>
        <filter val="26.56"/>
        <filter val="31.56"/>
        <filter val="117.58"/>
        <filter val="10.59"/>
        <filter val="19.59"/>
        <filter val="93.59"/>
        <filter val="138.59"/>
        <filter val="57.64"/>
        <filter val="73.64"/>
        <filter val="439.64"/>
        <filter val="17.65"/>
        <filter val="47.65"/>
        <filter val="364.65"/>
        <filter val="32.66"/>
        <filter val="45.71"/>
        <filter val="50.73"/>
        <filter val="178.74"/>
        <filter val="48.75"/>
        <filter val="16.78"/>
        <filter val="119.78"/>
        <filter val="50.79"/>
        <filter val="67.79"/>
        <filter val="242.79"/>
        <filter val="135.81"/>
        <filter val="36.82"/>
        <filter val="24.84"/>
        <filter val="47.85"/>
        <filter val="34.86"/>
        <filter val="119.86"/>
        <filter val="45.87"/>
        <filter val="69.87"/>
        <filter val="28.89"/>
        <filter val="113.89"/>
        <filter val="489.89"/>
        <filter val="62.91"/>
        <filter val="24.95"/>
        <filter val="28.96"/>
        <filter val="71.96"/>
        <filter val="154.98"/>
        <filter val="17.99"/>
        <filter val="289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569</v>
      </c>
      <c r="B1" s="2" t="s">
        <v>570</v>
      </c>
      <c r="C1" s="2" t="s">
        <v>571</v>
      </c>
      <c r="D1" s="2" t="s">
        <v>572</v>
      </c>
      <c r="E1" s="2" t="s">
        <v>13</v>
      </c>
      <c r="F1" s="2" t="s">
        <v>5</v>
      </c>
      <c r="G1" s="2" t="s">
        <v>6</v>
      </c>
      <c r="H1" s="2" t="s">
        <v>573</v>
      </c>
      <c r="I1" s="2" t="s">
        <v>574</v>
      </c>
      <c r="J1" s="2" t="s">
        <v>575</v>
      </c>
      <c r="K1" s="2" t="s">
        <v>576</v>
      </c>
      <c r="L1" s="2" t="s">
        <v>577</v>
      </c>
      <c r="M1" s="2" t="s">
        <v>578</v>
      </c>
      <c r="N1" s="2" t="s">
        <v>579</v>
      </c>
      <c r="O1" s="2" t="s">
        <v>580</v>
      </c>
      <c r="P1" s="2" t="s">
        <v>581</v>
      </c>
      <c r="Q1" s="2" t="s">
        <v>582</v>
      </c>
      <c r="R1" s="2" t="s">
        <v>583</v>
      </c>
      <c r="S1" s="2" t="s">
        <v>584</v>
      </c>
      <c r="T1" s="2" t="s">
        <v>585</v>
      </c>
      <c r="U1" s="2" t="s">
        <v>586</v>
      </c>
      <c r="V1" s="2" t="s">
        <v>587</v>
      </c>
    </row>
    <row r="2" s="1" customFormat="1" spans="1:22">
      <c r="A2" s="3">
        <v>999228237247633</v>
      </c>
      <c r="B2" s="1" t="s">
        <v>588</v>
      </c>
      <c r="C2" s="1" t="s">
        <v>589</v>
      </c>
      <c r="D2" s="1" t="s">
        <v>590</v>
      </c>
      <c r="E2" s="1" t="s">
        <v>591</v>
      </c>
      <c r="F2" s="1" t="s">
        <v>588</v>
      </c>
      <c r="G2" s="1" t="s">
        <v>592</v>
      </c>
      <c r="H2" s="1" t="s">
        <v>593</v>
      </c>
      <c r="I2" s="1" t="s">
        <v>594</v>
      </c>
      <c r="J2" s="1" t="s">
        <v>30</v>
      </c>
      <c r="K2" s="1" t="s">
        <v>595</v>
      </c>
      <c r="L2" s="1" t="s">
        <v>595</v>
      </c>
      <c r="M2" s="1" t="s">
        <v>596</v>
      </c>
      <c r="N2" s="1" t="s">
        <v>596</v>
      </c>
      <c r="O2" s="1" t="s">
        <v>597</v>
      </c>
      <c r="P2" s="1" t="s">
        <v>598</v>
      </c>
      <c r="Q2" s="1" t="s">
        <v>599</v>
      </c>
      <c r="R2" s="1" t="s">
        <v>600</v>
      </c>
      <c r="S2" s="1" t="s">
        <v>601</v>
      </c>
      <c r="T2" s="1" t="s">
        <v>602</v>
      </c>
      <c r="U2" s="1" t="s">
        <v>603</v>
      </c>
      <c r="V2" s="1" t="s">
        <v>604</v>
      </c>
    </row>
    <row r="3" s="1" customFormat="1" spans="1:22">
      <c r="A3" s="3">
        <v>999228237143155</v>
      </c>
      <c r="B3" s="1" t="s">
        <v>588</v>
      </c>
      <c r="C3" s="1" t="s">
        <v>605</v>
      </c>
      <c r="D3" s="1" t="s">
        <v>606</v>
      </c>
      <c r="E3" s="1" t="s">
        <v>607</v>
      </c>
      <c r="F3" s="1" t="s">
        <v>588</v>
      </c>
      <c r="G3" s="1" t="s">
        <v>592</v>
      </c>
      <c r="H3" s="1" t="s">
        <v>593</v>
      </c>
      <c r="I3" s="1" t="s">
        <v>608</v>
      </c>
      <c r="J3" s="1" t="s">
        <v>30</v>
      </c>
      <c r="K3" s="1" t="s">
        <v>609</v>
      </c>
      <c r="L3" s="1" t="s">
        <v>609</v>
      </c>
      <c r="M3" s="1" t="s">
        <v>596</v>
      </c>
      <c r="N3" s="1" t="s">
        <v>596</v>
      </c>
      <c r="O3" s="1" t="s">
        <v>597</v>
      </c>
      <c r="P3" s="1" t="s">
        <v>598</v>
      </c>
      <c r="Q3" s="1" t="s">
        <v>599</v>
      </c>
      <c r="R3" s="1" t="s">
        <v>610</v>
      </c>
      <c r="S3" s="1" t="s">
        <v>601</v>
      </c>
      <c r="T3" s="1" t="s">
        <v>602</v>
      </c>
      <c r="U3" s="1" t="s">
        <v>603</v>
      </c>
      <c r="V3" s="1" t="s">
        <v>611</v>
      </c>
    </row>
    <row r="4" s="1" customFormat="1" spans="1:22">
      <c r="A4" s="3">
        <v>999228237119590</v>
      </c>
      <c r="B4" s="1" t="s">
        <v>588</v>
      </c>
      <c r="C4" s="1" t="s">
        <v>612</v>
      </c>
      <c r="D4" s="1" t="s">
        <v>613</v>
      </c>
      <c r="E4" s="1" t="s">
        <v>614</v>
      </c>
      <c r="F4" s="1" t="s">
        <v>588</v>
      </c>
      <c r="G4" s="1" t="s">
        <v>592</v>
      </c>
      <c r="H4" s="1" t="s">
        <v>593</v>
      </c>
      <c r="I4" s="1" t="s">
        <v>615</v>
      </c>
      <c r="J4" s="1" t="s">
        <v>30</v>
      </c>
      <c r="K4" s="1" t="s">
        <v>616</v>
      </c>
      <c r="L4" s="1" t="s">
        <v>616</v>
      </c>
      <c r="M4" s="1" t="s">
        <v>596</v>
      </c>
      <c r="N4" s="1" t="s">
        <v>596</v>
      </c>
      <c r="O4" s="1" t="s">
        <v>597</v>
      </c>
      <c r="P4" s="1" t="s">
        <v>598</v>
      </c>
      <c r="Q4" s="1" t="s">
        <v>599</v>
      </c>
      <c r="R4" s="1" t="s">
        <v>617</v>
      </c>
      <c r="S4" s="1" t="s">
        <v>601</v>
      </c>
      <c r="T4" s="1" t="s">
        <v>602</v>
      </c>
      <c r="U4" s="1" t="s">
        <v>603</v>
      </c>
      <c r="V4" s="1" t="s">
        <v>618</v>
      </c>
    </row>
    <row r="5" s="1" customFormat="1" spans="1:22">
      <c r="A5" s="3">
        <v>999228236500852</v>
      </c>
      <c r="B5" s="1" t="s">
        <v>588</v>
      </c>
      <c r="C5" s="1" t="s">
        <v>619</v>
      </c>
      <c r="D5" s="1" t="s">
        <v>620</v>
      </c>
      <c r="E5" s="1" t="s">
        <v>621</v>
      </c>
      <c r="F5" s="1" t="s">
        <v>588</v>
      </c>
      <c r="G5" s="1" t="s">
        <v>592</v>
      </c>
      <c r="H5" s="1" t="s">
        <v>593</v>
      </c>
      <c r="I5" s="1" t="s">
        <v>622</v>
      </c>
      <c r="J5" s="1" t="s">
        <v>30</v>
      </c>
      <c r="K5" s="1" t="s">
        <v>623</v>
      </c>
      <c r="L5" s="1" t="s">
        <v>623</v>
      </c>
      <c r="M5" s="1" t="s">
        <v>596</v>
      </c>
      <c r="N5" s="1" t="s">
        <v>596</v>
      </c>
      <c r="O5" s="1" t="s">
        <v>597</v>
      </c>
      <c r="P5" s="1" t="s">
        <v>598</v>
      </c>
      <c r="Q5" s="1" t="s">
        <v>599</v>
      </c>
      <c r="R5" s="1" t="s">
        <v>624</v>
      </c>
      <c r="S5" s="1" t="s">
        <v>601</v>
      </c>
      <c r="T5" s="1" t="s">
        <v>602</v>
      </c>
      <c r="U5" s="1" t="s">
        <v>603</v>
      </c>
      <c r="V5" s="1" t="s">
        <v>625</v>
      </c>
    </row>
    <row r="6" s="1" customFormat="1" spans="1:22">
      <c r="A6" s="3">
        <v>999228236380940</v>
      </c>
      <c r="B6" s="1" t="s">
        <v>588</v>
      </c>
      <c r="C6" s="1" t="s">
        <v>626</v>
      </c>
      <c r="D6" s="1" t="s">
        <v>627</v>
      </c>
      <c r="E6" s="1" t="s">
        <v>628</v>
      </c>
      <c r="F6" s="1" t="s">
        <v>588</v>
      </c>
      <c r="G6" s="1" t="s">
        <v>592</v>
      </c>
      <c r="H6" s="1" t="s">
        <v>593</v>
      </c>
      <c r="I6" s="1" t="s">
        <v>629</v>
      </c>
      <c r="J6" s="1" t="s">
        <v>30</v>
      </c>
      <c r="K6" s="1" t="s">
        <v>630</v>
      </c>
      <c r="L6" s="1" t="s">
        <v>630</v>
      </c>
      <c r="M6" s="1" t="s">
        <v>596</v>
      </c>
      <c r="N6" s="1" t="s">
        <v>596</v>
      </c>
      <c r="O6" s="1" t="s">
        <v>597</v>
      </c>
      <c r="P6" s="1" t="s">
        <v>598</v>
      </c>
      <c r="Q6" s="1" t="s">
        <v>599</v>
      </c>
      <c r="R6" s="1" t="s">
        <v>631</v>
      </c>
      <c r="S6" s="1" t="s">
        <v>601</v>
      </c>
      <c r="T6" s="1" t="s">
        <v>602</v>
      </c>
      <c r="U6" s="1" t="s">
        <v>603</v>
      </c>
      <c r="V6" s="1" t="s">
        <v>632</v>
      </c>
    </row>
    <row r="7" s="1" customFormat="1" spans="1:22">
      <c r="A7" s="3">
        <v>999228236101798</v>
      </c>
      <c r="B7" s="1" t="s">
        <v>588</v>
      </c>
      <c r="C7" s="1" t="s">
        <v>633</v>
      </c>
      <c r="D7" s="1" t="s">
        <v>634</v>
      </c>
      <c r="E7" s="1" t="s">
        <v>635</v>
      </c>
      <c r="F7" s="1" t="s">
        <v>588</v>
      </c>
      <c r="G7" s="1" t="s">
        <v>592</v>
      </c>
      <c r="H7" s="1" t="s">
        <v>593</v>
      </c>
      <c r="I7" s="1" t="s">
        <v>636</v>
      </c>
      <c r="J7" s="1" t="s">
        <v>30</v>
      </c>
      <c r="K7" s="1" t="s">
        <v>637</v>
      </c>
      <c r="L7" s="1" t="s">
        <v>637</v>
      </c>
      <c r="M7" s="1" t="s">
        <v>596</v>
      </c>
      <c r="N7" s="1" t="s">
        <v>596</v>
      </c>
      <c r="O7" s="1" t="s">
        <v>597</v>
      </c>
      <c r="P7" s="1" t="s">
        <v>598</v>
      </c>
      <c r="Q7" s="1" t="s">
        <v>599</v>
      </c>
      <c r="R7" s="1" t="s">
        <v>638</v>
      </c>
      <c r="S7" s="1" t="s">
        <v>601</v>
      </c>
      <c r="T7" s="1" t="s">
        <v>602</v>
      </c>
      <c r="U7" s="1" t="s">
        <v>603</v>
      </c>
      <c r="V7" s="1" t="s">
        <v>639</v>
      </c>
    </row>
    <row r="8" s="1" customFormat="1" spans="1:22">
      <c r="A8" s="3">
        <v>999228235636514</v>
      </c>
      <c r="B8" s="1" t="s">
        <v>588</v>
      </c>
      <c r="C8" s="1" t="s">
        <v>640</v>
      </c>
      <c r="D8" s="1" t="s">
        <v>634</v>
      </c>
      <c r="E8" s="1" t="s">
        <v>641</v>
      </c>
      <c r="F8" s="1" t="s">
        <v>588</v>
      </c>
      <c r="G8" s="1" t="s">
        <v>592</v>
      </c>
      <c r="H8" s="1" t="s">
        <v>593</v>
      </c>
      <c r="I8" s="1" t="s">
        <v>642</v>
      </c>
      <c r="J8" s="1" t="s">
        <v>30</v>
      </c>
      <c r="K8" s="1" t="s">
        <v>643</v>
      </c>
      <c r="L8" s="1" t="s">
        <v>643</v>
      </c>
      <c r="M8" s="1" t="s">
        <v>596</v>
      </c>
      <c r="N8" s="1" t="s">
        <v>596</v>
      </c>
      <c r="O8" s="1" t="s">
        <v>597</v>
      </c>
      <c r="P8" s="1" t="s">
        <v>598</v>
      </c>
      <c r="Q8" s="1" t="s">
        <v>599</v>
      </c>
      <c r="R8" s="1" t="s">
        <v>644</v>
      </c>
      <c r="S8" s="1" t="s">
        <v>601</v>
      </c>
      <c r="T8" s="1" t="s">
        <v>602</v>
      </c>
      <c r="U8" s="1" t="s">
        <v>603</v>
      </c>
      <c r="V8" s="1" t="s">
        <v>639</v>
      </c>
    </row>
    <row r="9" s="1" customFormat="1" spans="1:22">
      <c r="A9" s="3">
        <v>999228235232768</v>
      </c>
      <c r="B9" s="1" t="s">
        <v>588</v>
      </c>
      <c r="C9" s="1" t="s">
        <v>645</v>
      </c>
      <c r="D9" s="1" t="s">
        <v>646</v>
      </c>
      <c r="E9" s="1" t="s">
        <v>647</v>
      </c>
      <c r="F9" s="1" t="s">
        <v>588</v>
      </c>
      <c r="G9" s="1" t="s">
        <v>592</v>
      </c>
      <c r="H9" s="1" t="s">
        <v>593</v>
      </c>
      <c r="I9" s="1" t="s">
        <v>648</v>
      </c>
      <c r="J9" s="1" t="s">
        <v>30</v>
      </c>
      <c r="K9" s="1" t="s">
        <v>649</v>
      </c>
      <c r="L9" s="1" t="s">
        <v>649</v>
      </c>
      <c r="M9" s="1" t="s">
        <v>596</v>
      </c>
      <c r="N9" s="1" t="s">
        <v>596</v>
      </c>
      <c r="O9" s="1" t="s">
        <v>597</v>
      </c>
      <c r="P9" s="1" t="s">
        <v>598</v>
      </c>
      <c r="Q9" s="1" t="s">
        <v>599</v>
      </c>
      <c r="R9" s="1" t="s">
        <v>650</v>
      </c>
      <c r="S9" s="1" t="s">
        <v>601</v>
      </c>
      <c r="T9" s="1" t="s">
        <v>602</v>
      </c>
      <c r="U9" s="1" t="s">
        <v>603</v>
      </c>
      <c r="V9" s="1" t="s">
        <v>651</v>
      </c>
    </row>
    <row r="10" s="1" customFormat="1" spans="1:22">
      <c r="A10" s="3">
        <v>999228235128373</v>
      </c>
      <c r="B10" s="1" t="s">
        <v>588</v>
      </c>
      <c r="C10" s="1" t="s">
        <v>652</v>
      </c>
      <c r="D10" s="1" t="s">
        <v>653</v>
      </c>
      <c r="E10" s="1" t="s">
        <v>654</v>
      </c>
      <c r="F10" s="1" t="s">
        <v>588</v>
      </c>
      <c r="G10" s="1" t="s">
        <v>592</v>
      </c>
      <c r="H10" s="1" t="s">
        <v>593</v>
      </c>
      <c r="I10" s="1" t="s">
        <v>655</v>
      </c>
      <c r="J10" s="1" t="s">
        <v>30</v>
      </c>
      <c r="K10" s="1" t="s">
        <v>656</v>
      </c>
      <c r="L10" s="1" t="s">
        <v>656</v>
      </c>
      <c r="M10" s="1" t="s">
        <v>596</v>
      </c>
      <c r="N10" s="1" t="s">
        <v>596</v>
      </c>
      <c r="O10" s="1" t="s">
        <v>597</v>
      </c>
      <c r="P10" s="1" t="s">
        <v>598</v>
      </c>
      <c r="Q10" s="1" t="s">
        <v>599</v>
      </c>
      <c r="R10" s="1" t="s">
        <v>657</v>
      </c>
      <c r="S10" s="1" t="s">
        <v>601</v>
      </c>
      <c r="T10" s="1" t="s">
        <v>602</v>
      </c>
      <c r="U10" s="1" t="s">
        <v>603</v>
      </c>
      <c r="V10" s="1" t="s">
        <v>618</v>
      </c>
    </row>
    <row r="11" s="1" customFormat="1" spans="1:22">
      <c r="A11" s="3">
        <v>999228234941842</v>
      </c>
      <c r="B11" s="1" t="s">
        <v>588</v>
      </c>
      <c r="C11" s="1" t="s">
        <v>658</v>
      </c>
      <c r="D11" s="1" t="s">
        <v>659</v>
      </c>
      <c r="E11" s="1" t="s">
        <v>660</v>
      </c>
      <c r="F11" s="1" t="s">
        <v>588</v>
      </c>
      <c r="G11" s="1" t="s">
        <v>592</v>
      </c>
      <c r="H11" s="1" t="s">
        <v>593</v>
      </c>
      <c r="I11" s="1" t="s">
        <v>661</v>
      </c>
      <c r="J11" s="1" t="s">
        <v>30</v>
      </c>
      <c r="K11" s="1" t="s">
        <v>662</v>
      </c>
      <c r="L11" s="1" t="s">
        <v>662</v>
      </c>
      <c r="M11" s="1" t="s">
        <v>596</v>
      </c>
      <c r="N11" s="1" t="s">
        <v>596</v>
      </c>
      <c r="O11" s="1" t="s">
        <v>597</v>
      </c>
      <c r="P11" s="1" t="s">
        <v>598</v>
      </c>
      <c r="Q11" s="1" t="s">
        <v>599</v>
      </c>
      <c r="R11" s="1" t="s">
        <v>663</v>
      </c>
      <c r="S11" s="1" t="s">
        <v>601</v>
      </c>
      <c r="T11" s="1" t="s">
        <v>602</v>
      </c>
      <c r="U11" s="1" t="s">
        <v>603</v>
      </c>
      <c r="V11" s="1" t="s">
        <v>618</v>
      </c>
    </row>
    <row r="12" s="1" customFormat="1" spans="1:22">
      <c r="A12" s="3">
        <v>999228234842540</v>
      </c>
      <c r="B12" s="1" t="s">
        <v>588</v>
      </c>
      <c r="C12" s="1" t="s">
        <v>664</v>
      </c>
      <c r="D12" s="1" t="s">
        <v>665</v>
      </c>
      <c r="E12" s="1" t="s">
        <v>666</v>
      </c>
      <c r="F12" s="1" t="s">
        <v>588</v>
      </c>
      <c r="G12" s="1" t="s">
        <v>592</v>
      </c>
      <c r="H12" s="1" t="s">
        <v>593</v>
      </c>
      <c r="I12" s="1" t="s">
        <v>667</v>
      </c>
      <c r="J12" s="1" t="s">
        <v>30</v>
      </c>
      <c r="K12" s="1" t="s">
        <v>668</v>
      </c>
      <c r="L12" s="1" t="s">
        <v>668</v>
      </c>
      <c r="M12" s="1" t="s">
        <v>596</v>
      </c>
      <c r="N12" s="1" t="s">
        <v>596</v>
      </c>
      <c r="O12" s="1" t="s">
        <v>597</v>
      </c>
      <c r="P12" s="1" t="s">
        <v>598</v>
      </c>
      <c r="Q12" s="1" t="s">
        <v>599</v>
      </c>
      <c r="R12" s="1" t="s">
        <v>669</v>
      </c>
      <c r="S12" s="1" t="s">
        <v>601</v>
      </c>
      <c r="T12" s="1" t="s">
        <v>602</v>
      </c>
      <c r="U12" s="1" t="s">
        <v>603</v>
      </c>
      <c r="V12" s="1" t="s">
        <v>670</v>
      </c>
    </row>
    <row r="13" s="1" customFormat="1" spans="1:22">
      <c r="A13" s="3">
        <v>999228234137328</v>
      </c>
      <c r="B13" s="1" t="s">
        <v>588</v>
      </c>
      <c r="C13" s="1" t="s">
        <v>671</v>
      </c>
      <c r="D13" s="1" t="s">
        <v>672</v>
      </c>
      <c r="E13" s="1" t="s">
        <v>673</v>
      </c>
      <c r="F13" s="1" t="s">
        <v>588</v>
      </c>
      <c r="G13" s="1" t="s">
        <v>592</v>
      </c>
      <c r="H13" s="1" t="s">
        <v>593</v>
      </c>
      <c r="I13" s="1" t="s">
        <v>674</v>
      </c>
      <c r="J13" s="1" t="s">
        <v>30</v>
      </c>
      <c r="K13" s="1" t="s">
        <v>675</v>
      </c>
      <c r="L13" s="1" t="s">
        <v>675</v>
      </c>
      <c r="M13" s="1" t="s">
        <v>596</v>
      </c>
      <c r="N13" s="1" t="s">
        <v>596</v>
      </c>
      <c r="O13" s="1" t="s">
        <v>597</v>
      </c>
      <c r="P13" s="1" t="s">
        <v>598</v>
      </c>
      <c r="Q13" s="1" t="s">
        <v>599</v>
      </c>
      <c r="R13" s="1" t="s">
        <v>676</v>
      </c>
      <c r="S13" s="1" t="s">
        <v>601</v>
      </c>
      <c r="T13" s="1" t="s">
        <v>602</v>
      </c>
      <c r="U13" s="1" t="s">
        <v>603</v>
      </c>
      <c r="V13" s="1" t="s">
        <v>618</v>
      </c>
    </row>
    <row r="14" s="1" customFormat="1" spans="1:22">
      <c r="A14" s="3">
        <v>999228233561232</v>
      </c>
      <c r="B14" s="1" t="s">
        <v>588</v>
      </c>
      <c r="C14" s="1" t="s">
        <v>677</v>
      </c>
      <c r="D14" s="1" t="s">
        <v>678</v>
      </c>
      <c r="E14" s="1" t="s">
        <v>679</v>
      </c>
      <c r="F14" s="1" t="s">
        <v>588</v>
      </c>
      <c r="G14" s="1" t="s">
        <v>592</v>
      </c>
      <c r="H14" s="1" t="s">
        <v>593</v>
      </c>
      <c r="I14" s="1" t="s">
        <v>680</v>
      </c>
      <c r="J14" s="1" t="s">
        <v>30</v>
      </c>
      <c r="K14" s="1" t="s">
        <v>681</v>
      </c>
      <c r="L14" s="1" t="s">
        <v>681</v>
      </c>
      <c r="M14" s="1" t="s">
        <v>596</v>
      </c>
      <c r="N14" s="1" t="s">
        <v>596</v>
      </c>
      <c r="O14" s="1" t="s">
        <v>597</v>
      </c>
      <c r="P14" s="1" t="s">
        <v>598</v>
      </c>
      <c r="Q14" s="1" t="s">
        <v>599</v>
      </c>
      <c r="R14" s="1" t="s">
        <v>682</v>
      </c>
      <c r="S14" s="1" t="s">
        <v>601</v>
      </c>
      <c r="T14" s="1" t="s">
        <v>602</v>
      </c>
      <c r="U14" s="1" t="s">
        <v>603</v>
      </c>
      <c r="V14" s="1" t="s">
        <v>618</v>
      </c>
    </row>
    <row r="15" s="1" customFormat="1" spans="1:22">
      <c r="A15" s="3">
        <v>999228233344479</v>
      </c>
      <c r="B15" s="1" t="s">
        <v>588</v>
      </c>
      <c r="C15" s="1" t="s">
        <v>683</v>
      </c>
      <c r="D15" s="1" t="s">
        <v>684</v>
      </c>
      <c r="E15" s="1" t="s">
        <v>685</v>
      </c>
      <c r="F15" s="1" t="s">
        <v>588</v>
      </c>
      <c r="G15" s="1" t="s">
        <v>592</v>
      </c>
      <c r="H15" s="1" t="s">
        <v>593</v>
      </c>
      <c r="I15" s="1" t="s">
        <v>686</v>
      </c>
      <c r="J15" s="1" t="s">
        <v>30</v>
      </c>
      <c r="K15" s="1" t="s">
        <v>687</v>
      </c>
      <c r="L15" s="1" t="s">
        <v>687</v>
      </c>
      <c r="M15" s="1" t="s">
        <v>596</v>
      </c>
      <c r="N15" s="1" t="s">
        <v>596</v>
      </c>
      <c r="O15" s="1" t="s">
        <v>597</v>
      </c>
      <c r="P15" s="1" t="s">
        <v>598</v>
      </c>
      <c r="Q15" s="1" t="s">
        <v>599</v>
      </c>
      <c r="R15" s="1" t="s">
        <v>688</v>
      </c>
      <c r="S15" s="1" t="s">
        <v>601</v>
      </c>
      <c r="T15" s="1" t="s">
        <v>602</v>
      </c>
      <c r="U15" s="1" t="s">
        <v>603</v>
      </c>
      <c r="V15" s="1" t="s">
        <v>670</v>
      </c>
    </row>
    <row r="16" s="1" customFormat="1" spans="1:22">
      <c r="A16" s="3">
        <v>999228233263274</v>
      </c>
      <c r="B16" s="1" t="s">
        <v>588</v>
      </c>
      <c r="C16" s="1" t="s">
        <v>689</v>
      </c>
      <c r="D16" s="1" t="s">
        <v>690</v>
      </c>
      <c r="E16" s="1" t="s">
        <v>691</v>
      </c>
      <c r="F16" s="1" t="s">
        <v>588</v>
      </c>
      <c r="G16" s="1" t="s">
        <v>592</v>
      </c>
      <c r="H16" s="1" t="s">
        <v>593</v>
      </c>
      <c r="I16" s="1" t="s">
        <v>692</v>
      </c>
      <c r="J16" s="1" t="s">
        <v>30</v>
      </c>
      <c r="K16" s="1" t="s">
        <v>693</v>
      </c>
      <c r="L16" s="1" t="s">
        <v>693</v>
      </c>
      <c r="M16" s="1" t="s">
        <v>596</v>
      </c>
      <c r="N16" s="1" t="s">
        <v>596</v>
      </c>
      <c r="O16" s="1" t="s">
        <v>597</v>
      </c>
      <c r="P16" s="1" t="s">
        <v>598</v>
      </c>
      <c r="Q16" s="1" t="s">
        <v>599</v>
      </c>
      <c r="R16" s="1" t="s">
        <v>694</v>
      </c>
      <c r="S16" s="1" t="s">
        <v>601</v>
      </c>
      <c r="T16" s="1" t="s">
        <v>602</v>
      </c>
      <c r="U16" s="1" t="s">
        <v>603</v>
      </c>
      <c r="V16" s="1" t="s">
        <v>670</v>
      </c>
    </row>
    <row r="17" s="1" customFormat="1" spans="1:22">
      <c r="A17" s="3">
        <v>999228232853754</v>
      </c>
      <c r="B17" s="1" t="s">
        <v>588</v>
      </c>
      <c r="C17" s="1" t="s">
        <v>695</v>
      </c>
      <c r="D17" s="1" t="s">
        <v>696</v>
      </c>
      <c r="E17" s="1" t="s">
        <v>697</v>
      </c>
      <c r="F17" s="1" t="s">
        <v>588</v>
      </c>
      <c r="G17" s="1" t="s">
        <v>592</v>
      </c>
      <c r="H17" s="1" t="s">
        <v>593</v>
      </c>
      <c r="I17" s="1" t="s">
        <v>698</v>
      </c>
      <c r="J17" s="1" t="s">
        <v>30</v>
      </c>
      <c r="K17" s="1" t="s">
        <v>699</v>
      </c>
      <c r="L17" s="1" t="s">
        <v>699</v>
      </c>
      <c r="M17" s="1" t="s">
        <v>596</v>
      </c>
      <c r="N17" s="1" t="s">
        <v>596</v>
      </c>
      <c r="O17" s="1" t="s">
        <v>597</v>
      </c>
      <c r="P17" s="1" t="s">
        <v>598</v>
      </c>
      <c r="Q17" s="1" t="s">
        <v>599</v>
      </c>
      <c r="R17" s="1" t="s">
        <v>700</v>
      </c>
      <c r="S17" s="1" t="s">
        <v>601</v>
      </c>
      <c r="T17" s="1" t="s">
        <v>602</v>
      </c>
      <c r="U17" s="1" t="s">
        <v>603</v>
      </c>
      <c r="V17" s="1" t="s">
        <v>701</v>
      </c>
    </row>
    <row r="18" s="1" customFormat="1" spans="1:22">
      <c r="A18" s="3">
        <v>999228232654654</v>
      </c>
      <c r="B18" s="1" t="s">
        <v>588</v>
      </c>
      <c r="C18" s="1" t="s">
        <v>702</v>
      </c>
      <c r="D18" s="1" t="s">
        <v>703</v>
      </c>
      <c r="E18" s="1" t="s">
        <v>704</v>
      </c>
      <c r="F18" s="1" t="s">
        <v>588</v>
      </c>
      <c r="G18" s="1" t="s">
        <v>592</v>
      </c>
      <c r="H18" s="1" t="s">
        <v>593</v>
      </c>
      <c r="I18" s="1" t="s">
        <v>705</v>
      </c>
      <c r="J18" s="1" t="s">
        <v>30</v>
      </c>
      <c r="K18" s="1" t="s">
        <v>706</v>
      </c>
      <c r="L18" s="1" t="s">
        <v>706</v>
      </c>
      <c r="M18" s="1" t="s">
        <v>596</v>
      </c>
      <c r="N18" s="1" t="s">
        <v>596</v>
      </c>
      <c r="O18" s="1" t="s">
        <v>597</v>
      </c>
      <c r="P18" s="1" t="s">
        <v>598</v>
      </c>
      <c r="Q18" s="1" t="s">
        <v>599</v>
      </c>
      <c r="R18" s="1" t="s">
        <v>707</v>
      </c>
      <c r="S18" s="1" t="s">
        <v>601</v>
      </c>
      <c r="T18" s="1" t="s">
        <v>602</v>
      </c>
      <c r="U18" s="1" t="s">
        <v>603</v>
      </c>
      <c r="V18" s="1" t="s">
        <v>618</v>
      </c>
    </row>
    <row r="19" s="1" customFormat="1" spans="1:22">
      <c r="A19" s="3">
        <v>999228232384339</v>
      </c>
      <c r="B19" s="1" t="s">
        <v>588</v>
      </c>
      <c r="C19" s="1" t="s">
        <v>708</v>
      </c>
      <c r="D19" s="1" t="s">
        <v>703</v>
      </c>
      <c r="E19" s="1" t="s">
        <v>709</v>
      </c>
      <c r="F19" s="1" t="s">
        <v>588</v>
      </c>
      <c r="G19" s="1" t="s">
        <v>592</v>
      </c>
      <c r="H19" s="1" t="s">
        <v>593</v>
      </c>
      <c r="I19" s="1" t="s">
        <v>710</v>
      </c>
      <c r="J19" s="1" t="s">
        <v>30</v>
      </c>
      <c r="K19" s="1" t="s">
        <v>711</v>
      </c>
      <c r="L19" s="1" t="s">
        <v>711</v>
      </c>
      <c r="M19" s="1" t="s">
        <v>596</v>
      </c>
      <c r="N19" s="1" t="s">
        <v>596</v>
      </c>
      <c r="O19" s="1" t="s">
        <v>597</v>
      </c>
      <c r="P19" s="1" t="s">
        <v>598</v>
      </c>
      <c r="Q19" s="1" t="s">
        <v>599</v>
      </c>
      <c r="R19" s="1" t="s">
        <v>712</v>
      </c>
      <c r="S19" s="1" t="s">
        <v>601</v>
      </c>
      <c r="T19" s="1" t="s">
        <v>602</v>
      </c>
      <c r="U19" s="1" t="s">
        <v>603</v>
      </c>
      <c r="V19" s="1" t="s">
        <v>618</v>
      </c>
    </row>
    <row r="20" s="1" customFormat="1" spans="1:22">
      <c r="A20" s="3">
        <v>999228232170060</v>
      </c>
      <c r="B20" s="1" t="s">
        <v>588</v>
      </c>
      <c r="C20" s="1" t="s">
        <v>713</v>
      </c>
      <c r="D20" s="1" t="s">
        <v>714</v>
      </c>
      <c r="E20" s="1" t="s">
        <v>715</v>
      </c>
      <c r="F20" s="1" t="s">
        <v>588</v>
      </c>
      <c r="G20" s="1" t="s">
        <v>592</v>
      </c>
      <c r="H20" s="1" t="s">
        <v>593</v>
      </c>
      <c r="I20" s="1" t="s">
        <v>716</v>
      </c>
      <c r="J20" s="1" t="s">
        <v>30</v>
      </c>
      <c r="K20" s="1" t="s">
        <v>717</v>
      </c>
      <c r="L20" s="1" t="s">
        <v>717</v>
      </c>
      <c r="M20" s="1" t="s">
        <v>596</v>
      </c>
      <c r="N20" s="1" t="s">
        <v>596</v>
      </c>
      <c r="O20" s="1" t="s">
        <v>597</v>
      </c>
      <c r="P20" s="1" t="s">
        <v>598</v>
      </c>
      <c r="Q20" s="1" t="s">
        <v>599</v>
      </c>
      <c r="R20" s="1" t="s">
        <v>718</v>
      </c>
      <c r="S20" s="1" t="s">
        <v>601</v>
      </c>
      <c r="T20" s="1" t="s">
        <v>602</v>
      </c>
      <c r="U20" s="1" t="s">
        <v>603</v>
      </c>
      <c r="V20" s="1" t="s">
        <v>632</v>
      </c>
    </row>
    <row r="21" s="1" customFormat="1" spans="1:22">
      <c r="A21" s="3">
        <v>999228232125473</v>
      </c>
      <c r="B21" s="1" t="s">
        <v>588</v>
      </c>
      <c r="C21" s="1" t="s">
        <v>719</v>
      </c>
      <c r="D21" s="1" t="s">
        <v>720</v>
      </c>
      <c r="E21" s="1" t="s">
        <v>721</v>
      </c>
      <c r="F21" s="1" t="s">
        <v>588</v>
      </c>
      <c r="G21" s="1" t="s">
        <v>592</v>
      </c>
      <c r="H21" s="1" t="s">
        <v>593</v>
      </c>
      <c r="I21" s="1" t="s">
        <v>722</v>
      </c>
      <c r="J21" s="1" t="s">
        <v>30</v>
      </c>
      <c r="K21" s="1" t="s">
        <v>723</v>
      </c>
      <c r="L21" s="1" t="s">
        <v>723</v>
      </c>
      <c r="M21" s="1" t="s">
        <v>596</v>
      </c>
      <c r="N21" s="1" t="s">
        <v>596</v>
      </c>
      <c r="O21" s="1" t="s">
        <v>597</v>
      </c>
      <c r="P21" s="1" t="s">
        <v>598</v>
      </c>
      <c r="Q21" s="1" t="s">
        <v>599</v>
      </c>
      <c r="R21" s="1" t="s">
        <v>724</v>
      </c>
      <c r="S21" s="1" t="s">
        <v>601</v>
      </c>
      <c r="T21" s="1" t="s">
        <v>602</v>
      </c>
      <c r="U21" s="1" t="s">
        <v>603</v>
      </c>
      <c r="V21" s="1" t="s">
        <v>725</v>
      </c>
    </row>
    <row r="22" s="1" customFormat="1" spans="1:22">
      <c r="A22" s="3">
        <v>999228231941881</v>
      </c>
      <c r="B22" s="1" t="s">
        <v>588</v>
      </c>
      <c r="C22" s="1" t="s">
        <v>726</v>
      </c>
      <c r="D22" s="1" t="s">
        <v>727</v>
      </c>
      <c r="E22" s="1" t="s">
        <v>728</v>
      </c>
      <c r="F22" s="1" t="s">
        <v>588</v>
      </c>
      <c r="G22" s="1" t="s">
        <v>592</v>
      </c>
      <c r="H22" s="1" t="s">
        <v>593</v>
      </c>
      <c r="I22" s="1" t="s">
        <v>729</v>
      </c>
      <c r="J22" s="1" t="s">
        <v>30</v>
      </c>
      <c r="K22" s="1" t="s">
        <v>730</v>
      </c>
      <c r="L22" s="1" t="s">
        <v>730</v>
      </c>
      <c r="M22" s="1" t="s">
        <v>596</v>
      </c>
      <c r="N22" s="1" t="s">
        <v>596</v>
      </c>
      <c r="O22" s="1" t="s">
        <v>597</v>
      </c>
      <c r="P22" s="1" t="s">
        <v>598</v>
      </c>
      <c r="Q22" s="1" t="s">
        <v>599</v>
      </c>
      <c r="R22" s="1" t="s">
        <v>731</v>
      </c>
      <c r="S22" s="1" t="s">
        <v>601</v>
      </c>
      <c r="T22" s="1" t="s">
        <v>602</v>
      </c>
      <c r="U22" s="1" t="s">
        <v>603</v>
      </c>
      <c r="V22" s="1" t="s">
        <v>670</v>
      </c>
    </row>
    <row r="23" s="1" customFormat="1" spans="1:22">
      <c r="A23" s="3">
        <v>999228231876868</v>
      </c>
      <c r="B23" s="1" t="s">
        <v>588</v>
      </c>
      <c r="C23" s="1" t="s">
        <v>732</v>
      </c>
      <c r="D23" s="1" t="s">
        <v>733</v>
      </c>
      <c r="E23" s="1" t="s">
        <v>734</v>
      </c>
      <c r="F23" s="1" t="s">
        <v>588</v>
      </c>
      <c r="G23" s="1" t="s">
        <v>592</v>
      </c>
      <c r="H23" s="1" t="s">
        <v>593</v>
      </c>
      <c r="I23" s="1" t="s">
        <v>735</v>
      </c>
      <c r="J23" s="1" t="s">
        <v>30</v>
      </c>
      <c r="K23" s="1" t="s">
        <v>736</v>
      </c>
      <c r="L23" s="1" t="s">
        <v>736</v>
      </c>
      <c r="M23" s="1" t="s">
        <v>596</v>
      </c>
      <c r="N23" s="1" t="s">
        <v>596</v>
      </c>
      <c r="O23" s="1" t="s">
        <v>597</v>
      </c>
      <c r="P23" s="1" t="s">
        <v>598</v>
      </c>
      <c r="Q23" s="1" t="s">
        <v>599</v>
      </c>
      <c r="R23" s="1" t="s">
        <v>737</v>
      </c>
      <c r="S23" s="1" t="s">
        <v>601</v>
      </c>
      <c r="T23" s="1" t="s">
        <v>602</v>
      </c>
      <c r="U23" s="1" t="s">
        <v>603</v>
      </c>
      <c r="V23" s="1" t="s">
        <v>725</v>
      </c>
    </row>
    <row r="24" s="1" customFormat="1" spans="1:22">
      <c r="A24" s="3">
        <v>999228231747574</v>
      </c>
      <c r="B24" s="1" t="s">
        <v>588</v>
      </c>
      <c r="C24" s="1" t="s">
        <v>738</v>
      </c>
      <c r="D24" s="1" t="s">
        <v>739</v>
      </c>
      <c r="E24" s="1" t="s">
        <v>740</v>
      </c>
      <c r="F24" s="1" t="s">
        <v>588</v>
      </c>
      <c r="G24" s="1" t="s">
        <v>592</v>
      </c>
      <c r="H24" s="1" t="s">
        <v>593</v>
      </c>
      <c r="I24" s="1" t="s">
        <v>741</v>
      </c>
      <c r="J24" s="1" t="s">
        <v>30</v>
      </c>
      <c r="K24" s="1" t="s">
        <v>742</v>
      </c>
      <c r="L24" s="1" t="s">
        <v>742</v>
      </c>
      <c r="M24" s="1" t="s">
        <v>596</v>
      </c>
      <c r="N24" s="1" t="s">
        <v>596</v>
      </c>
      <c r="O24" s="1" t="s">
        <v>597</v>
      </c>
      <c r="P24" s="1" t="s">
        <v>598</v>
      </c>
      <c r="Q24" s="1" t="s">
        <v>599</v>
      </c>
      <c r="R24" s="1" t="s">
        <v>743</v>
      </c>
      <c r="S24" s="1" t="s">
        <v>601</v>
      </c>
      <c r="T24" s="1" t="s">
        <v>602</v>
      </c>
      <c r="U24" s="1" t="s">
        <v>603</v>
      </c>
      <c r="V24" s="1" t="s">
        <v>618</v>
      </c>
    </row>
    <row r="25" s="1" customFormat="1" spans="1:22">
      <c r="A25" s="3">
        <v>999228231683794</v>
      </c>
      <c r="B25" s="1" t="s">
        <v>588</v>
      </c>
      <c r="C25" s="1" t="s">
        <v>744</v>
      </c>
      <c r="D25" s="1" t="s">
        <v>745</v>
      </c>
      <c r="E25" s="1" t="s">
        <v>746</v>
      </c>
      <c r="F25" s="1" t="s">
        <v>588</v>
      </c>
      <c r="G25" s="1" t="s">
        <v>592</v>
      </c>
      <c r="H25" s="1" t="s">
        <v>593</v>
      </c>
      <c r="I25" s="1" t="s">
        <v>747</v>
      </c>
      <c r="J25" s="1" t="s">
        <v>30</v>
      </c>
      <c r="K25" s="1" t="s">
        <v>748</v>
      </c>
      <c r="L25" s="1" t="s">
        <v>748</v>
      </c>
      <c r="M25" s="1" t="s">
        <v>596</v>
      </c>
      <c r="N25" s="1" t="s">
        <v>596</v>
      </c>
      <c r="O25" s="1" t="s">
        <v>597</v>
      </c>
      <c r="P25" s="1" t="s">
        <v>598</v>
      </c>
      <c r="Q25" s="1" t="s">
        <v>599</v>
      </c>
      <c r="R25" s="1" t="s">
        <v>749</v>
      </c>
      <c r="S25" s="1" t="s">
        <v>601</v>
      </c>
      <c r="T25" s="1" t="s">
        <v>602</v>
      </c>
      <c r="U25" s="1" t="s">
        <v>603</v>
      </c>
      <c r="V25" s="1" t="s">
        <v>632</v>
      </c>
    </row>
    <row r="26" s="1" customFormat="1" spans="1:22">
      <c r="A26" s="3">
        <v>999228231535819</v>
      </c>
      <c r="B26" s="1" t="s">
        <v>588</v>
      </c>
      <c r="C26" s="1" t="s">
        <v>750</v>
      </c>
      <c r="D26" s="1" t="s">
        <v>613</v>
      </c>
      <c r="E26" s="1" t="s">
        <v>751</v>
      </c>
      <c r="F26" s="1" t="s">
        <v>588</v>
      </c>
      <c r="G26" s="1" t="s">
        <v>592</v>
      </c>
      <c r="H26" s="1" t="s">
        <v>593</v>
      </c>
      <c r="I26" s="1" t="s">
        <v>615</v>
      </c>
      <c r="J26" s="1" t="s">
        <v>30</v>
      </c>
      <c r="K26" s="1" t="s">
        <v>616</v>
      </c>
      <c r="L26" s="1" t="s">
        <v>616</v>
      </c>
      <c r="M26" s="1" t="s">
        <v>596</v>
      </c>
      <c r="N26" s="1" t="s">
        <v>596</v>
      </c>
      <c r="O26" s="1" t="s">
        <v>597</v>
      </c>
      <c r="P26" s="1" t="s">
        <v>598</v>
      </c>
      <c r="Q26" s="1" t="s">
        <v>599</v>
      </c>
      <c r="R26" s="1" t="s">
        <v>752</v>
      </c>
      <c r="S26" s="1" t="s">
        <v>601</v>
      </c>
      <c r="T26" s="1" t="s">
        <v>602</v>
      </c>
      <c r="U26" s="1" t="s">
        <v>603</v>
      </c>
      <c r="V26" s="1" t="s">
        <v>618</v>
      </c>
    </row>
    <row r="27" s="1" customFormat="1" spans="1:22">
      <c r="A27" s="3">
        <v>999228231307284</v>
      </c>
      <c r="B27" s="1" t="s">
        <v>588</v>
      </c>
      <c r="C27" s="1" t="s">
        <v>753</v>
      </c>
      <c r="D27" s="1" t="s">
        <v>754</v>
      </c>
      <c r="E27" s="1" t="s">
        <v>755</v>
      </c>
      <c r="F27" s="1" t="s">
        <v>588</v>
      </c>
      <c r="G27" s="1" t="s">
        <v>592</v>
      </c>
      <c r="H27" s="1" t="s">
        <v>593</v>
      </c>
      <c r="I27" s="1" t="s">
        <v>756</v>
      </c>
      <c r="J27" s="1" t="s">
        <v>30</v>
      </c>
      <c r="K27" s="1" t="s">
        <v>757</v>
      </c>
      <c r="L27" s="1" t="s">
        <v>757</v>
      </c>
      <c r="M27" s="1" t="s">
        <v>596</v>
      </c>
      <c r="N27" s="1" t="s">
        <v>596</v>
      </c>
      <c r="O27" s="1" t="s">
        <v>597</v>
      </c>
      <c r="P27" s="1" t="s">
        <v>598</v>
      </c>
      <c r="Q27" s="1" t="s">
        <v>599</v>
      </c>
      <c r="R27" s="1" t="s">
        <v>758</v>
      </c>
      <c r="S27" s="1" t="s">
        <v>601</v>
      </c>
      <c r="T27" s="1" t="s">
        <v>602</v>
      </c>
      <c r="U27" s="1" t="s">
        <v>603</v>
      </c>
      <c r="V27" s="1" t="s">
        <v>618</v>
      </c>
    </row>
    <row r="28" s="1" customFormat="1" spans="1:22">
      <c r="A28" s="3">
        <v>999228231209136</v>
      </c>
      <c r="B28" s="1" t="s">
        <v>588</v>
      </c>
      <c r="C28" s="1" t="s">
        <v>759</v>
      </c>
      <c r="D28" s="1" t="s">
        <v>760</v>
      </c>
      <c r="E28" s="1" t="s">
        <v>761</v>
      </c>
      <c r="F28" s="1" t="s">
        <v>588</v>
      </c>
      <c r="G28" s="1" t="s">
        <v>592</v>
      </c>
      <c r="H28" s="1" t="s">
        <v>593</v>
      </c>
      <c r="I28" s="1" t="s">
        <v>762</v>
      </c>
      <c r="J28" s="1" t="s">
        <v>30</v>
      </c>
      <c r="K28" s="1" t="s">
        <v>763</v>
      </c>
      <c r="L28" s="1" t="s">
        <v>763</v>
      </c>
      <c r="M28" s="1" t="s">
        <v>596</v>
      </c>
      <c r="N28" s="1" t="s">
        <v>596</v>
      </c>
      <c r="O28" s="1" t="s">
        <v>597</v>
      </c>
      <c r="P28" s="1" t="s">
        <v>598</v>
      </c>
      <c r="Q28" s="1" t="s">
        <v>599</v>
      </c>
      <c r="R28" s="1" t="s">
        <v>764</v>
      </c>
      <c r="S28" s="1" t="s">
        <v>601</v>
      </c>
      <c r="T28" s="1" t="s">
        <v>602</v>
      </c>
      <c r="U28" s="1" t="s">
        <v>603</v>
      </c>
      <c r="V28" s="1" t="s">
        <v>670</v>
      </c>
    </row>
    <row r="29" s="1" customFormat="1" spans="1:22">
      <c r="A29" s="3">
        <v>999228230322078</v>
      </c>
      <c r="B29" s="1" t="s">
        <v>588</v>
      </c>
      <c r="C29" s="1" t="s">
        <v>765</v>
      </c>
      <c r="D29" s="1" t="s">
        <v>766</v>
      </c>
      <c r="E29" s="1" t="s">
        <v>767</v>
      </c>
      <c r="F29" s="1" t="s">
        <v>588</v>
      </c>
      <c r="G29" s="1" t="s">
        <v>592</v>
      </c>
      <c r="H29" s="1" t="s">
        <v>593</v>
      </c>
      <c r="I29" s="1" t="s">
        <v>768</v>
      </c>
      <c r="J29" s="1" t="s">
        <v>30</v>
      </c>
      <c r="K29" s="1" t="s">
        <v>769</v>
      </c>
      <c r="L29" s="1" t="s">
        <v>769</v>
      </c>
      <c r="M29" s="1" t="s">
        <v>596</v>
      </c>
      <c r="N29" s="1" t="s">
        <v>596</v>
      </c>
      <c r="O29" s="1" t="s">
        <v>597</v>
      </c>
      <c r="P29" s="1" t="s">
        <v>598</v>
      </c>
      <c r="Q29" s="1" t="s">
        <v>599</v>
      </c>
      <c r="R29" s="1" t="s">
        <v>770</v>
      </c>
      <c r="S29" s="1" t="s">
        <v>601</v>
      </c>
      <c r="T29" s="1" t="s">
        <v>602</v>
      </c>
      <c r="U29" s="1" t="s">
        <v>603</v>
      </c>
      <c r="V29" s="1" t="s">
        <v>618</v>
      </c>
    </row>
    <row r="30" s="1" customFormat="1" spans="1:22">
      <c r="A30" s="3">
        <v>999228230250931</v>
      </c>
      <c r="B30" s="1" t="s">
        <v>588</v>
      </c>
      <c r="C30" s="1" t="s">
        <v>771</v>
      </c>
      <c r="D30" s="1" t="s">
        <v>772</v>
      </c>
      <c r="E30" s="1" t="s">
        <v>773</v>
      </c>
      <c r="F30" s="1" t="s">
        <v>588</v>
      </c>
      <c r="G30" s="1" t="s">
        <v>592</v>
      </c>
      <c r="H30" s="1" t="s">
        <v>593</v>
      </c>
      <c r="I30" s="1" t="s">
        <v>774</v>
      </c>
      <c r="J30" s="1" t="s">
        <v>30</v>
      </c>
      <c r="K30" s="1" t="s">
        <v>775</v>
      </c>
      <c r="L30" s="1" t="s">
        <v>775</v>
      </c>
      <c r="M30" s="1" t="s">
        <v>596</v>
      </c>
      <c r="N30" s="1" t="s">
        <v>596</v>
      </c>
      <c r="O30" s="1" t="s">
        <v>597</v>
      </c>
      <c r="P30" s="1" t="s">
        <v>598</v>
      </c>
      <c r="Q30" s="1" t="s">
        <v>599</v>
      </c>
      <c r="R30" s="1" t="s">
        <v>776</v>
      </c>
      <c r="S30" s="1" t="s">
        <v>601</v>
      </c>
      <c r="T30" s="1" t="s">
        <v>602</v>
      </c>
      <c r="U30" s="1" t="s">
        <v>603</v>
      </c>
      <c r="V30" s="1" t="s">
        <v>725</v>
      </c>
    </row>
    <row r="31" s="1" customFormat="1" spans="1:22">
      <c r="A31" s="3">
        <v>999228230179016</v>
      </c>
      <c r="B31" s="1" t="s">
        <v>588</v>
      </c>
      <c r="C31" s="1" t="s">
        <v>777</v>
      </c>
      <c r="D31" s="1" t="s">
        <v>778</v>
      </c>
      <c r="E31" s="1" t="s">
        <v>779</v>
      </c>
      <c r="F31" s="1" t="s">
        <v>588</v>
      </c>
      <c r="G31" s="1" t="s">
        <v>592</v>
      </c>
      <c r="H31" s="1" t="s">
        <v>593</v>
      </c>
      <c r="I31" s="1" t="s">
        <v>780</v>
      </c>
      <c r="J31" s="1" t="s">
        <v>30</v>
      </c>
      <c r="K31" s="1" t="s">
        <v>781</v>
      </c>
      <c r="L31" s="1" t="s">
        <v>781</v>
      </c>
      <c r="M31" s="1" t="s">
        <v>596</v>
      </c>
      <c r="N31" s="1" t="s">
        <v>596</v>
      </c>
      <c r="O31" s="1" t="s">
        <v>597</v>
      </c>
      <c r="P31" s="1" t="s">
        <v>598</v>
      </c>
      <c r="Q31" s="1" t="s">
        <v>599</v>
      </c>
      <c r="R31" s="1" t="s">
        <v>782</v>
      </c>
      <c r="S31" s="1" t="s">
        <v>601</v>
      </c>
      <c r="T31" s="1" t="s">
        <v>602</v>
      </c>
      <c r="U31" s="1" t="s">
        <v>603</v>
      </c>
      <c r="V31" s="1" t="s">
        <v>632</v>
      </c>
    </row>
    <row r="32" s="1" customFormat="1" spans="1:22">
      <c r="A32" s="3">
        <v>999228229929777</v>
      </c>
      <c r="B32" s="1" t="s">
        <v>588</v>
      </c>
      <c r="C32" s="1" t="s">
        <v>783</v>
      </c>
      <c r="D32" s="1" t="s">
        <v>784</v>
      </c>
      <c r="E32" s="1" t="s">
        <v>785</v>
      </c>
      <c r="F32" s="1" t="s">
        <v>588</v>
      </c>
      <c r="G32" s="1" t="s">
        <v>592</v>
      </c>
      <c r="H32" s="1" t="s">
        <v>593</v>
      </c>
      <c r="I32" s="1" t="s">
        <v>786</v>
      </c>
      <c r="J32" s="1" t="s">
        <v>30</v>
      </c>
      <c r="K32" s="1" t="s">
        <v>787</v>
      </c>
      <c r="L32" s="1" t="s">
        <v>787</v>
      </c>
      <c r="M32" s="1" t="s">
        <v>596</v>
      </c>
      <c r="N32" s="1" t="s">
        <v>596</v>
      </c>
      <c r="O32" s="1" t="s">
        <v>597</v>
      </c>
      <c r="P32" s="1" t="s">
        <v>598</v>
      </c>
      <c r="Q32" s="1" t="s">
        <v>599</v>
      </c>
      <c r="R32" s="1" t="s">
        <v>788</v>
      </c>
      <c r="S32" s="1" t="s">
        <v>601</v>
      </c>
      <c r="T32" s="1" t="s">
        <v>602</v>
      </c>
      <c r="U32" s="1" t="s">
        <v>603</v>
      </c>
      <c r="V32" s="1" t="s">
        <v>618</v>
      </c>
    </row>
    <row r="33" s="1" customFormat="1" spans="1:22">
      <c r="A33" s="3">
        <v>999228229830286</v>
      </c>
      <c r="B33" s="1" t="s">
        <v>588</v>
      </c>
      <c r="C33" s="1" t="s">
        <v>789</v>
      </c>
      <c r="D33" s="1" t="s">
        <v>790</v>
      </c>
      <c r="E33" s="1" t="s">
        <v>791</v>
      </c>
      <c r="F33" s="1" t="s">
        <v>588</v>
      </c>
      <c r="G33" s="1" t="s">
        <v>592</v>
      </c>
      <c r="H33" s="1" t="s">
        <v>593</v>
      </c>
      <c r="I33" s="1" t="s">
        <v>792</v>
      </c>
      <c r="J33" s="1" t="s">
        <v>30</v>
      </c>
      <c r="K33" s="1" t="s">
        <v>793</v>
      </c>
      <c r="L33" s="1" t="s">
        <v>793</v>
      </c>
      <c r="M33" s="1" t="s">
        <v>596</v>
      </c>
      <c r="N33" s="1" t="s">
        <v>596</v>
      </c>
      <c r="O33" s="1" t="s">
        <v>597</v>
      </c>
      <c r="P33" s="1" t="s">
        <v>598</v>
      </c>
      <c r="Q33" s="1" t="s">
        <v>599</v>
      </c>
      <c r="R33" s="1" t="s">
        <v>794</v>
      </c>
      <c r="S33" s="1" t="s">
        <v>601</v>
      </c>
      <c r="T33" s="1" t="s">
        <v>602</v>
      </c>
      <c r="U33" s="1" t="s">
        <v>603</v>
      </c>
      <c r="V33" s="1" t="s">
        <v>618</v>
      </c>
    </row>
    <row r="34" s="1" customFormat="1" spans="1:22">
      <c r="A34" s="3">
        <v>999228229697444</v>
      </c>
      <c r="B34" s="1" t="s">
        <v>588</v>
      </c>
      <c r="C34" s="1" t="s">
        <v>795</v>
      </c>
      <c r="D34" s="1" t="s">
        <v>796</v>
      </c>
      <c r="E34" s="1" t="s">
        <v>797</v>
      </c>
      <c r="F34" s="1" t="s">
        <v>588</v>
      </c>
      <c r="G34" s="1" t="s">
        <v>592</v>
      </c>
      <c r="H34" s="1" t="s">
        <v>593</v>
      </c>
      <c r="I34" s="1" t="s">
        <v>798</v>
      </c>
      <c r="J34" s="1" t="s">
        <v>30</v>
      </c>
      <c r="K34" s="1" t="s">
        <v>799</v>
      </c>
      <c r="L34" s="1" t="s">
        <v>799</v>
      </c>
      <c r="M34" s="1" t="s">
        <v>596</v>
      </c>
      <c r="N34" s="1" t="s">
        <v>596</v>
      </c>
      <c r="O34" s="1" t="s">
        <v>597</v>
      </c>
      <c r="P34" s="1" t="s">
        <v>598</v>
      </c>
      <c r="Q34" s="1" t="s">
        <v>599</v>
      </c>
      <c r="R34" s="1" t="s">
        <v>800</v>
      </c>
      <c r="S34" s="1" t="s">
        <v>601</v>
      </c>
      <c r="T34" s="1" t="s">
        <v>602</v>
      </c>
      <c r="U34" s="1" t="s">
        <v>603</v>
      </c>
      <c r="V34" s="1" t="s">
        <v>801</v>
      </c>
    </row>
    <row r="35" s="1" customFormat="1" spans="1:22">
      <c r="A35" s="3">
        <v>999228229587747</v>
      </c>
      <c r="B35" s="1" t="s">
        <v>588</v>
      </c>
      <c r="C35" s="1" t="s">
        <v>802</v>
      </c>
      <c r="D35" s="1" t="s">
        <v>803</v>
      </c>
      <c r="E35" s="1" t="s">
        <v>804</v>
      </c>
      <c r="F35" s="1" t="s">
        <v>588</v>
      </c>
      <c r="G35" s="1" t="s">
        <v>592</v>
      </c>
      <c r="H35" s="1" t="s">
        <v>593</v>
      </c>
      <c r="I35" s="1" t="s">
        <v>805</v>
      </c>
      <c r="J35" s="1" t="s">
        <v>30</v>
      </c>
      <c r="K35" s="1" t="s">
        <v>806</v>
      </c>
      <c r="L35" s="1" t="s">
        <v>806</v>
      </c>
      <c r="M35" s="1" t="s">
        <v>596</v>
      </c>
      <c r="N35" s="1" t="s">
        <v>596</v>
      </c>
      <c r="O35" s="1" t="s">
        <v>597</v>
      </c>
      <c r="P35" s="1" t="s">
        <v>598</v>
      </c>
      <c r="Q35" s="1" t="s">
        <v>599</v>
      </c>
      <c r="R35" s="1" t="s">
        <v>807</v>
      </c>
      <c r="S35" s="1" t="s">
        <v>601</v>
      </c>
      <c r="T35" s="1" t="s">
        <v>602</v>
      </c>
      <c r="U35" s="1" t="s">
        <v>603</v>
      </c>
      <c r="V35" s="1" t="s">
        <v>801</v>
      </c>
    </row>
    <row r="36" s="1" customFormat="1" spans="1:22">
      <c r="A36" s="3">
        <v>999228229420382</v>
      </c>
      <c r="B36" s="1" t="s">
        <v>588</v>
      </c>
      <c r="C36" s="1" t="s">
        <v>808</v>
      </c>
      <c r="D36" s="1" t="s">
        <v>809</v>
      </c>
      <c r="E36" s="1" t="s">
        <v>810</v>
      </c>
      <c r="F36" s="1" t="s">
        <v>588</v>
      </c>
      <c r="G36" s="1" t="s">
        <v>592</v>
      </c>
      <c r="H36" s="1" t="s">
        <v>593</v>
      </c>
      <c r="I36" s="1" t="s">
        <v>811</v>
      </c>
      <c r="J36" s="1" t="s">
        <v>30</v>
      </c>
      <c r="K36" s="1" t="s">
        <v>812</v>
      </c>
      <c r="L36" s="1" t="s">
        <v>812</v>
      </c>
      <c r="M36" s="1" t="s">
        <v>596</v>
      </c>
      <c r="N36" s="1" t="s">
        <v>596</v>
      </c>
      <c r="O36" s="1" t="s">
        <v>597</v>
      </c>
      <c r="P36" s="1" t="s">
        <v>598</v>
      </c>
      <c r="Q36" s="1" t="s">
        <v>599</v>
      </c>
      <c r="R36" s="1" t="s">
        <v>813</v>
      </c>
      <c r="S36" s="1" t="s">
        <v>601</v>
      </c>
      <c r="T36" s="1" t="s">
        <v>602</v>
      </c>
      <c r="U36" s="1" t="s">
        <v>603</v>
      </c>
      <c r="V36" s="1" t="s">
        <v>618</v>
      </c>
    </row>
    <row r="37" s="1" customFormat="1" spans="1:22">
      <c r="A37" s="3">
        <v>999228229289139</v>
      </c>
      <c r="B37" s="1" t="s">
        <v>588</v>
      </c>
      <c r="C37" s="1" t="s">
        <v>814</v>
      </c>
      <c r="D37" s="1" t="s">
        <v>815</v>
      </c>
      <c r="E37" s="1" t="s">
        <v>816</v>
      </c>
      <c r="F37" s="1" t="s">
        <v>588</v>
      </c>
      <c r="G37" s="1" t="s">
        <v>592</v>
      </c>
      <c r="H37" s="1" t="s">
        <v>593</v>
      </c>
      <c r="I37" s="1" t="s">
        <v>817</v>
      </c>
      <c r="J37" s="1" t="s">
        <v>30</v>
      </c>
      <c r="K37" s="1" t="s">
        <v>818</v>
      </c>
      <c r="L37" s="1" t="s">
        <v>818</v>
      </c>
      <c r="M37" s="1" t="s">
        <v>596</v>
      </c>
      <c r="N37" s="1" t="s">
        <v>596</v>
      </c>
      <c r="O37" s="1" t="s">
        <v>597</v>
      </c>
      <c r="P37" s="1" t="s">
        <v>598</v>
      </c>
      <c r="Q37" s="1" t="s">
        <v>599</v>
      </c>
      <c r="R37" s="1" t="s">
        <v>819</v>
      </c>
      <c r="S37" s="1" t="s">
        <v>601</v>
      </c>
      <c r="T37" s="1" t="s">
        <v>602</v>
      </c>
      <c r="U37" s="1" t="s">
        <v>603</v>
      </c>
      <c r="V37" s="1" t="s">
        <v>670</v>
      </c>
    </row>
    <row r="38" s="1" customFormat="1" spans="1:22">
      <c r="A38" s="3">
        <v>999228229120673</v>
      </c>
      <c r="B38" s="1" t="s">
        <v>588</v>
      </c>
      <c r="C38" s="1" t="s">
        <v>820</v>
      </c>
      <c r="D38" s="1" t="s">
        <v>821</v>
      </c>
      <c r="E38" s="1" t="s">
        <v>822</v>
      </c>
      <c r="F38" s="1" t="s">
        <v>588</v>
      </c>
      <c r="G38" s="1" t="s">
        <v>592</v>
      </c>
      <c r="H38" s="1" t="s">
        <v>593</v>
      </c>
      <c r="I38" s="1" t="s">
        <v>823</v>
      </c>
      <c r="J38" s="1" t="s">
        <v>30</v>
      </c>
      <c r="K38" s="1" t="s">
        <v>824</v>
      </c>
      <c r="L38" s="1" t="s">
        <v>824</v>
      </c>
      <c r="M38" s="1" t="s">
        <v>596</v>
      </c>
      <c r="N38" s="1" t="s">
        <v>596</v>
      </c>
      <c r="O38" s="1" t="s">
        <v>597</v>
      </c>
      <c r="P38" s="1" t="s">
        <v>598</v>
      </c>
      <c r="Q38" s="1" t="s">
        <v>599</v>
      </c>
      <c r="R38" s="1" t="s">
        <v>825</v>
      </c>
      <c r="S38" s="1" t="s">
        <v>601</v>
      </c>
      <c r="T38" s="1" t="s">
        <v>602</v>
      </c>
      <c r="U38" s="1" t="s">
        <v>603</v>
      </c>
      <c r="V38" s="1" t="s">
        <v>632</v>
      </c>
    </row>
    <row r="39" s="1" customFormat="1" spans="1:22">
      <c r="A39" s="3">
        <v>999228229024466</v>
      </c>
      <c r="B39" s="1" t="s">
        <v>588</v>
      </c>
      <c r="C39" s="1" t="s">
        <v>826</v>
      </c>
      <c r="D39" s="1" t="s">
        <v>827</v>
      </c>
      <c r="E39" s="1" t="s">
        <v>828</v>
      </c>
      <c r="F39" s="1" t="s">
        <v>588</v>
      </c>
      <c r="G39" s="1" t="s">
        <v>592</v>
      </c>
      <c r="H39" s="1" t="s">
        <v>593</v>
      </c>
      <c r="I39" s="1" t="s">
        <v>829</v>
      </c>
      <c r="J39" s="1" t="s">
        <v>30</v>
      </c>
      <c r="K39" s="1" t="s">
        <v>830</v>
      </c>
      <c r="L39" s="1" t="s">
        <v>830</v>
      </c>
      <c r="M39" s="1" t="s">
        <v>596</v>
      </c>
      <c r="N39" s="1" t="s">
        <v>596</v>
      </c>
      <c r="O39" s="1" t="s">
        <v>597</v>
      </c>
      <c r="P39" s="1" t="s">
        <v>598</v>
      </c>
      <c r="Q39" s="1" t="s">
        <v>599</v>
      </c>
      <c r="R39" s="1" t="s">
        <v>831</v>
      </c>
      <c r="S39" s="1" t="s">
        <v>601</v>
      </c>
      <c r="T39" s="1" t="s">
        <v>602</v>
      </c>
      <c r="U39" s="1" t="s">
        <v>603</v>
      </c>
      <c r="V39" s="1" t="s">
        <v>632</v>
      </c>
    </row>
    <row r="40" s="1" customFormat="1" spans="1:22">
      <c r="A40" s="3">
        <v>999228228294815</v>
      </c>
      <c r="B40" s="1" t="s">
        <v>588</v>
      </c>
      <c r="C40" s="1" t="s">
        <v>832</v>
      </c>
      <c r="D40" s="1" t="s">
        <v>833</v>
      </c>
      <c r="E40" s="1" t="s">
        <v>834</v>
      </c>
      <c r="F40" s="1" t="s">
        <v>588</v>
      </c>
      <c r="G40" s="1" t="s">
        <v>592</v>
      </c>
      <c r="H40" s="1" t="s">
        <v>593</v>
      </c>
      <c r="I40" s="1" t="s">
        <v>835</v>
      </c>
      <c r="J40" s="1" t="s">
        <v>30</v>
      </c>
      <c r="K40" s="1" t="s">
        <v>836</v>
      </c>
      <c r="L40" s="1" t="s">
        <v>836</v>
      </c>
      <c r="M40" s="1" t="s">
        <v>596</v>
      </c>
      <c r="N40" s="1" t="s">
        <v>596</v>
      </c>
      <c r="O40" s="1" t="s">
        <v>597</v>
      </c>
      <c r="P40" s="1" t="s">
        <v>598</v>
      </c>
      <c r="Q40" s="1" t="s">
        <v>599</v>
      </c>
      <c r="R40" s="1" t="s">
        <v>837</v>
      </c>
      <c r="S40" s="1" t="s">
        <v>601</v>
      </c>
      <c r="T40" s="1" t="s">
        <v>602</v>
      </c>
      <c r="U40" s="1" t="s">
        <v>603</v>
      </c>
      <c r="V40" s="1" t="s">
        <v>838</v>
      </c>
    </row>
    <row r="41" s="1" customFormat="1" spans="1:22">
      <c r="A41" s="3">
        <v>999228228282686</v>
      </c>
      <c r="B41" s="1" t="s">
        <v>588</v>
      </c>
      <c r="C41" s="1" t="s">
        <v>839</v>
      </c>
      <c r="D41" s="1" t="s">
        <v>840</v>
      </c>
      <c r="E41" s="1" t="s">
        <v>841</v>
      </c>
      <c r="F41" s="1" t="s">
        <v>588</v>
      </c>
      <c r="G41" s="1" t="s">
        <v>592</v>
      </c>
      <c r="H41" s="1" t="s">
        <v>593</v>
      </c>
      <c r="I41" s="1" t="s">
        <v>842</v>
      </c>
      <c r="J41" s="1" t="s">
        <v>30</v>
      </c>
      <c r="K41" s="1" t="s">
        <v>843</v>
      </c>
      <c r="L41" s="1" t="s">
        <v>843</v>
      </c>
      <c r="M41" s="1" t="s">
        <v>596</v>
      </c>
      <c r="N41" s="1" t="s">
        <v>596</v>
      </c>
      <c r="O41" s="1" t="s">
        <v>597</v>
      </c>
      <c r="P41" s="1" t="s">
        <v>598</v>
      </c>
      <c r="Q41" s="1" t="s">
        <v>599</v>
      </c>
      <c r="R41" s="1" t="s">
        <v>844</v>
      </c>
      <c r="S41" s="1" t="s">
        <v>601</v>
      </c>
      <c r="T41" s="1" t="s">
        <v>602</v>
      </c>
      <c r="U41" s="1" t="s">
        <v>603</v>
      </c>
      <c r="V41" s="1" t="s">
        <v>618</v>
      </c>
    </row>
    <row r="42" s="1" customFormat="1" spans="1:22">
      <c r="A42" s="3">
        <v>999228227537951</v>
      </c>
      <c r="B42" s="1" t="s">
        <v>588</v>
      </c>
      <c r="C42" s="1" t="s">
        <v>845</v>
      </c>
      <c r="D42" s="1" t="s">
        <v>846</v>
      </c>
      <c r="E42" s="1" t="s">
        <v>847</v>
      </c>
      <c r="F42" s="1" t="s">
        <v>588</v>
      </c>
      <c r="G42" s="1" t="s">
        <v>592</v>
      </c>
      <c r="H42" s="1" t="s">
        <v>593</v>
      </c>
      <c r="I42" s="1" t="s">
        <v>848</v>
      </c>
      <c r="J42" s="1" t="s">
        <v>30</v>
      </c>
      <c r="K42" s="1" t="s">
        <v>849</v>
      </c>
      <c r="L42" s="1" t="s">
        <v>849</v>
      </c>
      <c r="M42" s="1" t="s">
        <v>596</v>
      </c>
      <c r="N42" s="1" t="s">
        <v>596</v>
      </c>
      <c r="O42" s="1" t="s">
        <v>597</v>
      </c>
      <c r="P42" s="1" t="s">
        <v>598</v>
      </c>
      <c r="Q42" s="1" t="s">
        <v>599</v>
      </c>
      <c r="R42" s="1" t="s">
        <v>850</v>
      </c>
      <c r="S42" s="1" t="s">
        <v>601</v>
      </c>
      <c r="T42" s="1" t="s">
        <v>602</v>
      </c>
      <c r="U42" s="1" t="s">
        <v>603</v>
      </c>
      <c r="V42" s="1" t="s">
        <v>632</v>
      </c>
    </row>
    <row r="43" s="1" customFormat="1" spans="1:22">
      <c r="A43" s="3">
        <v>28227478698</v>
      </c>
      <c r="B43" s="1" t="s">
        <v>588</v>
      </c>
      <c r="C43" s="1" t="s">
        <v>851</v>
      </c>
      <c r="D43" s="1" t="s">
        <v>852</v>
      </c>
      <c r="E43" s="1" t="s">
        <v>853</v>
      </c>
      <c r="F43" s="1" t="s">
        <v>588</v>
      </c>
      <c r="G43" s="1" t="s">
        <v>592</v>
      </c>
      <c r="H43" s="1" t="s">
        <v>593</v>
      </c>
      <c r="I43" s="1" t="s">
        <v>854</v>
      </c>
      <c r="J43" s="1" t="s">
        <v>30</v>
      </c>
      <c r="K43" s="1" t="s">
        <v>855</v>
      </c>
      <c r="L43" s="1" t="s">
        <v>855</v>
      </c>
      <c r="M43" s="1" t="s">
        <v>596</v>
      </c>
      <c r="N43" s="1" t="s">
        <v>596</v>
      </c>
      <c r="O43" s="1" t="s">
        <v>597</v>
      </c>
      <c r="P43" s="1" t="s">
        <v>598</v>
      </c>
      <c r="Q43" s="1" t="s">
        <v>599</v>
      </c>
      <c r="R43" s="1" t="s">
        <v>856</v>
      </c>
      <c r="S43" s="1" t="s">
        <v>601</v>
      </c>
      <c r="T43" s="1" t="s">
        <v>602</v>
      </c>
      <c r="U43" s="1" t="s">
        <v>603</v>
      </c>
      <c r="V43" s="1" t="s">
        <v>618</v>
      </c>
    </row>
    <row r="44" s="1" customFormat="1" spans="1:22">
      <c r="A44" s="3">
        <v>999228227410767</v>
      </c>
      <c r="B44" s="1" t="s">
        <v>588</v>
      </c>
      <c r="C44" s="1" t="s">
        <v>857</v>
      </c>
      <c r="D44" s="1" t="s">
        <v>858</v>
      </c>
      <c r="E44" s="1" t="s">
        <v>859</v>
      </c>
      <c r="F44" s="1" t="s">
        <v>588</v>
      </c>
      <c r="G44" s="1" t="s">
        <v>592</v>
      </c>
      <c r="H44" s="1" t="s">
        <v>593</v>
      </c>
      <c r="I44" s="1" t="s">
        <v>860</v>
      </c>
      <c r="J44" s="1" t="s">
        <v>30</v>
      </c>
      <c r="K44" s="1" t="s">
        <v>861</v>
      </c>
      <c r="L44" s="1" t="s">
        <v>861</v>
      </c>
      <c r="M44" s="1" t="s">
        <v>596</v>
      </c>
      <c r="N44" s="1" t="s">
        <v>596</v>
      </c>
      <c r="O44" s="1" t="s">
        <v>597</v>
      </c>
      <c r="P44" s="1" t="s">
        <v>598</v>
      </c>
      <c r="Q44" s="1" t="s">
        <v>599</v>
      </c>
      <c r="R44" s="1" t="s">
        <v>862</v>
      </c>
      <c r="S44" s="1" t="s">
        <v>601</v>
      </c>
      <c r="T44" s="1" t="s">
        <v>602</v>
      </c>
      <c r="U44" s="1" t="s">
        <v>603</v>
      </c>
      <c r="V44" s="1" t="s">
        <v>670</v>
      </c>
    </row>
    <row r="45" s="1" customFormat="1" spans="1:22">
      <c r="A45" s="3">
        <v>999228227019749</v>
      </c>
      <c r="B45" s="1" t="s">
        <v>588</v>
      </c>
      <c r="C45" s="1" t="s">
        <v>863</v>
      </c>
      <c r="D45" s="1" t="s">
        <v>784</v>
      </c>
      <c r="E45" s="1" t="s">
        <v>864</v>
      </c>
      <c r="F45" s="1" t="s">
        <v>588</v>
      </c>
      <c r="G45" s="1" t="s">
        <v>592</v>
      </c>
      <c r="H45" s="1" t="s">
        <v>593</v>
      </c>
      <c r="I45" s="1" t="s">
        <v>786</v>
      </c>
      <c r="J45" s="1" t="s">
        <v>30</v>
      </c>
      <c r="K45" s="1" t="s">
        <v>787</v>
      </c>
      <c r="L45" s="1" t="s">
        <v>787</v>
      </c>
      <c r="M45" s="1" t="s">
        <v>596</v>
      </c>
      <c r="N45" s="1" t="s">
        <v>596</v>
      </c>
      <c r="O45" s="1" t="s">
        <v>597</v>
      </c>
      <c r="P45" s="1" t="s">
        <v>598</v>
      </c>
      <c r="Q45" s="1" t="s">
        <v>599</v>
      </c>
      <c r="R45" s="1" t="s">
        <v>865</v>
      </c>
      <c r="S45" s="1" t="s">
        <v>601</v>
      </c>
      <c r="T45" s="1" t="s">
        <v>602</v>
      </c>
      <c r="U45" s="1" t="s">
        <v>603</v>
      </c>
      <c r="V45" s="1" t="s">
        <v>618</v>
      </c>
    </row>
    <row r="46" s="1" customFormat="1" spans="1:22">
      <c r="A46" s="3">
        <v>999228226700408</v>
      </c>
      <c r="B46" s="1" t="s">
        <v>588</v>
      </c>
      <c r="C46" s="1" t="s">
        <v>866</v>
      </c>
      <c r="D46" s="1" t="s">
        <v>867</v>
      </c>
      <c r="E46" s="1" t="s">
        <v>868</v>
      </c>
      <c r="F46" s="1" t="s">
        <v>588</v>
      </c>
      <c r="G46" s="1" t="s">
        <v>592</v>
      </c>
      <c r="H46" s="1" t="s">
        <v>593</v>
      </c>
      <c r="I46" s="1" t="s">
        <v>869</v>
      </c>
      <c r="J46" s="1" t="s">
        <v>30</v>
      </c>
      <c r="K46" s="1" t="s">
        <v>870</v>
      </c>
      <c r="L46" s="1" t="s">
        <v>870</v>
      </c>
      <c r="M46" s="1" t="s">
        <v>596</v>
      </c>
      <c r="N46" s="1" t="s">
        <v>596</v>
      </c>
      <c r="O46" s="1" t="s">
        <v>597</v>
      </c>
      <c r="P46" s="1" t="s">
        <v>598</v>
      </c>
      <c r="Q46" s="1" t="s">
        <v>599</v>
      </c>
      <c r="R46" s="1" t="s">
        <v>871</v>
      </c>
      <c r="S46" s="1" t="s">
        <v>601</v>
      </c>
      <c r="T46" s="1" t="s">
        <v>602</v>
      </c>
      <c r="U46" s="1" t="s">
        <v>603</v>
      </c>
      <c r="V46" s="1" t="s">
        <v>618</v>
      </c>
    </row>
    <row r="47" s="1" customFormat="1" spans="1:22">
      <c r="A47" s="3">
        <v>999228226551316</v>
      </c>
      <c r="B47" s="1" t="s">
        <v>588</v>
      </c>
      <c r="C47" s="1" t="s">
        <v>872</v>
      </c>
      <c r="D47" s="1" t="s">
        <v>873</v>
      </c>
      <c r="E47" s="1" t="s">
        <v>874</v>
      </c>
      <c r="F47" s="1" t="s">
        <v>588</v>
      </c>
      <c r="G47" s="1" t="s">
        <v>592</v>
      </c>
      <c r="H47" s="1" t="s">
        <v>593</v>
      </c>
      <c r="I47" s="1" t="s">
        <v>875</v>
      </c>
      <c r="J47" s="1" t="s">
        <v>30</v>
      </c>
      <c r="K47" s="1" t="s">
        <v>876</v>
      </c>
      <c r="L47" s="1" t="s">
        <v>876</v>
      </c>
      <c r="M47" s="1" t="s">
        <v>596</v>
      </c>
      <c r="N47" s="1" t="s">
        <v>596</v>
      </c>
      <c r="O47" s="1" t="s">
        <v>597</v>
      </c>
      <c r="P47" s="1" t="s">
        <v>598</v>
      </c>
      <c r="Q47" s="1" t="s">
        <v>599</v>
      </c>
      <c r="R47" s="1" t="s">
        <v>877</v>
      </c>
      <c r="S47" s="1" t="s">
        <v>601</v>
      </c>
      <c r="T47" s="1" t="s">
        <v>602</v>
      </c>
      <c r="U47" s="1" t="s">
        <v>603</v>
      </c>
      <c r="V47" s="1" t="s">
        <v>670</v>
      </c>
    </row>
    <row r="48" s="1" customFormat="1" spans="1:22">
      <c r="A48" s="3">
        <v>999228226433843</v>
      </c>
      <c r="B48" s="1" t="s">
        <v>588</v>
      </c>
      <c r="C48" s="1" t="s">
        <v>878</v>
      </c>
      <c r="D48" s="1" t="s">
        <v>879</v>
      </c>
      <c r="E48" s="1" t="s">
        <v>880</v>
      </c>
      <c r="F48" s="1" t="s">
        <v>588</v>
      </c>
      <c r="G48" s="1" t="s">
        <v>592</v>
      </c>
      <c r="H48" s="1" t="s">
        <v>593</v>
      </c>
      <c r="I48" s="1" t="s">
        <v>881</v>
      </c>
      <c r="J48" s="1" t="s">
        <v>30</v>
      </c>
      <c r="K48" s="1" t="s">
        <v>882</v>
      </c>
      <c r="L48" s="1" t="s">
        <v>882</v>
      </c>
      <c r="M48" s="1" t="s">
        <v>596</v>
      </c>
      <c r="N48" s="1" t="s">
        <v>596</v>
      </c>
      <c r="O48" s="1" t="s">
        <v>597</v>
      </c>
      <c r="P48" s="1" t="s">
        <v>598</v>
      </c>
      <c r="Q48" s="1" t="s">
        <v>599</v>
      </c>
      <c r="R48" s="1" t="s">
        <v>883</v>
      </c>
      <c r="S48" s="1" t="s">
        <v>601</v>
      </c>
      <c r="T48" s="1" t="s">
        <v>602</v>
      </c>
      <c r="U48" s="1" t="s">
        <v>603</v>
      </c>
      <c r="V48" s="1" t="s">
        <v>670</v>
      </c>
    </row>
    <row r="49" s="1" customFormat="1" spans="1:22">
      <c r="A49" s="3">
        <v>999228218338412</v>
      </c>
      <c r="B49" s="1" t="s">
        <v>588</v>
      </c>
      <c r="C49" s="1" t="s">
        <v>884</v>
      </c>
      <c r="D49" s="1" t="s">
        <v>885</v>
      </c>
      <c r="E49" s="1" t="s">
        <v>886</v>
      </c>
      <c r="F49" s="1" t="s">
        <v>588</v>
      </c>
      <c r="G49" s="1" t="s">
        <v>592</v>
      </c>
      <c r="H49" s="1" t="s">
        <v>593</v>
      </c>
      <c r="I49" s="1" t="s">
        <v>887</v>
      </c>
      <c r="J49" s="1" t="s">
        <v>30</v>
      </c>
      <c r="K49" s="1" t="s">
        <v>888</v>
      </c>
      <c r="L49" s="1" t="s">
        <v>888</v>
      </c>
      <c r="M49" s="1" t="s">
        <v>596</v>
      </c>
      <c r="N49" s="1" t="s">
        <v>596</v>
      </c>
      <c r="O49" s="1" t="s">
        <v>597</v>
      </c>
      <c r="P49" s="1" t="s">
        <v>598</v>
      </c>
      <c r="Q49" s="1" t="s">
        <v>599</v>
      </c>
      <c r="R49" s="1" t="s">
        <v>889</v>
      </c>
      <c r="S49" s="1" t="s">
        <v>601</v>
      </c>
      <c r="T49" s="1" t="s">
        <v>602</v>
      </c>
      <c r="U49" s="1" t="s">
        <v>603</v>
      </c>
      <c r="V49" s="1" t="s">
        <v>890</v>
      </c>
    </row>
    <row r="50" s="1" customFormat="1" spans="1:22">
      <c r="A50" s="3">
        <v>999228218206957</v>
      </c>
      <c r="B50" s="1" t="s">
        <v>891</v>
      </c>
      <c r="C50" s="1" t="s">
        <v>892</v>
      </c>
      <c r="D50" s="1" t="s">
        <v>893</v>
      </c>
      <c r="E50" s="1" t="s">
        <v>894</v>
      </c>
      <c r="F50" s="1" t="s">
        <v>588</v>
      </c>
      <c r="G50" s="1" t="s">
        <v>592</v>
      </c>
      <c r="H50" s="1" t="s">
        <v>593</v>
      </c>
      <c r="I50" s="1" t="s">
        <v>895</v>
      </c>
      <c r="J50" s="1" t="s">
        <v>30</v>
      </c>
      <c r="K50" s="1" t="s">
        <v>896</v>
      </c>
      <c r="L50" s="1" t="s">
        <v>896</v>
      </c>
      <c r="M50" s="1" t="s">
        <v>596</v>
      </c>
      <c r="N50" s="1" t="s">
        <v>596</v>
      </c>
      <c r="O50" s="1" t="s">
        <v>597</v>
      </c>
      <c r="P50" s="1" t="s">
        <v>598</v>
      </c>
      <c r="Q50" s="1" t="s">
        <v>599</v>
      </c>
      <c r="R50" s="1" t="s">
        <v>897</v>
      </c>
      <c r="S50" s="1" t="s">
        <v>601</v>
      </c>
      <c r="T50" s="1" t="s">
        <v>602</v>
      </c>
      <c r="U50" s="1" t="s">
        <v>603</v>
      </c>
      <c r="V50" s="1" t="s">
        <v>898</v>
      </c>
    </row>
    <row r="51" s="1" customFormat="1" spans="1:22">
      <c r="A51" s="3">
        <v>999228217827700</v>
      </c>
      <c r="B51" s="1" t="s">
        <v>891</v>
      </c>
      <c r="C51" s="1" t="s">
        <v>899</v>
      </c>
      <c r="D51" s="1" t="s">
        <v>846</v>
      </c>
      <c r="E51" s="1" t="s">
        <v>900</v>
      </c>
      <c r="F51" s="1" t="s">
        <v>588</v>
      </c>
      <c r="G51" s="1" t="s">
        <v>592</v>
      </c>
      <c r="H51" s="1" t="s">
        <v>593</v>
      </c>
      <c r="I51" s="1" t="s">
        <v>901</v>
      </c>
      <c r="J51" s="1" t="s">
        <v>30</v>
      </c>
      <c r="K51" s="1" t="s">
        <v>902</v>
      </c>
      <c r="L51" s="1" t="s">
        <v>902</v>
      </c>
      <c r="M51" s="1" t="s">
        <v>596</v>
      </c>
      <c r="N51" s="1" t="s">
        <v>596</v>
      </c>
      <c r="O51" s="1" t="s">
        <v>597</v>
      </c>
      <c r="P51" s="1" t="s">
        <v>598</v>
      </c>
      <c r="Q51" s="1" t="s">
        <v>599</v>
      </c>
      <c r="R51" s="1" t="s">
        <v>903</v>
      </c>
      <c r="S51" s="1" t="s">
        <v>601</v>
      </c>
      <c r="T51" s="1" t="s">
        <v>602</v>
      </c>
      <c r="U51" s="1" t="s">
        <v>603</v>
      </c>
      <c r="V51" s="1" t="s">
        <v>632</v>
      </c>
    </row>
    <row r="52" s="1" customFormat="1" spans="1:22">
      <c r="A52" s="3">
        <v>999228217620677</v>
      </c>
      <c r="B52" s="1" t="s">
        <v>891</v>
      </c>
      <c r="C52" s="1" t="s">
        <v>904</v>
      </c>
      <c r="D52" s="1" t="s">
        <v>905</v>
      </c>
      <c r="E52" s="1" t="s">
        <v>906</v>
      </c>
      <c r="F52" s="1" t="s">
        <v>891</v>
      </c>
      <c r="G52" s="1" t="s">
        <v>592</v>
      </c>
      <c r="H52" s="1" t="s">
        <v>593</v>
      </c>
      <c r="I52" s="1" t="s">
        <v>907</v>
      </c>
      <c r="J52" s="1" t="s">
        <v>30</v>
      </c>
      <c r="K52" s="1" t="s">
        <v>908</v>
      </c>
      <c r="L52" s="1" t="s">
        <v>908</v>
      </c>
      <c r="M52" s="1" t="s">
        <v>596</v>
      </c>
      <c r="N52" s="1" t="s">
        <v>596</v>
      </c>
      <c r="O52" s="1" t="s">
        <v>597</v>
      </c>
      <c r="P52" s="1" t="s">
        <v>598</v>
      </c>
      <c r="Q52" s="1" t="s">
        <v>599</v>
      </c>
      <c r="R52" s="1" t="s">
        <v>909</v>
      </c>
      <c r="S52" s="1" t="s">
        <v>601</v>
      </c>
      <c r="T52" s="1" t="s">
        <v>602</v>
      </c>
      <c r="U52" s="1" t="s">
        <v>603</v>
      </c>
      <c r="V52" s="1" t="s">
        <v>838</v>
      </c>
    </row>
    <row r="53" s="1" customFormat="1" spans="1:22">
      <c r="A53" s="3">
        <v>999228217436999</v>
      </c>
      <c r="B53" s="1" t="s">
        <v>891</v>
      </c>
      <c r="C53" s="1" t="s">
        <v>910</v>
      </c>
      <c r="D53" s="1" t="s">
        <v>646</v>
      </c>
      <c r="E53" s="1" t="s">
        <v>911</v>
      </c>
      <c r="F53" s="1" t="s">
        <v>588</v>
      </c>
      <c r="G53" s="1" t="s">
        <v>592</v>
      </c>
      <c r="H53" s="1" t="s">
        <v>593</v>
      </c>
      <c r="I53" s="1" t="s">
        <v>648</v>
      </c>
      <c r="J53" s="1" t="s">
        <v>30</v>
      </c>
      <c r="K53" s="1" t="s">
        <v>649</v>
      </c>
      <c r="L53" s="1" t="s">
        <v>649</v>
      </c>
      <c r="M53" s="1" t="s">
        <v>596</v>
      </c>
      <c r="N53" s="1" t="s">
        <v>596</v>
      </c>
      <c r="O53" s="1" t="s">
        <v>597</v>
      </c>
      <c r="P53" s="1" t="s">
        <v>598</v>
      </c>
      <c r="Q53" s="1" t="s">
        <v>599</v>
      </c>
      <c r="R53" s="1" t="s">
        <v>912</v>
      </c>
      <c r="S53" s="1" t="s">
        <v>601</v>
      </c>
      <c r="T53" s="1" t="s">
        <v>602</v>
      </c>
      <c r="U53" s="1" t="s">
        <v>603</v>
      </c>
      <c r="V53" s="1" t="s">
        <v>651</v>
      </c>
    </row>
    <row r="54" s="1" customFormat="1" spans="1:22">
      <c r="A54" s="3">
        <v>999228216779840</v>
      </c>
      <c r="B54" s="1" t="s">
        <v>891</v>
      </c>
      <c r="C54" s="1" t="s">
        <v>913</v>
      </c>
      <c r="D54" s="1" t="s">
        <v>914</v>
      </c>
      <c r="E54" s="1" t="s">
        <v>915</v>
      </c>
      <c r="F54" s="1" t="s">
        <v>588</v>
      </c>
      <c r="G54" s="1" t="s">
        <v>592</v>
      </c>
      <c r="H54" s="1" t="s">
        <v>593</v>
      </c>
      <c r="I54" s="1" t="s">
        <v>916</v>
      </c>
      <c r="J54" s="1" t="s">
        <v>30</v>
      </c>
      <c r="K54" s="1" t="s">
        <v>917</v>
      </c>
      <c r="L54" s="1" t="s">
        <v>917</v>
      </c>
      <c r="M54" s="1" t="s">
        <v>596</v>
      </c>
      <c r="N54" s="1" t="s">
        <v>596</v>
      </c>
      <c r="O54" s="1" t="s">
        <v>597</v>
      </c>
      <c r="P54" s="1" t="s">
        <v>598</v>
      </c>
      <c r="Q54" s="1" t="s">
        <v>599</v>
      </c>
      <c r="R54" s="1" t="s">
        <v>918</v>
      </c>
      <c r="S54" s="1" t="s">
        <v>601</v>
      </c>
      <c r="T54" s="1" t="s">
        <v>602</v>
      </c>
      <c r="U54" s="1" t="s">
        <v>603</v>
      </c>
      <c r="V54" s="1" t="s">
        <v>618</v>
      </c>
    </row>
    <row r="55" s="1" customFormat="1" spans="1:22">
      <c r="A55" s="3">
        <v>999228216582962</v>
      </c>
      <c r="B55" s="1" t="s">
        <v>891</v>
      </c>
      <c r="C55" s="1" t="s">
        <v>919</v>
      </c>
      <c r="D55" s="1" t="s">
        <v>920</v>
      </c>
      <c r="E55" s="1" t="s">
        <v>921</v>
      </c>
      <c r="F55" s="1" t="s">
        <v>588</v>
      </c>
      <c r="G55" s="1" t="s">
        <v>592</v>
      </c>
      <c r="H55" s="1" t="s">
        <v>593</v>
      </c>
      <c r="I55" s="1" t="s">
        <v>922</v>
      </c>
      <c r="J55" s="1" t="s">
        <v>30</v>
      </c>
      <c r="K55" s="1" t="s">
        <v>923</v>
      </c>
      <c r="L55" s="1" t="s">
        <v>923</v>
      </c>
      <c r="M55" s="1" t="s">
        <v>596</v>
      </c>
      <c r="N55" s="1" t="s">
        <v>596</v>
      </c>
      <c r="O55" s="1" t="s">
        <v>597</v>
      </c>
      <c r="P55" s="1" t="s">
        <v>598</v>
      </c>
      <c r="Q55" s="1" t="s">
        <v>599</v>
      </c>
      <c r="R55" s="1" t="s">
        <v>924</v>
      </c>
      <c r="S55" s="1" t="s">
        <v>601</v>
      </c>
      <c r="T55" s="1" t="s">
        <v>602</v>
      </c>
      <c r="U55" s="1" t="s">
        <v>603</v>
      </c>
      <c r="V55" s="1" t="s">
        <v>625</v>
      </c>
    </row>
    <row r="56" s="1" customFormat="1" spans="1:22">
      <c r="A56" s="3">
        <v>999228216038741</v>
      </c>
      <c r="B56" s="1" t="s">
        <v>891</v>
      </c>
      <c r="C56" s="1" t="s">
        <v>925</v>
      </c>
      <c r="D56" s="1" t="s">
        <v>926</v>
      </c>
      <c r="E56" s="1" t="s">
        <v>927</v>
      </c>
      <c r="F56" s="1" t="s">
        <v>588</v>
      </c>
      <c r="G56" s="1" t="s">
        <v>592</v>
      </c>
      <c r="H56" s="1" t="s">
        <v>593</v>
      </c>
      <c r="I56" s="1" t="s">
        <v>928</v>
      </c>
      <c r="J56" s="1" t="s">
        <v>30</v>
      </c>
      <c r="K56" s="1" t="s">
        <v>929</v>
      </c>
      <c r="L56" s="1" t="s">
        <v>929</v>
      </c>
      <c r="M56" s="1" t="s">
        <v>596</v>
      </c>
      <c r="N56" s="1" t="s">
        <v>596</v>
      </c>
      <c r="O56" s="1" t="s">
        <v>597</v>
      </c>
      <c r="P56" s="1" t="s">
        <v>598</v>
      </c>
      <c r="Q56" s="1" t="s">
        <v>599</v>
      </c>
      <c r="R56" s="1" t="s">
        <v>930</v>
      </c>
      <c r="S56" s="1" t="s">
        <v>601</v>
      </c>
      <c r="T56" s="1" t="s">
        <v>602</v>
      </c>
      <c r="U56" s="1" t="s">
        <v>603</v>
      </c>
      <c r="V56" s="1" t="s">
        <v>604</v>
      </c>
    </row>
    <row r="57" s="1" customFormat="1" spans="1:22">
      <c r="A57" s="3">
        <v>999228215858946</v>
      </c>
      <c r="B57" s="1" t="s">
        <v>891</v>
      </c>
      <c r="C57" s="1" t="s">
        <v>931</v>
      </c>
      <c r="D57" s="1" t="s">
        <v>932</v>
      </c>
      <c r="E57" s="1" t="s">
        <v>933</v>
      </c>
      <c r="F57" s="1" t="s">
        <v>588</v>
      </c>
      <c r="G57" s="1" t="s">
        <v>592</v>
      </c>
      <c r="H57" s="1" t="s">
        <v>593</v>
      </c>
      <c r="I57" s="1" t="s">
        <v>934</v>
      </c>
      <c r="J57" s="1" t="s">
        <v>30</v>
      </c>
      <c r="K57" s="1" t="s">
        <v>935</v>
      </c>
      <c r="L57" s="1" t="s">
        <v>935</v>
      </c>
      <c r="M57" s="1" t="s">
        <v>596</v>
      </c>
      <c r="N57" s="1" t="s">
        <v>596</v>
      </c>
      <c r="O57" s="1" t="s">
        <v>597</v>
      </c>
      <c r="P57" s="1" t="s">
        <v>598</v>
      </c>
      <c r="Q57" s="1" t="s">
        <v>599</v>
      </c>
      <c r="R57" s="1" t="s">
        <v>936</v>
      </c>
      <c r="S57" s="1" t="s">
        <v>601</v>
      </c>
      <c r="T57" s="1" t="s">
        <v>602</v>
      </c>
      <c r="U57" s="1" t="s">
        <v>603</v>
      </c>
      <c r="V57" s="1" t="s">
        <v>618</v>
      </c>
    </row>
    <row r="58" s="1" customFormat="1" spans="1:22">
      <c r="A58" s="3">
        <v>999228214876067</v>
      </c>
      <c r="B58" s="1" t="s">
        <v>891</v>
      </c>
      <c r="C58" s="1" t="s">
        <v>937</v>
      </c>
      <c r="D58" s="1" t="s">
        <v>938</v>
      </c>
      <c r="E58" s="1" t="s">
        <v>939</v>
      </c>
      <c r="F58" s="1" t="s">
        <v>588</v>
      </c>
      <c r="G58" s="1" t="s">
        <v>592</v>
      </c>
      <c r="H58" s="1" t="s">
        <v>593</v>
      </c>
      <c r="I58" s="1" t="s">
        <v>940</v>
      </c>
      <c r="J58" s="1" t="s">
        <v>30</v>
      </c>
      <c r="K58" s="1" t="s">
        <v>941</v>
      </c>
      <c r="L58" s="1" t="s">
        <v>941</v>
      </c>
      <c r="M58" s="1" t="s">
        <v>596</v>
      </c>
      <c r="N58" s="1" t="s">
        <v>596</v>
      </c>
      <c r="O58" s="1" t="s">
        <v>597</v>
      </c>
      <c r="P58" s="1" t="s">
        <v>598</v>
      </c>
      <c r="Q58" s="1" t="s">
        <v>599</v>
      </c>
      <c r="R58" s="1" t="s">
        <v>942</v>
      </c>
      <c r="S58" s="1" t="s">
        <v>601</v>
      </c>
      <c r="T58" s="1" t="s">
        <v>602</v>
      </c>
      <c r="U58" s="1" t="s">
        <v>603</v>
      </c>
      <c r="V58" s="1" t="s">
        <v>618</v>
      </c>
    </row>
    <row r="59" s="1" customFormat="1" spans="1:22">
      <c r="A59" s="3">
        <v>999228214296105</v>
      </c>
      <c r="B59" s="1" t="s">
        <v>891</v>
      </c>
      <c r="C59" s="1" t="s">
        <v>943</v>
      </c>
      <c r="D59" s="1" t="s">
        <v>944</v>
      </c>
      <c r="E59" s="1" t="s">
        <v>945</v>
      </c>
      <c r="F59" s="1" t="s">
        <v>588</v>
      </c>
      <c r="G59" s="1" t="s">
        <v>592</v>
      </c>
      <c r="H59" s="1" t="s">
        <v>593</v>
      </c>
      <c r="I59" s="1" t="s">
        <v>946</v>
      </c>
      <c r="J59" s="1" t="s">
        <v>30</v>
      </c>
      <c r="K59" s="1" t="s">
        <v>947</v>
      </c>
      <c r="L59" s="1" t="s">
        <v>947</v>
      </c>
      <c r="M59" s="1" t="s">
        <v>596</v>
      </c>
      <c r="N59" s="1" t="s">
        <v>596</v>
      </c>
      <c r="O59" s="1" t="s">
        <v>597</v>
      </c>
      <c r="P59" s="1" t="s">
        <v>598</v>
      </c>
      <c r="Q59" s="1" t="s">
        <v>599</v>
      </c>
      <c r="R59" s="1" t="s">
        <v>948</v>
      </c>
      <c r="S59" s="1" t="s">
        <v>601</v>
      </c>
      <c r="T59" s="1" t="s">
        <v>602</v>
      </c>
      <c r="U59" s="1" t="s">
        <v>603</v>
      </c>
      <c r="V59" s="1" t="s">
        <v>949</v>
      </c>
    </row>
    <row r="60" s="1" customFormat="1" spans="1:22">
      <c r="A60" s="3">
        <v>999228213900160</v>
      </c>
      <c r="B60" s="1" t="s">
        <v>891</v>
      </c>
      <c r="C60" s="1" t="s">
        <v>950</v>
      </c>
      <c r="D60" s="1" t="s">
        <v>951</v>
      </c>
      <c r="E60" s="1" t="s">
        <v>952</v>
      </c>
      <c r="F60" s="1" t="s">
        <v>588</v>
      </c>
      <c r="G60" s="1" t="s">
        <v>592</v>
      </c>
      <c r="H60" s="1" t="s">
        <v>593</v>
      </c>
      <c r="I60" s="1" t="s">
        <v>953</v>
      </c>
      <c r="J60" s="1" t="s">
        <v>30</v>
      </c>
      <c r="K60" s="1" t="s">
        <v>954</v>
      </c>
      <c r="L60" s="1" t="s">
        <v>954</v>
      </c>
      <c r="M60" s="1" t="s">
        <v>596</v>
      </c>
      <c r="N60" s="1" t="s">
        <v>596</v>
      </c>
      <c r="O60" s="1" t="s">
        <v>597</v>
      </c>
      <c r="P60" s="1" t="s">
        <v>598</v>
      </c>
      <c r="Q60" s="1" t="s">
        <v>599</v>
      </c>
      <c r="R60" s="1" t="s">
        <v>955</v>
      </c>
      <c r="S60" s="1" t="s">
        <v>601</v>
      </c>
      <c r="T60" s="1" t="s">
        <v>602</v>
      </c>
      <c r="U60" s="1" t="s">
        <v>603</v>
      </c>
      <c r="V60" s="1" t="s">
        <v>618</v>
      </c>
    </row>
    <row r="61" s="1" customFormat="1" spans="1:22">
      <c r="A61" s="3">
        <v>999228213751870</v>
      </c>
      <c r="B61" s="1" t="s">
        <v>891</v>
      </c>
      <c r="C61" s="1" t="s">
        <v>956</v>
      </c>
      <c r="D61" s="1" t="s">
        <v>957</v>
      </c>
      <c r="E61" s="1" t="s">
        <v>958</v>
      </c>
      <c r="F61" s="1" t="s">
        <v>891</v>
      </c>
      <c r="G61" s="1" t="s">
        <v>592</v>
      </c>
      <c r="H61" s="1" t="s">
        <v>593</v>
      </c>
      <c r="I61" s="1" t="s">
        <v>959</v>
      </c>
      <c r="J61" s="1" t="s">
        <v>30</v>
      </c>
      <c r="K61" s="1" t="s">
        <v>960</v>
      </c>
      <c r="L61" s="1" t="s">
        <v>960</v>
      </c>
      <c r="M61" s="1" t="s">
        <v>596</v>
      </c>
      <c r="N61" s="1" t="s">
        <v>596</v>
      </c>
      <c r="O61" s="1" t="s">
        <v>597</v>
      </c>
      <c r="P61" s="1" t="s">
        <v>598</v>
      </c>
      <c r="Q61" s="1" t="s">
        <v>599</v>
      </c>
      <c r="R61" s="1" t="s">
        <v>961</v>
      </c>
      <c r="S61" s="1" t="s">
        <v>601</v>
      </c>
      <c r="T61" s="1" t="s">
        <v>602</v>
      </c>
      <c r="U61" s="1" t="s">
        <v>603</v>
      </c>
      <c r="V61" s="1" t="s">
        <v>618</v>
      </c>
    </row>
    <row r="62" s="1" customFormat="1" spans="1:22">
      <c r="A62" s="3">
        <v>999228213653877</v>
      </c>
      <c r="B62" s="1" t="s">
        <v>891</v>
      </c>
      <c r="C62" s="1" t="s">
        <v>962</v>
      </c>
      <c r="D62" s="1" t="s">
        <v>963</v>
      </c>
      <c r="E62" s="1" t="s">
        <v>964</v>
      </c>
      <c r="F62" s="1" t="s">
        <v>588</v>
      </c>
      <c r="G62" s="1" t="s">
        <v>592</v>
      </c>
      <c r="H62" s="1" t="s">
        <v>593</v>
      </c>
      <c r="I62" s="1" t="s">
        <v>965</v>
      </c>
      <c r="J62" s="1" t="s">
        <v>30</v>
      </c>
      <c r="K62" s="1" t="s">
        <v>966</v>
      </c>
      <c r="L62" s="1" t="s">
        <v>966</v>
      </c>
      <c r="M62" s="1" t="s">
        <v>596</v>
      </c>
      <c r="N62" s="1" t="s">
        <v>596</v>
      </c>
      <c r="O62" s="1" t="s">
        <v>597</v>
      </c>
      <c r="P62" s="1" t="s">
        <v>598</v>
      </c>
      <c r="Q62" s="1" t="s">
        <v>599</v>
      </c>
      <c r="R62" s="1" t="s">
        <v>967</v>
      </c>
      <c r="S62" s="1" t="s">
        <v>601</v>
      </c>
      <c r="T62" s="1" t="s">
        <v>602</v>
      </c>
      <c r="U62" s="1" t="s">
        <v>603</v>
      </c>
      <c r="V62" s="1" t="s">
        <v>725</v>
      </c>
    </row>
    <row r="63" s="1" customFormat="1" spans="1:22">
      <c r="A63" s="3">
        <v>999228212948649</v>
      </c>
      <c r="B63" s="1" t="s">
        <v>891</v>
      </c>
      <c r="C63" s="1" t="s">
        <v>968</v>
      </c>
      <c r="D63" s="1" t="s">
        <v>969</v>
      </c>
      <c r="E63" s="1" t="s">
        <v>970</v>
      </c>
      <c r="F63" s="1" t="s">
        <v>891</v>
      </c>
      <c r="G63" s="1" t="s">
        <v>592</v>
      </c>
      <c r="H63" s="1" t="s">
        <v>593</v>
      </c>
      <c r="I63" s="1" t="s">
        <v>971</v>
      </c>
      <c r="J63" s="1" t="s">
        <v>30</v>
      </c>
      <c r="K63" s="1" t="s">
        <v>972</v>
      </c>
      <c r="L63" s="1" t="s">
        <v>972</v>
      </c>
      <c r="M63" s="1" t="s">
        <v>596</v>
      </c>
      <c r="N63" s="1" t="s">
        <v>596</v>
      </c>
      <c r="O63" s="1" t="s">
        <v>597</v>
      </c>
      <c r="P63" s="1" t="s">
        <v>598</v>
      </c>
      <c r="Q63" s="1" t="s">
        <v>599</v>
      </c>
      <c r="R63" s="1" t="s">
        <v>973</v>
      </c>
      <c r="S63" s="1" t="s">
        <v>601</v>
      </c>
      <c r="T63" s="1" t="s">
        <v>602</v>
      </c>
      <c r="U63" s="1" t="s">
        <v>603</v>
      </c>
      <c r="V63" s="1" t="s">
        <v>632</v>
      </c>
    </row>
    <row r="64" s="1" customFormat="1" spans="1:22">
      <c r="A64" s="3">
        <v>999228212818683</v>
      </c>
      <c r="B64" s="1" t="s">
        <v>891</v>
      </c>
      <c r="C64" s="1" t="s">
        <v>974</v>
      </c>
      <c r="D64" s="1" t="s">
        <v>975</v>
      </c>
      <c r="E64" s="1" t="s">
        <v>976</v>
      </c>
      <c r="F64" s="1" t="s">
        <v>588</v>
      </c>
      <c r="G64" s="1" t="s">
        <v>592</v>
      </c>
      <c r="H64" s="1" t="s">
        <v>593</v>
      </c>
      <c r="I64" s="1" t="s">
        <v>977</v>
      </c>
      <c r="J64" s="1" t="s">
        <v>30</v>
      </c>
      <c r="K64" s="1" t="s">
        <v>978</v>
      </c>
      <c r="L64" s="1" t="s">
        <v>978</v>
      </c>
      <c r="M64" s="1" t="s">
        <v>596</v>
      </c>
      <c r="N64" s="1" t="s">
        <v>596</v>
      </c>
      <c r="O64" s="1" t="s">
        <v>597</v>
      </c>
      <c r="P64" s="1" t="s">
        <v>598</v>
      </c>
      <c r="Q64" s="1" t="s">
        <v>599</v>
      </c>
      <c r="R64" s="1" t="s">
        <v>979</v>
      </c>
      <c r="S64" s="1" t="s">
        <v>601</v>
      </c>
      <c r="T64" s="1" t="s">
        <v>602</v>
      </c>
      <c r="U64" s="1" t="s">
        <v>603</v>
      </c>
      <c r="V64" s="1" t="s">
        <v>980</v>
      </c>
    </row>
    <row r="65" s="1" customFormat="1" spans="1:22">
      <c r="A65" s="3">
        <v>999228211623433</v>
      </c>
      <c r="B65" s="1" t="s">
        <v>891</v>
      </c>
      <c r="C65" s="1" t="s">
        <v>981</v>
      </c>
      <c r="D65" s="1" t="s">
        <v>982</v>
      </c>
      <c r="E65" s="1" t="s">
        <v>983</v>
      </c>
      <c r="F65" s="1" t="s">
        <v>588</v>
      </c>
      <c r="G65" s="1" t="s">
        <v>592</v>
      </c>
      <c r="H65" s="1" t="s">
        <v>593</v>
      </c>
      <c r="I65" s="1" t="s">
        <v>984</v>
      </c>
      <c r="J65" s="1" t="s">
        <v>30</v>
      </c>
      <c r="K65" s="1" t="s">
        <v>985</v>
      </c>
      <c r="L65" s="1" t="s">
        <v>985</v>
      </c>
      <c r="M65" s="1" t="s">
        <v>596</v>
      </c>
      <c r="N65" s="1" t="s">
        <v>596</v>
      </c>
      <c r="O65" s="1" t="s">
        <v>597</v>
      </c>
      <c r="P65" s="1" t="s">
        <v>598</v>
      </c>
      <c r="Q65" s="1" t="s">
        <v>599</v>
      </c>
      <c r="R65" s="1" t="s">
        <v>986</v>
      </c>
      <c r="S65" s="1" t="s">
        <v>601</v>
      </c>
      <c r="T65" s="1" t="s">
        <v>602</v>
      </c>
      <c r="U65" s="1" t="s">
        <v>603</v>
      </c>
      <c r="V65" s="1" t="s">
        <v>632</v>
      </c>
    </row>
    <row r="66" s="1" customFormat="1" spans="1:22">
      <c r="A66" s="3">
        <v>999228211441383</v>
      </c>
      <c r="B66" s="1" t="s">
        <v>891</v>
      </c>
      <c r="C66" s="1" t="s">
        <v>987</v>
      </c>
      <c r="D66" s="1" t="s">
        <v>988</v>
      </c>
      <c r="E66" s="1" t="s">
        <v>989</v>
      </c>
      <c r="F66" s="1" t="s">
        <v>588</v>
      </c>
      <c r="G66" s="1" t="s">
        <v>592</v>
      </c>
      <c r="H66" s="1" t="s">
        <v>593</v>
      </c>
      <c r="I66" s="1" t="s">
        <v>990</v>
      </c>
      <c r="J66" s="1" t="s">
        <v>30</v>
      </c>
      <c r="K66" s="1" t="s">
        <v>991</v>
      </c>
      <c r="L66" s="1" t="s">
        <v>991</v>
      </c>
      <c r="M66" s="1" t="s">
        <v>596</v>
      </c>
      <c r="N66" s="1" t="s">
        <v>596</v>
      </c>
      <c r="O66" s="1" t="s">
        <v>597</v>
      </c>
      <c r="P66" s="1" t="s">
        <v>598</v>
      </c>
      <c r="Q66" s="1" t="s">
        <v>599</v>
      </c>
      <c r="R66" s="1" t="s">
        <v>992</v>
      </c>
      <c r="S66" s="1" t="s">
        <v>601</v>
      </c>
      <c r="T66" s="1" t="s">
        <v>602</v>
      </c>
      <c r="U66" s="1" t="s">
        <v>603</v>
      </c>
      <c r="V66" s="1" t="s">
        <v>632</v>
      </c>
    </row>
    <row r="67" s="1" customFormat="1" spans="1:22">
      <c r="A67" s="3">
        <v>999228210747508</v>
      </c>
      <c r="B67" s="1" t="s">
        <v>891</v>
      </c>
      <c r="C67" s="1" t="s">
        <v>993</v>
      </c>
      <c r="D67" s="1" t="s">
        <v>994</v>
      </c>
      <c r="E67" s="1" t="s">
        <v>995</v>
      </c>
      <c r="F67" s="1" t="s">
        <v>891</v>
      </c>
      <c r="G67" s="1" t="s">
        <v>592</v>
      </c>
      <c r="H67" s="1" t="s">
        <v>593</v>
      </c>
      <c r="I67" s="1" t="s">
        <v>996</v>
      </c>
      <c r="J67" s="1" t="s">
        <v>30</v>
      </c>
      <c r="K67" s="1" t="s">
        <v>997</v>
      </c>
      <c r="L67" s="1" t="s">
        <v>997</v>
      </c>
      <c r="M67" s="1" t="s">
        <v>596</v>
      </c>
      <c r="N67" s="1" t="s">
        <v>596</v>
      </c>
      <c r="O67" s="1" t="s">
        <v>597</v>
      </c>
      <c r="P67" s="1" t="s">
        <v>598</v>
      </c>
      <c r="Q67" s="1" t="s">
        <v>599</v>
      </c>
      <c r="R67" s="1" t="s">
        <v>998</v>
      </c>
      <c r="S67" s="1" t="s">
        <v>601</v>
      </c>
      <c r="T67" s="1" t="s">
        <v>602</v>
      </c>
      <c r="U67" s="1" t="s">
        <v>603</v>
      </c>
      <c r="V67" s="1" t="s">
        <v>632</v>
      </c>
    </row>
    <row r="68" s="1" customFormat="1" spans="1:22">
      <c r="A68" s="3">
        <v>999228210607664</v>
      </c>
      <c r="B68" s="1" t="s">
        <v>891</v>
      </c>
      <c r="C68" s="1" t="s">
        <v>999</v>
      </c>
      <c r="D68" s="1" t="s">
        <v>1000</v>
      </c>
      <c r="E68" s="1" t="s">
        <v>1001</v>
      </c>
      <c r="F68" s="1" t="s">
        <v>588</v>
      </c>
      <c r="G68" s="1" t="s">
        <v>592</v>
      </c>
      <c r="H68" s="1" t="s">
        <v>593</v>
      </c>
      <c r="I68" s="1" t="s">
        <v>1002</v>
      </c>
      <c r="J68" s="1" t="s">
        <v>30</v>
      </c>
      <c r="K68" s="1" t="s">
        <v>1003</v>
      </c>
      <c r="L68" s="1" t="s">
        <v>1003</v>
      </c>
      <c r="M68" s="1" t="s">
        <v>596</v>
      </c>
      <c r="N68" s="1" t="s">
        <v>596</v>
      </c>
      <c r="O68" s="1" t="s">
        <v>597</v>
      </c>
      <c r="P68" s="1" t="s">
        <v>598</v>
      </c>
      <c r="Q68" s="1" t="s">
        <v>599</v>
      </c>
      <c r="R68" s="1" t="s">
        <v>1004</v>
      </c>
      <c r="S68" s="1" t="s">
        <v>601</v>
      </c>
      <c r="T68" s="1" t="s">
        <v>602</v>
      </c>
      <c r="U68" s="1" t="s">
        <v>603</v>
      </c>
      <c r="V68" s="1" t="s">
        <v>618</v>
      </c>
    </row>
    <row r="69" s="1" customFormat="1" spans="1:22">
      <c r="A69" s="3">
        <v>999228210433386</v>
      </c>
      <c r="B69" s="1" t="s">
        <v>891</v>
      </c>
      <c r="C69" s="1" t="s">
        <v>1005</v>
      </c>
      <c r="D69" s="1" t="s">
        <v>957</v>
      </c>
      <c r="E69" s="1" t="s">
        <v>1006</v>
      </c>
      <c r="F69" s="1" t="s">
        <v>891</v>
      </c>
      <c r="G69" s="1" t="s">
        <v>592</v>
      </c>
      <c r="H69" s="1" t="s">
        <v>593</v>
      </c>
      <c r="I69" s="1" t="s">
        <v>1007</v>
      </c>
      <c r="J69" s="1" t="s">
        <v>30</v>
      </c>
      <c r="K69" s="1" t="s">
        <v>1008</v>
      </c>
      <c r="L69" s="1" t="s">
        <v>1008</v>
      </c>
      <c r="M69" s="1" t="s">
        <v>596</v>
      </c>
      <c r="N69" s="1" t="s">
        <v>596</v>
      </c>
      <c r="O69" s="1" t="s">
        <v>597</v>
      </c>
      <c r="P69" s="1" t="s">
        <v>598</v>
      </c>
      <c r="Q69" s="1" t="s">
        <v>599</v>
      </c>
      <c r="R69" s="1" t="s">
        <v>1009</v>
      </c>
      <c r="S69" s="1" t="s">
        <v>601</v>
      </c>
      <c r="T69" s="1" t="s">
        <v>602</v>
      </c>
      <c r="U69" s="1" t="s">
        <v>603</v>
      </c>
      <c r="V69" s="1" t="s">
        <v>618</v>
      </c>
    </row>
    <row r="70" s="1" customFormat="1" spans="1:22">
      <c r="A70" s="3">
        <v>999228209603685</v>
      </c>
      <c r="B70" s="1" t="s">
        <v>891</v>
      </c>
      <c r="C70" s="1" t="s">
        <v>1010</v>
      </c>
      <c r="D70" s="1" t="s">
        <v>1011</v>
      </c>
      <c r="E70" s="1" t="s">
        <v>1012</v>
      </c>
      <c r="F70" s="1" t="s">
        <v>588</v>
      </c>
      <c r="G70" s="1" t="s">
        <v>592</v>
      </c>
      <c r="H70" s="1" t="s">
        <v>593</v>
      </c>
      <c r="I70" s="1" t="s">
        <v>1013</v>
      </c>
      <c r="J70" s="1" t="s">
        <v>30</v>
      </c>
      <c r="K70" s="1" t="s">
        <v>1014</v>
      </c>
      <c r="L70" s="1" t="s">
        <v>1014</v>
      </c>
      <c r="M70" s="1" t="s">
        <v>596</v>
      </c>
      <c r="N70" s="1" t="s">
        <v>596</v>
      </c>
      <c r="O70" s="1" t="s">
        <v>597</v>
      </c>
      <c r="P70" s="1" t="s">
        <v>598</v>
      </c>
      <c r="Q70" s="1" t="s">
        <v>599</v>
      </c>
      <c r="R70" s="1" t="s">
        <v>1015</v>
      </c>
      <c r="S70" s="1" t="s">
        <v>601</v>
      </c>
      <c r="T70" s="1" t="s">
        <v>602</v>
      </c>
      <c r="U70" s="1" t="s">
        <v>603</v>
      </c>
      <c r="V70" s="1" t="s">
        <v>949</v>
      </c>
    </row>
    <row r="71" s="1" customFormat="1" spans="1:22">
      <c r="A71" s="3">
        <v>999228208948102</v>
      </c>
      <c r="B71" s="1" t="s">
        <v>1016</v>
      </c>
      <c r="C71" s="1" t="s">
        <v>1017</v>
      </c>
      <c r="D71" s="1" t="s">
        <v>1018</v>
      </c>
      <c r="E71" s="1" t="s">
        <v>1019</v>
      </c>
      <c r="F71" s="1" t="s">
        <v>588</v>
      </c>
      <c r="G71" s="1" t="s">
        <v>592</v>
      </c>
      <c r="H71" s="1" t="s">
        <v>593</v>
      </c>
      <c r="I71" s="1" t="s">
        <v>1020</v>
      </c>
      <c r="J71" s="1" t="s">
        <v>30</v>
      </c>
      <c r="K71" s="1" t="s">
        <v>1021</v>
      </c>
      <c r="L71" s="1" t="s">
        <v>1021</v>
      </c>
      <c r="M71" s="1" t="s">
        <v>596</v>
      </c>
      <c r="N71" s="1" t="s">
        <v>596</v>
      </c>
      <c r="O71" s="1" t="s">
        <v>597</v>
      </c>
      <c r="P71" s="1" t="s">
        <v>598</v>
      </c>
      <c r="Q71" s="1" t="s">
        <v>599</v>
      </c>
      <c r="R71" s="1" t="s">
        <v>1022</v>
      </c>
      <c r="S71" s="1" t="s">
        <v>601</v>
      </c>
      <c r="T71" s="1" t="s">
        <v>602</v>
      </c>
      <c r="U71" s="1" t="s">
        <v>603</v>
      </c>
      <c r="V71" s="1" t="s">
        <v>1023</v>
      </c>
    </row>
    <row r="72" s="1" customFormat="1" spans="1:22">
      <c r="A72" s="3">
        <v>999228208436776</v>
      </c>
      <c r="B72" s="1" t="s">
        <v>1016</v>
      </c>
      <c r="C72" s="1" t="s">
        <v>1024</v>
      </c>
      <c r="D72" s="1" t="s">
        <v>1025</v>
      </c>
      <c r="E72" s="1" t="s">
        <v>1026</v>
      </c>
      <c r="F72" s="1" t="s">
        <v>588</v>
      </c>
      <c r="G72" s="1" t="s">
        <v>592</v>
      </c>
      <c r="H72" s="1" t="s">
        <v>593</v>
      </c>
      <c r="I72" s="1" t="s">
        <v>1027</v>
      </c>
      <c r="J72" s="1" t="s">
        <v>30</v>
      </c>
      <c r="K72" s="1" t="s">
        <v>1028</v>
      </c>
      <c r="L72" s="1" t="s">
        <v>1028</v>
      </c>
      <c r="M72" s="1" t="s">
        <v>596</v>
      </c>
      <c r="N72" s="1" t="s">
        <v>596</v>
      </c>
      <c r="O72" s="1" t="s">
        <v>597</v>
      </c>
      <c r="P72" s="1" t="s">
        <v>598</v>
      </c>
      <c r="Q72" s="1" t="s">
        <v>599</v>
      </c>
      <c r="R72" s="1" t="s">
        <v>1029</v>
      </c>
      <c r="S72" s="1" t="s">
        <v>601</v>
      </c>
      <c r="T72" s="1" t="s">
        <v>602</v>
      </c>
      <c r="U72" s="1" t="s">
        <v>603</v>
      </c>
      <c r="V72" s="1" t="s">
        <v>890</v>
      </c>
    </row>
    <row r="73" s="1" customFormat="1" spans="1:22">
      <c r="A73" s="3">
        <v>999228207630566</v>
      </c>
      <c r="B73" s="1" t="s">
        <v>1016</v>
      </c>
      <c r="C73" s="1" t="s">
        <v>1030</v>
      </c>
      <c r="D73" s="1" t="s">
        <v>1031</v>
      </c>
      <c r="E73" s="1" t="s">
        <v>1032</v>
      </c>
      <c r="F73" s="1" t="s">
        <v>891</v>
      </c>
      <c r="G73" s="1" t="s">
        <v>592</v>
      </c>
      <c r="H73" s="1" t="s">
        <v>593</v>
      </c>
      <c r="I73" s="1" t="s">
        <v>1033</v>
      </c>
      <c r="J73" s="1" t="s">
        <v>30</v>
      </c>
      <c r="K73" s="1" t="s">
        <v>1034</v>
      </c>
      <c r="L73" s="1" t="s">
        <v>1034</v>
      </c>
      <c r="M73" s="1" t="s">
        <v>596</v>
      </c>
      <c r="N73" s="1" t="s">
        <v>596</v>
      </c>
      <c r="O73" s="1" t="s">
        <v>597</v>
      </c>
      <c r="P73" s="1" t="s">
        <v>598</v>
      </c>
      <c r="Q73" s="1" t="s">
        <v>599</v>
      </c>
      <c r="R73" s="1" t="s">
        <v>1035</v>
      </c>
      <c r="S73" s="1" t="s">
        <v>601</v>
      </c>
      <c r="T73" s="1" t="s">
        <v>602</v>
      </c>
      <c r="U73" s="1" t="s">
        <v>603</v>
      </c>
      <c r="V73" s="1" t="s">
        <v>618</v>
      </c>
    </row>
    <row r="74" s="1" customFormat="1" spans="1:22">
      <c r="A74" s="3">
        <v>999228206421884</v>
      </c>
      <c r="B74" s="1" t="s">
        <v>1016</v>
      </c>
      <c r="C74" s="1" t="s">
        <v>1036</v>
      </c>
      <c r="D74" s="1" t="s">
        <v>1037</v>
      </c>
      <c r="E74" s="1" t="s">
        <v>1038</v>
      </c>
      <c r="F74" s="1" t="s">
        <v>1016</v>
      </c>
      <c r="G74" s="1" t="s">
        <v>592</v>
      </c>
      <c r="H74" s="1" t="s">
        <v>593</v>
      </c>
      <c r="I74" s="1" t="s">
        <v>1039</v>
      </c>
      <c r="J74" s="1" t="s">
        <v>30</v>
      </c>
      <c r="K74" s="1" t="s">
        <v>1040</v>
      </c>
      <c r="L74" s="1" t="s">
        <v>1040</v>
      </c>
      <c r="M74" s="1" t="s">
        <v>596</v>
      </c>
      <c r="N74" s="1" t="s">
        <v>596</v>
      </c>
      <c r="O74" s="1" t="s">
        <v>597</v>
      </c>
      <c r="P74" s="1" t="s">
        <v>598</v>
      </c>
      <c r="Q74" s="1" t="s">
        <v>599</v>
      </c>
      <c r="R74" s="1" t="s">
        <v>1041</v>
      </c>
      <c r="S74" s="1" t="s">
        <v>601</v>
      </c>
      <c r="T74" s="1" t="s">
        <v>602</v>
      </c>
      <c r="U74" s="1" t="s">
        <v>603</v>
      </c>
      <c r="V74" s="1" t="s">
        <v>618</v>
      </c>
    </row>
    <row r="75" s="1" customFormat="1" spans="1:22">
      <c r="A75" s="3">
        <v>999228204127051</v>
      </c>
      <c r="B75" s="1" t="s">
        <v>1016</v>
      </c>
      <c r="C75" s="1" t="s">
        <v>1042</v>
      </c>
      <c r="D75" s="1" t="s">
        <v>1043</v>
      </c>
      <c r="E75" s="1" t="s">
        <v>1044</v>
      </c>
      <c r="F75" s="1" t="s">
        <v>588</v>
      </c>
      <c r="G75" s="1" t="s">
        <v>592</v>
      </c>
      <c r="H75" s="1" t="s">
        <v>593</v>
      </c>
      <c r="I75" s="1" t="s">
        <v>1045</v>
      </c>
      <c r="J75" s="1" t="s">
        <v>30</v>
      </c>
      <c r="K75" s="1" t="s">
        <v>1046</v>
      </c>
      <c r="L75" s="1" t="s">
        <v>1046</v>
      </c>
      <c r="M75" s="1" t="s">
        <v>596</v>
      </c>
      <c r="N75" s="1" t="s">
        <v>596</v>
      </c>
      <c r="O75" s="1" t="s">
        <v>597</v>
      </c>
      <c r="P75" s="1" t="s">
        <v>598</v>
      </c>
      <c r="Q75" s="1" t="s">
        <v>599</v>
      </c>
      <c r="R75" s="1" t="s">
        <v>1047</v>
      </c>
      <c r="S75" s="1" t="s">
        <v>601</v>
      </c>
      <c r="T75" s="1" t="s">
        <v>602</v>
      </c>
      <c r="U75" s="1" t="s">
        <v>603</v>
      </c>
      <c r="V75" s="1" t="s">
        <v>618</v>
      </c>
    </row>
    <row r="76" s="1" customFormat="1" spans="1:22">
      <c r="A76" s="3">
        <v>999228203562936</v>
      </c>
      <c r="B76" s="1" t="s">
        <v>1016</v>
      </c>
      <c r="C76" s="1" t="s">
        <v>1048</v>
      </c>
      <c r="D76" s="1" t="s">
        <v>1049</v>
      </c>
      <c r="E76" s="1" t="s">
        <v>1050</v>
      </c>
      <c r="F76" s="1" t="s">
        <v>1016</v>
      </c>
      <c r="G76" s="1" t="s">
        <v>592</v>
      </c>
      <c r="H76" s="1" t="s">
        <v>593</v>
      </c>
      <c r="I76" s="1" t="s">
        <v>1051</v>
      </c>
      <c r="J76" s="1" t="s">
        <v>30</v>
      </c>
      <c r="K76" s="1" t="s">
        <v>1052</v>
      </c>
      <c r="L76" s="1" t="s">
        <v>1052</v>
      </c>
      <c r="M76" s="1" t="s">
        <v>596</v>
      </c>
      <c r="N76" s="1" t="s">
        <v>596</v>
      </c>
      <c r="O76" s="1" t="s">
        <v>597</v>
      </c>
      <c r="P76" s="1" t="s">
        <v>598</v>
      </c>
      <c r="Q76" s="1" t="s">
        <v>599</v>
      </c>
      <c r="R76" s="1" t="s">
        <v>1053</v>
      </c>
      <c r="S76" s="1" t="s">
        <v>601</v>
      </c>
      <c r="T76" s="1" t="s">
        <v>602</v>
      </c>
      <c r="U76" s="1" t="s">
        <v>603</v>
      </c>
      <c r="V76" s="1" t="s">
        <v>1054</v>
      </c>
    </row>
    <row r="77" s="1" customFormat="1" spans="1:22">
      <c r="A77" s="3">
        <v>999228172847850</v>
      </c>
      <c r="B77" s="1" t="s">
        <v>1016</v>
      </c>
      <c r="C77" s="1" t="s">
        <v>1055</v>
      </c>
      <c r="D77" s="1" t="s">
        <v>1056</v>
      </c>
      <c r="E77" s="1" t="s">
        <v>1057</v>
      </c>
      <c r="F77" s="1" t="s">
        <v>588</v>
      </c>
      <c r="G77" s="1" t="s">
        <v>592</v>
      </c>
      <c r="H77" s="1" t="s">
        <v>593</v>
      </c>
      <c r="I77" s="1" t="s">
        <v>1058</v>
      </c>
      <c r="J77" s="1" t="s">
        <v>30</v>
      </c>
      <c r="K77" s="1" t="s">
        <v>1059</v>
      </c>
      <c r="L77" s="1" t="s">
        <v>1059</v>
      </c>
      <c r="M77" s="1" t="s">
        <v>596</v>
      </c>
      <c r="N77" s="1" t="s">
        <v>596</v>
      </c>
      <c r="O77" s="1" t="s">
        <v>597</v>
      </c>
      <c r="P77" s="1" t="s">
        <v>598</v>
      </c>
      <c r="Q77" s="1" t="s">
        <v>599</v>
      </c>
      <c r="R77" s="1" t="s">
        <v>1060</v>
      </c>
      <c r="S77" s="1" t="s">
        <v>601</v>
      </c>
      <c r="T77" s="1" t="s">
        <v>602</v>
      </c>
      <c r="U77" s="1" t="s">
        <v>603</v>
      </c>
      <c r="V77" s="1" t="s">
        <v>632</v>
      </c>
    </row>
    <row r="78" s="1" customFormat="1" spans="1:22">
      <c r="A78" s="3">
        <v>999228170953676</v>
      </c>
      <c r="B78" s="1" t="s">
        <v>1016</v>
      </c>
      <c r="C78" s="1" t="s">
        <v>1061</v>
      </c>
      <c r="D78" s="1" t="s">
        <v>1062</v>
      </c>
      <c r="E78" s="1" t="s">
        <v>1063</v>
      </c>
      <c r="F78" s="1" t="s">
        <v>588</v>
      </c>
      <c r="G78" s="1" t="s">
        <v>592</v>
      </c>
      <c r="H78" s="1" t="s">
        <v>593</v>
      </c>
      <c r="I78" s="1" t="s">
        <v>1064</v>
      </c>
      <c r="J78" s="1" t="s">
        <v>30</v>
      </c>
      <c r="K78" s="1" t="s">
        <v>1065</v>
      </c>
      <c r="L78" s="1" t="s">
        <v>1065</v>
      </c>
      <c r="M78" s="1" t="s">
        <v>596</v>
      </c>
      <c r="N78" s="1" t="s">
        <v>596</v>
      </c>
      <c r="O78" s="1" t="s">
        <v>597</v>
      </c>
      <c r="P78" s="1" t="s">
        <v>598</v>
      </c>
      <c r="Q78" s="1" t="s">
        <v>599</v>
      </c>
      <c r="R78" s="1" t="s">
        <v>1066</v>
      </c>
      <c r="S78" s="1" t="s">
        <v>601</v>
      </c>
      <c r="T78" s="1" t="s">
        <v>602</v>
      </c>
      <c r="U78" s="1" t="s">
        <v>603</v>
      </c>
      <c r="V78" s="1" t="s">
        <v>725</v>
      </c>
    </row>
    <row r="79" s="1" customFormat="1" spans="1:22">
      <c r="A79" s="3">
        <v>999228168407536</v>
      </c>
      <c r="B79" s="1" t="s">
        <v>1016</v>
      </c>
      <c r="C79" s="1" t="s">
        <v>1067</v>
      </c>
      <c r="D79" s="1" t="s">
        <v>1068</v>
      </c>
      <c r="E79" s="1" t="s">
        <v>1069</v>
      </c>
      <c r="F79" s="1" t="s">
        <v>588</v>
      </c>
      <c r="G79" s="1" t="s">
        <v>592</v>
      </c>
      <c r="H79" s="1" t="s">
        <v>593</v>
      </c>
      <c r="I79" s="1" t="s">
        <v>1070</v>
      </c>
      <c r="J79" s="1" t="s">
        <v>30</v>
      </c>
      <c r="K79" s="1" t="s">
        <v>1071</v>
      </c>
      <c r="L79" s="1" t="s">
        <v>1071</v>
      </c>
      <c r="M79" s="1" t="s">
        <v>596</v>
      </c>
      <c r="N79" s="1" t="s">
        <v>596</v>
      </c>
      <c r="O79" s="1" t="s">
        <v>597</v>
      </c>
      <c r="P79" s="1" t="s">
        <v>598</v>
      </c>
      <c r="Q79" s="1" t="s">
        <v>599</v>
      </c>
      <c r="R79" s="1" t="s">
        <v>1072</v>
      </c>
      <c r="S79" s="1" t="s">
        <v>601</v>
      </c>
      <c r="T79" s="1" t="s">
        <v>602</v>
      </c>
      <c r="U79" s="1" t="s">
        <v>603</v>
      </c>
      <c r="V79" s="1" t="s">
        <v>632</v>
      </c>
    </row>
    <row r="80" s="1" customFormat="1" spans="1:22">
      <c r="A80" s="3">
        <v>999228162668544</v>
      </c>
      <c r="B80" s="1" t="s">
        <v>1073</v>
      </c>
      <c r="C80" s="1" t="s">
        <v>1074</v>
      </c>
      <c r="D80" s="1" t="s">
        <v>1075</v>
      </c>
      <c r="E80" s="1" t="s">
        <v>1076</v>
      </c>
      <c r="F80" s="1" t="s">
        <v>891</v>
      </c>
      <c r="G80" s="1" t="s">
        <v>592</v>
      </c>
      <c r="H80" s="1" t="s">
        <v>593</v>
      </c>
      <c r="I80" s="1" t="s">
        <v>1077</v>
      </c>
      <c r="J80" s="1" t="s">
        <v>30</v>
      </c>
      <c r="K80" s="1" t="s">
        <v>1078</v>
      </c>
      <c r="L80" s="1" t="s">
        <v>1078</v>
      </c>
      <c r="M80" s="1" t="s">
        <v>596</v>
      </c>
      <c r="N80" s="1" t="s">
        <v>596</v>
      </c>
      <c r="O80" s="1" t="s">
        <v>597</v>
      </c>
      <c r="P80" s="1" t="s">
        <v>598</v>
      </c>
      <c r="Q80" s="1" t="s">
        <v>599</v>
      </c>
      <c r="R80" s="1" t="s">
        <v>1079</v>
      </c>
      <c r="S80" s="1" t="s">
        <v>601</v>
      </c>
      <c r="T80" s="1" t="s">
        <v>602</v>
      </c>
      <c r="U80" s="1" t="s">
        <v>603</v>
      </c>
      <c r="V80" s="1" t="s">
        <v>670</v>
      </c>
    </row>
    <row r="81" s="1" customFormat="1" spans="1:22">
      <c r="A81" s="3">
        <v>999228162332626</v>
      </c>
      <c r="B81" s="1" t="s">
        <v>1073</v>
      </c>
      <c r="C81" s="1" t="s">
        <v>1080</v>
      </c>
      <c r="D81" s="1" t="s">
        <v>1081</v>
      </c>
      <c r="E81" s="1" t="s">
        <v>1082</v>
      </c>
      <c r="F81" s="1" t="s">
        <v>588</v>
      </c>
      <c r="G81" s="1" t="s">
        <v>592</v>
      </c>
      <c r="H81" s="1" t="s">
        <v>593</v>
      </c>
      <c r="I81" s="1" t="s">
        <v>1083</v>
      </c>
      <c r="J81" s="1" t="s">
        <v>30</v>
      </c>
      <c r="K81" s="1" t="s">
        <v>1084</v>
      </c>
      <c r="L81" s="1" t="s">
        <v>1084</v>
      </c>
      <c r="M81" s="1" t="s">
        <v>596</v>
      </c>
      <c r="N81" s="1" t="s">
        <v>596</v>
      </c>
      <c r="O81" s="1" t="s">
        <v>597</v>
      </c>
      <c r="P81" s="1" t="s">
        <v>598</v>
      </c>
      <c r="Q81" s="1" t="s">
        <v>599</v>
      </c>
      <c r="R81" s="1" t="s">
        <v>1085</v>
      </c>
      <c r="S81" s="1" t="s">
        <v>601</v>
      </c>
      <c r="T81" s="1" t="s">
        <v>602</v>
      </c>
      <c r="U81" s="1" t="s">
        <v>603</v>
      </c>
      <c r="V81" s="1" t="s">
        <v>618</v>
      </c>
    </row>
    <row r="82" s="1" customFormat="1" spans="1:22">
      <c r="A82" s="3">
        <v>999228161143068</v>
      </c>
      <c r="B82" s="1" t="s">
        <v>1073</v>
      </c>
      <c r="C82" s="1" t="s">
        <v>1086</v>
      </c>
      <c r="D82" s="1" t="s">
        <v>1087</v>
      </c>
      <c r="E82" s="1" t="s">
        <v>1088</v>
      </c>
      <c r="F82" s="1" t="s">
        <v>1016</v>
      </c>
      <c r="G82" s="1" t="s">
        <v>592</v>
      </c>
      <c r="H82" s="1" t="s">
        <v>593</v>
      </c>
      <c r="I82" s="1" t="s">
        <v>1089</v>
      </c>
      <c r="J82" s="1" t="s">
        <v>30</v>
      </c>
      <c r="K82" s="1" t="s">
        <v>1090</v>
      </c>
      <c r="L82" s="1" t="s">
        <v>1090</v>
      </c>
      <c r="M82" s="1" t="s">
        <v>596</v>
      </c>
      <c r="N82" s="1" t="s">
        <v>596</v>
      </c>
      <c r="O82" s="1" t="s">
        <v>597</v>
      </c>
      <c r="P82" s="1" t="s">
        <v>598</v>
      </c>
      <c r="Q82" s="1" t="s">
        <v>599</v>
      </c>
      <c r="R82" s="1" t="s">
        <v>1091</v>
      </c>
      <c r="S82" s="1" t="s">
        <v>601</v>
      </c>
      <c r="T82" s="1" t="s">
        <v>602</v>
      </c>
      <c r="U82" s="1" t="s">
        <v>603</v>
      </c>
      <c r="V82" s="1" t="s">
        <v>618</v>
      </c>
    </row>
    <row r="83" s="1" customFormat="1" spans="1:22">
      <c r="A83" s="3">
        <v>999228160703647</v>
      </c>
      <c r="B83" s="1" t="s">
        <v>1073</v>
      </c>
      <c r="C83" s="1" t="s">
        <v>1092</v>
      </c>
      <c r="D83" s="1" t="s">
        <v>1075</v>
      </c>
      <c r="E83" s="1" t="s">
        <v>1093</v>
      </c>
      <c r="F83" s="1" t="s">
        <v>891</v>
      </c>
      <c r="G83" s="1" t="s">
        <v>592</v>
      </c>
      <c r="H83" s="1" t="s">
        <v>593</v>
      </c>
      <c r="I83" s="1" t="s">
        <v>1077</v>
      </c>
      <c r="J83" s="1" t="s">
        <v>30</v>
      </c>
      <c r="K83" s="1" t="s">
        <v>1078</v>
      </c>
      <c r="L83" s="1" t="s">
        <v>1078</v>
      </c>
      <c r="M83" s="1" t="s">
        <v>596</v>
      </c>
      <c r="N83" s="1" t="s">
        <v>596</v>
      </c>
      <c r="O83" s="1" t="s">
        <v>597</v>
      </c>
      <c r="P83" s="1" t="s">
        <v>598</v>
      </c>
      <c r="Q83" s="1" t="s">
        <v>599</v>
      </c>
      <c r="R83" s="1" t="s">
        <v>1094</v>
      </c>
      <c r="S83" s="1" t="s">
        <v>601</v>
      </c>
      <c r="T83" s="1" t="s">
        <v>602</v>
      </c>
      <c r="U83" s="1" t="s">
        <v>603</v>
      </c>
      <c r="V83" s="1" t="s">
        <v>670</v>
      </c>
    </row>
    <row r="84" s="1" customFormat="1" spans="1:22">
      <c r="A84" s="3">
        <v>999228145477136</v>
      </c>
      <c r="B84" s="1" t="s">
        <v>1073</v>
      </c>
      <c r="C84" s="1" t="s">
        <v>1095</v>
      </c>
      <c r="D84" s="1" t="s">
        <v>1096</v>
      </c>
      <c r="E84" s="1" t="s">
        <v>1097</v>
      </c>
      <c r="F84" s="1" t="s">
        <v>588</v>
      </c>
      <c r="G84" s="1" t="s">
        <v>592</v>
      </c>
      <c r="H84" s="1" t="s">
        <v>593</v>
      </c>
      <c r="I84" s="1" t="s">
        <v>1098</v>
      </c>
      <c r="J84" s="1" t="s">
        <v>30</v>
      </c>
      <c r="K84" s="1" t="s">
        <v>1099</v>
      </c>
      <c r="L84" s="1" t="s">
        <v>1099</v>
      </c>
      <c r="M84" s="1" t="s">
        <v>596</v>
      </c>
      <c r="N84" s="1" t="s">
        <v>596</v>
      </c>
      <c r="O84" s="1" t="s">
        <v>597</v>
      </c>
      <c r="P84" s="1" t="s">
        <v>598</v>
      </c>
      <c r="Q84" s="1" t="s">
        <v>599</v>
      </c>
      <c r="R84" s="1" t="s">
        <v>1100</v>
      </c>
      <c r="S84" s="1" t="s">
        <v>601</v>
      </c>
      <c r="T84" s="1" t="s">
        <v>602</v>
      </c>
      <c r="U84" s="1" t="s">
        <v>562</v>
      </c>
      <c r="V84" s="1" t="s">
        <v>632</v>
      </c>
    </row>
    <row r="85" s="1" customFormat="1" spans="1:22">
      <c r="A85" s="3">
        <v>999228143645685</v>
      </c>
      <c r="B85" s="1" t="s">
        <v>1073</v>
      </c>
      <c r="C85" s="1" t="s">
        <v>1101</v>
      </c>
      <c r="D85" s="1" t="s">
        <v>1102</v>
      </c>
      <c r="E85" s="1" t="s">
        <v>1103</v>
      </c>
      <c r="F85" s="1" t="s">
        <v>891</v>
      </c>
      <c r="G85" s="1" t="s">
        <v>592</v>
      </c>
      <c r="H85" s="1" t="s">
        <v>593</v>
      </c>
      <c r="I85" s="1" t="s">
        <v>1104</v>
      </c>
      <c r="J85" s="1" t="s">
        <v>30</v>
      </c>
      <c r="K85" s="1" t="s">
        <v>1105</v>
      </c>
      <c r="L85" s="1" t="s">
        <v>1105</v>
      </c>
      <c r="M85" s="1" t="s">
        <v>596</v>
      </c>
      <c r="N85" s="1" t="s">
        <v>596</v>
      </c>
      <c r="O85" s="1" t="s">
        <v>597</v>
      </c>
      <c r="P85" s="1" t="s">
        <v>598</v>
      </c>
      <c r="Q85" s="1" t="s">
        <v>599</v>
      </c>
      <c r="R85" s="1" t="s">
        <v>1106</v>
      </c>
      <c r="S85" s="1" t="s">
        <v>601</v>
      </c>
      <c r="T85" s="1" t="s">
        <v>602</v>
      </c>
      <c r="U85" s="1" t="s">
        <v>603</v>
      </c>
      <c r="V85" s="1" t="s">
        <v>1023</v>
      </c>
    </row>
    <row r="86" s="1" customFormat="1" spans="1:22">
      <c r="A86" s="3">
        <v>999228143455113</v>
      </c>
      <c r="B86" s="1" t="s">
        <v>1073</v>
      </c>
      <c r="C86" s="1" t="s">
        <v>1107</v>
      </c>
      <c r="D86" s="1" t="s">
        <v>926</v>
      </c>
      <c r="E86" s="1" t="s">
        <v>1108</v>
      </c>
      <c r="F86" s="1" t="s">
        <v>588</v>
      </c>
      <c r="G86" s="1" t="s">
        <v>592</v>
      </c>
      <c r="H86" s="1" t="s">
        <v>593</v>
      </c>
      <c r="I86" s="1" t="s">
        <v>1109</v>
      </c>
      <c r="J86" s="1" t="s">
        <v>30</v>
      </c>
      <c r="K86" s="1" t="s">
        <v>929</v>
      </c>
      <c r="L86" s="1" t="s">
        <v>929</v>
      </c>
      <c r="M86" s="1" t="s">
        <v>596</v>
      </c>
      <c r="N86" s="1" t="s">
        <v>596</v>
      </c>
      <c r="O86" s="1" t="s">
        <v>597</v>
      </c>
      <c r="P86" s="1" t="s">
        <v>598</v>
      </c>
      <c r="Q86" s="1" t="s">
        <v>599</v>
      </c>
      <c r="R86" s="1" t="s">
        <v>1110</v>
      </c>
      <c r="S86" s="1" t="s">
        <v>601</v>
      </c>
      <c r="T86" s="1" t="s">
        <v>602</v>
      </c>
      <c r="U86" s="1" t="s">
        <v>603</v>
      </c>
      <c r="V86" s="1" t="s">
        <v>604</v>
      </c>
    </row>
    <row r="87" s="1" customFormat="1" spans="1:22">
      <c r="A87" s="3">
        <v>999228143370916</v>
      </c>
      <c r="B87" s="1" t="s">
        <v>1073</v>
      </c>
      <c r="C87" s="1" t="s">
        <v>1111</v>
      </c>
      <c r="D87" s="1" t="s">
        <v>1112</v>
      </c>
      <c r="E87" s="1" t="s">
        <v>1113</v>
      </c>
      <c r="F87" s="1" t="s">
        <v>891</v>
      </c>
      <c r="G87" s="1" t="s">
        <v>592</v>
      </c>
      <c r="H87" s="1" t="s">
        <v>593</v>
      </c>
      <c r="I87" s="1" t="s">
        <v>1114</v>
      </c>
      <c r="J87" s="1" t="s">
        <v>30</v>
      </c>
      <c r="K87" s="1" t="s">
        <v>1115</v>
      </c>
      <c r="L87" s="1" t="s">
        <v>1115</v>
      </c>
      <c r="M87" s="1" t="s">
        <v>596</v>
      </c>
      <c r="N87" s="1" t="s">
        <v>596</v>
      </c>
      <c r="O87" s="1" t="s">
        <v>597</v>
      </c>
      <c r="P87" s="1" t="s">
        <v>598</v>
      </c>
      <c r="Q87" s="1" t="s">
        <v>599</v>
      </c>
      <c r="R87" s="1" t="s">
        <v>1116</v>
      </c>
      <c r="S87" s="1" t="s">
        <v>601</v>
      </c>
      <c r="T87" s="1" t="s">
        <v>602</v>
      </c>
      <c r="U87" s="1" t="s">
        <v>603</v>
      </c>
      <c r="V87" s="1" t="s">
        <v>1117</v>
      </c>
    </row>
    <row r="88" s="1" customFormat="1" spans="1:22">
      <c r="A88" s="3">
        <v>999228143060226</v>
      </c>
      <c r="B88" s="1" t="s">
        <v>1073</v>
      </c>
      <c r="C88" s="1" t="s">
        <v>1118</v>
      </c>
      <c r="D88" s="1" t="s">
        <v>1119</v>
      </c>
      <c r="E88" s="1" t="s">
        <v>1120</v>
      </c>
      <c r="F88" s="1" t="s">
        <v>588</v>
      </c>
      <c r="G88" s="1" t="s">
        <v>592</v>
      </c>
      <c r="H88" s="1" t="s">
        <v>593</v>
      </c>
      <c r="I88" s="1" t="s">
        <v>1121</v>
      </c>
      <c r="J88" s="1" t="s">
        <v>30</v>
      </c>
      <c r="K88" s="1" t="s">
        <v>1122</v>
      </c>
      <c r="L88" s="1" t="s">
        <v>1122</v>
      </c>
      <c r="M88" s="1" t="s">
        <v>596</v>
      </c>
      <c r="N88" s="1" t="s">
        <v>596</v>
      </c>
      <c r="O88" s="1" t="s">
        <v>597</v>
      </c>
      <c r="P88" s="1" t="s">
        <v>598</v>
      </c>
      <c r="Q88" s="1" t="s">
        <v>599</v>
      </c>
      <c r="R88" s="1" t="s">
        <v>1123</v>
      </c>
      <c r="S88" s="1" t="s">
        <v>601</v>
      </c>
      <c r="T88" s="1" t="s">
        <v>602</v>
      </c>
      <c r="U88" s="1" t="s">
        <v>603</v>
      </c>
      <c r="V88" s="1" t="s">
        <v>604</v>
      </c>
    </row>
    <row r="89" s="1" customFormat="1" spans="1:22">
      <c r="A89" s="3">
        <v>999228138840698</v>
      </c>
      <c r="B89" s="1" t="s">
        <v>1124</v>
      </c>
      <c r="C89" s="1" t="s">
        <v>1125</v>
      </c>
      <c r="D89" s="1" t="s">
        <v>1126</v>
      </c>
      <c r="E89" s="1" t="s">
        <v>1127</v>
      </c>
      <c r="F89" s="1" t="s">
        <v>1016</v>
      </c>
      <c r="G89" s="1" t="s">
        <v>592</v>
      </c>
      <c r="H89" s="1" t="s">
        <v>593</v>
      </c>
      <c r="I89" s="1" t="s">
        <v>1128</v>
      </c>
      <c r="J89" s="1" t="s">
        <v>30</v>
      </c>
      <c r="K89" s="1" t="s">
        <v>1129</v>
      </c>
      <c r="L89" s="1" t="s">
        <v>1129</v>
      </c>
      <c r="M89" s="1" t="s">
        <v>596</v>
      </c>
      <c r="N89" s="1" t="s">
        <v>596</v>
      </c>
      <c r="O89" s="1" t="s">
        <v>597</v>
      </c>
      <c r="P89" s="1" t="s">
        <v>598</v>
      </c>
      <c r="Q89" s="1" t="s">
        <v>599</v>
      </c>
      <c r="R89" s="1" t="s">
        <v>1130</v>
      </c>
      <c r="S89" s="1" t="s">
        <v>601</v>
      </c>
      <c r="T89" s="1" t="s">
        <v>602</v>
      </c>
      <c r="U89" s="1" t="s">
        <v>603</v>
      </c>
      <c r="V89" s="1" t="s">
        <v>980</v>
      </c>
    </row>
    <row r="90" s="1" customFormat="1" spans="1:22">
      <c r="A90" s="3">
        <v>999228130575945</v>
      </c>
      <c r="B90" s="1" t="s">
        <v>1124</v>
      </c>
      <c r="C90" s="1" t="s">
        <v>1131</v>
      </c>
      <c r="D90" s="1" t="s">
        <v>1132</v>
      </c>
      <c r="E90" s="1" t="s">
        <v>1133</v>
      </c>
      <c r="F90" s="1" t="s">
        <v>588</v>
      </c>
      <c r="G90" s="1" t="s">
        <v>592</v>
      </c>
      <c r="H90" s="1" t="s">
        <v>593</v>
      </c>
      <c r="I90" s="1" t="s">
        <v>1134</v>
      </c>
      <c r="J90" s="1" t="s">
        <v>30</v>
      </c>
      <c r="K90" s="1" t="s">
        <v>1135</v>
      </c>
      <c r="L90" s="1" t="s">
        <v>1135</v>
      </c>
      <c r="M90" s="1" t="s">
        <v>596</v>
      </c>
      <c r="N90" s="1" t="s">
        <v>596</v>
      </c>
      <c r="O90" s="1" t="s">
        <v>597</v>
      </c>
      <c r="P90" s="1" t="s">
        <v>598</v>
      </c>
      <c r="Q90" s="1" t="s">
        <v>599</v>
      </c>
      <c r="R90" s="1" t="s">
        <v>1136</v>
      </c>
      <c r="S90" s="1" t="s">
        <v>601</v>
      </c>
      <c r="T90" s="1" t="s">
        <v>602</v>
      </c>
      <c r="U90" s="1" t="s">
        <v>603</v>
      </c>
      <c r="V90" s="1" t="s">
        <v>618</v>
      </c>
    </row>
    <row r="91" s="1" customFormat="1" spans="1:22">
      <c r="A91" s="3">
        <v>999228122750719</v>
      </c>
      <c r="B91" s="1" t="s">
        <v>1124</v>
      </c>
      <c r="C91" s="1" t="s">
        <v>1137</v>
      </c>
      <c r="D91" s="1" t="s">
        <v>1138</v>
      </c>
      <c r="E91" s="1" t="s">
        <v>1139</v>
      </c>
      <c r="F91" s="1" t="s">
        <v>588</v>
      </c>
      <c r="G91" s="1" t="s">
        <v>592</v>
      </c>
      <c r="H91" s="1" t="s">
        <v>593</v>
      </c>
      <c r="I91" s="1" t="s">
        <v>1140</v>
      </c>
      <c r="J91" s="1" t="s">
        <v>30</v>
      </c>
      <c r="K91" s="1" t="s">
        <v>1141</v>
      </c>
      <c r="L91" s="1" t="s">
        <v>1141</v>
      </c>
      <c r="M91" s="1" t="s">
        <v>596</v>
      </c>
      <c r="N91" s="1" t="s">
        <v>596</v>
      </c>
      <c r="O91" s="1" t="s">
        <v>597</v>
      </c>
      <c r="P91" s="1" t="s">
        <v>598</v>
      </c>
      <c r="Q91" s="1" t="s">
        <v>599</v>
      </c>
      <c r="R91" s="1" t="s">
        <v>1142</v>
      </c>
      <c r="S91" s="1" t="s">
        <v>601</v>
      </c>
      <c r="T91" s="1" t="s">
        <v>602</v>
      </c>
      <c r="U91" s="1" t="s">
        <v>603</v>
      </c>
      <c r="V91" s="1" t="s">
        <v>611</v>
      </c>
    </row>
    <row r="92" s="1" customFormat="1" spans="1:22">
      <c r="A92" s="3">
        <v>999228122377418</v>
      </c>
      <c r="B92" s="1" t="s">
        <v>1124</v>
      </c>
      <c r="C92" s="1" t="s">
        <v>1143</v>
      </c>
      <c r="D92" s="1" t="s">
        <v>1144</v>
      </c>
      <c r="E92" s="1" t="s">
        <v>1145</v>
      </c>
      <c r="F92" s="1" t="s">
        <v>588</v>
      </c>
      <c r="G92" s="1" t="s">
        <v>592</v>
      </c>
      <c r="H92" s="1" t="s">
        <v>593</v>
      </c>
      <c r="I92" s="1" t="s">
        <v>1146</v>
      </c>
      <c r="J92" s="1" t="s">
        <v>30</v>
      </c>
      <c r="K92" s="1" t="s">
        <v>1147</v>
      </c>
      <c r="L92" s="1" t="s">
        <v>1147</v>
      </c>
      <c r="M92" s="1" t="s">
        <v>596</v>
      </c>
      <c r="N92" s="1" t="s">
        <v>596</v>
      </c>
      <c r="O92" s="1" t="s">
        <v>597</v>
      </c>
      <c r="P92" s="1" t="s">
        <v>598</v>
      </c>
      <c r="Q92" s="1" t="s">
        <v>599</v>
      </c>
      <c r="R92" s="1" t="s">
        <v>1148</v>
      </c>
      <c r="S92" s="1" t="s">
        <v>601</v>
      </c>
      <c r="T92" s="1" t="s">
        <v>602</v>
      </c>
      <c r="U92" s="1" t="s">
        <v>603</v>
      </c>
      <c r="V92" s="1" t="s">
        <v>611</v>
      </c>
    </row>
    <row r="93" s="1" customFormat="1" spans="1:22">
      <c r="A93" s="3">
        <v>999228117636196</v>
      </c>
      <c r="B93" s="1" t="s">
        <v>1149</v>
      </c>
      <c r="C93" s="1" t="s">
        <v>1150</v>
      </c>
      <c r="D93" s="1" t="s">
        <v>803</v>
      </c>
      <c r="E93" s="1" t="s">
        <v>1151</v>
      </c>
      <c r="F93" s="1" t="s">
        <v>1016</v>
      </c>
      <c r="G93" s="1" t="s">
        <v>592</v>
      </c>
      <c r="H93" s="1" t="s">
        <v>593</v>
      </c>
      <c r="I93" s="1" t="s">
        <v>1152</v>
      </c>
      <c r="J93" s="1" t="s">
        <v>30</v>
      </c>
      <c r="K93" s="1" t="s">
        <v>1153</v>
      </c>
      <c r="L93" s="1" t="s">
        <v>1153</v>
      </c>
      <c r="M93" s="1" t="s">
        <v>596</v>
      </c>
      <c r="N93" s="1" t="s">
        <v>596</v>
      </c>
      <c r="O93" s="1" t="s">
        <v>597</v>
      </c>
      <c r="P93" s="1" t="s">
        <v>598</v>
      </c>
      <c r="Q93" s="1" t="s">
        <v>599</v>
      </c>
      <c r="R93" s="1" t="s">
        <v>1154</v>
      </c>
      <c r="S93" s="1" t="s">
        <v>601</v>
      </c>
      <c r="T93" s="1" t="s">
        <v>602</v>
      </c>
      <c r="U93" s="1" t="s">
        <v>603</v>
      </c>
      <c r="V93" s="1" t="s">
        <v>801</v>
      </c>
    </row>
    <row r="94" s="1" customFormat="1" spans="1:22">
      <c r="A94" s="3">
        <v>999228115011589</v>
      </c>
      <c r="B94" s="1" t="s">
        <v>1149</v>
      </c>
      <c r="C94" s="1" t="s">
        <v>1155</v>
      </c>
      <c r="D94" s="1" t="s">
        <v>1156</v>
      </c>
      <c r="E94" s="1" t="s">
        <v>1157</v>
      </c>
      <c r="F94" s="1" t="s">
        <v>588</v>
      </c>
      <c r="G94" s="1" t="s">
        <v>592</v>
      </c>
      <c r="H94" s="1" t="s">
        <v>593</v>
      </c>
      <c r="I94" s="1" t="s">
        <v>1158</v>
      </c>
      <c r="J94" s="1" t="s">
        <v>30</v>
      </c>
      <c r="K94" s="1" t="s">
        <v>1159</v>
      </c>
      <c r="L94" s="1" t="s">
        <v>1159</v>
      </c>
      <c r="M94" s="1" t="s">
        <v>596</v>
      </c>
      <c r="N94" s="1" t="s">
        <v>596</v>
      </c>
      <c r="O94" s="1" t="s">
        <v>597</v>
      </c>
      <c r="P94" s="1" t="s">
        <v>598</v>
      </c>
      <c r="Q94" s="1" t="s">
        <v>599</v>
      </c>
      <c r="R94" s="1" t="s">
        <v>1160</v>
      </c>
      <c r="S94" s="1" t="s">
        <v>601</v>
      </c>
      <c r="T94" s="1" t="s">
        <v>602</v>
      </c>
      <c r="U94" s="1" t="s">
        <v>603</v>
      </c>
      <c r="V94" s="1" t="s">
        <v>604</v>
      </c>
    </row>
    <row r="95" s="1" customFormat="1" spans="1:22">
      <c r="A95" s="3">
        <v>999228111017663</v>
      </c>
      <c r="B95" s="1" t="s">
        <v>1149</v>
      </c>
      <c r="C95" s="1" t="s">
        <v>1161</v>
      </c>
      <c r="D95" s="1" t="s">
        <v>1162</v>
      </c>
      <c r="E95" s="1" t="s">
        <v>1163</v>
      </c>
      <c r="F95" s="1" t="s">
        <v>588</v>
      </c>
      <c r="G95" s="1" t="s">
        <v>592</v>
      </c>
      <c r="H95" s="1" t="s">
        <v>593</v>
      </c>
      <c r="I95" s="1" t="s">
        <v>1164</v>
      </c>
      <c r="J95" s="1" t="s">
        <v>30</v>
      </c>
      <c r="K95" s="1" t="s">
        <v>1165</v>
      </c>
      <c r="L95" s="1" t="s">
        <v>1165</v>
      </c>
      <c r="M95" s="1" t="s">
        <v>596</v>
      </c>
      <c r="N95" s="1" t="s">
        <v>596</v>
      </c>
      <c r="O95" s="1" t="s">
        <v>597</v>
      </c>
      <c r="P95" s="1" t="s">
        <v>598</v>
      </c>
      <c r="Q95" s="1" t="s">
        <v>599</v>
      </c>
      <c r="R95" s="1" t="s">
        <v>1166</v>
      </c>
      <c r="S95" s="1" t="s">
        <v>601</v>
      </c>
      <c r="T95" s="1" t="s">
        <v>602</v>
      </c>
      <c r="U95" s="1" t="s">
        <v>603</v>
      </c>
      <c r="V95" s="1" t="s">
        <v>604</v>
      </c>
    </row>
    <row r="96" s="1" customFormat="1" spans="1:22">
      <c r="A96" s="3">
        <v>999228094807190</v>
      </c>
      <c r="B96" s="1" t="s">
        <v>1167</v>
      </c>
      <c r="C96" s="1" t="s">
        <v>1168</v>
      </c>
      <c r="D96" s="1" t="s">
        <v>1169</v>
      </c>
      <c r="E96" s="1" t="s">
        <v>1170</v>
      </c>
      <c r="F96" s="1" t="s">
        <v>891</v>
      </c>
      <c r="G96" s="1" t="s">
        <v>592</v>
      </c>
      <c r="H96" s="1" t="s">
        <v>593</v>
      </c>
      <c r="I96" s="1" t="s">
        <v>1171</v>
      </c>
      <c r="J96" s="1" t="s">
        <v>30</v>
      </c>
      <c r="K96" s="1" t="s">
        <v>1172</v>
      </c>
      <c r="L96" s="1" t="s">
        <v>1172</v>
      </c>
      <c r="M96" s="1" t="s">
        <v>596</v>
      </c>
      <c r="N96" s="1" t="s">
        <v>596</v>
      </c>
      <c r="O96" s="1" t="s">
        <v>597</v>
      </c>
      <c r="P96" s="1" t="s">
        <v>598</v>
      </c>
      <c r="Q96" s="1" t="s">
        <v>599</v>
      </c>
      <c r="R96" s="1" t="s">
        <v>1173</v>
      </c>
      <c r="S96" s="1" t="s">
        <v>601</v>
      </c>
      <c r="T96" s="1" t="s">
        <v>602</v>
      </c>
      <c r="U96" s="1" t="s">
        <v>603</v>
      </c>
      <c r="V96" s="1" t="s">
        <v>1023</v>
      </c>
    </row>
    <row r="97" s="1" customFormat="1" spans="1:22">
      <c r="A97" s="3">
        <v>999228072629371</v>
      </c>
      <c r="B97" s="1" t="s">
        <v>1174</v>
      </c>
      <c r="C97" s="1" t="s">
        <v>1175</v>
      </c>
      <c r="D97" s="1" t="s">
        <v>1176</v>
      </c>
      <c r="E97" s="1" t="s">
        <v>1177</v>
      </c>
      <c r="F97" s="1" t="s">
        <v>588</v>
      </c>
      <c r="G97" s="1" t="s">
        <v>592</v>
      </c>
      <c r="H97" s="1" t="s">
        <v>593</v>
      </c>
      <c r="I97" s="1" t="s">
        <v>1178</v>
      </c>
      <c r="J97" s="1" t="s">
        <v>30</v>
      </c>
      <c r="K97" s="1" t="s">
        <v>1179</v>
      </c>
      <c r="L97" s="1" t="s">
        <v>1179</v>
      </c>
      <c r="M97" s="1" t="s">
        <v>596</v>
      </c>
      <c r="N97" s="1" t="s">
        <v>596</v>
      </c>
      <c r="O97" s="1" t="s">
        <v>597</v>
      </c>
      <c r="P97" s="1" t="s">
        <v>598</v>
      </c>
      <c r="Q97" s="1" t="s">
        <v>599</v>
      </c>
      <c r="R97" s="1" t="s">
        <v>1180</v>
      </c>
      <c r="S97" s="1" t="s">
        <v>601</v>
      </c>
      <c r="T97" s="1" t="s">
        <v>602</v>
      </c>
      <c r="U97" s="1" t="s">
        <v>603</v>
      </c>
      <c r="V97" s="1" t="s">
        <v>980</v>
      </c>
    </row>
    <row r="98" s="1" customFormat="1" spans="1:22">
      <c r="A98" s="3">
        <v>999228037475726</v>
      </c>
      <c r="B98" s="1" t="s">
        <v>1181</v>
      </c>
      <c r="C98" s="1" t="s">
        <v>1182</v>
      </c>
      <c r="D98" s="1" t="s">
        <v>1183</v>
      </c>
      <c r="E98" s="1" t="s">
        <v>1184</v>
      </c>
      <c r="F98" s="1" t="s">
        <v>891</v>
      </c>
      <c r="G98" s="1" t="s">
        <v>592</v>
      </c>
      <c r="H98" s="1" t="s">
        <v>593</v>
      </c>
      <c r="I98" s="1" t="s">
        <v>1185</v>
      </c>
      <c r="J98" s="1" t="s">
        <v>30</v>
      </c>
      <c r="K98" s="1" t="s">
        <v>1186</v>
      </c>
      <c r="L98" s="1" t="s">
        <v>1186</v>
      </c>
      <c r="M98" s="1" t="s">
        <v>596</v>
      </c>
      <c r="N98" s="1" t="s">
        <v>596</v>
      </c>
      <c r="O98" s="1" t="s">
        <v>597</v>
      </c>
      <c r="P98" s="1" t="s">
        <v>598</v>
      </c>
      <c r="Q98" s="1" t="s">
        <v>599</v>
      </c>
      <c r="R98" s="1" t="s">
        <v>1187</v>
      </c>
      <c r="S98" s="1" t="s">
        <v>601</v>
      </c>
      <c r="T98" s="1" t="s">
        <v>602</v>
      </c>
      <c r="U98" s="1" t="s">
        <v>603</v>
      </c>
      <c r="V98" s="1" t="s">
        <v>670</v>
      </c>
    </row>
    <row r="99" s="1" customFormat="1" spans="1:22">
      <c r="A99" s="3">
        <v>999228027306511</v>
      </c>
      <c r="B99" s="1" t="s">
        <v>1181</v>
      </c>
      <c r="C99" s="1" t="s">
        <v>1188</v>
      </c>
      <c r="D99" s="1" t="s">
        <v>1189</v>
      </c>
      <c r="E99" s="1" t="s">
        <v>1190</v>
      </c>
      <c r="F99" s="1" t="s">
        <v>1149</v>
      </c>
      <c r="G99" s="1" t="s">
        <v>592</v>
      </c>
      <c r="H99" s="1" t="s">
        <v>593</v>
      </c>
      <c r="I99" s="1" t="s">
        <v>1191</v>
      </c>
      <c r="J99" s="1" t="s">
        <v>30</v>
      </c>
      <c r="K99" s="1" t="s">
        <v>1192</v>
      </c>
      <c r="L99" s="1" t="s">
        <v>1192</v>
      </c>
      <c r="M99" s="1" t="s">
        <v>596</v>
      </c>
      <c r="N99" s="1" t="s">
        <v>596</v>
      </c>
      <c r="O99" s="1" t="s">
        <v>597</v>
      </c>
      <c r="P99" s="1" t="s">
        <v>598</v>
      </c>
      <c r="Q99" s="1" t="s">
        <v>599</v>
      </c>
      <c r="R99" s="1" t="s">
        <v>1193</v>
      </c>
      <c r="S99" s="1" t="s">
        <v>601</v>
      </c>
      <c r="T99" s="1" t="s">
        <v>602</v>
      </c>
      <c r="U99" s="1" t="s">
        <v>603</v>
      </c>
      <c r="V99" s="1" t="s">
        <v>725</v>
      </c>
    </row>
    <row r="100" s="1" customFormat="1" spans="1:22">
      <c r="A100" s="3">
        <v>999228027301981</v>
      </c>
      <c r="B100" s="1" t="s">
        <v>1181</v>
      </c>
      <c r="C100" s="1" t="s">
        <v>1194</v>
      </c>
      <c r="D100" s="1" t="s">
        <v>1189</v>
      </c>
      <c r="E100" s="1" t="s">
        <v>1195</v>
      </c>
      <c r="F100" s="1" t="s">
        <v>1174</v>
      </c>
      <c r="G100" s="1" t="s">
        <v>592</v>
      </c>
      <c r="H100" s="1" t="s">
        <v>593</v>
      </c>
      <c r="I100" s="1" t="s">
        <v>1196</v>
      </c>
      <c r="J100" s="1" t="s">
        <v>30</v>
      </c>
      <c r="K100" s="1" t="s">
        <v>1197</v>
      </c>
      <c r="L100" s="1" t="s">
        <v>1197</v>
      </c>
      <c r="M100" s="1" t="s">
        <v>596</v>
      </c>
      <c r="N100" s="1" t="s">
        <v>596</v>
      </c>
      <c r="O100" s="1" t="s">
        <v>597</v>
      </c>
      <c r="P100" s="1" t="s">
        <v>598</v>
      </c>
      <c r="Q100" s="1" t="s">
        <v>599</v>
      </c>
      <c r="R100" s="1" t="s">
        <v>1198</v>
      </c>
      <c r="S100" s="1" t="s">
        <v>601</v>
      </c>
      <c r="T100" s="1" t="s">
        <v>602</v>
      </c>
      <c r="U100" s="1" t="s">
        <v>603</v>
      </c>
      <c r="V100" s="1" t="s">
        <v>725</v>
      </c>
    </row>
    <row r="101" s="1" customFormat="1" spans="1:22">
      <c r="A101" s="3">
        <v>27996095896</v>
      </c>
      <c r="B101" s="1" t="s">
        <v>1199</v>
      </c>
      <c r="C101" s="1" t="s">
        <v>1200</v>
      </c>
      <c r="D101" s="1" t="s">
        <v>1096</v>
      </c>
      <c r="E101" s="1" t="s">
        <v>1201</v>
      </c>
      <c r="F101" s="1" t="s">
        <v>891</v>
      </c>
      <c r="G101" s="1" t="s">
        <v>592</v>
      </c>
      <c r="H101" s="1" t="s">
        <v>593</v>
      </c>
      <c r="I101" s="1" t="s">
        <v>1202</v>
      </c>
      <c r="J101" s="1" t="s">
        <v>30</v>
      </c>
      <c r="K101" s="1" t="s">
        <v>1203</v>
      </c>
      <c r="L101" s="1" t="s">
        <v>1203</v>
      </c>
      <c r="M101" s="1" t="s">
        <v>596</v>
      </c>
      <c r="N101" s="1" t="s">
        <v>596</v>
      </c>
      <c r="O101" s="1" t="s">
        <v>597</v>
      </c>
      <c r="P101" s="1" t="s">
        <v>598</v>
      </c>
      <c r="Q101" s="1" t="s">
        <v>599</v>
      </c>
      <c r="R101" s="1" t="s">
        <v>1204</v>
      </c>
      <c r="S101" s="1" t="s">
        <v>601</v>
      </c>
      <c r="T101" s="1" t="s">
        <v>602</v>
      </c>
      <c r="U101" s="1" t="s">
        <v>562</v>
      </c>
      <c r="V101" s="1" t="s">
        <v>632</v>
      </c>
    </row>
    <row r="102" s="1" customFormat="1" spans="1:22">
      <c r="A102" s="3">
        <v>999227981521902</v>
      </c>
      <c r="B102" s="1" t="s">
        <v>1199</v>
      </c>
      <c r="C102" s="1" t="s">
        <v>1205</v>
      </c>
      <c r="D102" s="1" t="s">
        <v>1206</v>
      </c>
      <c r="E102" s="1" t="s">
        <v>1207</v>
      </c>
      <c r="F102" s="1" t="s">
        <v>891</v>
      </c>
      <c r="G102" s="1" t="s">
        <v>592</v>
      </c>
      <c r="H102" s="1" t="s">
        <v>593</v>
      </c>
      <c r="I102" s="1" t="s">
        <v>1208</v>
      </c>
      <c r="J102" s="1" t="s">
        <v>30</v>
      </c>
      <c r="K102" s="1" t="s">
        <v>1209</v>
      </c>
      <c r="L102" s="1" t="s">
        <v>1209</v>
      </c>
      <c r="M102" s="1" t="s">
        <v>596</v>
      </c>
      <c r="N102" s="1" t="s">
        <v>596</v>
      </c>
      <c r="O102" s="1" t="s">
        <v>597</v>
      </c>
      <c r="P102" s="1" t="s">
        <v>598</v>
      </c>
      <c r="Q102" s="1" t="s">
        <v>599</v>
      </c>
      <c r="R102" s="1" t="s">
        <v>1210</v>
      </c>
      <c r="S102" s="1" t="s">
        <v>601</v>
      </c>
      <c r="T102" s="1" t="s">
        <v>602</v>
      </c>
      <c r="U102" s="1" t="s">
        <v>603</v>
      </c>
      <c r="V102" s="1" t="s">
        <v>618</v>
      </c>
    </row>
    <row r="103" s="1" customFormat="1" spans="1:22">
      <c r="A103" s="3">
        <v>999227445351598</v>
      </c>
      <c r="B103" s="1" t="s">
        <v>1211</v>
      </c>
      <c r="C103" s="1" t="s">
        <v>1212</v>
      </c>
      <c r="D103" s="1" t="s">
        <v>1213</v>
      </c>
      <c r="E103" s="1" t="s">
        <v>1214</v>
      </c>
      <c r="F103" s="1" t="s">
        <v>588</v>
      </c>
      <c r="G103" s="1" t="s">
        <v>592</v>
      </c>
      <c r="H103" s="1" t="s">
        <v>593</v>
      </c>
      <c r="I103" s="1" t="s">
        <v>1215</v>
      </c>
      <c r="J103" s="1" t="s">
        <v>30</v>
      </c>
      <c r="K103" s="1" t="s">
        <v>1216</v>
      </c>
      <c r="L103" s="1" t="s">
        <v>1216</v>
      </c>
      <c r="M103" s="1" t="s">
        <v>596</v>
      </c>
      <c r="N103" s="1" t="s">
        <v>596</v>
      </c>
      <c r="O103" s="1" t="s">
        <v>597</v>
      </c>
      <c r="P103" s="1" t="s">
        <v>598</v>
      </c>
      <c r="Q103" s="1" t="s">
        <v>599</v>
      </c>
      <c r="R103" s="1" t="s">
        <v>1217</v>
      </c>
      <c r="S103" s="1" t="s">
        <v>601</v>
      </c>
      <c r="T103" s="1" t="s">
        <v>602</v>
      </c>
      <c r="U103" s="1" t="s">
        <v>603</v>
      </c>
      <c r="V103" s="1" t="s">
        <v>701</v>
      </c>
    </row>
    <row r="104" s="1" customFormat="1" spans="1:22">
      <c r="A104" s="3">
        <v>999227442907049</v>
      </c>
      <c r="B104" s="1" t="s">
        <v>1211</v>
      </c>
      <c r="C104" s="1" t="s">
        <v>1218</v>
      </c>
      <c r="D104" s="1" t="s">
        <v>1219</v>
      </c>
      <c r="E104" s="1" t="s">
        <v>1220</v>
      </c>
      <c r="F104" s="1" t="s">
        <v>1016</v>
      </c>
      <c r="G104" s="1" t="s">
        <v>592</v>
      </c>
      <c r="H104" s="1" t="s">
        <v>593</v>
      </c>
      <c r="I104" s="1" t="s">
        <v>1221</v>
      </c>
      <c r="J104" s="1" t="s">
        <v>30</v>
      </c>
      <c r="K104" s="1" t="s">
        <v>1222</v>
      </c>
      <c r="L104" s="1" t="s">
        <v>1222</v>
      </c>
      <c r="M104" s="1" t="s">
        <v>596</v>
      </c>
      <c r="N104" s="1" t="s">
        <v>596</v>
      </c>
      <c r="O104" s="1" t="s">
        <v>597</v>
      </c>
      <c r="P104" s="1" t="s">
        <v>598</v>
      </c>
      <c r="Q104" s="1" t="s">
        <v>599</v>
      </c>
      <c r="R104" s="1" t="s">
        <v>1223</v>
      </c>
      <c r="S104" s="1" t="s">
        <v>601</v>
      </c>
      <c r="T104" s="1" t="s">
        <v>602</v>
      </c>
      <c r="U104" s="1" t="s">
        <v>603</v>
      </c>
      <c r="V104" s="1" t="s">
        <v>618</v>
      </c>
    </row>
    <row r="105" s="1" customFormat="1" spans="1:22">
      <c r="A105" s="3">
        <v>999227379273532</v>
      </c>
      <c r="B105" s="1" t="s">
        <v>1224</v>
      </c>
      <c r="C105" s="1" t="s">
        <v>1225</v>
      </c>
      <c r="D105" s="1" t="s">
        <v>1226</v>
      </c>
      <c r="E105" s="1" t="s">
        <v>1227</v>
      </c>
      <c r="F105" s="1" t="s">
        <v>588</v>
      </c>
      <c r="G105" s="1" t="s">
        <v>592</v>
      </c>
      <c r="H105" s="1" t="s">
        <v>593</v>
      </c>
      <c r="I105" s="1" t="s">
        <v>1228</v>
      </c>
      <c r="J105" s="1" t="s">
        <v>30</v>
      </c>
      <c r="K105" s="1" t="s">
        <v>1229</v>
      </c>
      <c r="L105" s="1" t="s">
        <v>1229</v>
      </c>
      <c r="M105" s="1" t="s">
        <v>596</v>
      </c>
      <c r="N105" s="1" t="s">
        <v>596</v>
      </c>
      <c r="O105" s="1" t="s">
        <v>597</v>
      </c>
      <c r="P105" s="1" t="s">
        <v>598</v>
      </c>
      <c r="Q105" s="1" t="s">
        <v>599</v>
      </c>
      <c r="R105" s="1" t="s">
        <v>1230</v>
      </c>
      <c r="S105" s="1" t="s">
        <v>601</v>
      </c>
      <c r="T105" s="1" t="s">
        <v>602</v>
      </c>
      <c r="U105" s="1" t="s">
        <v>603</v>
      </c>
      <c r="V105" s="1" t="s">
        <v>618</v>
      </c>
    </row>
    <row r="106" s="1" customFormat="1" spans="1:22">
      <c r="A106" s="3">
        <v>999227332992807</v>
      </c>
      <c r="B106" s="1" t="s">
        <v>1231</v>
      </c>
      <c r="C106" s="1" t="s">
        <v>1232</v>
      </c>
      <c r="D106" s="1" t="s">
        <v>1233</v>
      </c>
      <c r="E106" s="1" t="s">
        <v>1234</v>
      </c>
      <c r="F106" s="1" t="s">
        <v>891</v>
      </c>
      <c r="G106" s="1" t="s">
        <v>592</v>
      </c>
      <c r="H106" s="1" t="s">
        <v>593</v>
      </c>
      <c r="I106" s="1" t="s">
        <v>1235</v>
      </c>
      <c r="J106" s="1" t="s">
        <v>30</v>
      </c>
      <c r="K106" s="1" t="s">
        <v>1236</v>
      </c>
      <c r="L106" s="1" t="s">
        <v>1236</v>
      </c>
      <c r="M106" s="1" t="s">
        <v>596</v>
      </c>
      <c r="N106" s="1" t="s">
        <v>596</v>
      </c>
      <c r="O106" s="1" t="s">
        <v>597</v>
      </c>
      <c r="P106" s="1" t="s">
        <v>598</v>
      </c>
      <c r="Q106" s="1" t="s">
        <v>599</v>
      </c>
      <c r="R106" s="1" t="s">
        <v>1237</v>
      </c>
      <c r="S106" s="1" t="s">
        <v>601</v>
      </c>
      <c r="T106" s="1" t="s">
        <v>602</v>
      </c>
      <c r="U106" s="1" t="s">
        <v>603</v>
      </c>
      <c r="V106" s="1" t="s">
        <v>618</v>
      </c>
    </row>
    <row r="107" s="1" customFormat="1" spans="1:22">
      <c r="A107" s="3">
        <v>999227192239047</v>
      </c>
      <c r="B107" s="1" t="s">
        <v>1238</v>
      </c>
      <c r="C107" s="1" t="s">
        <v>1239</v>
      </c>
      <c r="D107" s="1" t="s">
        <v>1183</v>
      </c>
      <c r="E107" s="1" t="s">
        <v>1240</v>
      </c>
      <c r="F107" s="1" t="s">
        <v>1016</v>
      </c>
      <c r="G107" s="1" t="s">
        <v>592</v>
      </c>
      <c r="H107" s="1" t="s">
        <v>593</v>
      </c>
      <c r="I107" s="1" t="s">
        <v>1241</v>
      </c>
      <c r="J107" s="1" t="s">
        <v>30</v>
      </c>
      <c r="K107" s="1" t="s">
        <v>1242</v>
      </c>
      <c r="L107" s="1" t="s">
        <v>1242</v>
      </c>
      <c r="M107" s="1" t="s">
        <v>596</v>
      </c>
      <c r="N107" s="1" t="s">
        <v>596</v>
      </c>
      <c r="O107" s="1" t="s">
        <v>597</v>
      </c>
      <c r="P107" s="1" t="s">
        <v>598</v>
      </c>
      <c r="Q107" s="1" t="s">
        <v>599</v>
      </c>
      <c r="R107" s="1" t="s">
        <v>1243</v>
      </c>
      <c r="S107" s="1" t="s">
        <v>601</v>
      </c>
      <c r="T107" s="1" t="s">
        <v>602</v>
      </c>
      <c r="U107" s="1" t="s">
        <v>603</v>
      </c>
      <c r="V107" s="1" t="s">
        <v>670</v>
      </c>
    </row>
    <row r="108" s="1" customFormat="1" spans="1:22">
      <c r="A108" s="3">
        <v>999227007122739</v>
      </c>
      <c r="B108" s="1" t="s">
        <v>1244</v>
      </c>
      <c r="C108" s="1" t="s">
        <v>1245</v>
      </c>
      <c r="D108" s="1" t="s">
        <v>1246</v>
      </c>
      <c r="E108" s="1" t="s">
        <v>1247</v>
      </c>
      <c r="F108" s="1" t="s">
        <v>1016</v>
      </c>
      <c r="G108" s="1" t="s">
        <v>592</v>
      </c>
      <c r="H108" s="1" t="s">
        <v>593</v>
      </c>
      <c r="I108" s="1" t="s">
        <v>1248</v>
      </c>
      <c r="J108" s="1" t="s">
        <v>30</v>
      </c>
      <c r="K108" s="1" t="s">
        <v>1249</v>
      </c>
      <c r="L108" s="1" t="s">
        <v>1249</v>
      </c>
      <c r="M108" s="1" t="s">
        <v>596</v>
      </c>
      <c r="N108" s="1" t="s">
        <v>596</v>
      </c>
      <c r="O108" s="1" t="s">
        <v>597</v>
      </c>
      <c r="P108" s="1" t="s">
        <v>598</v>
      </c>
      <c r="Q108" s="1" t="s">
        <v>599</v>
      </c>
      <c r="R108" s="1" t="s">
        <v>1250</v>
      </c>
      <c r="S108" s="1" t="s">
        <v>601</v>
      </c>
      <c r="T108" s="1" t="s">
        <v>602</v>
      </c>
      <c r="U108" s="1" t="s">
        <v>603</v>
      </c>
      <c r="V108" s="1" t="s">
        <v>618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2023-11-03T02:01:39Z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