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<sst xmlns="http://schemas.openxmlformats.org/spreadsheetml/2006/main" count="424" uniqueCount="179">
  <si>
    <t>去哪儿网酒店预付对账单</t>
  </si>
  <si>
    <t>供应商名称：</t>
  </si>
  <si>
    <t>汇趣住</t>
  </si>
  <si>
    <t>结算周期：</t>
  </si>
  <si>
    <t>2023-11-02至2023-11-03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</si>
  <si>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</si>
  <si>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</si>
  <si>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</si>
  <si>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</si>
  <si>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</si>
  <si>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</si>
  <si>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</si>
  <si>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</si>
  <si>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</si>
  <si>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</si>
  <si>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</si>
  <si>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</si>
  <si>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</si>
  <si>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</si>
  <si>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</si>
  <si>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¥1,317.00</t>
  </si>
  <si>
    <t>¥172.75</t>
  </si>
  <si>
    <t>¥1,144.25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</si>
  <si>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</si>
  <si>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</si>
  <si>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</si>
  <si>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</si>
  <si>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</si>
  <si>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</si>
  <si>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</si>
  <si>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</si>
  <si>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</si>
  <si>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</si>
  <si>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</si>
  <si>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</si>
  <si>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</si>
  <si>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</si>
  <si>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</si>
  <si>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</si>
  <si>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</si>
  <si>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</si>
  <si>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</si>
  <si>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</si>
  <si>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</si>
  <si>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</si>
  <si>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</si>
  <si>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</si>
  <si>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</si>
  <si>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</si>
  <si>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</si>
  <si>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</si>
  <si>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</si>
  <si>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</si>
  <si>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</si>
  <si>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</si>
  <si>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</si>
  <si>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</si>
  <si>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</si>
  <si>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</si>
  <si>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</si>
  <si>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</si>
  <si>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</si>
  <si>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</si>
  <si>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</si>
  <si>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</si>
  <si>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</si>
  <si>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</si>
  <si>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</si>
  <si>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</si>
  <si>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</si>
  <si>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813526677669</t>
  </si>
  <si>
    <t>酒店预付</t>
  </si>
  <si>
    <t>否</t>
  </si>
  <si>
    <t>普通</t>
  </si>
  <si>
    <t>311480551</t>
  </si>
  <si>
    <t>北京遨途机场酒店</t>
  </si>
  <si>
    <t>1639468</t>
  </si>
  <si>
    <t>阚世芬</t>
  </si>
  <si>
    <t>2023-10-25</t>
  </si>
  <si>
    <t>2023-11-02</t>
  </si>
  <si>
    <t>2023-11-03</t>
  </si>
  <si>
    <t>¥442.00</t>
  </si>
  <si>
    <t>¥57.81</t>
  </si>
  <si>
    <t>¥384.19</t>
  </si>
  <si>
    <t>双人大床房(无窗)</t>
  </si>
  <si>
    <t>WEBSITE</t>
  </si>
  <si>
    <t>813526063858</t>
  </si>
  <si>
    <t>381710676</t>
  </si>
  <si>
    <t>黄冈松泰酒店</t>
  </si>
  <si>
    <t>张怀良</t>
  </si>
  <si>
    <t>2023-10-27</t>
  </si>
  <si>
    <t>¥875.00</t>
  </si>
  <si>
    <t>¥114.94</t>
  </si>
  <si>
    <t>¥760.06</t>
  </si>
  <si>
    <t>精品双床房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</si>
  <si>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</si>
  <si>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</si>
  <si>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</si>
  <si>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</si>
  <si>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</si>
  <si>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</si>
  <si>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</si>
  <si>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</si>
  <si>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</si>
  <si>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</si>
  <si>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</si>
  <si>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A231106114234481</t>
  </si>
  <si>
    <r>
      <t>总计：</t>
    </r>
    <r>
      <rPr>
        <sz val="10"/>
        <rFont val="Arial"/>
        <charset val="134"/>
      </rPr>
      <t>1144.25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</si>
  <si>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</si>
  <si>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</si>
  <si>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</si>
  <si>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</si>
  <si>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</si>
  <si>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</si>
  <si>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</si>
  <si>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</si>
  <si>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</si>
  <si>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</si>
  <si>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</si>
  <si>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</si>
  <si>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</si>
  <si>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</si>
  <si>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</si>
  <si>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</si>
  <si>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</si>
  <si>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</si>
  <si>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4127857</t>
  </si>
  <si>
    <t>--</t>
  </si>
  <si>
    <t>384.19</t>
  </si>
  <si>
    <t>RMB</t>
  </si>
  <si>
    <t>0</t>
  </si>
  <si>
    <t>0.00</t>
  </si>
  <si>
    <t>汇趣住国内直连</t>
  </si>
  <si>
    <t>01.011247</t>
  </si>
  <si>
    <t>2023-10-25 11:42:02</t>
  </si>
  <si>
    <t>直连</t>
  </si>
  <si>
    <t>中国</t>
  </si>
  <si>
    <t>4130991</t>
  </si>
  <si>
    <t>760.06</t>
  </si>
  <si>
    <t>2023-10-25 20:44:52</t>
  </si>
  <si>
    <t>813526126817</t>
  </si>
  <si>
    <t>4131404</t>
  </si>
  <si>
    <t>锦江之星风尚(佛山季华园地铁站店)</t>
  </si>
  <si>
    <t>王羽</t>
  </si>
  <si>
    <t>2023-10-31</t>
  </si>
  <si>
    <t>2023-11-04</t>
  </si>
  <si>
    <t>699.85</t>
  </si>
  <si>
    <t>518.07</t>
  </si>
  <si>
    <t>-181</t>
  </si>
  <si>
    <t>2023-10-25 21:35:09</t>
  </si>
  <si>
    <t>813535932464</t>
  </si>
  <si>
    <t>4182417</t>
  </si>
  <si>
    <t>卡罗精品酒店(深圳东门步行街晒布地铁站店)</t>
  </si>
  <si>
    <t>刘洛君</t>
  </si>
  <si>
    <t>159.35</t>
  </si>
  <si>
    <t>2023-11-03 11:35:42</t>
  </si>
  <si>
    <t>813535864949</t>
  </si>
  <si>
    <t>4186023</t>
  </si>
  <si>
    <t>广州华厦大酒店（海珠广场地铁站店）</t>
  </si>
  <si>
    <t>谢景联</t>
  </si>
  <si>
    <t>770.47</t>
  </si>
  <si>
    <t>2023-11-03 19:41:30</t>
  </si>
  <si>
    <t>813535768384</t>
  </si>
  <si>
    <t>4186836</t>
  </si>
  <si>
    <t>陈秀群</t>
  </si>
  <si>
    <t>1210.72</t>
  </si>
  <si>
    <t>2023-11-03 21:19:58</t>
  </si>
  <si>
    <t>813535194760</t>
  </si>
  <si>
    <t>4187173</t>
  </si>
  <si>
    <t>义乌博览皇冠假日酒店</t>
  </si>
  <si>
    <t>小依</t>
  </si>
  <si>
    <t>547.97</t>
  </si>
  <si>
    <t>2023-11-03 22:33:34</t>
  </si>
  <si>
    <t>813535739162</t>
  </si>
  <si>
    <t>4187241</t>
  </si>
  <si>
    <t>义乌万达嘉华酒店</t>
  </si>
  <si>
    <t>赵磊</t>
  </si>
  <si>
    <t>516.32</t>
  </si>
  <si>
    <t>2023-11-03 22:50:37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</si>
</sst>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>
      <alignment vertical="center"/>
    </xf>
    <xf numFmtId="0" fontId="14" fillId="5" borderId="10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6" borderId="13" applyNumberFormat="0" applyAlignment="0" applyProtection="0">
      <alignment vertical="center"/>
    </xf>
    <xf numFmtId="0" fontId="24" fillId="7" borderId="14" applyNumberFormat="0" applyAlignment="0" applyProtection="0">
      <alignment vertical="center"/>
    </xf>
    <xf numFmtId="0" fontId="25" fillId="7" borderId="13" applyNumberFormat="0" applyAlignment="0" applyProtection="0">
      <alignment vertical="center"/>
    </xf>
    <xf numFmtId="0" fontId="26" fillId="8" borderId="15" applyNumberFormat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5" fillId="2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2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6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着色 1" xfId="49"/>
    <cellStyle name="20% - 着色 2" xfId="50"/>
    <cellStyle name="20% - 着色 3" xfId="51"/>
    <cellStyle name="20% - 着色 4" xfId="52"/>
    <cellStyle name="20% - 着色 5" xfId="53"/>
    <cellStyle name="20% - 着色 6" xfId="54"/>
    <cellStyle name="40% - 着色 1" xfId="55"/>
    <cellStyle name="40% - 着色 2" xfId="56"/>
    <cellStyle name="40% - 着色 3" xfId="57"/>
    <cellStyle name="40% - 着色 4" xfId="58"/>
    <cellStyle name="40% - 着色 5" xfId="59"/>
    <cellStyle name="40% - 着色 6" xfId="60"/>
    <cellStyle name="60% - 着色 1" xfId="61"/>
    <cellStyle name="60% - 着色 2" xfId="62"/>
    <cellStyle name="60% - 着色 3" xfId="63"/>
    <cellStyle name="60% - 着色 4" xfId="64"/>
    <cellStyle name="60% - 着色 5" xfId="65"/>
    <cellStyle name="60% - 着色 6" xfId="66"/>
    <cellStyle name="着色 1" xfId="67"/>
    <cellStyle name="着色 2" xfId="68"/>
    <cellStyle name="着色 3" xfId="69"/>
    <cellStyle name="着色 4" xfId="70"/>
    <cellStyle name="着色 5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2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2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 t="s">
        <v>30</v>
      </c>
      <c r="C12" s="18"/>
      <c r="F12" s="39"/>
      <c r="I12" s="39"/>
    </row>
    <row r="13" ht="15" customHeight="1" spans="1:9">
      <c r="A13" s="37" t="s">
        <v>31</v>
      </c>
      <c r="B13" s="38" t="s">
        <v>32</v>
      </c>
      <c r="C13" s="18"/>
      <c r="F13" s="39"/>
      <c r="I13" s="39"/>
    </row>
    <row r="14" ht="15" customHeight="1" spans="1:9">
      <c r="A14" s="37" t="s">
        <v>33</v>
      </c>
      <c r="B14" s="38" t="s">
        <v>34</v>
      </c>
      <c r="C14" s="18"/>
      <c r="F14" s="39"/>
      <c r="G14" s="18"/>
      <c r="H14" s="18"/>
      <c r="I14" s="39"/>
    </row>
    <row r="15" ht="15" customHeight="1" spans="1:9">
      <c r="A15" s="37" t="s">
        <v>35</v>
      </c>
      <c r="B15" s="38" t="s">
        <v>36</v>
      </c>
      <c r="C15" s="18"/>
      <c r="F15" s="39"/>
      <c r="I15" s="39"/>
    </row>
    <row r="16" ht="15" customHeight="1" spans="1:9">
      <c r="A16" s="37" t="s">
        <v>37</v>
      </c>
      <c r="B16" s="38" t="s">
        <v>38</v>
      </c>
      <c r="C16" s="18"/>
      <c r="F16" s="39"/>
      <c r="I16" s="39"/>
    </row>
    <row r="17" ht="15" customHeight="1" spans="1:6">
      <c r="A17" s="37" t="s">
        <v>39</v>
      </c>
      <c r="B17" s="38" t="s">
        <v>40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4"/>
  <sheetViews>
    <sheetView topLeftCell="U1" workbookViewId="0">
      <selection activeCell="U1" sqref="$A1:$XFD1048576"/>
    </sheetView>
  </sheetViews>
  <sheetFormatPr defaultColWidth="9.14285714285714" defaultRowHeight="12.75" outlineLevelRow="3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24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9" t="s">
        <v>61</v>
      </c>
      <c r="Y1" s="9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/>
      <c r="C2" s="6" t="s">
        <v>71</v>
      </c>
      <c r="D2" s="6" t="s">
        <v>72</v>
      </c>
      <c r="E2" s="6" t="s">
        <v>73</v>
      </c>
      <c r="F2" s="6" t="s">
        <v>72</v>
      </c>
      <c r="G2" s="6" t="s">
        <v>74</v>
      </c>
      <c r="H2" s="7" t="s">
        <v>75</v>
      </c>
      <c r="I2" s="7" t="s">
        <v>76</v>
      </c>
      <c r="J2" s="7" t="s">
        <v>2</v>
      </c>
      <c r="K2" s="7" t="s">
        <v>77</v>
      </c>
      <c r="L2" s="7">
        <v>1</v>
      </c>
      <c r="M2" s="7">
        <v>1</v>
      </c>
      <c r="N2" s="7" t="s">
        <v>78</v>
      </c>
      <c r="O2" s="7" t="s">
        <v>79</v>
      </c>
      <c r="P2" s="7" t="s">
        <v>80</v>
      </c>
      <c r="Q2" s="7"/>
      <c r="R2" s="11" t="s">
        <v>81</v>
      </c>
      <c r="S2" s="12" t="s">
        <v>19</v>
      </c>
      <c r="T2" s="7"/>
      <c r="U2" s="11" t="s">
        <v>19</v>
      </c>
      <c r="V2" s="11" t="s">
        <v>81</v>
      </c>
      <c r="W2" s="12" t="s">
        <v>82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83</v>
      </c>
      <c r="AD2" t="s">
        <v>6</v>
      </c>
      <c r="AE2" t="s">
        <v>84</v>
      </c>
      <c r="AF2" t="s">
        <v>85</v>
      </c>
      <c r="AG2" t="s">
        <v>72</v>
      </c>
      <c r="AH2" t="s">
        <v>19</v>
      </c>
    </row>
    <row r="3" ht="14.25" customHeight="1" spans="1:34">
      <c r="A3" s="6" t="s">
        <v>86</v>
      </c>
      <c r="B3" s="6"/>
      <c r="C3" s="6" t="s">
        <v>71</v>
      </c>
      <c r="D3" s="6" t="s">
        <v>72</v>
      </c>
      <c r="E3" s="6" t="s">
        <v>73</v>
      </c>
      <c r="F3" s="6" t="s">
        <v>72</v>
      </c>
      <c r="G3" s="6" t="s">
        <v>87</v>
      </c>
      <c r="H3" s="7" t="s">
        <v>88</v>
      </c>
      <c r="I3" s="7" t="s">
        <v>76</v>
      </c>
      <c r="J3" s="7" t="s">
        <v>2</v>
      </c>
      <c r="K3" s="7" t="s">
        <v>89</v>
      </c>
      <c r="L3" s="7">
        <v>1</v>
      </c>
      <c r="M3" s="7">
        <v>7</v>
      </c>
      <c r="N3" s="7" t="s">
        <v>78</v>
      </c>
      <c r="O3" s="7" t="s">
        <v>90</v>
      </c>
      <c r="P3" s="7" t="s">
        <v>80</v>
      </c>
      <c r="Q3" s="7"/>
      <c r="R3" s="11" t="s">
        <v>91</v>
      </c>
      <c r="S3" s="12" t="s">
        <v>19</v>
      </c>
      <c r="T3" s="7"/>
      <c r="U3" s="11" t="s">
        <v>19</v>
      </c>
      <c r="V3" s="11" t="s">
        <v>91</v>
      </c>
      <c r="W3" s="12" t="s">
        <v>92</v>
      </c>
      <c r="X3" s="12" t="s">
        <v>19</v>
      </c>
      <c r="Y3" s="11" t="s">
        <v>19</v>
      </c>
      <c r="Z3" s="12" t="s">
        <v>19</v>
      </c>
      <c r="AA3" s="14" t="s">
        <v>19</v>
      </c>
      <c r="AB3" t="s">
        <v>19</v>
      </c>
      <c r="AC3" t="s">
        <v>93</v>
      </c>
      <c r="AD3" t="s">
        <v>6</v>
      </c>
      <c r="AE3" t="s">
        <v>94</v>
      </c>
      <c r="AF3" t="s">
        <v>85</v>
      </c>
      <c r="AG3" t="s">
        <v>72</v>
      </c>
      <c r="AH3" t="s">
        <v>19</v>
      </c>
    </row>
    <row r="4" customHeight="1" spans="1:32">
      <c r="A4" s="10" t="s">
        <v>95</v>
      </c>
      <c r="B4" s="10"/>
      <c r="C4" s="10" t="s">
        <v>96</v>
      </c>
      <c r="D4" s="10"/>
      <c r="E4" s="10"/>
      <c r="F4" s="10"/>
      <c r="G4" s="10" t="s">
        <v>96</v>
      </c>
      <c r="H4" s="10" t="s">
        <v>96</v>
      </c>
      <c r="I4" s="10" t="s">
        <v>96</v>
      </c>
      <c r="J4" s="10" t="s">
        <v>96</v>
      </c>
      <c r="K4" s="10" t="s">
        <v>96</v>
      </c>
      <c r="L4" s="10" t="s">
        <v>96</v>
      </c>
      <c r="M4" s="10" t="s">
        <v>96</v>
      </c>
      <c r="N4" s="10" t="s">
        <v>96</v>
      </c>
      <c r="O4" s="10" t="s">
        <v>96</v>
      </c>
      <c r="P4" s="10" t="s">
        <v>96</v>
      </c>
      <c r="Q4" s="10"/>
      <c r="R4" s="13" t="s">
        <v>20</v>
      </c>
      <c r="S4" s="13" t="s">
        <v>19</v>
      </c>
      <c r="T4" s="10" t="s">
        <v>96</v>
      </c>
      <c r="U4" s="13"/>
      <c r="V4" s="13" t="s">
        <v>20</v>
      </c>
      <c r="W4" s="13" t="s">
        <v>21</v>
      </c>
      <c r="X4" s="13"/>
      <c r="Y4" s="13"/>
      <c r="Z4" s="13"/>
      <c r="AA4" s="10"/>
      <c r="AB4" s="13"/>
      <c r="AC4" s="10"/>
      <c r="AD4" s="10" t="s">
        <v>96</v>
      </c>
      <c r="AE4" s="10"/>
      <c r="AF4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97</v>
      </c>
      <c r="B1" s="4" t="s">
        <v>98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99</v>
      </c>
      <c r="H1" s="4" t="s">
        <v>100</v>
      </c>
      <c r="I1" s="4" t="s">
        <v>13</v>
      </c>
      <c r="J1" s="4" t="s">
        <v>17</v>
      </c>
      <c r="K1" s="4" t="s">
        <v>18</v>
      </c>
      <c r="L1" s="9" t="s">
        <v>101</v>
      </c>
      <c r="M1" s="4" t="s">
        <v>102</v>
      </c>
      <c r="N1" s="4" t="s">
        <v>103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104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tabSelected="1" workbookViewId="0">
      <selection activeCell="A11" sqref="A11:A12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105</v>
      </c>
    </row>
    <row r="2" ht="14.25" customHeight="1" spans="1:9">
      <c r="A2" s="6" t="s">
        <v>70</v>
      </c>
      <c r="B2" s="7" t="s">
        <v>79</v>
      </c>
      <c r="C2" s="7" t="s">
        <v>80</v>
      </c>
      <c r="D2" s="3">
        <v>384.19</v>
      </c>
      <c r="E2" t="str">
        <f>VLOOKUP(A2,HOP!A:L,12,0)</f>
        <v>384.19</v>
      </c>
      <c r="F2" t="str">
        <f>VLOOKUP(A2,HOP!A:C,3,0)</f>
        <v>4127857</v>
      </c>
      <c r="G2">
        <f>D2-E2</f>
        <v>0</v>
      </c>
      <c r="H2" t="str">
        <f>$H$1&amp;F2</f>
        <v>，4127857</v>
      </c>
      <c r="I2" t="str">
        <f>VLOOKUP(A2,HOP!A:U,21,0)</f>
        <v>直连</v>
      </c>
    </row>
    <row r="3" ht="14.25" customHeight="1" spans="1:9">
      <c r="A3" s="6" t="s">
        <v>86</v>
      </c>
      <c r="B3" s="7" t="s">
        <v>90</v>
      </c>
      <c r="C3" s="7" t="s">
        <v>80</v>
      </c>
      <c r="D3" s="3">
        <v>760.06</v>
      </c>
      <c r="E3" t="str">
        <f>VLOOKUP(A3,HOP!A:L,12,0)</f>
        <v>760.06</v>
      </c>
      <c r="F3" t="str">
        <f>VLOOKUP(A3,HOP!A:C,3,0)</f>
        <v>4130991</v>
      </c>
      <c r="G3">
        <f>D3-E3</f>
        <v>0</v>
      </c>
      <c r="H3" t="str">
        <f>$H$1&amp;F3</f>
        <v>，4130991</v>
      </c>
      <c r="I3" t="str">
        <f>VLOOKUP(A3,HOP!A:U,21,0)</f>
        <v>直连</v>
      </c>
    </row>
    <row r="5" spans="4:4">
      <c r="D5" s="3">
        <f>SUM(D2:D4)</f>
        <v>1144.25</v>
      </c>
    </row>
    <row r="8" ht="14.25" spans="4:4">
      <c r="D8" s="8" t="s">
        <v>22</v>
      </c>
    </row>
    <row r="11" spans="1:1">
      <c r="A11" t="s">
        <v>106</v>
      </c>
    </row>
    <row r="12" spans="1:1">
      <c r="A12" s="5" t="s">
        <v>107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9"/>
  <sheetViews>
    <sheetView workbookViewId="0">
      <selection activeCell="A1" sqref="$A1:$XFD1048576"/>
    </sheetView>
  </sheetViews>
  <sheetFormatPr defaultColWidth="9.14285714285714" defaultRowHeight="12.75"/>
  <cols>
    <col min="1" max="16383" width="9.14285714285714" style="1"/>
  </cols>
  <sheetData>
    <row r="1" s="1" customFormat="1" spans="1:22">
      <c r="A1" s="2" t="s">
        <v>108</v>
      </c>
      <c r="B1" s="2" t="s">
        <v>109</v>
      </c>
      <c r="C1" s="2" t="s">
        <v>110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111</v>
      </c>
      <c r="I1" s="2" t="s">
        <v>112</v>
      </c>
      <c r="J1" s="2" t="s">
        <v>113</v>
      </c>
      <c r="K1" s="2" t="s">
        <v>114</v>
      </c>
      <c r="L1" s="2" t="s">
        <v>115</v>
      </c>
      <c r="M1" s="2" t="s">
        <v>116</v>
      </c>
      <c r="N1" s="2" t="s">
        <v>117</v>
      </c>
      <c r="O1" s="2" t="s">
        <v>118</v>
      </c>
      <c r="P1" s="2" t="s">
        <v>119</v>
      </c>
      <c r="Q1" s="2" t="s">
        <v>120</v>
      </c>
      <c r="R1" s="2" t="s">
        <v>121</v>
      </c>
      <c r="S1" s="2" t="s">
        <v>122</v>
      </c>
      <c r="T1" s="2" t="s">
        <v>123</v>
      </c>
      <c r="U1" s="2" t="s">
        <v>124</v>
      </c>
      <c r="V1" s="2" t="s">
        <v>125</v>
      </c>
    </row>
    <row r="2" s="1" customFormat="1" spans="1:22">
      <c r="A2" s="1" t="s">
        <v>70</v>
      </c>
      <c r="B2" s="1" t="s">
        <v>78</v>
      </c>
      <c r="C2" s="1" t="s">
        <v>126</v>
      </c>
      <c r="D2" s="1" t="s">
        <v>75</v>
      </c>
      <c r="E2" s="1" t="s">
        <v>77</v>
      </c>
      <c r="F2" s="1" t="s">
        <v>79</v>
      </c>
      <c r="G2" s="1" t="s">
        <v>80</v>
      </c>
      <c r="H2" s="1" t="s">
        <v>127</v>
      </c>
      <c r="I2" s="1" t="s">
        <v>128</v>
      </c>
      <c r="J2" s="1" t="s">
        <v>129</v>
      </c>
      <c r="K2" s="1" t="s">
        <v>128</v>
      </c>
      <c r="L2" s="1" t="s">
        <v>128</v>
      </c>
      <c r="M2" s="1" t="s">
        <v>130</v>
      </c>
      <c r="N2" s="1" t="s">
        <v>130</v>
      </c>
      <c r="O2" s="1" t="s">
        <v>131</v>
      </c>
      <c r="P2" s="1" t="s">
        <v>132</v>
      </c>
      <c r="Q2" s="1" t="s">
        <v>133</v>
      </c>
      <c r="R2" s="1" t="s">
        <v>134</v>
      </c>
      <c r="S2" s="1" t="s">
        <v>72</v>
      </c>
      <c r="T2" s="1" t="s">
        <v>34</v>
      </c>
      <c r="U2" s="1" t="s">
        <v>135</v>
      </c>
      <c r="V2" s="1" t="s">
        <v>136</v>
      </c>
    </row>
    <row r="3" s="1" customFormat="1" spans="1:22">
      <c r="A3" s="1" t="s">
        <v>86</v>
      </c>
      <c r="B3" s="1" t="s">
        <v>78</v>
      </c>
      <c r="C3" s="1" t="s">
        <v>137</v>
      </c>
      <c r="D3" s="1" t="s">
        <v>88</v>
      </c>
      <c r="E3" s="1" t="s">
        <v>89</v>
      </c>
      <c r="F3" s="1" t="s">
        <v>90</v>
      </c>
      <c r="G3" s="1" t="s">
        <v>80</v>
      </c>
      <c r="H3" s="1" t="s">
        <v>127</v>
      </c>
      <c r="I3" s="1" t="s">
        <v>138</v>
      </c>
      <c r="J3" s="1" t="s">
        <v>129</v>
      </c>
      <c r="K3" s="1" t="s">
        <v>138</v>
      </c>
      <c r="L3" s="1" t="s">
        <v>138</v>
      </c>
      <c r="M3" s="1" t="s">
        <v>130</v>
      </c>
      <c r="N3" s="1" t="s">
        <v>130</v>
      </c>
      <c r="O3" s="1" t="s">
        <v>131</v>
      </c>
      <c r="P3" s="1" t="s">
        <v>132</v>
      </c>
      <c r="Q3" s="1" t="s">
        <v>133</v>
      </c>
      <c r="R3" s="1" t="s">
        <v>139</v>
      </c>
      <c r="S3" s="1" t="s">
        <v>72</v>
      </c>
      <c r="T3" s="1" t="s">
        <v>34</v>
      </c>
      <c r="U3" s="1" t="s">
        <v>135</v>
      </c>
      <c r="V3" s="1" t="s">
        <v>136</v>
      </c>
    </row>
    <row r="4" s="1" customFormat="1" spans="1:22">
      <c r="A4" s="1" t="s">
        <v>140</v>
      </c>
      <c r="B4" s="1" t="s">
        <v>78</v>
      </c>
      <c r="C4" s="1" t="s">
        <v>141</v>
      </c>
      <c r="D4" s="1" t="s">
        <v>142</v>
      </c>
      <c r="E4" s="1" t="s">
        <v>143</v>
      </c>
      <c r="F4" s="1" t="s">
        <v>144</v>
      </c>
      <c r="G4" s="1" t="s">
        <v>145</v>
      </c>
      <c r="H4" s="1" t="s">
        <v>127</v>
      </c>
      <c r="I4" s="1" t="s">
        <v>146</v>
      </c>
      <c r="J4" s="1" t="s">
        <v>129</v>
      </c>
      <c r="K4" s="1" t="s">
        <v>146</v>
      </c>
      <c r="L4" s="1" t="s">
        <v>147</v>
      </c>
      <c r="M4" s="1" t="s">
        <v>148</v>
      </c>
      <c r="N4" s="1" t="s">
        <v>148</v>
      </c>
      <c r="O4" s="1" t="s">
        <v>131</v>
      </c>
      <c r="P4" s="1" t="s">
        <v>132</v>
      </c>
      <c r="Q4" s="1" t="s">
        <v>133</v>
      </c>
      <c r="R4" s="1" t="s">
        <v>149</v>
      </c>
      <c r="S4" s="1" t="s">
        <v>72</v>
      </c>
      <c r="T4" s="1" t="s">
        <v>34</v>
      </c>
      <c r="U4" s="1" t="s">
        <v>135</v>
      </c>
      <c r="V4" s="1" t="s">
        <v>136</v>
      </c>
    </row>
    <row r="5" s="1" customFormat="1" spans="1:22">
      <c r="A5" s="1" t="s">
        <v>150</v>
      </c>
      <c r="B5" s="1" t="s">
        <v>80</v>
      </c>
      <c r="C5" s="1" t="s">
        <v>151</v>
      </c>
      <c r="D5" s="1" t="s">
        <v>152</v>
      </c>
      <c r="E5" s="1" t="s">
        <v>153</v>
      </c>
      <c r="F5" s="1" t="s">
        <v>80</v>
      </c>
      <c r="G5" s="1" t="s">
        <v>145</v>
      </c>
      <c r="H5" s="1" t="s">
        <v>127</v>
      </c>
      <c r="I5" s="1" t="s">
        <v>154</v>
      </c>
      <c r="J5" s="1" t="s">
        <v>129</v>
      </c>
      <c r="K5" s="1" t="s">
        <v>154</v>
      </c>
      <c r="L5" s="1" t="s">
        <v>154</v>
      </c>
      <c r="M5" s="1" t="s">
        <v>130</v>
      </c>
      <c r="N5" s="1" t="s">
        <v>130</v>
      </c>
      <c r="O5" s="1" t="s">
        <v>131</v>
      </c>
      <c r="P5" s="1" t="s">
        <v>132</v>
      </c>
      <c r="Q5" s="1" t="s">
        <v>133</v>
      </c>
      <c r="R5" s="1" t="s">
        <v>155</v>
      </c>
      <c r="S5" s="1" t="s">
        <v>72</v>
      </c>
      <c r="T5" s="1" t="s">
        <v>34</v>
      </c>
      <c r="U5" s="1" t="s">
        <v>135</v>
      </c>
      <c r="V5" s="1" t="s">
        <v>136</v>
      </c>
    </row>
    <row r="6" s="1" customFormat="1" spans="1:22">
      <c r="A6" s="1" t="s">
        <v>156</v>
      </c>
      <c r="B6" s="1" t="s">
        <v>80</v>
      </c>
      <c r="C6" s="1" t="s">
        <v>157</v>
      </c>
      <c r="D6" s="1" t="s">
        <v>158</v>
      </c>
      <c r="E6" s="1" t="s">
        <v>159</v>
      </c>
      <c r="F6" s="1" t="s">
        <v>80</v>
      </c>
      <c r="G6" s="1" t="s">
        <v>145</v>
      </c>
      <c r="H6" s="1" t="s">
        <v>127</v>
      </c>
      <c r="I6" s="1" t="s">
        <v>160</v>
      </c>
      <c r="J6" s="1" t="s">
        <v>129</v>
      </c>
      <c r="K6" s="1" t="s">
        <v>160</v>
      </c>
      <c r="L6" s="1" t="s">
        <v>160</v>
      </c>
      <c r="M6" s="1" t="s">
        <v>130</v>
      </c>
      <c r="N6" s="1" t="s">
        <v>130</v>
      </c>
      <c r="O6" s="1" t="s">
        <v>131</v>
      </c>
      <c r="P6" s="1" t="s">
        <v>132</v>
      </c>
      <c r="Q6" s="1" t="s">
        <v>133</v>
      </c>
      <c r="R6" s="1" t="s">
        <v>161</v>
      </c>
      <c r="S6" s="1" t="s">
        <v>72</v>
      </c>
      <c r="T6" s="1" t="s">
        <v>34</v>
      </c>
      <c r="U6" s="1" t="s">
        <v>135</v>
      </c>
      <c r="V6" s="1" t="s">
        <v>136</v>
      </c>
    </row>
    <row r="7" s="1" customFormat="1" spans="1:22">
      <c r="A7" s="1" t="s">
        <v>162</v>
      </c>
      <c r="B7" s="1" t="s">
        <v>80</v>
      </c>
      <c r="C7" s="1" t="s">
        <v>163</v>
      </c>
      <c r="D7" s="1" t="s">
        <v>158</v>
      </c>
      <c r="E7" s="1" t="s">
        <v>164</v>
      </c>
      <c r="F7" s="1" t="s">
        <v>80</v>
      </c>
      <c r="G7" s="1" t="s">
        <v>145</v>
      </c>
      <c r="H7" s="1" t="s">
        <v>127</v>
      </c>
      <c r="I7" s="1" t="s">
        <v>165</v>
      </c>
      <c r="J7" s="1" t="s">
        <v>129</v>
      </c>
      <c r="K7" s="1" t="s">
        <v>165</v>
      </c>
      <c r="L7" s="1" t="s">
        <v>165</v>
      </c>
      <c r="M7" s="1" t="s">
        <v>130</v>
      </c>
      <c r="N7" s="1" t="s">
        <v>130</v>
      </c>
      <c r="O7" s="1" t="s">
        <v>131</v>
      </c>
      <c r="P7" s="1" t="s">
        <v>132</v>
      </c>
      <c r="Q7" s="1" t="s">
        <v>133</v>
      </c>
      <c r="R7" s="1" t="s">
        <v>166</v>
      </c>
      <c r="S7" s="1" t="s">
        <v>72</v>
      </c>
      <c r="T7" s="1" t="s">
        <v>34</v>
      </c>
      <c r="U7" s="1" t="s">
        <v>135</v>
      </c>
      <c r="V7" s="1" t="s">
        <v>136</v>
      </c>
    </row>
    <row r="8" s="1" customFormat="1" spans="1:22">
      <c r="A8" s="1" t="s">
        <v>167</v>
      </c>
      <c r="B8" s="1" t="s">
        <v>80</v>
      </c>
      <c r="C8" s="1" t="s">
        <v>168</v>
      </c>
      <c r="D8" s="1" t="s">
        <v>169</v>
      </c>
      <c r="E8" s="1" t="s">
        <v>170</v>
      </c>
      <c r="F8" s="1" t="s">
        <v>80</v>
      </c>
      <c r="G8" s="1" t="s">
        <v>145</v>
      </c>
      <c r="H8" s="1" t="s">
        <v>127</v>
      </c>
      <c r="I8" s="1" t="s">
        <v>171</v>
      </c>
      <c r="J8" s="1" t="s">
        <v>129</v>
      </c>
      <c r="K8" s="1" t="s">
        <v>171</v>
      </c>
      <c r="L8" s="1" t="s">
        <v>171</v>
      </c>
      <c r="M8" s="1" t="s">
        <v>130</v>
      </c>
      <c r="N8" s="1" t="s">
        <v>130</v>
      </c>
      <c r="O8" s="1" t="s">
        <v>131</v>
      </c>
      <c r="P8" s="1" t="s">
        <v>132</v>
      </c>
      <c r="Q8" s="1" t="s">
        <v>133</v>
      </c>
      <c r="R8" s="1" t="s">
        <v>172</v>
      </c>
      <c r="S8" s="1" t="s">
        <v>72</v>
      </c>
      <c r="T8" s="1" t="s">
        <v>34</v>
      </c>
      <c r="U8" s="1" t="s">
        <v>135</v>
      </c>
      <c r="V8" s="1" t="s">
        <v>136</v>
      </c>
    </row>
    <row r="9" s="1" customFormat="1" spans="1:22">
      <c r="A9" s="1" t="s">
        <v>173</v>
      </c>
      <c r="B9" s="1" t="s">
        <v>80</v>
      </c>
      <c r="C9" s="1" t="s">
        <v>174</v>
      </c>
      <c r="D9" s="1" t="s">
        <v>175</v>
      </c>
      <c r="E9" s="1" t="s">
        <v>176</v>
      </c>
      <c r="F9" s="1" t="s">
        <v>80</v>
      </c>
      <c r="G9" s="1" t="s">
        <v>145</v>
      </c>
      <c r="H9" s="1" t="s">
        <v>127</v>
      </c>
      <c r="I9" s="1" t="s">
        <v>177</v>
      </c>
      <c r="J9" s="1" t="s">
        <v>129</v>
      </c>
      <c r="K9" s="1" t="s">
        <v>177</v>
      </c>
      <c r="L9" s="1" t="s">
        <v>177</v>
      </c>
      <c r="M9" s="1" t="s">
        <v>130</v>
      </c>
      <c r="N9" s="1" t="s">
        <v>130</v>
      </c>
      <c r="O9" s="1" t="s">
        <v>131</v>
      </c>
      <c r="P9" s="1" t="s">
        <v>132</v>
      </c>
      <c r="Q9" s="1" t="s">
        <v>133</v>
      </c>
      <c r="R9" s="1" t="s">
        <v>178</v>
      </c>
      <c r="S9" s="1" t="s">
        <v>72</v>
      </c>
      <c r="T9" s="1" t="s">
        <v>34</v>
      </c>
      <c r="U9" s="1" t="s">
        <v>135</v>
      </c>
      <c r="V9" s="1" t="s">
        <v>136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win11</cp:lastModifiedBy>
  <cp:revision>1</cp:revision>
  <dcterms:created xsi:type="dcterms:W3CDTF">2014-11-17T08:26:00Z</dcterms:created>
  <dcterms:modified xsi:type="dcterms:W3CDTF">2023-11-06T03:43:20Z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2052-12.1.0.15404</vt:lpwstr>
  </property>
  <property fmtid="{D5CDD505-2E9C-101B-9397-08002B2CF9AE}" pid="3" name="ICV">
    <vt:lpwstr>EF7B6A2074A74452950F2977FF5A2F70_12</vt:lpwstr>
  </property>
</Properties>
</file>