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<sst xmlns="http://schemas.openxmlformats.org/spreadsheetml/2006/main" count="5249" uniqueCount="1699">
  <si>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</si>
  <si>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</si>
  <si>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</si>
  <si>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</si>
  <si>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</si>
  <si>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</si>
  <si>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</si>
  <si>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</si>
  <si>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</si>
  <si>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</si>
  <si>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</si>
  <si>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</si>
  <si>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</si>
  <si>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</si>
  <si>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</si>
  <si>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</si>
  <si>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</si>
  <si>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</si>
  <si>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</si>
  <si>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</si>
  <si>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</si>
  <si>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</si>
  <si>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</si>
  <si>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</si>
  <si>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</si>
  <si>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999224728619750	</t>
  </si>
  <si>
    <t>Ctrip</t>
  </si>
  <si>
    <t>正常</t>
  </si>
  <si>
    <t>[甲米]瑞亚维德度假村(Rayavadee)(23861743)</t>
  </si>
  <si>
    <t>豪华亭阁(至少连住2晚及以上)&lt;早餐&gt;</t>
  </si>
  <si>
    <t>USD</t>
  </si>
  <si>
    <t>JEONG/JIMIN</t>
  </si>
  <si>
    <t>CA6352231106USD-W</t>
  </si>
  <si>
    <t>未提现</t>
  </si>
  <si>
    <t>携程开票</t>
  </si>
  <si>
    <t xml:space="preserve">3493605	</t>
  </si>
  <si>
    <t xml:space="preserve">145740	</t>
  </si>
  <si>
    <t xml:space="preserve">999227032772626	</t>
  </si>
  <si>
    <t>[哥打京那巴鲁]明园酒店及公寓(Ming Garden Hotel &amp; Residences)(23861479)</t>
  </si>
  <si>
    <t>高级房(至少连住2晚及以上)&lt;早餐&gt;</t>
  </si>
  <si>
    <t>DILLENA/KENNITH</t>
  </si>
  <si>
    <t xml:space="preserve">3985056	</t>
  </si>
  <si>
    <t xml:space="preserve">8663382	</t>
  </si>
  <si>
    <t xml:space="preserve">999227056712488	</t>
  </si>
  <si>
    <t>[新加坡]樟宜机场皇冠假日酒店  - IHG 旗下酒店(Crowne Plaza Changi Airport, an IHG Hotel)(8579850)</t>
  </si>
  <si>
    <t>宝石翼楼标准特大床房&lt;早餐&gt;</t>
  </si>
  <si>
    <t>ZHOU/LU</t>
  </si>
  <si>
    <t xml:space="preserve">3992256	</t>
  </si>
  <si>
    <t xml:space="preserve">88926020	</t>
  </si>
  <si>
    <t xml:space="preserve">999227064830399	</t>
  </si>
  <si>
    <t>[新加坡]新加坡半岛怡东 – 温德姆酒店(Peninsula Excelsior Singapore, A Wyndham Hotel)(23861505)</t>
  </si>
  <si>
    <t>至尊房&lt;早餐&gt;</t>
  </si>
  <si>
    <t>HUA/ZHIJIE</t>
  </si>
  <si>
    <t xml:space="preserve">3996469	</t>
  </si>
  <si>
    <t xml:space="preserve">267205418	</t>
  </si>
  <si>
    <t xml:space="preserve">999227193830197	</t>
  </si>
  <si>
    <t>PHILLIPS-ODUKWE/JANA</t>
  </si>
  <si>
    <t xml:space="preserve">4025604	</t>
  </si>
  <si>
    <t xml:space="preserve">22085782	</t>
  </si>
  <si>
    <t xml:space="preserve">999227194929511	</t>
  </si>
  <si>
    <t>[马六甲]马六甲大华酒店(The Majestic Malacca Hotel - Small Luxury Hotels of The World)(16120955)</t>
  </si>
  <si>
    <t>豪华房(至少连住2晚及以上)&lt;早餐&gt;</t>
  </si>
  <si>
    <t>MA/HONGMEI,MAO/CHUANJUN,MAO/XINYING,HUANG/XIAOCHEN</t>
  </si>
  <si>
    <t xml:space="preserve">4026768	</t>
  </si>
  <si>
    <t xml:space="preserve">321145781	</t>
  </si>
  <si>
    <t xml:space="preserve">999227284640722	</t>
  </si>
  <si>
    <t>ZENG/KAIPING,XU/SUFEN</t>
  </si>
  <si>
    <t xml:space="preserve">4032965	</t>
  </si>
  <si>
    <t xml:space="preserve">64168041	</t>
  </si>
  <si>
    <t xml:space="preserve">999227306285661	</t>
  </si>
  <si>
    <t>[新加坡]薰衣草 V 酒店(V Hotel Lavender)(8290412)</t>
  </si>
  <si>
    <t>高级房(至少连住2晚及以上)</t>
  </si>
  <si>
    <t>Moquite/Doressa</t>
  </si>
  <si>
    <t xml:space="preserve">4043111	</t>
  </si>
  <si>
    <t xml:space="preserve">325540733	</t>
  </si>
  <si>
    <t xml:space="preserve">999227351044458	</t>
  </si>
  <si>
    <t>[马斯喀特]马斯喀特OCEC皇冠假日酒店(Crowne Plaza Muscat Ocec)(44687798)</t>
  </si>
  <si>
    <t>高级客房1张特大床（不吸烟）&lt;早餐&gt;</t>
  </si>
  <si>
    <t>Xu/Wenlong,Liu/Jinghao,Zhong/Lu</t>
  </si>
  <si>
    <t xml:space="preserve">4059633	</t>
  </si>
  <si>
    <t xml:space="preserve">13724723	</t>
  </si>
  <si>
    <t xml:space="preserve">999227351446190	</t>
  </si>
  <si>
    <t>Su/Hongyu,Zhang/Bo,Pi/Meng</t>
  </si>
  <si>
    <t xml:space="preserve">4059878	</t>
  </si>
  <si>
    <t xml:space="preserve">13724470	</t>
  </si>
  <si>
    <t xml:space="preserve">999227351490057	</t>
  </si>
  <si>
    <t>Zhang/Yanhui</t>
  </si>
  <si>
    <t xml:space="preserve">4059889	</t>
  </si>
  <si>
    <t xml:space="preserve">13724726	</t>
  </si>
  <si>
    <t xml:space="preserve">999227356319769	</t>
  </si>
  <si>
    <t>[普吉岛]客莱福巴东普吉岛酒店(Hotel Clover Patong Phuket)(16925723)</t>
  </si>
  <si>
    <t>高级阳台房(至少连住2晚及以上)</t>
  </si>
  <si>
    <t>TAO/YANHONG</t>
  </si>
  <si>
    <t xml:space="preserve">4062266	</t>
  </si>
  <si>
    <t xml:space="preserve">328289	</t>
  </si>
  <si>
    <t xml:space="preserve">27377018962	</t>
  </si>
  <si>
    <t>高级房&lt;早餐&gt;</t>
  </si>
  <si>
    <t>YANG/HONGBO,ZHANG/JIQING</t>
  </si>
  <si>
    <t xml:space="preserve">4063795	</t>
  </si>
  <si>
    <t xml:space="preserve">267664340	</t>
  </si>
  <si>
    <t xml:space="preserve">999227383528392	</t>
  </si>
  <si>
    <t>[曼谷]西隆富丽萨通酒店(FuramaXclusive Sathorn, Bangkok)(8627282)</t>
  </si>
  <si>
    <t>Deluxe&lt;早餐&gt;</t>
  </si>
  <si>
    <t>TRIP/BOOKING,C/TRIP</t>
  </si>
  <si>
    <t xml:space="preserve">4066491	</t>
  </si>
  <si>
    <t xml:space="preserve">	</t>
  </si>
  <si>
    <t>取消</t>
  </si>
  <si>
    <t xml:space="preserve">999227406428181	</t>
  </si>
  <si>
    <t>[首尔]明洞大使宜必思酒店(Ibis Ambassador Myeongdong)(31325946)</t>
  </si>
  <si>
    <t>标准双床房&lt;无早&gt;</t>
  </si>
  <si>
    <t>WU/CHEN</t>
  </si>
  <si>
    <t xml:space="preserve">4071034	</t>
  </si>
  <si>
    <t xml:space="preserve">1258849	</t>
  </si>
  <si>
    <t xml:space="preserve">999227436261830	</t>
  </si>
  <si>
    <t>[曼谷]曼谷林布兰套房酒店(Rembrandt Hotel and Suites Bangkok)(11214133)</t>
  </si>
  <si>
    <t>GWAK/HANEUL</t>
  </si>
  <si>
    <t xml:space="preserve">4075066	</t>
  </si>
  <si>
    <t xml:space="preserve">999227441462786	</t>
  </si>
  <si>
    <t>[普吉岛]甜蜜滨海度假酒店 - 艺术 - 卡伦海滩(Sugar Marina Hotel - Art - Karon Beach)(8195538)</t>
  </si>
  <si>
    <t>豪华房&lt;早餐&gt;</t>
  </si>
  <si>
    <t>GU/FU,XU/SHIZHAO,TIAN/RUNXIANG,XU/JINSHENG,SU/RUNE,GU/TAIREN</t>
  </si>
  <si>
    <t xml:space="preserve">4077164	</t>
  </si>
  <si>
    <t xml:space="preserve">2309924	</t>
  </si>
  <si>
    <t xml:space="preserve">999227450703149	</t>
  </si>
  <si>
    <t>[新加坡]新加坡圣淘沙索菲特度假村及水疗中心(Sofitel Singapore Sentosa Resort &amp; Spa)(8289608)</t>
  </si>
  <si>
    <t>奢华特大床房(至少连住2晚及以上)&lt;早餐&gt;</t>
  </si>
  <si>
    <t>LU/KEYIN,LI/LIYAN,LU/XIAOYUN</t>
  </si>
  <si>
    <t xml:space="preserve">4080667	</t>
  </si>
  <si>
    <t xml:space="preserve">120021192	</t>
  </si>
  <si>
    <t xml:space="preserve">999227946613187	</t>
  </si>
  <si>
    <t>GONG/JINYUN,ZHANG/RUI</t>
  </si>
  <si>
    <t xml:space="preserve">4081920	</t>
  </si>
  <si>
    <t xml:space="preserve">45282855	</t>
  </si>
  <si>
    <t xml:space="preserve">27955821573	</t>
  </si>
  <si>
    <t>[曼谷]隆齐格兰德中心点酒店(Grande Centre Point Hotel Ploenchit)(7837081)</t>
  </si>
  <si>
    <t>QIN/YANPING,WANG/LIBIN</t>
  </si>
  <si>
    <t xml:space="preserve">4086438	</t>
  </si>
  <si>
    <t xml:space="preserve">221400	</t>
  </si>
  <si>
    <t xml:space="preserve">999227967578427	</t>
  </si>
  <si>
    <t>[吉隆坡]吉隆坡四季酒店(Four Seasons Hotel Kuala Lumpur)(16978223)</t>
  </si>
  <si>
    <t>泳池园景房(至少连住2晚及以上)&lt;早餐&gt;</t>
  </si>
  <si>
    <t>YANG/RONG,LIN/TONG,LIU/DANNI,LIANG/JIAYUE</t>
  </si>
  <si>
    <t xml:space="preserve">4089872	</t>
  </si>
  <si>
    <t xml:space="preserve">3222942	</t>
  </si>
  <si>
    <t xml:space="preserve">999227968780650	</t>
  </si>
  <si>
    <t>[曼谷]曼谷素坤逸航站 21 中心酒店(Grande Centre Point Hotel Terminal 21)(8628098)</t>
  </si>
  <si>
    <t>至尊豪华房&lt;早餐&gt;</t>
  </si>
  <si>
    <t>louey/michael</t>
  </si>
  <si>
    <t xml:space="preserve">4090440	</t>
  </si>
  <si>
    <t xml:space="preserve">456386	</t>
  </si>
  <si>
    <t xml:space="preserve">999227970055152	</t>
  </si>
  <si>
    <t>[曼谷]沙吞伊斯汀大酒店(Eastin Grand Hotel Sathorn)(7240983)</t>
  </si>
  <si>
    <t>高级天空房&lt;早餐&gt;</t>
  </si>
  <si>
    <t>GUO/XIAOJUN</t>
  </si>
  <si>
    <t xml:space="preserve">4090899	</t>
  </si>
  <si>
    <t xml:space="preserve">488153	</t>
  </si>
  <si>
    <t xml:space="preserve">999227973951076	</t>
  </si>
  <si>
    <t>ZHANG/QIHUI,LI/SHAN,ZHANG/LI,LI/ZIHAO</t>
  </si>
  <si>
    <t xml:space="preserve">4092685	</t>
  </si>
  <si>
    <t xml:space="preserve">330041	</t>
  </si>
  <si>
    <t xml:space="preserve">999227983129379	</t>
  </si>
  <si>
    <t>SHIOZAKI/TAKUMI</t>
  </si>
  <si>
    <t xml:space="preserve">4094908	</t>
  </si>
  <si>
    <t xml:space="preserve">328423700	</t>
  </si>
  <si>
    <t xml:space="preserve">999227983654645	</t>
  </si>
  <si>
    <t>CHENG/YU,Zhang/Lei</t>
  </si>
  <si>
    <t xml:space="preserve">4095013	</t>
  </si>
  <si>
    <t xml:space="preserve">1259478	</t>
  </si>
  <si>
    <t xml:space="preserve">999227984182644	</t>
  </si>
  <si>
    <t>[曼谷]曼谷柏悦酒店(Park Hyatt Bangkok)(8058871)</t>
  </si>
  <si>
    <t>豪华特大床房(至少连住2晚及以上)&lt;早餐&gt;</t>
  </si>
  <si>
    <t>LU/XI,HA/SITA</t>
  </si>
  <si>
    <t xml:space="preserve">4095196	</t>
  </si>
  <si>
    <t xml:space="preserve">42242000	</t>
  </si>
  <si>
    <t xml:space="preserve">999227984978176	</t>
  </si>
  <si>
    <t>KIM/SEOKYOUNG</t>
  </si>
  <si>
    <t xml:space="preserve">4095438	</t>
  </si>
  <si>
    <t xml:space="preserve">131631756	</t>
  </si>
  <si>
    <t xml:space="preserve">999227989006471	</t>
  </si>
  <si>
    <t>[沙美岛]天堂度假村(Paradee Resort)(24541029)</t>
  </si>
  <si>
    <t>Q花园别墅(至少连住2晚及以上)&lt;早餐&gt;</t>
  </si>
  <si>
    <t>ZHOU/MINGCHAO,MU/YONGTAO</t>
  </si>
  <si>
    <t xml:space="preserve">4096884	</t>
  </si>
  <si>
    <t xml:space="preserve">PD4096884	</t>
  </si>
  <si>
    <t xml:space="preserve">999227989126171	</t>
  </si>
  <si>
    <t>[釜山]釜山站温德姆华美达安可酒店(Ramada Encore by Wyndham Busan Station)(70666755)</t>
  </si>
  <si>
    <t>甄选双床房&lt;无早&gt;</t>
  </si>
  <si>
    <t>Qiu/Yacha</t>
  </si>
  <si>
    <t xml:space="preserve">4097059	</t>
  </si>
  <si>
    <t xml:space="preserve">23201677	</t>
  </si>
  <si>
    <t xml:space="preserve">999227995389171	</t>
  </si>
  <si>
    <t>[普吉岛]普吉岛苏林酒店(The Surin Phuket)(23861525)</t>
  </si>
  <si>
    <t>一卧室海景豪华小屋&lt;早餐&gt;</t>
  </si>
  <si>
    <t>HE/YUWEN,WANG/JINGMEI</t>
  </si>
  <si>
    <t xml:space="preserve">4099244	</t>
  </si>
  <si>
    <t xml:space="preserve">178265497	</t>
  </si>
  <si>
    <t xml:space="preserve">999227995608032	</t>
  </si>
  <si>
    <t>特大床房(至少连住2晚及以上)&lt;早餐&gt;</t>
  </si>
  <si>
    <t>LI/ZHAOSONG</t>
  </si>
  <si>
    <t xml:space="preserve">4099327	</t>
  </si>
  <si>
    <t xml:space="preserve">32258959	</t>
  </si>
  <si>
    <t xml:space="preserve">28011335896	</t>
  </si>
  <si>
    <t>[芭堤雅]芭堤雅阿玛瑞度假酒店(Amari Pattaya)(40615939)</t>
  </si>
  <si>
    <t>海景豪华特大床房&lt;早餐&gt;</t>
  </si>
  <si>
    <t>Wang/Haoyu</t>
  </si>
  <si>
    <t xml:space="preserve">4103066	</t>
  </si>
  <si>
    <t xml:space="preserve">6860634	</t>
  </si>
  <si>
    <t xml:space="preserve">999228018738345	</t>
  </si>
  <si>
    <t>豪华行政房（禁烟）&lt;早餐&gt;</t>
  </si>
  <si>
    <t>Marques/Val</t>
  </si>
  <si>
    <t xml:space="preserve">4105659	</t>
  </si>
  <si>
    <t xml:space="preserve">488410	</t>
  </si>
  <si>
    <t xml:space="preserve">999228018816441	</t>
  </si>
  <si>
    <t>[普吉岛]普吉岛洲际丁索别墅度假村(Dinso Resort &amp; Villas Phuket, an IHG Hotel)(14215784)</t>
  </si>
  <si>
    <t>2卧转角套房(至少连住2晚及以上)&lt;早餐&gt;</t>
  </si>
  <si>
    <t>ZHANG/JUNQUAN,XU/WEITANG,PENG/XIAODONH,PI/XINYU</t>
  </si>
  <si>
    <t xml:space="preserve">4105713	</t>
  </si>
  <si>
    <t xml:space="preserve">193337	</t>
  </si>
  <si>
    <t xml:space="preserve">999228036108866	</t>
  </si>
  <si>
    <t>[吉隆坡]莱恩酒店(Sleeping Lion Suites)(113903643)</t>
  </si>
  <si>
    <t>高级双床房&lt;无早&gt;</t>
  </si>
  <si>
    <t>Awang Shawal/Awang Suffian</t>
  </si>
  <si>
    <t xml:space="preserve">4109301	</t>
  </si>
  <si>
    <t xml:space="preserve">141157	</t>
  </si>
  <si>
    <t xml:space="preserve">999228037620009	</t>
  </si>
  <si>
    <t>[富士河口湖町]缘之杜酒店 河口湖(Yukari No Mori)(112518623)</t>
  </si>
  <si>
    <t>豪华双床房&lt;早餐&gt;</t>
  </si>
  <si>
    <t>ISARANKURANAAYUDHYA/PUNTHAREE,KLOMCHITCHAROEN/PHOTCHARAPHORN,KLOMCHITCHAROEN/PRAPHAWIT,KLOMCHITCHAROEN/UMMARIT,PUREEPATIPAN/PADEJ,PANIDA/PUREEPATIPAN</t>
  </si>
  <si>
    <t xml:space="preserve">4109743	</t>
  </si>
  <si>
    <t xml:space="preserve">AS-1103-A	</t>
  </si>
  <si>
    <t xml:space="preserve">999228040549416	</t>
  </si>
  <si>
    <t>[宿务]宿务蒙特贝罗别墅酒店(Montebello Villa Hotel Cebu)(8241370)</t>
  </si>
  <si>
    <t>标准房&lt;早餐&gt;</t>
  </si>
  <si>
    <t>MASAGCA/JAIME ECAL</t>
  </si>
  <si>
    <t xml:space="preserve">4110866	</t>
  </si>
  <si>
    <t xml:space="preserve">2858225011333	</t>
  </si>
  <si>
    <t xml:space="preserve">999228068133809	</t>
  </si>
  <si>
    <t>[普吉岛]滨海画廊度假村-卡查-卡利姆湾(Marina Gallery Resort-Kacha-Kalim Bay)(113903895)</t>
  </si>
  <si>
    <t>豪华房（可使用泳池）&lt;早餐&gt;</t>
  </si>
  <si>
    <t>LIN/YUANYUAN,YANG/ZIANG</t>
  </si>
  <si>
    <t xml:space="preserve">4117185	</t>
  </si>
  <si>
    <t xml:space="preserve">RR2300039	</t>
  </si>
  <si>
    <t xml:space="preserve">999228068989668	</t>
  </si>
  <si>
    <t>[首尔]三井酒店(Hotel Samjung)(9351093)</t>
  </si>
  <si>
    <t>标准双床房(至少连住2晚及以上)</t>
  </si>
  <si>
    <t>Jung/Jin ok</t>
  </si>
  <si>
    <t xml:space="preserve">4117451	</t>
  </si>
  <si>
    <t xml:space="preserve">23062606	</t>
  </si>
  <si>
    <t xml:space="preserve">999228069910821	</t>
  </si>
  <si>
    <t>[曼谷]曼谷素坤逸安凡尼酒店(Avani Sukhumvit Bangkok Hotel)(43584142)</t>
  </si>
  <si>
    <t>阿瓦尼天际线房 1张特大床&lt;无早&gt;</t>
  </si>
  <si>
    <t>GU/SONG</t>
  </si>
  <si>
    <t xml:space="preserve">4117822	</t>
  </si>
  <si>
    <t xml:space="preserve">598111	</t>
  </si>
  <si>
    <t xml:space="preserve">999228073429096	</t>
  </si>
  <si>
    <t>KANG/HYEONKOO</t>
  </si>
  <si>
    <t xml:space="preserve">4119560	</t>
  </si>
  <si>
    <t xml:space="preserve">131817007	</t>
  </si>
  <si>
    <t xml:space="preserve">999228089715646	</t>
  </si>
  <si>
    <t>双床房&lt;无早&gt;</t>
  </si>
  <si>
    <t>Lee/Jungmin</t>
  </si>
  <si>
    <t xml:space="preserve">4122672	</t>
  </si>
  <si>
    <t xml:space="preserve">999228090149375	</t>
  </si>
  <si>
    <t>JIANG/YANQING</t>
  </si>
  <si>
    <t xml:space="preserve">4122782	</t>
  </si>
  <si>
    <t xml:space="preserve">123242474	</t>
  </si>
  <si>
    <t xml:space="preserve">999228092878313	</t>
  </si>
  <si>
    <t>[北雅加达]塞达宇卡拉巴加丁酒店(All Sedayu Hotel Kelapa Gading)(22944891)</t>
  </si>
  <si>
    <t>高级大床房&lt;早餐&gt;</t>
  </si>
  <si>
    <t>LI/XI</t>
  </si>
  <si>
    <t xml:space="preserve">4123775	</t>
  </si>
  <si>
    <t xml:space="preserve">183408	</t>
  </si>
  <si>
    <t xml:space="preserve">999228095703241	</t>
  </si>
  <si>
    <t>[吉隆坡]菲斯时尚酒店(The Face Style)(113902195)</t>
  </si>
  <si>
    <t>豪华大床房&lt;无早&gt;</t>
  </si>
  <si>
    <t>WU/SHIYANG</t>
  </si>
  <si>
    <t xml:space="preserve">4124940	</t>
  </si>
  <si>
    <t xml:space="preserve">128381	</t>
  </si>
  <si>
    <t xml:space="preserve">999228096320904	</t>
  </si>
  <si>
    <t>[芽庄]芽庄洲际酒店(InterContinental Nha Trang, an IHG Hotel)(23861620)</t>
  </si>
  <si>
    <t>海景经典特大床房&lt;早餐&gt;</t>
  </si>
  <si>
    <t>ZHANG/YAOHUI</t>
  </si>
  <si>
    <t xml:space="preserve">4125237	</t>
  </si>
  <si>
    <t xml:space="preserve">864410	</t>
  </si>
  <si>
    <t xml:space="preserve">999228096839833	</t>
  </si>
  <si>
    <t>STEIN/ERWIN</t>
  </si>
  <si>
    <t xml:space="preserve">4125335	</t>
  </si>
  <si>
    <t xml:space="preserve">131879006	</t>
  </si>
  <si>
    <t xml:space="preserve">999228097842483	</t>
  </si>
  <si>
    <t>奢华花园特大床房(至少连住2晚及以上)&lt;早餐&gt;</t>
  </si>
  <si>
    <t>ZHOU/JIANMEI</t>
  </si>
  <si>
    <t xml:space="preserve">4125781	</t>
  </si>
  <si>
    <t xml:space="preserve">123266698	</t>
  </si>
  <si>
    <t xml:space="preserve">999228098375990	</t>
  </si>
  <si>
    <t>CAI/XUEFAN</t>
  </si>
  <si>
    <t xml:space="preserve">4126020	</t>
  </si>
  <si>
    <t xml:space="preserve">51762224	</t>
  </si>
  <si>
    <t xml:space="preserve">999228098392252	</t>
  </si>
  <si>
    <t>JIANG/YUJING</t>
  </si>
  <si>
    <t xml:space="preserve">4126025	</t>
  </si>
  <si>
    <t xml:space="preserve">16975923	</t>
  </si>
  <si>
    <t xml:space="preserve">999228101855275	</t>
  </si>
  <si>
    <t>ZHU/XIAOYUN,ZHU/XIAOYUN</t>
  </si>
  <si>
    <t xml:space="preserve">4127353	</t>
  </si>
  <si>
    <t xml:space="preserve">123279688	</t>
  </si>
  <si>
    <t xml:space="preserve">999228110932605	</t>
  </si>
  <si>
    <t>[长滩岛]长滩岛费利斯酒店-由伊德润管理(Feliz Hotel Boracay)(113902926)</t>
  </si>
  <si>
    <t>豪华两张大床房&lt;早餐&gt;</t>
  </si>
  <si>
    <t>IMKEUN/LEE</t>
  </si>
  <si>
    <t xml:space="preserve">4128179	</t>
  </si>
  <si>
    <t xml:space="preserve">5548	</t>
  </si>
  <si>
    <t xml:space="preserve">999228112485079	</t>
  </si>
  <si>
    <t>[济州市]谭娜斯达酒店-济州(Tamna Stay Hotel Jeju)(21794107)</t>
  </si>
  <si>
    <t>海景豪华双人房&lt;无早&gt;</t>
  </si>
  <si>
    <t>Choo/Joungmi</t>
  </si>
  <si>
    <t xml:space="preserve">4128615	</t>
  </si>
  <si>
    <t xml:space="preserve">23214771	</t>
  </si>
  <si>
    <t xml:space="preserve">999228113368642	</t>
  </si>
  <si>
    <t>DAILIHA/NAYIMAN</t>
  </si>
  <si>
    <t xml:space="preserve">4128957	</t>
  </si>
  <si>
    <t xml:space="preserve">23062946	</t>
  </si>
  <si>
    <t xml:space="preserve">999228114011282	</t>
  </si>
  <si>
    <t>[普吉岛]美地概念酒店(Metadee Concept Hotel)(23861476)</t>
  </si>
  <si>
    <t>Junior Suite Pool Access Upper Floor Double&lt;无早&gt;</t>
  </si>
  <si>
    <t>CHEN/JUNJUN</t>
  </si>
  <si>
    <t xml:space="preserve">4129228	</t>
  </si>
  <si>
    <t xml:space="preserve">20585	</t>
  </si>
  <si>
    <t xml:space="preserve">999228114042543	</t>
  </si>
  <si>
    <t>LIN/JIEYA</t>
  </si>
  <si>
    <t xml:space="preserve">4129237	</t>
  </si>
  <si>
    <t xml:space="preserve">3224069	</t>
  </si>
  <si>
    <t xml:space="preserve">999228116161453	</t>
  </si>
  <si>
    <t>WEI/WUSHUANG,DI/ZHECHEN</t>
  </si>
  <si>
    <t xml:space="preserve">4129947	</t>
  </si>
  <si>
    <t xml:space="preserve">82381192	</t>
  </si>
  <si>
    <t xml:space="preserve">999228116753858	</t>
  </si>
  <si>
    <t>[曼谷]察殿曼谷大酒店(Chatrium Grand Bangkok)(113902730)</t>
  </si>
  <si>
    <t>豪华特大床房&lt;早餐&gt;</t>
  </si>
  <si>
    <t>LUO/SHUYU</t>
  </si>
  <si>
    <t xml:space="preserve">4130257	</t>
  </si>
  <si>
    <t xml:space="preserve">330435498	</t>
  </si>
  <si>
    <t xml:space="preserve">999228120099385	</t>
  </si>
  <si>
    <t>俱乐部尊贵公园景观房(至少连住2晚及以上)&lt;早餐&gt;</t>
  </si>
  <si>
    <t>HUANG/LING</t>
  </si>
  <si>
    <t xml:space="preserve">4131669	</t>
  </si>
  <si>
    <t xml:space="preserve">3224171	</t>
  </si>
  <si>
    <t xml:space="preserve">999228122256748	</t>
  </si>
  <si>
    <t>行政豪华城景&lt;无早&gt;</t>
  </si>
  <si>
    <t>MEI/MINGYI,LIU/YUFENG</t>
  </si>
  <si>
    <t xml:space="preserve">4132510	</t>
  </si>
  <si>
    <t xml:space="preserve">128512	</t>
  </si>
  <si>
    <t xml:space="preserve">999228123341214	</t>
  </si>
  <si>
    <t>KIM/JONGBUM</t>
  </si>
  <si>
    <t xml:space="preserve">4133022	</t>
  </si>
  <si>
    <t xml:space="preserve">23063032	</t>
  </si>
  <si>
    <t xml:space="preserve">999228123965129	</t>
  </si>
  <si>
    <t>[胡志明市]西贡中心铂尔曼酒店(Pullman Saigon Centre)(9579296)</t>
  </si>
  <si>
    <t>高级特大床房(至少连住2晚及以上)&lt;早餐&gt;</t>
  </si>
  <si>
    <t>WANG/YAN</t>
  </si>
  <si>
    <t xml:space="preserve">4133231	</t>
  </si>
  <si>
    <t xml:space="preserve">123538869	</t>
  </si>
  <si>
    <t xml:space="preserve">999228124120840	</t>
  </si>
  <si>
    <t>XING/JIE</t>
  </si>
  <si>
    <t xml:space="preserve">4133266	</t>
  </si>
  <si>
    <t xml:space="preserve">123540568	</t>
  </si>
  <si>
    <t xml:space="preserve">999228124221421	</t>
  </si>
  <si>
    <t>[曼谷]曼谷阿尔玛斯酒店(Almas Hotel Bangkok)(113903631)</t>
  </si>
  <si>
    <t>标准双人床房&lt;早餐&gt;</t>
  </si>
  <si>
    <t>LIU/ZIQI</t>
  </si>
  <si>
    <t xml:space="preserve">4133364	</t>
  </si>
  <si>
    <t xml:space="preserve">10442	</t>
  </si>
  <si>
    <t xml:space="preserve">999228124969817	</t>
  </si>
  <si>
    <t>GE/BIN</t>
  </si>
  <si>
    <t xml:space="preserve">4133651	</t>
  </si>
  <si>
    <t xml:space="preserve">123540891	</t>
  </si>
  <si>
    <t xml:space="preserve">999228131260537	</t>
  </si>
  <si>
    <t>尊贵豪华双床房&lt;早餐&gt;</t>
  </si>
  <si>
    <t>MAN/TING TING</t>
  </si>
  <si>
    <t xml:space="preserve">4134231	</t>
  </si>
  <si>
    <t xml:space="preserve">457582	</t>
  </si>
  <si>
    <t xml:space="preserve">999228133102210	</t>
  </si>
  <si>
    <t>XU/JIANWU</t>
  </si>
  <si>
    <t xml:space="preserve">4134568	</t>
  </si>
  <si>
    <t xml:space="preserve">183535	</t>
  </si>
  <si>
    <t xml:space="preserve">999228135227243	</t>
  </si>
  <si>
    <t>高级房（1大床/2单人床）&lt;无早&gt;</t>
  </si>
  <si>
    <t>GOH/HWA YUAN</t>
  </si>
  <si>
    <t xml:space="preserve">4135335	</t>
  </si>
  <si>
    <t xml:space="preserve">142770	</t>
  </si>
  <si>
    <t xml:space="preserve">999228135865114	</t>
  </si>
  <si>
    <t>MA/JIE</t>
  </si>
  <si>
    <t xml:space="preserve">4135658	</t>
  </si>
  <si>
    <t xml:space="preserve">23203287	</t>
  </si>
  <si>
    <t xml:space="preserve">999228139436257	</t>
  </si>
  <si>
    <t>YOU/YI,WANG/RUOTONG</t>
  </si>
  <si>
    <t xml:space="preserve">4137076	</t>
  </si>
  <si>
    <t xml:space="preserve">330926610	</t>
  </si>
  <si>
    <t xml:space="preserve">999228141606946	</t>
  </si>
  <si>
    <t>[济州市]Index 济州岛梦幻酒店(Index Hotel J Dream)(113903391)</t>
  </si>
  <si>
    <t>标准大床房&lt;无早&gt;</t>
  </si>
  <si>
    <t>SUN/ZHENG,LI/ZIANG</t>
  </si>
  <si>
    <t xml:space="preserve">4137889	</t>
  </si>
  <si>
    <t xml:space="preserve">16918152	</t>
  </si>
  <si>
    <t xml:space="preserve">999228141608135	</t>
  </si>
  <si>
    <t>FAN/YUYING</t>
  </si>
  <si>
    <t xml:space="preserve">4137890	</t>
  </si>
  <si>
    <t xml:space="preserve">16918155	</t>
  </si>
  <si>
    <t xml:space="preserve">999228155872698	</t>
  </si>
  <si>
    <t>[普吉岛]普吉翡翠海滩度假村(Phuket Emerald Beach Resort)(113894874)</t>
  </si>
  <si>
    <t>池景家庭房&lt;早餐&gt;</t>
  </si>
  <si>
    <t>HAN/XINYAO,Ma/Shiyu,Xie/Jianing</t>
  </si>
  <si>
    <t xml:space="preserve">4141121	</t>
  </si>
  <si>
    <t xml:space="preserve">7591	</t>
  </si>
  <si>
    <t xml:space="preserve">999228157603029	</t>
  </si>
  <si>
    <t>[曼谷]曼谷香格里拉大酒店(Shangri-La Bangkok)(7354550)</t>
  </si>
  <si>
    <t>香格里拉楼豪华河景特大床房&lt;早餐&gt;</t>
  </si>
  <si>
    <t>LI/JIA</t>
  </si>
  <si>
    <t xml:space="preserve">4141508	</t>
  </si>
  <si>
    <t xml:space="preserve">11616587	</t>
  </si>
  <si>
    <t xml:space="preserve">999228157648331	</t>
  </si>
  <si>
    <t>[吉隆坡]铂尔曼吉隆坡城市中心大酒店(Pullman Kuala Lumpur City Centre Hotel &amp; Residences)(9568211)</t>
  </si>
  <si>
    <t>尊享豪华房(至少连住2晚及以上)&lt;早餐&gt;</t>
  </si>
  <si>
    <t>WANG/SHUI</t>
  </si>
  <si>
    <t xml:space="preserve">4141513	</t>
  </si>
  <si>
    <t xml:space="preserve">997577	</t>
  </si>
  <si>
    <t xml:space="preserve">999228157763537	</t>
  </si>
  <si>
    <t>标准双床房&lt;早餐&gt;</t>
  </si>
  <si>
    <t>DUERAOH/MAREEYAE</t>
  </si>
  <si>
    <t xml:space="preserve">4141541	</t>
  </si>
  <si>
    <t xml:space="preserve">10489	</t>
  </si>
  <si>
    <t xml:space="preserve">999228157789840	</t>
  </si>
  <si>
    <t>FAN/LEI</t>
  </si>
  <si>
    <t xml:space="preserve">4141544	</t>
  </si>
  <si>
    <t xml:space="preserve">222237	</t>
  </si>
  <si>
    <t xml:space="preserve">999228158332578	</t>
  </si>
  <si>
    <t>[芭堤雅]帕亚酒店(Payaa Hotel)(113903634)</t>
  </si>
  <si>
    <t>Deluxe Twin Room&lt;早餐&gt;</t>
  </si>
  <si>
    <t>WU/WANQIU</t>
  </si>
  <si>
    <t xml:space="preserve">4141646	</t>
  </si>
  <si>
    <t xml:space="preserve">RR#2310937	</t>
  </si>
  <si>
    <t xml:space="preserve">999228158784633	</t>
  </si>
  <si>
    <t>[吉隆坡]吉隆坡圣塔格兰德签名酒店(Santa Grand Signature Kuala Lumpur)(113903327)</t>
  </si>
  <si>
    <t>Bong Soo Standard Queen&lt;早餐&gt;</t>
  </si>
  <si>
    <t>XIE/YICHEN</t>
  </si>
  <si>
    <t xml:space="preserve">4141925	</t>
  </si>
  <si>
    <t xml:space="preserve">45622	</t>
  </si>
  <si>
    <t xml:space="preserve">999228158963323	</t>
  </si>
  <si>
    <t>[吉隆坡]吉隆坡市中心智选假日酒店(Holiday Inn Express Kuala Lumpur City Centre, an IHG Hotel)(8981861)</t>
  </si>
  <si>
    <t>标准两张单人床房&lt;早餐&gt;</t>
  </si>
  <si>
    <t>JI/HAIFENG,MENG/QINGGUO</t>
  </si>
  <si>
    <t xml:space="preserve">4141950	</t>
  </si>
  <si>
    <t xml:space="preserve">404921	</t>
  </si>
  <si>
    <t xml:space="preserve">999228160466867	</t>
  </si>
  <si>
    <t>双床房(至少连住2晚及以上)&lt;早餐&gt;</t>
  </si>
  <si>
    <t>LI/YINGYING</t>
  </si>
  <si>
    <t xml:space="preserve">4142476	</t>
  </si>
  <si>
    <t xml:space="preserve">12234224	</t>
  </si>
  <si>
    <t xml:space="preserve">999228166842893	</t>
  </si>
  <si>
    <t>[苏梅岛]苏梅岛六善酒店(Six Senses Samui)(7252246)</t>
  </si>
  <si>
    <t>海滨泳池别墅套房&lt;早餐&gt;</t>
  </si>
  <si>
    <t>CHEN/ZHICHENG,ZHOU/QIAOLING,Lou/Tao</t>
  </si>
  <si>
    <t xml:space="preserve">4144439	</t>
  </si>
  <si>
    <t xml:space="preserve">216936	</t>
  </si>
  <si>
    <t xml:space="preserve">999228167177643	</t>
  </si>
  <si>
    <t>ZHAO/BIN</t>
  </si>
  <si>
    <t xml:space="preserve">11616957	</t>
  </si>
  <si>
    <t xml:space="preserve">999228167534359	</t>
  </si>
  <si>
    <t>[曼谷]曼谷萨通JC凯文酒店(JC Kevin Sathorn Bangkok Hotel)(7281105)</t>
  </si>
  <si>
    <t>一卧室套房含阳台(至少连住2晚及以上)&lt;早餐&gt;</t>
  </si>
  <si>
    <t>CHEN/JIAHUI,NIE/DONG</t>
  </si>
  <si>
    <t xml:space="preserve">4144737	</t>
  </si>
  <si>
    <t xml:space="preserve">332771035	</t>
  </si>
  <si>
    <t xml:space="preserve">999228167799610	</t>
  </si>
  <si>
    <t>JU/HUIMIN,NIALL/PHILLIP JOHN</t>
  </si>
  <si>
    <t xml:space="preserve">4144883	</t>
  </si>
  <si>
    <t xml:space="preserve">457708	</t>
  </si>
  <si>
    <t xml:space="preserve">999228167861034	</t>
  </si>
  <si>
    <t>[首尔]美憬阁首尔 Naru 大使酒店(Hotel Naru Seoul MGallery Ambassador)(113902180)</t>
  </si>
  <si>
    <t>城景高级大床房&lt;早餐&gt;</t>
  </si>
  <si>
    <t>FEI/NING,YANG/XUEYU</t>
  </si>
  <si>
    <t xml:space="preserve">4144891	</t>
  </si>
  <si>
    <t xml:space="preserve">124277144	</t>
  </si>
  <si>
    <t xml:space="preserve">999228167978073	</t>
  </si>
  <si>
    <t>池景豪华双床房&lt;早餐&gt;</t>
  </si>
  <si>
    <t>yang/meiling,huang/wei</t>
  </si>
  <si>
    <t xml:space="preserve">4144923	</t>
  </si>
  <si>
    <t xml:space="preserve">20674	</t>
  </si>
  <si>
    <t xml:space="preserve">999228168146456	</t>
  </si>
  <si>
    <t>[迪拜]迪拜德拉温德姆酒店(Wyndham Dubai Deira)(113903613)</t>
  </si>
  <si>
    <t>高级城景房 1张特大床 禁烟&lt;无早&gt;</t>
  </si>
  <si>
    <t>Lin/Zhe</t>
  </si>
  <si>
    <t xml:space="preserve">4145069	</t>
  </si>
  <si>
    <t xml:space="preserve">293377	</t>
  </si>
  <si>
    <t xml:space="preserve">999228171358848	</t>
  </si>
  <si>
    <t>JEHSOH/JEHPAREEDAH</t>
  </si>
  <si>
    <t xml:space="preserve">4146298	</t>
  </si>
  <si>
    <t xml:space="preserve">10516	</t>
  </si>
  <si>
    <t xml:space="preserve">999228171977286	</t>
  </si>
  <si>
    <t>[曼谷]曼谷金普顿玫兰酒店(Kimpton Maa-Lai Bangkok, an IHG Hotel)(114017003)</t>
  </si>
  <si>
    <t>特大床一卧室公寓（带浴室和阳台）&lt;早餐&gt;</t>
  </si>
  <si>
    <t>JIANG/PUFAN</t>
  </si>
  <si>
    <t xml:space="preserve">4146616	</t>
  </si>
  <si>
    <t xml:space="preserve">27699391	</t>
  </si>
  <si>
    <t xml:space="preserve">999228172187764	</t>
  </si>
  <si>
    <t>[巴厘岛]帕德玛乌布度假酒店(Padma Resort Ubud)(23861585)</t>
  </si>
  <si>
    <t>尊贵房(至少连住2晚及以上)&lt;早餐&gt;</t>
  </si>
  <si>
    <t>Choi/Sungmin</t>
  </si>
  <si>
    <t xml:space="preserve">4146663	</t>
  </si>
  <si>
    <t xml:space="preserve">999228172782623	</t>
  </si>
  <si>
    <t>LI/YI</t>
  </si>
  <si>
    <t xml:space="preserve">4146992	</t>
  </si>
  <si>
    <t xml:space="preserve">132134506	</t>
  </si>
  <si>
    <t xml:space="preserve">999228173078465	</t>
  </si>
  <si>
    <t>[曼谷]曼谷拉查丹利中心酒店(Grande Centre Point Hotel Ratchadamri Bangkok)(23861662)</t>
  </si>
  <si>
    <t>两卧室行政套房(至少连住2晚及以上)</t>
  </si>
  <si>
    <t>ZHU/LINLIN,Liu/Laities</t>
  </si>
  <si>
    <t xml:space="preserve">4147059	</t>
  </si>
  <si>
    <t xml:space="preserve">400944	</t>
  </si>
  <si>
    <t xml:space="preserve">999228173160522	</t>
  </si>
  <si>
    <t>[苏梅岛]苏梅岛凯悦酒店(Hyatt Regency Koh Samui)(113902215)</t>
  </si>
  <si>
    <t>部分海景特大床房&lt;早餐&gt;</t>
  </si>
  <si>
    <t>LIN/GUANGQIN</t>
  </si>
  <si>
    <t xml:space="preserve">4147078	</t>
  </si>
  <si>
    <t xml:space="preserve">64294367	</t>
  </si>
  <si>
    <t>权益取消</t>
  </si>
  <si>
    <t xml:space="preserve">999228206574408	</t>
  </si>
  <si>
    <t>[邦帕利]曼谷素旺那普机场诺富特酒店(Novotel Bangkok Suvarnabhumi Airport)(8502869)</t>
  </si>
  <si>
    <t>高级特大床房&lt;早餐&gt;</t>
  </si>
  <si>
    <t>XU/CHUNXIAN</t>
  </si>
  <si>
    <t xml:space="preserve">4148460	</t>
  </si>
  <si>
    <t xml:space="preserve">3402803	</t>
  </si>
  <si>
    <t xml:space="preserve">999228208463337	</t>
  </si>
  <si>
    <t>LI/CHEN</t>
  </si>
  <si>
    <t xml:space="preserve">4149199	</t>
  </si>
  <si>
    <t xml:space="preserve">128851	</t>
  </si>
  <si>
    <t xml:space="preserve">999228209926067	</t>
  </si>
  <si>
    <t>[清迈]清迈阿莫拉塔佩酒店(Amora Thapae Hotel Chiang Mai)(8197763)</t>
  </si>
  <si>
    <t>尊贵豪华房&lt;早餐&gt;</t>
  </si>
  <si>
    <t>CHEN/QIANG,LIU/YE</t>
  </si>
  <si>
    <t xml:space="preserve">4149713	</t>
  </si>
  <si>
    <t xml:space="preserve">428676	</t>
  </si>
  <si>
    <t xml:space="preserve">999228210235040	</t>
  </si>
  <si>
    <t>SHI/KAIYI,Zhang/Weibo</t>
  </si>
  <si>
    <t xml:space="preserve">4149879	</t>
  </si>
  <si>
    <t xml:space="preserve">6862278	</t>
  </si>
  <si>
    <t xml:space="preserve">999228212181868	</t>
  </si>
  <si>
    <t>[曼谷]曼谷盛泰乐水门酒店(Centara Watergate Pavillion Hotel Bangkok)(8623702)</t>
  </si>
  <si>
    <t>ZHAO/LEI</t>
  </si>
  <si>
    <t xml:space="preserve">4151026	</t>
  </si>
  <si>
    <t xml:space="preserve">264447	</t>
  </si>
  <si>
    <t xml:space="preserve">999228212194796	</t>
  </si>
  <si>
    <t>Ren/Xiangping,Jia/Yu</t>
  </si>
  <si>
    <t xml:space="preserve">4151029	</t>
  </si>
  <si>
    <t xml:space="preserve">128871	</t>
  </si>
  <si>
    <t xml:space="preserve">999228213823600	</t>
  </si>
  <si>
    <t>高级双床房&lt;早餐&gt;</t>
  </si>
  <si>
    <t>GUO/TAO</t>
  </si>
  <si>
    <t xml:space="preserve">4152020	</t>
  </si>
  <si>
    <t xml:space="preserve">183820	</t>
  </si>
  <si>
    <t xml:space="preserve">999228213837393	</t>
  </si>
  <si>
    <t>高级房&lt;2人入住&gt;&lt;不退款&gt;&lt;早餐&gt;</t>
  </si>
  <si>
    <t>CHEN/YANBING,ZHANG/XUEBING</t>
  </si>
  <si>
    <t xml:space="preserve">4152025	</t>
  </si>
  <si>
    <t xml:space="preserve">999228213999046	</t>
  </si>
  <si>
    <t>[曼谷]拉差达 CMYK 我的酒店(Myhotel Cmyk@Ratchada)(21490790)</t>
  </si>
  <si>
    <t>豪华房&lt;无早&gt;</t>
  </si>
  <si>
    <t>QIU/TINGXI</t>
  </si>
  <si>
    <t xml:space="preserve">4152112	</t>
  </si>
  <si>
    <t xml:space="preserve">999228214506341	</t>
  </si>
  <si>
    <t>[普吉岛]普吉岛诺库酒店(Noku Phuket)(113903646)</t>
  </si>
  <si>
    <t>山别墅大床带私人泳池&lt;早餐&gt;</t>
  </si>
  <si>
    <t>MAN/SUK HA</t>
  </si>
  <si>
    <t xml:space="preserve">4152402	</t>
  </si>
  <si>
    <t xml:space="preserve">333488079	</t>
  </si>
  <si>
    <t xml:space="preserve">999228214461872	</t>
  </si>
  <si>
    <t>SUN/TIANXU</t>
  </si>
  <si>
    <t xml:space="preserve">4152632	</t>
  </si>
  <si>
    <t xml:space="preserve">3403011	</t>
  </si>
  <si>
    <t xml:space="preserve">999228215532797	</t>
  </si>
  <si>
    <t>山别墅双床带私人泳池&lt;早餐&gt;</t>
  </si>
  <si>
    <t>YANG/SHUO</t>
  </si>
  <si>
    <t xml:space="preserve">4153019	</t>
  </si>
  <si>
    <t xml:space="preserve">333758810	</t>
  </si>
  <si>
    <t xml:space="preserve">999228215625207	</t>
  </si>
  <si>
    <t>[曼谷]曼谷飞越大酒店(The Grand Fourwings Convention Hotel Bangkok)(8184905)</t>
  </si>
  <si>
    <t>豪华房(至少连住2晚及以上)</t>
  </si>
  <si>
    <t>CHAN/HUAN PING</t>
  </si>
  <si>
    <t xml:space="preserve">4153046	</t>
  </si>
  <si>
    <t xml:space="preserve">77245742	</t>
  </si>
  <si>
    <t xml:space="preserve">999228215761019	</t>
  </si>
  <si>
    <t>Hlaing /Thi Thi</t>
  </si>
  <si>
    <t xml:space="preserve">4153251	</t>
  </si>
  <si>
    <t xml:space="preserve">10572	</t>
  </si>
  <si>
    <t xml:space="preserve">999228217885841	</t>
  </si>
  <si>
    <t>HU/QISHUANG,WU/YILIN</t>
  </si>
  <si>
    <t xml:space="preserve">4154566	</t>
  </si>
  <si>
    <t xml:space="preserve">331771158	</t>
  </si>
  <si>
    <t xml:space="preserve">28226697793	</t>
  </si>
  <si>
    <t>WANG/CHAO</t>
  </si>
  <si>
    <t xml:space="preserve">4155345	</t>
  </si>
  <si>
    <t xml:space="preserve">999228226731212	</t>
  </si>
  <si>
    <t>[普吉岛]普吉岛迈考美利亚酒店(MELIÁ Phuket Mai Khao)(113902894)</t>
  </si>
  <si>
    <t>一卧室套房（带室外浴缸）&lt;早餐&gt;</t>
  </si>
  <si>
    <t>WANG/HAILONG</t>
  </si>
  <si>
    <t xml:space="preserve">4155362	</t>
  </si>
  <si>
    <t xml:space="preserve">66001	</t>
  </si>
  <si>
    <t xml:space="preserve">999228226868196	</t>
  </si>
  <si>
    <t>ZHU/JIASHU</t>
  </si>
  <si>
    <t xml:space="preserve">4155414	</t>
  </si>
  <si>
    <t xml:space="preserve">128955	</t>
  </si>
  <si>
    <t xml:space="preserve">999228229709683	</t>
  </si>
  <si>
    <t>NIE/DAXIN</t>
  </si>
  <si>
    <t xml:space="preserve">4156280	</t>
  </si>
  <si>
    <t xml:space="preserve">3403359	</t>
  </si>
  <si>
    <t xml:space="preserve">999228230013231	</t>
  </si>
  <si>
    <t>至尊豪华特大床房&lt;无早&gt;</t>
  </si>
  <si>
    <t>WANG/JIAYI</t>
  </si>
  <si>
    <t xml:space="preserve">4156343	</t>
  </si>
  <si>
    <t xml:space="preserve">21881183	</t>
  </si>
  <si>
    <t xml:space="preserve">999228230016945	</t>
  </si>
  <si>
    <t>[普吉岛]卢巴普吉岛芭东旅舍(Lub d Phuket Patong)(8289007)</t>
  </si>
  <si>
    <t>精致双床房&lt;早餐&gt;</t>
  </si>
  <si>
    <t>Merla /Vaishnavi</t>
  </si>
  <si>
    <t xml:space="preserve">4156352	</t>
  </si>
  <si>
    <t xml:space="preserve">53647	</t>
  </si>
  <si>
    <t xml:space="preserve">999228230471365	</t>
  </si>
  <si>
    <t>[曼谷]阿特里姆曼谷美居大酒店(Grand Mercure Bangkok Atrium)(8623632)</t>
  </si>
  <si>
    <t>LIU/LI</t>
  </si>
  <si>
    <t xml:space="preserve">4156618	</t>
  </si>
  <si>
    <t xml:space="preserve">999228230991993	</t>
  </si>
  <si>
    <t>[普吉岛]普吉岛温德姆海洋明珠酒店及度假村(Wyndham Sea Pearl Resort, Phuket)(14255041)</t>
  </si>
  <si>
    <t>豪华特大床房&lt;无早&gt;</t>
  </si>
  <si>
    <t>CHEN/ZIYONG,SHI/QIFANG</t>
  </si>
  <si>
    <t xml:space="preserve">4156917	</t>
  </si>
  <si>
    <t xml:space="preserve">178550357	</t>
  </si>
  <si>
    <t xml:space="preserve">999228231210006	</t>
  </si>
  <si>
    <t>zhang/haixia</t>
  </si>
  <si>
    <t xml:space="preserve">4156964	</t>
  </si>
  <si>
    <t xml:space="preserve">489562	</t>
  </si>
  <si>
    <t xml:space="preserve">999228231398966	</t>
  </si>
  <si>
    <t>YUSINGCO/MICHAEL BARGUES,YUSINGCO/MARTIN PARRENO</t>
  </si>
  <si>
    <t xml:space="preserve">4157018	</t>
  </si>
  <si>
    <t xml:space="preserve">5636	</t>
  </si>
  <si>
    <t xml:space="preserve">999228231493724	</t>
  </si>
  <si>
    <t>FANG/ZHEHAO,ZHANG/WEIQUN</t>
  </si>
  <si>
    <t xml:space="preserve">4157053	</t>
  </si>
  <si>
    <t xml:space="preserve">132221256	</t>
  </si>
  <si>
    <t xml:space="preserve">999228232708998	</t>
  </si>
  <si>
    <t>LI/XIAOYING</t>
  </si>
  <si>
    <t xml:space="preserve">4157880	</t>
  </si>
  <si>
    <t xml:space="preserve">3403490	</t>
  </si>
  <si>
    <t xml:space="preserve">999228233471570	</t>
  </si>
  <si>
    <t>LIU/HUILING</t>
  </si>
  <si>
    <t xml:space="preserve">4158279	</t>
  </si>
  <si>
    <t xml:space="preserve">401243	</t>
  </si>
  <si>
    <t xml:space="preserve">999228233985467	</t>
  </si>
  <si>
    <t>FU/YUHANG</t>
  </si>
  <si>
    <t xml:space="preserve">4158423	</t>
  </si>
  <si>
    <t xml:space="preserve">125103300	</t>
  </si>
  <si>
    <t xml:space="preserve">999228238469468	</t>
  </si>
  <si>
    <t>Chan/lele</t>
  </si>
  <si>
    <t xml:space="preserve">4161183	</t>
  </si>
  <si>
    <t xml:space="preserve">999228239783678	</t>
  </si>
  <si>
    <t>[新加坡]华乐酒店(One Farrer Hotel)(8580230)</t>
  </si>
  <si>
    <t>客房 (Mint)&lt;早餐&gt;</t>
  </si>
  <si>
    <t>HO/PING LEUNG</t>
  </si>
  <si>
    <t xml:space="preserve">4162058	</t>
  </si>
  <si>
    <t xml:space="preserve">999228239782276	</t>
  </si>
  <si>
    <t>SO/SHU HUNG</t>
  </si>
  <si>
    <t xml:space="preserve">4162065	</t>
  </si>
  <si>
    <t xml:space="preserve">999228240655457	</t>
  </si>
  <si>
    <t>Elidan/Liad</t>
  </si>
  <si>
    <t xml:space="preserve">4162579	</t>
  </si>
  <si>
    <t xml:space="preserve">489540	</t>
  </si>
  <si>
    <t xml:space="preserve">999228240677491	</t>
  </si>
  <si>
    <t>SHAH/PRAFUL</t>
  </si>
  <si>
    <t xml:space="preserve">4162594	</t>
  </si>
  <si>
    <t xml:space="preserve">66059	</t>
  </si>
  <si>
    <t xml:space="preserve">999228240935551	</t>
  </si>
  <si>
    <t>WANG/YULONG</t>
  </si>
  <si>
    <t xml:space="preserve">4162677	</t>
  </si>
  <si>
    <t xml:space="preserve">132287256	</t>
  </si>
  <si>
    <t xml:space="preserve">999228241438157	</t>
  </si>
  <si>
    <t>[苏梅岛]苏梅岛遨舍查汶度假酒店(OZO Chaweng Samui)(7362573)</t>
  </si>
  <si>
    <t>高级双床房(至少连住2晚及以上)&lt;早餐&gt;</t>
  </si>
  <si>
    <t>Zhou/Shijie</t>
  </si>
  <si>
    <t xml:space="preserve">4163047	</t>
  </si>
  <si>
    <t xml:space="preserve">504358	</t>
  </si>
  <si>
    <t xml:space="preserve">999228241465410	</t>
  </si>
  <si>
    <t>[曼谷]曼谷素坤逸奥克伍德华庭工作室酒店(Oakwood Studios Sukhumvit Bangkok)(113902530)</t>
  </si>
  <si>
    <t>Superior Room&lt;无早&gt;</t>
  </si>
  <si>
    <t>LUO/SHUANGJING</t>
  </si>
  <si>
    <t xml:space="preserve">4163058	</t>
  </si>
  <si>
    <t xml:space="preserve">10714349	</t>
  </si>
  <si>
    <t xml:space="preserve">999228258236751	</t>
  </si>
  <si>
    <t>高级特大床房&lt;无早&gt;</t>
  </si>
  <si>
    <t>GAO/CHAOGANG</t>
  </si>
  <si>
    <t xml:space="preserve">4164458	</t>
  </si>
  <si>
    <t xml:space="preserve">10716701	</t>
  </si>
  <si>
    <t xml:space="preserve">999228263449886	</t>
  </si>
  <si>
    <t>ZHU/LINLIN</t>
  </si>
  <si>
    <t xml:space="preserve">401538	</t>
  </si>
  <si>
    <t xml:space="preserve">999228263627862	</t>
  </si>
  <si>
    <t>[沙美岛]班普罗海酒店(Baan Ploy Sea)(44794596)</t>
  </si>
  <si>
    <t>豪华海景房&lt;早餐&gt;</t>
  </si>
  <si>
    <t>YANG/WEIYANG,LENG/JING,YANG/HONGBIN</t>
  </si>
  <si>
    <t xml:space="preserve">4166951	</t>
  </si>
  <si>
    <t xml:space="preserve">BP4166951	</t>
  </si>
  <si>
    <t xml:space="preserve">999228264697505	</t>
  </si>
  <si>
    <t>[曼谷]素坤逸 1 巷贝斯特韦斯特优质酒店(Best Western Plus Sukhumvit 1)(7371039)</t>
  </si>
  <si>
    <t>ZHENG/XIAOJIAO</t>
  </si>
  <si>
    <t xml:space="preserve">4167669	</t>
  </si>
  <si>
    <t xml:space="preserve">PR106316	</t>
  </si>
  <si>
    <t xml:space="preserve">999228265203902	</t>
  </si>
  <si>
    <t>ZHAO/ZIWEI</t>
  </si>
  <si>
    <t xml:space="preserve">4168001	</t>
  </si>
  <si>
    <t xml:space="preserve">129196	</t>
  </si>
  <si>
    <t xml:space="preserve">999228265334242	</t>
  </si>
  <si>
    <t>高级城景房 2张单人床&lt;早餐&gt;</t>
  </si>
  <si>
    <t>HUANG/BAOYU</t>
  </si>
  <si>
    <t xml:space="preserve">4168065	</t>
  </si>
  <si>
    <t xml:space="preserve">295055	</t>
  </si>
  <si>
    <t xml:space="preserve">999228266237789	</t>
  </si>
  <si>
    <t>QUAN/RONGJUN,JIN/JINGMING</t>
  </si>
  <si>
    <t xml:space="preserve">4168482	</t>
  </si>
  <si>
    <t xml:space="preserve">3404331	</t>
  </si>
  <si>
    <t xml:space="preserve">999228267555410	</t>
  </si>
  <si>
    <t>HOU/YUTING</t>
  </si>
  <si>
    <t xml:space="preserve">4169232	</t>
  </si>
  <si>
    <t xml:space="preserve">3404388	</t>
  </si>
  <si>
    <t xml:space="preserve">999228268465645	</t>
  </si>
  <si>
    <t>ZHANG/WEI,WANG/YUNHUA</t>
  </si>
  <si>
    <t xml:space="preserve">4169837	</t>
  </si>
  <si>
    <t xml:space="preserve">3225121	</t>
  </si>
  <si>
    <t xml:space="preserve">999228269400168	</t>
  </si>
  <si>
    <t>[碧瑶]碧瑶广场小屋(The Plaza Lodge Baguio)(113903632)</t>
  </si>
  <si>
    <t>Deluxe Double Room, 2 Double Beds&lt;早餐&gt;</t>
  </si>
  <si>
    <t>KUMAR/KARTHIKEYAN</t>
  </si>
  <si>
    <t xml:space="preserve">4170512	</t>
  </si>
  <si>
    <t xml:space="preserve">152477	</t>
  </si>
  <si>
    <t xml:space="preserve">999228270922217	</t>
  </si>
  <si>
    <t>[马卡蒂]新世界马卡蒂酒店(New World Makati Hotel)(8973161)</t>
  </si>
  <si>
    <t>Hendel/Andreas</t>
  </si>
  <si>
    <t xml:space="preserve">4171362	</t>
  </si>
  <si>
    <t xml:space="preserve">999228271055716	</t>
  </si>
  <si>
    <t>LUOSANG/SanDaN</t>
  </si>
  <si>
    <t xml:space="preserve">4171392	</t>
  </si>
  <si>
    <t xml:space="preserve">129258	</t>
  </si>
  <si>
    <t xml:space="preserve">999228281096879	</t>
  </si>
  <si>
    <t>[曼谷]沙吞雅诗阁大使馆酒店(Ascott Embassy Sathorn Bangkok)(113902226)</t>
  </si>
  <si>
    <t>YE/JIYANG</t>
  </si>
  <si>
    <t xml:space="preserve">4175356	</t>
  </si>
  <si>
    <t xml:space="preserve">10733015	</t>
  </si>
  <si>
    <t xml:space="preserve">999228282171948	</t>
  </si>
  <si>
    <t>YANG/JIARONG</t>
  </si>
  <si>
    <t xml:space="preserve">4175776	</t>
  </si>
  <si>
    <t xml:space="preserve">10721	</t>
  </si>
  <si>
    <t xml:space="preserve">999228282523546	</t>
  </si>
  <si>
    <t>[芭堤雅]密特酒店(Mytt Hotel Pattaya)(31325921)</t>
  </si>
  <si>
    <t>城市小型套房&lt;早餐&gt;</t>
  </si>
  <si>
    <t>Cheng/Bi</t>
  </si>
  <si>
    <t xml:space="preserve">4175838	</t>
  </si>
  <si>
    <t xml:space="preserve">147153	</t>
  </si>
  <si>
    <t xml:space="preserve">28283703484	</t>
  </si>
  <si>
    <t>[曼谷]曼谷维伊 - 美憬阁酒店(VIE Hotel Bangkok, MGallery Hotel Collection)(8193848)</t>
  </si>
  <si>
    <t>行政套房&lt;早餐&gt;</t>
  </si>
  <si>
    <t>YANG/LINGJIA</t>
  </si>
  <si>
    <t xml:space="preserve">4176264	</t>
  </si>
  <si>
    <t xml:space="preserve">8019531	</t>
  </si>
  <si>
    <t xml:space="preserve">999228291890989	</t>
  </si>
  <si>
    <t>JIA/LIN</t>
  </si>
  <si>
    <t xml:space="preserve">4180186	</t>
  </si>
  <si>
    <t xml:space="preserve">268373138	</t>
  </si>
  <si>
    <t xml:space="preserve">999228292342398	</t>
  </si>
  <si>
    <t>Phang/Nicholas</t>
  </si>
  <si>
    <t xml:space="preserve">4180355	</t>
  </si>
  <si>
    <t xml:space="preserve">7449281	</t>
  </si>
  <si>
    <t xml:space="preserve">999228293092041	</t>
  </si>
  <si>
    <t>LUO/CAN</t>
  </si>
  <si>
    <t xml:space="preserve">4180806	</t>
  </si>
  <si>
    <t xml:space="preserve">53245060	</t>
  </si>
  <si>
    <t xml:space="preserve">999228294906345	</t>
  </si>
  <si>
    <t xml:space="preserve">4182265	</t>
  </si>
  <si>
    <t xml:space="preserve">333166503	</t>
  </si>
  <si>
    <t xml:space="preserve">999228296875502	</t>
  </si>
  <si>
    <t>Zhuo/Huiting</t>
  </si>
  <si>
    <t xml:space="preserve">4183618	</t>
  </si>
  <si>
    <t xml:space="preserve">8019782	</t>
  </si>
  <si>
    <t xml:space="preserve">999228305634588	</t>
  </si>
  <si>
    <t>豪华双床房&lt;无早&gt;</t>
  </si>
  <si>
    <t>YANG/XUE,ZHI/JINMIN</t>
  </si>
  <si>
    <t xml:space="preserve">4184467	</t>
  </si>
  <si>
    <t xml:space="preserve">7449395	</t>
  </si>
  <si>
    <t xml:space="preserve">999228306702058	</t>
  </si>
  <si>
    <t>[曼谷]于拉查达阿曼塔酒店(Amanta Hotel &amp; Residence Ratchada)(11213703)</t>
  </si>
  <si>
    <t>一卧室池景豪华套房&lt;无早&gt;</t>
  </si>
  <si>
    <t>DENG/LINGXIU</t>
  </si>
  <si>
    <t xml:space="preserve">4184641	</t>
  </si>
  <si>
    <t xml:space="preserve">33640845-1	</t>
  </si>
  <si>
    <t xml:space="preserve">999228307653297	</t>
  </si>
  <si>
    <t>LIU/YAN</t>
  </si>
  <si>
    <t xml:space="preserve">4185000	</t>
  </si>
  <si>
    <t xml:space="preserve">129506	</t>
  </si>
  <si>
    <t xml:space="preserve">999228031201020	</t>
  </si>
  <si>
    <t>CNY</t>
  </si>
  <si>
    <t>ZHANG/JUNQUAN,XU/WEITANG,PENG/XIAODONG,PI/XINYU</t>
  </si>
  <si>
    <t>CA6352231106CNY-W</t>
  </si>
  <si>
    <t xml:space="preserve">999228124598979	</t>
  </si>
  <si>
    <t>[奎松市]塞达维蒂斯北酒店(Seda Vertis North)(16119858)</t>
  </si>
  <si>
    <t>Rosalyn Magsino Herce</t>
  </si>
  <si>
    <t>，</t>
  </si>
  <si>
    <t>直采</t>
  </si>
  <si>
    <t>A231106112232481</t>
  </si>
  <si>
    <t>A231106112400481</t>
  </si>
  <si>
    <t>USD / THB 当前参考汇率: 35.492</t>
  </si>
  <si>
    <t>总计：50604.18 USD/
1796043.56 THB</t>
  </si>
  <si>
    <t>4105713 ​​​​​​​出入账不变，另生成工单收款 100 RMB, 补款单 999228031201020</t>
  </si>
  <si>
    <t>特殊要求:此单是999228122619881的补款单 。</t>
  </si>
  <si>
    <t>A231106111626481</t>
  </si>
  <si>
    <t>A231106111710481</t>
  </si>
  <si>
    <t>CNY / THB 当前参考汇率: 4.869508906</t>
  </si>
  <si>
    <t>总计：200 CNY/
973.9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</si>
  <si>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</si>
  <si>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</si>
  <si>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</si>
  <si>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</si>
  <si>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</si>
  <si>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</si>
  <si>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</si>
  <si>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</si>
  <si>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</si>
  <si>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</si>
  <si>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</si>
  <si>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</si>
  <si>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</si>
  <si>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</si>
  <si>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</si>
  <si>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</si>
  <si>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</si>
  <si>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</si>
  <si>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</si>
  <si>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2023-06-12</t>
  </si>
  <si>
    <t>3493605</t>
  </si>
  <si>
    <t>甲米瑞亚维德酒店</t>
  </si>
  <si>
    <t>JEONG JIMIN</t>
  </si>
  <si>
    <t>2023-10-30</t>
  </si>
  <si>
    <t>2023-11-01</t>
  </si>
  <si>
    <t>退房日周结</t>
  </si>
  <si>
    <t>5190.75</t>
  </si>
  <si>
    <t>726.00</t>
  </si>
  <si>
    <t>0</t>
  </si>
  <si>
    <t>0.00</t>
  </si>
  <si>
    <t>携程国际直连(CIT)</t>
  </si>
  <si>
    <t>01.011176</t>
  </si>
  <si>
    <t>2023-06-12 16:42:08</t>
  </si>
  <si>
    <t>否</t>
  </si>
  <si>
    <t>CIT(Thailand) CO,. Ltd</t>
  </si>
  <si>
    <t>泰国</t>
  </si>
  <si>
    <t>999227995389171,</t>
  </si>
  <si>
    <t>2023-08-25</t>
  </si>
  <si>
    <t>3832744</t>
  </si>
  <si>
    <t>普吉岛苏林酒店</t>
  </si>
  <si>
    <t>HE YUWEN,WANG JINGMEI</t>
  </si>
  <si>
    <t>RMB</t>
  </si>
  <si>
    <t>2023-10-22 22:11:18</t>
  </si>
  <si>
    <t>2023-09-25</t>
  </si>
  <si>
    <t>3985056</t>
  </si>
  <si>
    <t>哥打京那巴鲁元明大酒店</t>
  </si>
  <si>
    <t>DILLENA KENNITH</t>
  </si>
  <si>
    <t>2023-10-27</t>
  </si>
  <si>
    <t>1210.08</t>
  </si>
  <si>
    <t>165.35</t>
  </si>
  <si>
    <t>2023-09-26 18:10:00</t>
  </si>
  <si>
    <t>马来西亚</t>
  </si>
  <si>
    <t>2023-09-27</t>
  </si>
  <si>
    <t>3992256</t>
  </si>
  <si>
    <t>新加坡樟宜机场皇冠假日酒店</t>
  </si>
  <si>
    <t>ZHOU LU</t>
  </si>
  <si>
    <t>2023-11-04</t>
  </si>
  <si>
    <t>2023-11-05</t>
  </si>
  <si>
    <t>1659.97</t>
  </si>
  <si>
    <t>226.45</t>
  </si>
  <si>
    <t>2023-09-28 09:36:16</t>
  </si>
  <si>
    <t>新加坡</t>
  </si>
  <si>
    <t>2023-09-28</t>
  </si>
  <si>
    <t>3996469</t>
  </si>
  <si>
    <t>新加坡半岛怡东酒店</t>
  </si>
  <si>
    <t>HUA ZHIJIE</t>
  </si>
  <si>
    <t>2023-10-29</t>
  </si>
  <si>
    <t>2023-11-03</t>
  </si>
  <si>
    <t>6724.97</t>
  </si>
  <si>
    <t>916.72</t>
  </si>
  <si>
    <t>2023-09-28 13:41:36</t>
  </si>
  <si>
    <t>2023-10-05</t>
  </si>
  <si>
    <t>4025604</t>
  </si>
  <si>
    <t>PHILLIPS-ODUKWE JANA</t>
  </si>
  <si>
    <t>1609.98</t>
  </si>
  <si>
    <t>219.69</t>
  </si>
  <si>
    <t>2023-10-08 14:06:49</t>
  </si>
  <si>
    <t>4026768</t>
  </si>
  <si>
    <t>马六甲大华酒店</t>
  </si>
  <si>
    <t>MA HONGMEI,MAO CHUANJUN,MAO XINYING,HUANG XIAOCHEN</t>
  </si>
  <si>
    <t>2999.95</t>
  </si>
  <si>
    <t>409.36</t>
  </si>
  <si>
    <t>2023-10-06 10:28:13</t>
  </si>
  <si>
    <t>2023-10-07</t>
  </si>
  <si>
    <t>4032965</t>
  </si>
  <si>
    <t>ZENG KAIPING,XU SUFEN</t>
  </si>
  <si>
    <t>2023-11-02</t>
  </si>
  <si>
    <t>1699.97</t>
  </si>
  <si>
    <t>231.97</t>
  </si>
  <si>
    <t>2023-10-10 09:07:12</t>
  </si>
  <si>
    <t>2023-10-09</t>
  </si>
  <si>
    <t>4043111</t>
  </si>
  <si>
    <t>新加坡威大酒店－劳明达</t>
  </si>
  <si>
    <t>Moquite Doressa</t>
  </si>
  <si>
    <t>3051.89</t>
  </si>
  <si>
    <t>416.68</t>
  </si>
  <si>
    <t>2023-10-10 08:44:36</t>
  </si>
  <si>
    <t>2023-10-12</t>
  </si>
  <si>
    <t>4059633</t>
  </si>
  <si>
    <t>马斯喀特OCEC皇冠假日酒店</t>
  </si>
  <si>
    <t>Xu Wenlong,Liu Jinghao,Zhong Lu</t>
  </si>
  <si>
    <t>2023-10-28</t>
  </si>
  <si>
    <t>8915.71</t>
  </si>
  <si>
    <t>1218.36</t>
  </si>
  <si>
    <t>2023-10-15 15:06:46</t>
  </si>
  <si>
    <t>阿曼</t>
  </si>
  <si>
    <t>4059878</t>
  </si>
  <si>
    <t>Su Hongyu,Zhang Bo,Pi Meng</t>
  </si>
  <si>
    <t>6686.79</t>
  </si>
  <si>
    <t>913.77</t>
  </si>
  <si>
    <t>2023-10-15 17:24:26</t>
  </si>
  <si>
    <t>4059889</t>
  </si>
  <si>
    <t>Zhang Yanhui</t>
  </si>
  <si>
    <t>2228.93</t>
  </si>
  <si>
    <t>304.59</t>
  </si>
  <si>
    <t>2023-10-15 14:58:49</t>
  </si>
  <si>
    <t>4062266</t>
  </si>
  <si>
    <t>客莱福巴东普吉岛酒店 (SHA Plus+)</t>
  </si>
  <si>
    <t>TAO YANHONG</t>
  </si>
  <si>
    <t>2023-10-31</t>
  </si>
  <si>
    <t>1633.99</t>
  </si>
  <si>
    <t>223.29</t>
  </si>
  <si>
    <t>2023-10-13 11:36:06</t>
  </si>
  <si>
    <t>2023-10-13</t>
  </si>
  <si>
    <t>4063795</t>
  </si>
  <si>
    <t>YANG HONGBO,ZHANG JIQING</t>
  </si>
  <si>
    <t>2023-10-26</t>
  </si>
  <si>
    <t>4511.92</t>
  </si>
  <si>
    <t>616.02</t>
  </si>
  <si>
    <t>2023-10-13 11:06:48</t>
  </si>
  <si>
    <t>2023-10-14</t>
  </si>
  <si>
    <t>4071034</t>
  </si>
  <si>
    <t>明洞大使宜必思酒店</t>
  </si>
  <si>
    <t>WU CHEN</t>
  </si>
  <si>
    <t>898.97</t>
  </si>
  <si>
    <t>122.72</t>
  </si>
  <si>
    <t>2023-10-16 10:31:31</t>
  </si>
  <si>
    <t>韩国</t>
  </si>
  <si>
    <t>2023-10-15</t>
  </si>
  <si>
    <t>4075066</t>
  </si>
  <si>
    <t>曼谷瑞博朗得酒店</t>
  </si>
  <si>
    <t>GWAK HANEUL</t>
  </si>
  <si>
    <t>860.00</t>
  </si>
  <si>
    <t>117.40</t>
  </si>
  <si>
    <t>2023-10-15 15:47:32</t>
  </si>
  <si>
    <t>4077164</t>
  </si>
  <si>
    <t>甜蜜滨海度假酒店 - 艺术 - 卡伦海滩</t>
  </si>
  <si>
    <t>GU FU,XU SHIZHAO,TIAN RUNXIANG,XU JINSHENG,SU RUNE,GU TAIREN</t>
  </si>
  <si>
    <t>1439.88</t>
  </si>
  <si>
    <t>196.56</t>
  </si>
  <si>
    <t>2023-10-15 22:30:02</t>
  </si>
  <si>
    <t>2023-10-16</t>
  </si>
  <si>
    <t>4080667</t>
  </si>
  <si>
    <t>新加坡圣淘沙索菲特度假村及水疗中心 (Staycation Approved)</t>
  </si>
  <si>
    <t>LU KEYIN,LI LIYAN,LU XIAOYUN</t>
  </si>
  <si>
    <t>11442.13</t>
  </si>
  <si>
    <t>1561.98</t>
  </si>
  <si>
    <t>2023-10-16 17:34:13</t>
  </si>
  <si>
    <t>4081920</t>
  </si>
  <si>
    <t>GONG JINYUN,ZHANG RUI</t>
  </si>
  <si>
    <t>1620.01</t>
  </si>
  <si>
    <t>221.15</t>
  </si>
  <si>
    <t>2023-10-18 17:34:53</t>
  </si>
  <si>
    <t>2023-10-17</t>
  </si>
  <si>
    <t>4086438</t>
  </si>
  <si>
    <t>曼谷奔齐中心大酒店</t>
  </si>
  <si>
    <t>QIN YANPING,WANG LIBIN</t>
  </si>
  <si>
    <t>1692.09</t>
  </si>
  <si>
    <t>230.91</t>
  </si>
  <si>
    <t>2023-10-17 17:20:57</t>
  </si>
  <si>
    <t>2023-10-18</t>
  </si>
  <si>
    <t>4089872</t>
  </si>
  <si>
    <t>吉隆坡四季酒店</t>
  </si>
  <si>
    <t>YANG RONG,LIN TONG,LIU DANNI,LIANG JIAYUE</t>
  </si>
  <si>
    <t>11256.11</t>
  </si>
  <si>
    <t>1535.12</t>
  </si>
  <si>
    <t>2023-10-18 12:28:01</t>
  </si>
  <si>
    <t>4090440</t>
  </si>
  <si>
    <t>曼谷素坤逸航站 21 中心酒店</t>
  </si>
  <si>
    <t>louey michael</t>
  </si>
  <si>
    <t>3739.96</t>
  </si>
  <si>
    <t>510.06</t>
  </si>
  <si>
    <t>2023-10-18 14:45:20</t>
  </si>
  <si>
    <t>4090899</t>
  </si>
  <si>
    <t>沙通易思婷大酒店</t>
  </si>
  <si>
    <t>GUO XIAOJUN</t>
  </si>
  <si>
    <t>4949.96</t>
  </si>
  <si>
    <t>675.08</t>
  </si>
  <si>
    <t>2023-10-18 20:52:21</t>
  </si>
  <si>
    <t>4092685</t>
  </si>
  <si>
    <t>ZHANG QIHUI,LI SHAN,ZHANG LI,LI ZIHAO</t>
  </si>
  <si>
    <t>1650.08</t>
  </si>
  <si>
    <t>225.04</t>
  </si>
  <si>
    <t>2023-10-19 12:13:33</t>
  </si>
  <si>
    <t>2023-10-19</t>
  </si>
  <si>
    <t>4094908</t>
  </si>
  <si>
    <t>SHIOZAKI TAKUMI</t>
  </si>
  <si>
    <t>1526.02</t>
  </si>
  <si>
    <t>208.12</t>
  </si>
  <si>
    <t>2023-10-19 15:29:44</t>
  </si>
  <si>
    <t>4095013</t>
  </si>
  <si>
    <t>CHENG YU,Zhang Lei</t>
  </si>
  <si>
    <t>1503.00</t>
  </si>
  <si>
    <t>204.98</t>
  </si>
  <si>
    <t>2023-10-19 10:19:02</t>
  </si>
  <si>
    <t>4095438</t>
  </si>
  <si>
    <t>KIM SEOKYOUNG</t>
  </si>
  <si>
    <t>698.04</t>
  </si>
  <si>
    <t>95.20</t>
  </si>
  <si>
    <t>2023-10-19 14:55:55</t>
  </si>
  <si>
    <t>4096884</t>
  </si>
  <si>
    <t>帕拉迪度假酒店 (政府卫生认证)</t>
  </si>
  <si>
    <t>ZHOU MINGCHAO,MU YONGTAO</t>
  </si>
  <si>
    <t>11371.97</t>
  </si>
  <si>
    <t>1550.92</t>
  </si>
  <si>
    <t>2023-10-19 16:36:31</t>
  </si>
  <si>
    <t>4097059</t>
  </si>
  <si>
    <t>釜山站温德姆华美达安可酒店</t>
  </si>
  <si>
    <t>Qiu Yacha</t>
  </si>
  <si>
    <t>377.99</t>
  </si>
  <si>
    <t>51.55</t>
  </si>
  <si>
    <t>2023-10-19 16:18:15</t>
  </si>
  <si>
    <t>4099244</t>
  </si>
  <si>
    <t>4149.99</t>
  </si>
  <si>
    <t>565.98</t>
  </si>
  <si>
    <t>2023-10-22 22:11:24</t>
  </si>
  <si>
    <t>4099327</t>
  </si>
  <si>
    <t>曼谷柏悦酒店</t>
  </si>
  <si>
    <t>LI ZHAOSONG</t>
  </si>
  <si>
    <t>8291.92</t>
  </si>
  <si>
    <t>1130.86</t>
  </si>
  <si>
    <t>2023-10-20 20:35:14</t>
  </si>
  <si>
    <t>2023-10-20</t>
  </si>
  <si>
    <t>4103066</t>
  </si>
  <si>
    <t>阿玛瑞芭堤雅酒店 (SHA Plus+)</t>
  </si>
  <si>
    <t>Wang Haoyu</t>
  </si>
  <si>
    <t>1967.96</t>
  </si>
  <si>
    <t>268.52</t>
  </si>
  <si>
    <t>2023-10-20 19:41:00</t>
  </si>
  <si>
    <t>2023-10-21</t>
  </si>
  <si>
    <t>4105659</t>
  </si>
  <si>
    <t>Marques Val</t>
  </si>
  <si>
    <t>3498.07</t>
  </si>
  <si>
    <t>476.94</t>
  </si>
  <si>
    <t>2023-10-21 13:12:30</t>
  </si>
  <si>
    <t>4105713</t>
  </si>
  <si>
    <t>丁索度假村</t>
  </si>
  <si>
    <t>ZHANG JUNQUAN,XU WEITANG,PENG XIAODONG,PI XINYU</t>
  </si>
  <si>
    <t>2714.02</t>
  </si>
  <si>
    <t>370.04</t>
  </si>
  <si>
    <t>383.67</t>
  </si>
  <si>
    <t>13</t>
  </si>
  <si>
    <t>100</t>
  </si>
  <si>
    <t>2023-10-21 10:19:27</t>
  </si>
  <si>
    <t>4109301</t>
  </si>
  <si>
    <t>莱恩酒店</t>
  </si>
  <si>
    <t>Awang Shawal Awang Suffian</t>
  </si>
  <si>
    <t>609.93</t>
  </si>
  <si>
    <t>83.16</t>
  </si>
  <si>
    <t>2023-10-22 10:58:48</t>
  </si>
  <si>
    <t>4109743</t>
  </si>
  <si>
    <t>缘之杜酒店 河口湖</t>
  </si>
  <si>
    <t>ISARANKURANAAYUDHYA PUNTHAREE,KLOMCHITCHAROEN PHOTCHARAPHORN,KLOMCHITCHAROEN PRAPHAWIT,KLOMCHITCHAROEN UMMARIT,PUREEPATIPAN PADEJ,PANIDA PUREEPATIPAN</t>
  </si>
  <si>
    <t>4776.01</t>
  </si>
  <si>
    <t>651.18</t>
  </si>
  <si>
    <t>2023-10-30 15:21:43</t>
  </si>
  <si>
    <t>日本</t>
  </si>
  <si>
    <t>2023-10-22</t>
  </si>
  <si>
    <t>4110866</t>
  </si>
  <si>
    <t>宿务蒙特贝罗别墅酒店</t>
  </si>
  <si>
    <t>MASAGCA JAIME ECAL</t>
  </si>
  <si>
    <t>327.02</t>
  </si>
  <si>
    <t>44.59</t>
  </si>
  <si>
    <t>2023-10-22 10:24:40</t>
  </si>
  <si>
    <t>菲律宾</t>
  </si>
  <si>
    <t>2023-10-23</t>
  </si>
  <si>
    <t>4117185</t>
  </si>
  <si>
    <t>卡察画廊度假-卡察卡利姆湾(SHA Plus+)</t>
  </si>
  <si>
    <t>LIN YUANYUAN,YANG ZIANG</t>
  </si>
  <si>
    <t>956.05</t>
  </si>
  <si>
    <t>130.36</t>
  </si>
  <si>
    <t>2023-10-23 15:39:08</t>
  </si>
  <si>
    <t>4117451</t>
  </si>
  <si>
    <t>首尔三井酒店</t>
  </si>
  <si>
    <t>Jung Jin ok</t>
  </si>
  <si>
    <t>1303.01</t>
  </si>
  <si>
    <t>177.67</t>
  </si>
  <si>
    <t>2023-10-23 15:25:18</t>
  </si>
  <si>
    <t>4117822</t>
  </si>
  <si>
    <t>曼谷阿文苏昆维特酒店</t>
  </si>
  <si>
    <t>GU SONG</t>
  </si>
  <si>
    <t>1757.94</t>
  </si>
  <si>
    <t>239.70</t>
  </si>
  <si>
    <t>2023-10-23 19:06:16</t>
  </si>
  <si>
    <t>4119560</t>
  </si>
  <si>
    <t>KANG HYEONKOO</t>
  </si>
  <si>
    <t>847.95</t>
  </si>
  <si>
    <t>115.62</t>
  </si>
  <si>
    <t>2023-10-24 10:00:10</t>
  </si>
  <si>
    <t>2023-10-24</t>
  </si>
  <si>
    <t>4122782</t>
  </si>
  <si>
    <t>JIANG YANQING</t>
  </si>
  <si>
    <t>3891.93</t>
  </si>
  <si>
    <t>531.22</t>
  </si>
  <si>
    <t>2023-10-25 15:11:46</t>
  </si>
  <si>
    <t>4123775</t>
  </si>
  <si>
    <t>雅加达塞达宇卡拉巴加丁酒店</t>
  </si>
  <si>
    <t>LI XI</t>
  </si>
  <si>
    <t>860.93</t>
  </si>
  <si>
    <t>117.51</t>
  </si>
  <si>
    <t>2023-10-25 08:42:15</t>
  </si>
  <si>
    <t>印度尼西亚</t>
  </si>
  <si>
    <t>4124940</t>
  </si>
  <si>
    <t>菲斯时尚酒店</t>
  </si>
  <si>
    <t>WU SHIYANG</t>
  </si>
  <si>
    <t>420.02</t>
  </si>
  <si>
    <t>57.33</t>
  </si>
  <si>
    <t>2023-10-24 20:04:18</t>
  </si>
  <si>
    <t>直连</t>
  </si>
  <si>
    <t>4125237</t>
  </si>
  <si>
    <t>芽庄洲际酒店</t>
  </si>
  <si>
    <t>ZHANG YAOHUI</t>
  </si>
  <si>
    <t>3210.06</t>
  </si>
  <si>
    <t>438.15</t>
  </si>
  <si>
    <t>2023-10-25 13:21:20</t>
  </si>
  <si>
    <t>越南</t>
  </si>
  <si>
    <t>4125335</t>
  </si>
  <si>
    <t>STEIN ERWIN</t>
  </si>
  <si>
    <t>807.96</t>
  </si>
  <si>
    <t>110.28</t>
  </si>
  <si>
    <t>2023-10-25 10:43:18</t>
  </si>
  <si>
    <t>4125781</t>
  </si>
  <si>
    <t>ZHOU JIANMEI</t>
  </si>
  <si>
    <t>6195.06</t>
  </si>
  <si>
    <t>845.58</t>
  </si>
  <si>
    <t>2023-10-25 16:28:18</t>
  </si>
  <si>
    <t>4126020</t>
  </si>
  <si>
    <t>CAI XUEFAN</t>
  </si>
  <si>
    <t>6345.03</t>
  </si>
  <si>
    <t>866.05</t>
  </si>
  <si>
    <t>2023-10-27 11:16:59</t>
  </si>
  <si>
    <t>4126025</t>
  </si>
  <si>
    <t>JIANG YUJING</t>
  </si>
  <si>
    <t>7406.99</t>
  </si>
  <si>
    <t>1011.00</t>
  </si>
  <si>
    <t>2023-10-26 10:43:22</t>
  </si>
  <si>
    <t>2023-10-25</t>
  </si>
  <si>
    <t>4127353</t>
  </si>
  <si>
    <t>ZHU XIAOYUN,ZHU XIAOYUN</t>
  </si>
  <si>
    <t>4129.99</t>
  </si>
  <si>
    <t>563.56</t>
  </si>
  <si>
    <t>2023-10-25 17:44:21</t>
  </si>
  <si>
    <t>4128179</t>
  </si>
  <si>
    <t>长滩岛菲利兹酒店</t>
  </si>
  <si>
    <t>IMKEUN LEE</t>
  </si>
  <si>
    <t>2169.06</t>
  </si>
  <si>
    <t>295.98</t>
  </si>
  <si>
    <t>2023-10-25 12:44:04</t>
  </si>
  <si>
    <t>4128615</t>
  </si>
  <si>
    <t>谭娜斯达酒店-济州</t>
  </si>
  <si>
    <t>Choo Joungmi</t>
  </si>
  <si>
    <t>453.99</t>
  </si>
  <si>
    <t>61.95</t>
  </si>
  <si>
    <t>2023-10-25 14:07:32</t>
  </si>
  <si>
    <t>4128957</t>
  </si>
  <si>
    <t>DAILIHA NAYIMAN</t>
  </si>
  <si>
    <t>1836.06</t>
  </si>
  <si>
    <t>250.54</t>
  </si>
  <si>
    <t>2023-10-25 17:17:04</t>
  </si>
  <si>
    <t>4129228</t>
  </si>
  <si>
    <t>美地概念酒店 (政府卫生认证)</t>
  </si>
  <si>
    <t>CHEN JUNJUN</t>
  </si>
  <si>
    <t>1704.07</t>
  </si>
  <si>
    <t>232.53</t>
  </si>
  <si>
    <t>2023-10-26 10:56:43</t>
  </si>
  <si>
    <t>4129237</t>
  </si>
  <si>
    <t>LIN JIEYA</t>
  </si>
  <si>
    <t>2813.96</t>
  </si>
  <si>
    <t>383.98</t>
  </si>
  <si>
    <t>2023-10-25 17:46:51</t>
  </si>
  <si>
    <t>4129947</t>
  </si>
  <si>
    <t>WEI WUSHUANG,DI ZHECHEN</t>
  </si>
  <si>
    <t>1530.02</t>
  </si>
  <si>
    <t>208.78</t>
  </si>
  <si>
    <t>2023-10-26 18:38:08</t>
  </si>
  <si>
    <t>4130257</t>
  </si>
  <si>
    <t>曼谷恰特里亚姆大酒店</t>
  </si>
  <si>
    <t>LUO SHUYU</t>
  </si>
  <si>
    <t>3753.09</t>
  </si>
  <si>
    <t>512.13</t>
  </si>
  <si>
    <t>2023-10-25 18:58:02</t>
  </si>
  <si>
    <t>4131669</t>
  </si>
  <si>
    <t>HUANG LING</t>
  </si>
  <si>
    <t>4853.89</t>
  </si>
  <si>
    <t>662.34</t>
  </si>
  <si>
    <t>2023-10-26 10:01:05</t>
  </si>
  <si>
    <t>4132510</t>
  </si>
  <si>
    <t>MEI MINGYI,LIU YUFENG</t>
  </si>
  <si>
    <t>2736.13</t>
  </si>
  <si>
    <t>373.36</t>
  </si>
  <si>
    <t>2023-10-26 09:26:33</t>
  </si>
  <si>
    <t>4133022</t>
  </si>
  <si>
    <t>KIM JONGBUM</t>
  </si>
  <si>
    <t>1244.95</t>
  </si>
  <si>
    <t>169.72</t>
  </si>
  <si>
    <t>2023-10-26 12:22:21</t>
  </si>
  <si>
    <t>4133231</t>
  </si>
  <si>
    <t>西贡中心铂尔曼酒店</t>
  </si>
  <si>
    <t>WANG YAN</t>
  </si>
  <si>
    <t>1864.05</t>
  </si>
  <si>
    <t>254.12</t>
  </si>
  <si>
    <t>2023-10-26 12:20:58</t>
  </si>
  <si>
    <t>4133266</t>
  </si>
  <si>
    <t>XING JIE</t>
  </si>
  <si>
    <t>3527.99</t>
  </si>
  <si>
    <t>480.96</t>
  </si>
  <si>
    <t>2023-10-26 12:28:26</t>
  </si>
  <si>
    <t>4133364</t>
  </si>
  <si>
    <t>曼谷阿尔玛斯酒店</t>
  </si>
  <si>
    <t>LIU ZIQI</t>
  </si>
  <si>
    <t>732.06</t>
  </si>
  <si>
    <t>99.80</t>
  </si>
  <si>
    <t>2023-10-26 11:10:23</t>
  </si>
  <si>
    <t>4133651</t>
  </si>
  <si>
    <t>GE BIN</t>
  </si>
  <si>
    <t>2023-10-26 13:40:26</t>
  </si>
  <si>
    <t>4134231</t>
  </si>
  <si>
    <t>MAN TING TING</t>
  </si>
  <si>
    <t>3388.98</t>
  </si>
  <si>
    <t>462.01</t>
  </si>
  <si>
    <t>2023-10-27 10:46:10</t>
  </si>
  <si>
    <t>4134568</t>
  </si>
  <si>
    <t>XU JIANWU</t>
  </si>
  <si>
    <t>853.10</t>
  </si>
  <si>
    <t>116.30</t>
  </si>
  <si>
    <t>2023-10-26 15:40:00</t>
  </si>
  <si>
    <t>4135335</t>
  </si>
  <si>
    <t>GOH HWA YUAN</t>
  </si>
  <si>
    <t>619.98</t>
  </si>
  <si>
    <t>84.52</t>
  </si>
  <si>
    <t>2023-10-26 16:43:42</t>
  </si>
  <si>
    <t>4135658</t>
  </si>
  <si>
    <t>MA JIE</t>
  </si>
  <si>
    <t>51.53</t>
  </si>
  <si>
    <t>2023-10-26 17:17:05</t>
  </si>
  <si>
    <t>4137076</t>
  </si>
  <si>
    <t>YOU YI,WANG RUOTONG</t>
  </si>
  <si>
    <t>2503.98</t>
  </si>
  <si>
    <t>341.36</t>
  </si>
  <si>
    <t>2023-10-27 11:44:49</t>
  </si>
  <si>
    <t>4137889</t>
  </si>
  <si>
    <t>Index济州岛梦幻酒店</t>
  </si>
  <si>
    <t>SUN ZHENG,LI ZIANG</t>
  </si>
  <si>
    <t>569.95</t>
  </si>
  <si>
    <t>77.70</t>
  </si>
  <si>
    <t>2023-10-27 09:02:47</t>
  </si>
  <si>
    <t>4137890</t>
  </si>
  <si>
    <t>FAN YUYING</t>
  </si>
  <si>
    <t>2023-10-27 09:02:59</t>
  </si>
  <si>
    <t>4141121</t>
  </si>
  <si>
    <t>普吉翡翠海滩度假村</t>
  </si>
  <si>
    <t>HAN XINYAO,Ma Shiyu,Xie Jianing</t>
  </si>
  <si>
    <t>3570.04</t>
  </si>
  <si>
    <t>486.72</t>
  </si>
  <si>
    <t>2023-10-29 11:57:22</t>
  </si>
  <si>
    <t>4141508</t>
  </si>
  <si>
    <t>曼谷香格里拉大酒店</t>
  </si>
  <si>
    <t>LI JIA</t>
  </si>
  <si>
    <t>2860.02</t>
  </si>
  <si>
    <t>389.92</t>
  </si>
  <si>
    <t>2023-10-27 17:36:38</t>
  </si>
  <si>
    <t>4141513</t>
  </si>
  <si>
    <t>铂尔曼吉隆坡城市中心大酒店</t>
  </si>
  <si>
    <t>WANG SHUI</t>
  </si>
  <si>
    <t>2711.86</t>
  </si>
  <si>
    <t>369.72</t>
  </si>
  <si>
    <t>2023-10-28 11:31:33</t>
  </si>
  <si>
    <t>4141541</t>
  </si>
  <si>
    <t>DUERAOH MAREEYAE</t>
  </si>
  <si>
    <t>724.10</t>
  </si>
  <si>
    <t>98.72</t>
  </si>
  <si>
    <t>2023-10-27 16:27:05</t>
  </si>
  <si>
    <t>4141544</t>
  </si>
  <si>
    <t>FAN LEI</t>
  </si>
  <si>
    <t>1817.07</t>
  </si>
  <si>
    <t>247.73</t>
  </si>
  <si>
    <t>2023-10-27 17:46:18</t>
  </si>
  <si>
    <t>4141646</t>
  </si>
  <si>
    <t>帕亚酒店</t>
  </si>
  <si>
    <t>WU WANQIU</t>
  </si>
  <si>
    <t>1383.00</t>
  </si>
  <si>
    <t>188.55</t>
  </si>
  <si>
    <t>2023-10-27 18:52:00</t>
  </si>
  <si>
    <t>4141925</t>
  </si>
  <si>
    <t>Santa Grand Signature Kuala Lumpur</t>
  </si>
  <si>
    <t>XIE YICHEN</t>
  </si>
  <si>
    <t>854.96</t>
  </si>
  <si>
    <t>116.56</t>
  </si>
  <si>
    <t>2023-10-27 17:43:44</t>
  </si>
  <si>
    <t>4141950</t>
  </si>
  <si>
    <t>吉隆坡市中心智选假日酒店</t>
  </si>
  <si>
    <t>JI HAIFENG,MENG QINGGUO</t>
  </si>
  <si>
    <t>2061.11</t>
  </si>
  <si>
    <t>281.00</t>
  </si>
  <si>
    <t>2023-10-27 17:59:06</t>
  </si>
  <si>
    <t>4142476</t>
  </si>
  <si>
    <t>LI YINGYING</t>
  </si>
  <si>
    <t>6237.01</t>
  </si>
  <si>
    <t>850.32</t>
  </si>
  <si>
    <t>2023-10-27 19:02:21</t>
  </si>
  <si>
    <t>4144439</t>
  </si>
  <si>
    <t>苏梅岛六善酒店</t>
  </si>
  <si>
    <t>CHEN ZHICHENG,ZHOU QIAOLING,Lou Tao</t>
  </si>
  <si>
    <t>18420.00</t>
  </si>
  <si>
    <t>2510.70</t>
  </si>
  <si>
    <t>2023-10-28 15:39:50</t>
  </si>
  <si>
    <t>4144694</t>
  </si>
  <si>
    <t>ZHAO BIN</t>
  </si>
  <si>
    <t>3070.00</t>
  </si>
  <si>
    <t>418.45</t>
  </si>
  <si>
    <t>2023-10-28 18:10:40</t>
  </si>
  <si>
    <t>4144737</t>
  </si>
  <si>
    <t>曼谷萨通JC凯文酒店</t>
  </si>
  <si>
    <t>CHEN JIAHUI,NIE DONG</t>
  </si>
  <si>
    <t>847.96</t>
  </si>
  <si>
    <t>115.58</t>
  </si>
  <si>
    <t>2023-10-28 09:56:53</t>
  </si>
  <si>
    <t>4144883</t>
  </si>
  <si>
    <t>JU HUIMIN,NIALL PHILLIP JOHN</t>
  </si>
  <si>
    <t>3893.09</t>
  </si>
  <si>
    <t>530.64</t>
  </si>
  <si>
    <t>2023-10-28 10:48:00</t>
  </si>
  <si>
    <t>4144891</t>
  </si>
  <si>
    <t>首尔纳鲁美憬阁大使酒店</t>
  </si>
  <si>
    <t>FEI NING,YANG XUEYU</t>
  </si>
  <si>
    <t>11076.21</t>
  </si>
  <si>
    <t>1509.72</t>
  </si>
  <si>
    <t>2023-10-28 10:45:39</t>
  </si>
  <si>
    <t>4144923</t>
  </si>
  <si>
    <t>yang meiling,huang wei</t>
  </si>
  <si>
    <t>933.95</t>
  </si>
  <si>
    <t>127.30</t>
  </si>
  <si>
    <t>2023-10-28 09:59:47</t>
  </si>
  <si>
    <t>4145069</t>
  </si>
  <si>
    <t>迪拜德拉温德姆酒店</t>
  </si>
  <si>
    <t>Lin Zhe</t>
  </si>
  <si>
    <t>737.99</t>
  </si>
  <si>
    <t>100.59</t>
  </si>
  <si>
    <t>2023-10-28 15:40:29</t>
  </si>
  <si>
    <t>阿拉伯联合酋长国</t>
  </si>
  <si>
    <t>4146298</t>
  </si>
  <si>
    <t>JEHSOH JEHPAREEDAH</t>
  </si>
  <si>
    <t>361.99</t>
  </si>
  <si>
    <t>49.34</t>
  </si>
  <si>
    <t>2023-10-28 14:15:22</t>
  </si>
  <si>
    <t>4146616</t>
  </si>
  <si>
    <t>曼谷金普顿马濑酒店 (SHA Extra Plus)</t>
  </si>
  <si>
    <t>JIANG PUFAN</t>
  </si>
  <si>
    <t>8499.82</t>
  </si>
  <si>
    <t>1158.55</t>
  </si>
  <si>
    <t>2023-10-28 14:43:15</t>
  </si>
  <si>
    <t>4146992</t>
  </si>
  <si>
    <t>LI YI</t>
  </si>
  <si>
    <t>812.01</t>
  </si>
  <si>
    <t>110.68</t>
  </si>
  <si>
    <t>2023-10-28 15:42:02</t>
  </si>
  <si>
    <t>4147059</t>
  </si>
  <si>
    <t>曼谷拉查丹利中心酒店  (SHA Plus+)</t>
  </si>
  <si>
    <t>ZHU LINLIN,Liu Laities</t>
  </si>
  <si>
    <t>7260.01</t>
  </si>
  <si>
    <t>989.56</t>
  </si>
  <si>
    <t>2023-10-28 16:11:08</t>
  </si>
  <si>
    <t>4147078</t>
  </si>
  <si>
    <t>苏梅岛凯悦酒店</t>
  </si>
  <si>
    <t>LIN GUANGQIN</t>
  </si>
  <si>
    <t>1874.06</t>
  </si>
  <si>
    <t>255.44</t>
  </si>
  <si>
    <t>2023-10-28 17:33:58</t>
  </si>
  <si>
    <t>4148460</t>
  </si>
  <si>
    <t>曼谷素旺那普机场诺富特酒店</t>
  </si>
  <si>
    <t>XU CHUNXIAN</t>
  </si>
  <si>
    <t>1174.00</t>
  </si>
  <si>
    <t>160.02</t>
  </si>
  <si>
    <t>2023-10-29 12:24:57</t>
  </si>
  <si>
    <t>4149199</t>
  </si>
  <si>
    <t>LI CHEN</t>
  </si>
  <si>
    <t>436.01</t>
  </si>
  <si>
    <t>59.43</t>
  </si>
  <si>
    <t>2023-10-29 11:15:09</t>
  </si>
  <si>
    <t>4149713</t>
  </si>
  <si>
    <t>清迈阿莫拉塔佩酒店</t>
  </si>
  <si>
    <t>CHEN QIANG,LIU YE</t>
  </si>
  <si>
    <t>391.96</t>
  </si>
  <si>
    <t>53.42</t>
  </si>
  <si>
    <t>2023-10-29 11:41:49</t>
  </si>
  <si>
    <t>4149879</t>
  </si>
  <si>
    <t>SHI KAIYI,Zhang Weibo</t>
  </si>
  <si>
    <t>3511.97</t>
  </si>
  <si>
    <t>478.64</t>
  </si>
  <si>
    <t>2023-10-29 09:46:21</t>
  </si>
  <si>
    <t>4151026</t>
  </si>
  <si>
    <t>曼谷盛泰乐水门酒店</t>
  </si>
  <si>
    <t>ZHAO LEI</t>
  </si>
  <si>
    <t>537.02</t>
  </si>
  <si>
    <t>73.19</t>
  </si>
  <si>
    <t>2023-10-29 12:32:02</t>
  </si>
  <si>
    <t>4151029</t>
  </si>
  <si>
    <t>Ren Xiangping,Jia Yu</t>
  </si>
  <si>
    <t>408.03</t>
  </si>
  <si>
    <t>55.61</t>
  </si>
  <si>
    <t>2023-10-29 12:31:08</t>
  </si>
  <si>
    <t>4152020</t>
  </si>
  <si>
    <t>GUO TAO</t>
  </si>
  <si>
    <t>836.90</t>
  </si>
  <si>
    <t>114.06</t>
  </si>
  <si>
    <t>2023-10-30 14:45:55</t>
  </si>
  <si>
    <t>4152025</t>
  </si>
  <si>
    <t>CHEN YANBING,ZHANG XUEBING</t>
  </si>
  <si>
    <t>351.98</t>
  </si>
  <si>
    <t>47.97</t>
  </si>
  <si>
    <t>2023-10-29 15:35:15</t>
  </si>
  <si>
    <t>4152112</t>
  </si>
  <si>
    <t>CMYK我的酒店@拉查达店</t>
  </si>
  <si>
    <t>QIU TINGXI</t>
  </si>
  <si>
    <t>181.01</t>
  </si>
  <si>
    <t>24.67</t>
  </si>
  <si>
    <t>2023-10-29 15:52:00</t>
  </si>
  <si>
    <t>4152402</t>
  </si>
  <si>
    <t>普吉岛诺库酒店</t>
  </si>
  <si>
    <t>MAN SUK HA</t>
  </si>
  <si>
    <t>5241.10</t>
  </si>
  <si>
    <t>714.30</t>
  </si>
  <si>
    <t>2023-10-29 16:56:54</t>
  </si>
  <si>
    <t>4152632</t>
  </si>
  <si>
    <t>SUN TIANXU</t>
  </si>
  <si>
    <t>1175.97</t>
  </si>
  <si>
    <t>160.27</t>
  </si>
  <si>
    <t>2023-10-29 17:49:30</t>
  </si>
  <si>
    <t>4153019</t>
  </si>
  <si>
    <t>YANG SHUO</t>
  </si>
  <si>
    <t>2023-10-30 10:34:46</t>
  </si>
  <si>
    <t>4153046</t>
  </si>
  <si>
    <t>曼谷飞越大酒店</t>
  </si>
  <si>
    <t>CHAN HUAN PING</t>
  </si>
  <si>
    <t>1069.94</t>
  </si>
  <si>
    <t>145.82</t>
  </si>
  <si>
    <t>2023-10-29 19:00:38</t>
  </si>
  <si>
    <t>4153251</t>
  </si>
  <si>
    <t>Hlaing Thi Thi</t>
  </si>
  <si>
    <t>165.02</t>
  </si>
  <si>
    <t>22.49</t>
  </si>
  <si>
    <t>2023-10-30 11:40:10</t>
  </si>
  <si>
    <t>4154566</t>
  </si>
  <si>
    <t>HU QISHUANG,WU YILIN</t>
  </si>
  <si>
    <t>2743.01</t>
  </si>
  <si>
    <t>373.84</t>
  </si>
  <si>
    <t>2023-10-30 10:49:36</t>
  </si>
  <si>
    <t>4155345</t>
  </si>
  <si>
    <t>WANG CHAO</t>
  </si>
  <si>
    <t>2023-10-30 08:20:30</t>
  </si>
  <si>
    <t>4155362</t>
  </si>
  <si>
    <t>普吉岛迈考美丽亚酒店(SHA Extra Plus)</t>
  </si>
  <si>
    <t>WANG HAILONG</t>
  </si>
  <si>
    <t>976.02</t>
  </si>
  <si>
    <t>133.02</t>
  </si>
  <si>
    <t>2023-10-30 10:40:40</t>
  </si>
  <si>
    <t>4155414</t>
  </si>
  <si>
    <t>ZHU JIASHU</t>
  </si>
  <si>
    <t>816.07</t>
  </si>
  <si>
    <t>111.22</t>
  </si>
  <si>
    <t>2023-10-30 08:44:37</t>
  </si>
  <si>
    <t>4156280</t>
  </si>
  <si>
    <t>NIE DAXIN</t>
  </si>
  <si>
    <t>1173.98</t>
  </si>
  <si>
    <t>160.00</t>
  </si>
  <si>
    <t>2023-10-30 12:12:17</t>
  </si>
  <si>
    <t>4156343</t>
  </si>
  <si>
    <t>WANG JIAYI</t>
  </si>
  <si>
    <t>672.99</t>
  </si>
  <si>
    <t>91.72</t>
  </si>
  <si>
    <t>2023-10-30 11:49:20</t>
  </si>
  <si>
    <t>4156352</t>
  </si>
  <si>
    <t>卢巴普吉岛芭东旅舍</t>
  </si>
  <si>
    <t>Merla Vaishnavi</t>
  </si>
  <si>
    <t>334.00</t>
  </si>
  <si>
    <t>45.52</t>
  </si>
  <si>
    <t>2023-10-30 13:26:19</t>
  </si>
  <si>
    <t>4156618</t>
  </si>
  <si>
    <t>阿特里姆曼谷美居大酒店(SHA认证)</t>
  </si>
  <si>
    <t>LIU LI</t>
  </si>
  <si>
    <t>501.00</t>
  </si>
  <si>
    <t>68.28</t>
  </si>
  <si>
    <t>2023-10-30 14:10:57</t>
  </si>
  <si>
    <t>4156917</t>
  </si>
  <si>
    <t>普吉岛温德姆海洋明珠酒店及度假村(SHA Extra Plus)</t>
  </si>
  <si>
    <t>CHEN ZIYONG,SHI QIFANG</t>
  </si>
  <si>
    <t>305.02</t>
  </si>
  <si>
    <t>41.57</t>
  </si>
  <si>
    <t>2023-10-30 13:26:40</t>
  </si>
  <si>
    <t>4156964</t>
  </si>
  <si>
    <t>zhang haixia</t>
  </si>
  <si>
    <t>1699.93</t>
  </si>
  <si>
    <t>231.68</t>
  </si>
  <si>
    <t>2023-10-31 15:43:28</t>
  </si>
  <si>
    <t>4157018</t>
  </si>
  <si>
    <t>YUSINGCO MICHAEL BARGUES,YUSINGCO MARTIN PARRENO</t>
  </si>
  <si>
    <t>2892.11</t>
  </si>
  <si>
    <t>394.16</t>
  </si>
  <si>
    <t>2023-10-30 14:49:14</t>
  </si>
  <si>
    <t>4157053</t>
  </si>
  <si>
    <t>FANG ZHEHAO,ZHANG WEIQUN</t>
  </si>
  <si>
    <t>1223.88</t>
  </si>
  <si>
    <t>166.80</t>
  </si>
  <si>
    <t>2023-10-30 14:15:33</t>
  </si>
  <si>
    <t>4157880</t>
  </si>
  <si>
    <t>LI XIAOYING</t>
  </si>
  <si>
    <t>2023-10-30 17:07:46</t>
  </si>
  <si>
    <t>4158279</t>
  </si>
  <si>
    <t>LIU HUILING</t>
  </si>
  <si>
    <t>5748.05</t>
  </si>
  <si>
    <t>783.39</t>
  </si>
  <si>
    <t>2023-10-30 17:31:54</t>
  </si>
  <si>
    <t>4158423</t>
  </si>
  <si>
    <t>FU YUHANG</t>
  </si>
  <si>
    <t>424.03</t>
  </si>
  <si>
    <t>57.79</t>
  </si>
  <si>
    <t>2023-10-30 18:18:40</t>
  </si>
  <si>
    <t>4162579</t>
  </si>
  <si>
    <t>Elidan Liad</t>
  </si>
  <si>
    <t>716.01</t>
  </si>
  <si>
    <t>97.71</t>
  </si>
  <si>
    <t>2023-10-31 12:14:23</t>
  </si>
  <si>
    <t>4162594</t>
  </si>
  <si>
    <t>SHAH PRAFUL</t>
  </si>
  <si>
    <t>1598.00</t>
  </si>
  <si>
    <t>218.07</t>
  </si>
  <si>
    <t>2023-10-31 15:59:40</t>
  </si>
  <si>
    <t>4162677</t>
  </si>
  <si>
    <t>WANG YULONG</t>
  </si>
  <si>
    <t>827.98</t>
  </si>
  <si>
    <t>112.99</t>
  </si>
  <si>
    <t>2023-10-31 12:41:23</t>
  </si>
  <si>
    <t>4163047</t>
  </si>
  <si>
    <t>苏梅岛遨舍查汶度假酒店</t>
  </si>
  <si>
    <t>Zhou Shijie</t>
  </si>
  <si>
    <t>1295.94</t>
  </si>
  <si>
    <t>176.85</t>
  </si>
  <si>
    <t>2023-10-31 14:45:19</t>
  </si>
  <si>
    <t>4163058</t>
  </si>
  <si>
    <t>曼谷素坤逸奥克伍德华庭工作室酒店</t>
  </si>
  <si>
    <t>LUO SHUANGJING</t>
  </si>
  <si>
    <t>346.02</t>
  </si>
  <si>
    <t>47.22</t>
  </si>
  <si>
    <t>2023-10-31 13:33:02</t>
  </si>
  <si>
    <t>4164458</t>
  </si>
  <si>
    <t>GAO CHAOGANG</t>
  </si>
  <si>
    <t>2023-10-31 17:23:59</t>
  </si>
  <si>
    <t>4166877</t>
  </si>
  <si>
    <t>ZHU LINLIN</t>
  </si>
  <si>
    <t>5803.04</t>
  </si>
  <si>
    <t>791.91</t>
  </si>
  <si>
    <t>2023-11-01 09:32:05</t>
  </si>
  <si>
    <t>4166951</t>
  </si>
  <si>
    <t>沙美岛海洋宝石之家酒店 (政府卫生认证)</t>
  </si>
  <si>
    <t>YANG WEIYANG,LENG JING,YANG HONGBIN</t>
  </si>
  <si>
    <t>1454.00</t>
  </si>
  <si>
    <t>198.42</t>
  </si>
  <si>
    <t>2023-11-01 12:20:01</t>
  </si>
  <si>
    <t>4167669</t>
  </si>
  <si>
    <t>素坤逸 1 巷贝斯特韦斯特优质酒店</t>
  </si>
  <si>
    <t>ZHENG XIAOJIAO</t>
  </si>
  <si>
    <t>1060.04</t>
  </si>
  <si>
    <t>144.54</t>
  </si>
  <si>
    <t>2023-11-01 09:32:06</t>
  </si>
  <si>
    <t>4168001</t>
  </si>
  <si>
    <t>ZHAO ZIWEI</t>
  </si>
  <si>
    <t>437.98</t>
  </si>
  <si>
    <t>59.72</t>
  </si>
  <si>
    <t>2023-11-01 10:56:03</t>
  </si>
  <si>
    <t>4168065</t>
  </si>
  <si>
    <t>HUANG BAOYU</t>
  </si>
  <si>
    <t>1788.00</t>
  </si>
  <si>
    <t>243.80</t>
  </si>
  <si>
    <t>2023-11-01 20:19:02</t>
  </si>
  <si>
    <t>4168482</t>
  </si>
  <si>
    <t>QUAN RONGJUN,JIN JINGMING</t>
  </si>
  <si>
    <t>1327.00</t>
  </si>
  <si>
    <t>180.94</t>
  </si>
  <si>
    <t>2023-11-01 12:20:58</t>
  </si>
  <si>
    <t>4169232</t>
  </si>
  <si>
    <t>HOU YUTING</t>
  </si>
  <si>
    <t>1223.00</t>
  </si>
  <si>
    <t>166.76</t>
  </si>
  <si>
    <t>2023-11-01 16:20:25</t>
  </si>
  <si>
    <t>4169837</t>
  </si>
  <si>
    <t>ZHANG WEI,WANG YUNHUA</t>
  </si>
  <si>
    <t>2814.02</t>
  </si>
  <si>
    <t>383.70</t>
  </si>
  <si>
    <t>2023-11-01 18:35:09</t>
  </si>
  <si>
    <t>4170512</t>
  </si>
  <si>
    <t>碧瑶广场小屋</t>
  </si>
  <si>
    <t>KUMAR KARTHIKEYAN</t>
  </si>
  <si>
    <t>599.99</t>
  </si>
  <si>
    <t>81.81</t>
  </si>
  <si>
    <t>2023-11-01 16:44:42</t>
  </si>
  <si>
    <t>4171362</t>
  </si>
  <si>
    <t>马尼拉新世界酒店</t>
  </si>
  <si>
    <t>Hendel Andreas</t>
  </si>
  <si>
    <t>977.02</t>
  </si>
  <si>
    <t>133.22</t>
  </si>
  <si>
    <t>2023-11-02 13:39:10</t>
  </si>
  <si>
    <t>4171392</t>
  </si>
  <si>
    <t>LUOSANG SanDaN</t>
  </si>
  <si>
    <t>2023-11-01 19:16:17</t>
  </si>
  <si>
    <t>4175356</t>
  </si>
  <si>
    <t>沙吞雅诗阁大使馆酒店</t>
  </si>
  <si>
    <t>YE JIYANG</t>
  </si>
  <si>
    <t>1860.00</t>
  </si>
  <si>
    <t>253.60</t>
  </si>
  <si>
    <t>2023-11-02 12:44:24</t>
  </si>
  <si>
    <t>4175776</t>
  </si>
  <si>
    <t>YANG JIARONG</t>
  </si>
  <si>
    <t>353.96</t>
  </si>
  <si>
    <t>48.26</t>
  </si>
  <si>
    <t>2023-11-02 13:45:42</t>
  </si>
  <si>
    <t>4175838</t>
  </si>
  <si>
    <t>芭提雅Mytt海滩酒店</t>
  </si>
  <si>
    <t>Cheng Bi</t>
  </si>
  <si>
    <t>734.98</t>
  </si>
  <si>
    <t>100.21</t>
  </si>
  <si>
    <t>2023-11-02 14:23:36</t>
  </si>
  <si>
    <t>4176264</t>
  </si>
  <si>
    <t>曼谷维伊 - 美憬阁酒店</t>
  </si>
  <si>
    <t>YANG LINGJIA</t>
  </si>
  <si>
    <t>2500.00</t>
  </si>
  <si>
    <t>340.86</t>
  </si>
  <si>
    <t>2023-11-02 14:51:30</t>
  </si>
  <si>
    <t>4180186</t>
  </si>
  <si>
    <t>JIA LIN</t>
  </si>
  <si>
    <t>1218.02</t>
  </si>
  <si>
    <t>166.07</t>
  </si>
  <si>
    <t>2023-11-03 09:14:42</t>
  </si>
  <si>
    <t>4180355</t>
  </si>
  <si>
    <t>Phang Nicholas</t>
  </si>
  <si>
    <t>778.99</t>
  </si>
  <si>
    <t>106.21</t>
  </si>
  <si>
    <t>2023-11-03 11:05:07</t>
  </si>
  <si>
    <t>4180806</t>
  </si>
  <si>
    <t>LUO CAN</t>
  </si>
  <si>
    <t>4259.97</t>
  </si>
  <si>
    <t>580.90</t>
  </si>
  <si>
    <t>2023-11-03 09:19:09</t>
  </si>
  <si>
    <t>4182265</t>
  </si>
  <si>
    <t>2735.94</t>
  </si>
  <si>
    <t>373.08</t>
  </si>
  <si>
    <t>2023-11-03 11:22:00</t>
  </si>
  <si>
    <t>4183618</t>
  </si>
  <si>
    <t>Zhuo Huiting</t>
  </si>
  <si>
    <t>2499.96</t>
  </si>
  <si>
    <t>340.90</t>
  </si>
  <si>
    <t>2023-11-03 14:19:55</t>
  </si>
  <si>
    <t>4184467</t>
  </si>
  <si>
    <t>YANG XUE,ZHI JINMIN</t>
  </si>
  <si>
    <t>848.03</t>
  </si>
  <si>
    <t>115.64</t>
  </si>
  <si>
    <t>2023-11-03 17:01:10</t>
  </si>
  <si>
    <t>4184641</t>
  </si>
  <si>
    <t>曼谷拉查达阿曼达酒店和公寓</t>
  </si>
  <si>
    <t>DENG LINGXIU</t>
  </si>
  <si>
    <t>1140.05</t>
  </si>
  <si>
    <t>155.46</t>
  </si>
  <si>
    <t>2023-11-03 17:01:14</t>
  </si>
  <si>
    <t>4185000</t>
  </si>
  <si>
    <t>LIU YAN</t>
  </si>
  <si>
    <t>438.02</t>
  </si>
  <si>
    <t>59.73</t>
  </si>
  <si>
    <t>2023-11-03 18:01:59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</si>
</sst>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169</xdr:row>
      <xdr:rowOff>0</xdr:rowOff>
    </xdr:from>
    <xdr:to>
      <xdr:col>14</xdr:col>
      <xdr:colOff>438150</xdr:colOff>
      <xdr:row>198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774900"/>
          <a:ext cx="10887075" cy="5029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16</xdr:col>
      <xdr:colOff>371475</xdr:colOff>
      <xdr:row>50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200150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6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45229</v>
      </c>
      <c r="G2" s="6">
        <v>45231</v>
      </c>
      <c r="H2" s="4">
        <v>1</v>
      </c>
      <c r="I2" s="4">
        <v>2</v>
      </c>
      <c r="J2" s="4">
        <v>2</v>
      </c>
      <c r="K2" s="4" t="s">
        <v>30</v>
      </c>
      <c r="L2" s="4">
        <v>726</v>
      </c>
      <c r="M2" s="4">
        <v>726</v>
      </c>
      <c r="N2" s="4" t="s">
        <v>31</v>
      </c>
      <c r="O2" s="4" t="s">
        <v>32</v>
      </c>
      <c r="P2" s="4" t="s">
        <v>33</v>
      </c>
      <c r="Q2" s="4">
        <v>0</v>
      </c>
      <c r="R2" s="7">
        <v>45089</v>
      </c>
      <c r="S2" s="6">
        <v>45236</v>
      </c>
      <c r="T2" s="4" t="s">
        <v>34</v>
      </c>
      <c r="U2" s="4">
        <v>726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45226</v>
      </c>
      <c r="G3" s="6">
        <v>45231</v>
      </c>
      <c r="H3" s="4">
        <v>1</v>
      </c>
      <c r="I3" s="4">
        <v>5</v>
      </c>
      <c r="J3" s="4">
        <v>5</v>
      </c>
      <c r="K3" s="4" t="s">
        <v>30</v>
      </c>
      <c r="L3" s="4">
        <v>165.35</v>
      </c>
      <c r="M3" s="4">
        <v>165.35</v>
      </c>
      <c r="N3" s="4" t="s">
        <v>40</v>
      </c>
      <c r="O3" s="4" t="s">
        <v>32</v>
      </c>
      <c r="P3" s="4" t="s">
        <v>33</v>
      </c>
      <c r="Q3" s="4">
        <v>0</v>
      </c>
      <c r="R3" s="7">
        <v>45194.0000115741</v>
      </c>
      <c r="S3" s="6">
        <v>45236</v>
      </c>
      <c r="T3" s="4" t="s">
        <v>34</v>
      </c>
      <c r="U3" s="4">
        <v>165.35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45234</v>
      </c>
      <c r="G4" s="6">
        <v>45235</v>
      </c>
      <c r="H4" s="4">
        <v>1</v>
      </c>
      <c r="I4" s="4">
        <v>1</v>
      </c>
      <c r="J4" s="4">
        <v>1</v>
      </c>
      <c r="K4" s="4" t="s">
        <v>30</v>
      </c>
      <c r="L4" s="4">
        <v>226.45</v>
      </c>
      <c r="M4" s="4">
        <v>226.45</v>
      </c>
      <c r="N4" s="4" t="s">
        <v>46</v>
      </c>
      <c r="O4" s="4" t="s">
        <v>32</v>
      </c>
      <c r="P4" s="4" t="s">
        <v>33</v>
      </c>
      <c r="Q4" s="4">
        <v>0</v>
      </c>
      <c r="R4" s="7">
        <v>45196</v>
      </c>
      <c r="S4" s="6">
        <v>45236</v>
      </c>
      <c r="T4" s="4" t="s">
        <v>34</v>
      </c>
      <c r="U4" s="4">
        <v>226.45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45228</v>
      </c>
      <c r="G5" s="6">
        <v>45233</v>
      </c>
      <c r="H5" s="4">
        <v>1</v>
      </c>
      <c r="I5" s="4">
        <v>5</v>
      </c>
      <c r="J5" s="4">
        <v>5</v>
      </c>
      <c r="K5" s="4" t="s">
        <v>30</v>
      </c>
      <c r="L5" s="4">
        <v>916.72</v>
      </c>
      <c r="M5" s="4">
        <v>916.72</v>
      </c>
      <c r="N5" s="4" t="s">
        <v>52</v>
      </c>
      <c r="O5" s="4" t="s">
        <v>32</v>
      </c>
      <c r="P5" s="4" t="s">
        <v>33</v>
      </c>
      <c r="Q5" s="4">
        <v>0</v>
      </c>
      <c r="R5" s="7">
        <v>45197.0000115741</v>
      </c>
      <c r="S5" s="6">
        <v>45236</v>
      </c>
      <c r="T5" s="4" t="s">
        <v>34</v>
      </c>
      <c r="U5" s="4">
        <v>916.72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45228</v>
      </c>
      <c r="G6" s="6">
        <v>45229</v>
      </c>
      <c r="H6" s="4">
        <v>1</v>
      </c>
      <c r="I6" s="4">
        <v>1</v>
      </c>
      <c r="J6" s="4">
        <v>1</v>
      </c>
      <c r="K6" s="4" t="s">
        <v>30</v>
      </c>
      <c r="L6" s="4">
        <v>219.69</v>
      </c>
      <c r="M6" s="4">
        <v>219.69</v>
      </c>
      <c r="N6" s="4" t="s">
        <v>56</v>
      </c>
      <c r="O6" s="4" t="s">
        <v>32</v>
      </c>
      <c r="P6" s="4" t="s">
        <v>33</v>
      </c>
      <c r="Q6" s="4">
        <v>0</v>
      </c>
      <c r="R6" s="7">
        <v>45204.0000115741</v>
      </c>
      <c r="S6" s="6">
        <v>45236</v>
      </c>
      <c r="T6" s="4" t="s">
        <v>34</v>
      </c>
      <c r="U6" s="4">
        <v>219.69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45231</v>
      </c>
      <c r="G7" s="6">
        <v>45233</v>
      </c>
      <c r="H7" s="4">
        <v>2</v>
      </c>
      <c r="I7" s="4">
        <v>2</v>
      </c>
      <c r="J7" s="4">
        <v>4</v>
      </c>
      <c r="K7" s="4" t="s">
        <v>30</v>
      </c>
      <c r="L7" s="4">
        <v>409.36</v>
      </c>
      <c r="M7" s="4">
        <v>409.36</v>
      </c>
      <c r="N7" s="4" t="s">
        <v>62</v>
      </c>
      <c r="O7" s="4" t="s">
        <v>32</v>
      </c>
      <c r="P7" s="4" t="s">
        <v>33</v>
      </c>
      <c r="Q7" s="4">
        <v>0</v>
      </c>
      <c r="R7" s="7">
        <v>45204</v>
      </c>
      <c r="S7" s="6">
        <v>45236</v>
      </c>
      <c r="T7" s="4" t="s">
        <v>34</v>
      </c>
      <c r="U7" s="4">
        <v>409.36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45232</v>
      </c>
      <c r="G8" s="6">
        <v>45233</v>
      </c>
      <c r="H8" s="4">
        <v>1</v>
      </c>
      <c r="I8" s="4">
        <v>1</v>
      </c>
      <c r="J8" s="4">
        <v>1</v>
      </c>
      <c r="K8" s="4" t="s">
        <v>30</v>
      </c>
      <c r="L8" s="4">
        <v>231.97</v>
      </c>
      <c r="M8" s="4">
        <v>231.97</v>
      </c>
      <c r="N8" s="4" t="s">
        <v>66</v>
      </c>
      <c r="O8" s="4" t="s">
        <v>32</v>
      </c>
      <c r="P8" s="4" t="s">
        <v>33</v>
      </c>
      <c r="Q8" s="4">
        <v>0</v>
      </c>
      <c r="R8" s="7">
        <v>45206.0000115741</v>
      </c>
      <c r="S8" s="6">
        <v>45236</v>
      </c>
      <c r="T8" s="4" t="s">
        <v>34</v>
      </c>
      <c r="U8" s="4">
        <v>231.97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45231</v>
      </c>
      <c r="G9" s="6">
        <v>45235</v>
      </c>
      <c r="H9" s="4">
        <v>1</v>
      </c>
      <c r="I9" s="4">
        <v>4</v>
      </c>
      <c r="J9" s="4">
        <v>4</v>
      </c>
      <c r="K9" s="4" t="s">
        <v>30</v>
      </c>
      <c r="L9" s="4">
        <v>416.68</v>
      </c>
      <c r="M9" s="4">
        <v>416.68</v>
      </c>
      <c r="N9" s="4" t="s">
        <v>72</v>
      </c>
      <c r="O9" s="4" t="s">
        <v>32</v>
      </c>
      <c r="P9" s="4" t="s">
        <v>33</v>
      </c>
      <c r="Q9" s="4">
        <v>0</v>
      </c>
      <c r="R9" s="7">
        <v>45208.0000115741</v>
      </c>
      <c r="S9" s="6">
        <v>45236</v>
      </c>
      <c r="T9" s="4" t="s">
        <v>34</v>
      </c>
      <c r="U9" s="4">
        <v>416.68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7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45227</v>
      </c>
      <c r="G10" s="6">
        <v>45231</v>
      </c>
      <c r="H10" s="4">
        <v>3</v>
      </c>
      <c r="I10" s="4">
        <v>4</v>
      </c>
      <c r="J10" s="4">
        <v>12</v>
      </c>
      <c r="K10" s="4" t="s">
        <v>30</v>
      </c>
      <c r="L10" s="4">
        <v>1218.36</v>
      </c>
      <c r="M10" s="4">
        <v>1218.36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45211.0000115741</v>
      </c>
      <c r="S10" s="6">
        <v>45236</v>
      </c>
      <c r="T10" s="4" t="s">
        <v>34</v>
      </c>
      <c r="U10" s="4">
        <v>1218.36</v>
      </c>
      <c r="V10" s="4">
        <v>0</v>
      </c>
      <c r="W10" s="4">
        <v>0</v>
      </c>
      <c r="X10" s="4" t="s">
        <v>79</v>
      </c>
      <c r="Y10" s="4">
        <v>13724721</v>
      </c>
      <c r="Z10" s="4">
        <v>13724722</v>
      </c>
      <c r="AA10" s="4" t="s">
        <v>80</v>
      </c>
    </row>
    <row r="11" s="4" customFormat="1" spans="1:27">
      <c r="A11" s="4" t="s">
        <v>81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45228</v>
      </c>
      <c r="G11" s="6">
        <v>45231</v>
      </c>
      <c r="H11" s="4">
        <v>3</v>
      </c>
      <c r="I11" s="4">
        <v>3</v>
      </c>
      <c r="J11" s="4">
        <v>9</v>
      </c>
      <c r="K11" s="4" t="s">
        <v>30</v>
      </c>
      <c r="L11" s="4">
        <v>913.77</v>
      </c>
      <c r="M11" s="4">
        <v>913.77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45211.0000115741</v>
      </c>
      <c r="S11" s="6">
        <v>45236</v>
      </c>
      <c r="T11" s="4" t="s">
        <v>34</v>
      </c>
      <c r="U11" s="4">
        <v>913.77</v>
      </c>
      <c r="V11" s="4">
        <v>0</v>
      </c>
      <c r="W11" s="4">
        <v>0</v>
      </c>
      <c r="X11" s="4" t="s">
        <v>83</v>
      </c>
      <c r="Y11" s="4">
        <v>13724738</v>
      </c>
      <c r="Z11" s="4">
        <v>13724739</v>
      </c>
      <c r="AA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45228</v>
      </c>
      <c r="G12" s="6">
        <v>45231</v>
      </c>
      <c r="H12" s="4">
        <v>1</v>
      </c>
      <c r="I12" s="4">
        <v>3</v>
      </c>
      <c r="J12" s="4">
        <v>3</v>
      </c>
      <c r="K12" s="4" t="s">
        <v>30</v>
      </c>
      <c r="L12" s="4">
        <v>304.59</v>
      </c>
      <c r="M12" s="4">
        <v>304.59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45211</v>
      </c>
      <c r="S12" s="6">
        <v>45236</v>
      </c>
      <c r="T12" s="4" t="s">
        <v>34</v>
      </c>
      <c r="U12" s="4">
        <v>304.59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45226</v>
      </c>
      <c r="G13" s="6">
        <v>45230</v>
      </c>
      <c r="H13" s="4">
        <v>1</v>
      </c>
      <c r="I13" s="4">
        <v>4</v>
      </c>
      <c r="J13" s="4">
        <v>4</v>
      </c>
      <c r="K13" s="4" t="s">
        <v>30</v>
      </c>
      <c r="L13" s="4">
        <v>223.29</v>
      </c>
      <c r="M13" s="4">
        <v>223.29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45211</v>
      </c>
      <c r="S13" s="6">
        <v>45236</v>
      </c>
      <c r="T13" s="4" t="s">
        <v>34</v>
      </c>
      <c r="U13" s="4">
        <v>223.29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50</v>
      </c>
      <c r="E14" s="4" t="s">
        <v>96</v>
      </c>
      <c r="F14" s="6">
        <v>45225</v>
      </c>
      <c r="G14" s="6">
        <v>45229</v>
      </c>
      <c r="H14" s="4">
        <v>1</v>
      </c>
      <c r="I14" s="4">
        <v>4</v>
      </c>
      <c r="J14" s="4">
        <v>4</v>
      </c>
      <c r="K14" s="4" t="s">
        <v>30</v>
      </c>
      <c r="L14" s="4">
        <v>616.02</v>
      </c>
      <c r="M14" s="4">
        <v>616.02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45212</v>
      </c>
      <c r="S14" s="6">
        <v>45236</v>
      </c>
      <c r="T14" s="4" t="s">
        <v>34</v>
      </c>
      <c r="U14" s="4">
        <v>616.02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45231</v>
      </c>
      <c r="G15" s="6">
        <v>45232</v>
      </c>
      <c r="H15" s="4">
        <v>2</v>
      </c>
      <c r="I15" s="4">
        <v>1</v>
      </c>
      <c r="J15" s="4">
        <v>2</v>
      </c>
      <c r="K15" s="4" t="s">
        <v>30</v>
      </c>
      <c r="L15" s="4">
        <v>108.18</v>
      </c>
      <c r="M15" s="4">
        <v>108.18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45212.0000115741</v>
      </c>
      <c r="S15" s="6">
        <v>45236</v>
      </c>
      <c r="T15" s="4" t="s">
        <v>34</v>
      </c>
      <c r="U15" s="4">
        <v>108.18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100</v>
      </c>
      <c r="B16" s="4" t="s">
        <v>26</v>
      </c>
      <c r="C16" s="4" t="s">
        <v>106</v>
      </c>
      <c r="D16" s="4" t="s">
        <v>101</v>
      </c>
      <c r="E16" s="4" t="s">
        <v>102</v>
      </c>
      <c r="F16" s="6">
        <v>45231</v>
      </c>
      <c r="G16" s="6">
        <v>45232</v>
      </c>
      <c r="H16" s="4">
        <v>2</v>
      </c>
      <c r="I16" s="4">
        <v>1</v>
      </c>
      <c r="J16" s="4">
        <v>2</v>
      </c>
      <c r="K16" s="4" t="s">
        <v>30</v>
      </c>
      <c r="L16" s="4">
        <v>-108.18</v>
      </c>
      <c r="M16" s="4">
        <v>-108.18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45212.0000115741</v>
      </c>
      <c r="S16" s="6">
        <v>45236</v>
      </c>
      <c r="T16" s="4" t="s">
        <v>34</v>
      </c>
      <c r="U16" s="4">
        <v>-108.18</v>
      </c>
      <c r="V16" s="4">
        <v>0</v>
      </c>
      <c r="W16" s="4">
        <v>0</v>
      </c>
      <c r="X16" s="4" t="s">
        <v>104</v>
      </c>
      <c r="Y16" s="4" t="s">
        <v>105</v>
      </c>
    </row>
    <row r="17" s="4" customFormat="1" spans="1:25">
      <c r="A17" s="4" t="s">
        <v>107</v>
      </c>
      <c r="B17" s="4" t="s">
        <v>26</v>
      </c>
      <c r="C17" s="4" t="s">
        <v>27</v>
      </c>
      <c r="D17" s="4" t="s">
        <v>108</v>
      </c>
      <c r="E17" s="4" t="s">
        <v>109</v>
      </c>
      <c r="F17" s="6">
        <v>45233</v>
      </c>
      <c r="G17" s="6">
        <v>45234</v>
      </c>
      <c r="H17" s="4">
        <v>1</v>
      </c>
      <c r="I17" s="4">
        <v>1</v>
      </c>
      <c r="J17" s="4">
        <v>1</v>
      </c>
      <c r="K17" s="4" t="s">
        <v>30</v>
      </c>
      <c r="L17" s="4">
        <v>122.72</v>
      </c>
      <c r="M17" s="4">
        <v>122.72</v>
      </c>
      <c r="N17" s="4" t="s">
        <v>110</v>
      </c>
      <c r="O17" s="4" t="s">
        <v>32</v>
      </c>
      <c r="P17" s="4" t="s">
        <v>33</v>
      </c>
      <c r="Q17" s="4">
        <v>0</v>
      </c>
      <c r="R17" s="7">
        <v>45213.0000115741</v>
      </c>
      <c r="S17" s="6">
        <v>45236</v>
      </c>
      <c r="T17" s="4" t="s">
        <v>34</v>
      </c>
      <c r="U17" s="4">
        <v>122.72</v>
      </c>
      <c r="V17" s="4">
        <v>0</v>
      </c>
      <c r="W17" s="4">
        <v>0</v>
      </c>
      <c r="X17" s="4" t="s">
        <v>111</v>
      </c>
      <c r="Y17" s="4" t="s">
        <v>112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71</v>
      </c>
      <c r="F18" s="6">
        <v>45231</v>
      </c>
      <c r="G18" s="6">
        <v>45233</v>
      </c>
      <c r="H18" s="4">
        <v>1</v>
      </c>
      <c r="I18" s="4">
        <v>2</v>
      </c>
      <c r="J18" s="4">
        <v>2</v>
      </c>
      <c r="K18" s="4" t="s">
        <v>30</v>
      </c>
      <c r="L18" s="4">
        <v>117.4</v>
      </c>
      <c r="M18" s="4">
        <v>117.4</v>
      </c>
      <c r="N18" s="4" t="s">
        <v>115</v>
      </c>
      <c r="O18" s="4" t="s">
        <v>32</v>
      </c>
      <c r="P18" s="4" t="s">
        <v>33</v>
      </c>
      <c r="Q18" s="4">
        <v>0</v>
      </c>
      <c r="R18" s="7">
        <v>45214</v>
      </c>
      <c r="S18" s="6">
        <v>45236</v>
      </c>
      <c r="T18" s="4" t="s">
        <v>34</v>
      </c>
      <c r="U18" s="4">
        <v>117.4</v>
      </c>
      <c r="V18" s="4">
        <v>0</v>
      </c>
      <c r="W18" s="4">
        <v>0</v>
      </c>
      <c r="X18" s="4" t="s">
        <v>116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45229</v>
      </c>
      <c r="G19" s="6">
        <v>45231</v>
      </c>
      <c r="H19" s="4">
        <v>3</v>
      </c>
      <c r="I19" s="4">
        <v>2</v>
      </c>
      <c r="J19" s="4">
        <v>6</v>
      </c>
      <c r="K19" s="4" t="s">
        <v>30</v>
      </c>
      <c r="L19" s="4">
        <v>196.56</v>
      </c>
      <c r="M19" s="4">
        <v>196.56</v>
      </c>
      <c r="N19" s="4" t="s">
        <v>120</v>
      </c>
      <c r="O19" s="4" t="s">
        <v>32</v>
      </c>
      <c r="P19" s="4" t="s">
        <v>33</v>
      </c>
      <c r="Q19" s="4">
        <v>0</v>
      </c>
      <c r="R19" s="7">
        <v>45214.0000115741</v>
      </c>
      <c r="S19" s="6">
        <v>45236</v>
      </c>
      <c r="T19" s="4" t="s">
        <v>34</v>
      </c>
      <c r="U19" s="4">
        <v>196.56</v>
      </c>
      <c r="V19" s="4">
        <v>0</v>
      </c>
      <c r="W19" s="4">
        <v>0</v>
      </c>
      <c r="X19" s="4" t="s">
        <v>121</v>
      </c>
      <c r="Y19" s="4" t="s">
        <v>122</v>
      </c>
    </row>
    <row r="20" s="4" customFormat="1" spans="1:27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45228</v>
      </c>
      <c r="G20" s="6">
        <v>45230</v>
      </c>
      <c r="H20" s="4">
        <v>3</v>
      </c>
      <c r="I20" s="4">
        <v>2</v>
      </c>
      <c r="J20" s="4">
        <v>6</v>
      </c>
      <c r="K20" s="4" t="s">
        <v>30</v>
      </c>
      <c r="L20" s="4">
        <v>1561.98</v>
      </c>
      <c r="M20" s="4">
        <v>1561.98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45215.0000115741</v>
      </c>
      <c r="S20" s="6">
        <v>45236</v>
      </c>
      <c r="T20" s="4" t="s">
        <v>34</v>
      </c>
      <c r="U20" s="4">
        <v>1561.98</v>
      </c>
      <c r="V20" s="4">
        <v>0</v>
      </c>
      <c r="W20" s="4">
        <v>0</v>
      </c>
      <c r="X20" s="4" t="s">
        <v>127</v>
      </c>
      <c r="Y20" s="4">
        <v>120021911</v>
      </c>
      <c r="Z20" s="4">
        <v>120021913</v>
      </c>
      <c r="AA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44</v>
      </c>
      <c r="E21" s="4" t="s">
        <v>45</v>
      </c>
      <c r="F21" s="6">
        <v>45233</v>
      </c>
      <c r="G21" s="6">
        <v>45234</v>
      </c>
      <c r="H21" s="4">
        <v>1</v>
      </c>
      <c r="I21" s="4">
        <v>1</v>
      </c>
      <c r="J21" s="4">
        <v>1</v>
      </c>
      <c r="K21" s="4" t="s">
        <v>30</v>
      </c>
      <c r="L21" s="4">
        <v>221.15</v>
      </c>
      <c r="M21" s="4">
        <v>221.15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45215.0000115741</v>
      </c>
      <c r="S21" s="6">
        <v>45236</v>
      </c>
      <c r="T21" s="4" t="s">
        <v>34</v>
      </c>
      <c r="U21" s="4">
        <v>221.15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91</v>
      </c>
      <c r="F22" s="6">
        <v>45227</v>
      </c>
      <c r="G22" s="6">
        <v>45230</v>
      </c>
      <c r="H22" s="4">
        <v>1</v>
      </c>
      <c r="I22" s="4">
        <v>3</v>
      </c>
      <c r="J22" s="4">
        <v>3</v>
      </c>
      <c r="K22" s="4" t="s">
        <v>30</v>
      </c>
      <c r="L22" s="4">
        <v>230.91</v>
      </c>
      <c r="M22" s="4">
        <v>230.91</v>
      </c>
      <c r="N22" s="4" t="s">
        <v>135</v>
      </c>
      <c r="O22" s="4" t="s">
        <v>32</v>
      </c>
      <c r="P22" s="4" t="s">
        <v>33</v>
      </c>
      <c r="Q22" s="4">
        <v>0</v>
      </c>
      <c r="R22" s="7">
        <v>45216.0000115741</v>
      </c>
      <c r="S22" s="6">
        <v>45236</v>
      </c>
      <c r="T22" s="4" t="s">
        <v>34</v>
      </c>
      <c r="U22" s="4">
        <v>230.91</v>
      </c>
      <c r="V22" s="4">
        <v>0</v>
      </c>
      <c r="W22" s="4">
        <v>0</v>
      </c>
      <c r="X22" s="4" t="s">
        <v>136</v>
      </c>
      <c r="Y22" s="4" t="s">
        <v>137</v>
      </c>
    </row>
    <row r="23" s="4" customFormat="1" spans="1:28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45228</v>
      </c>
      <c r="G23" s="6">
        <v>45230</v>
      </c>
      <c r="H23" s="4">
        <v>4</v>
      </c>
      <c r="I23" s="4">
        <v>2</v>
      </c>
      <c r="J23" s="4">
        <v>8</v>
      </c>
      <c r="K23" s="4" t="s">
        <v>30</v>
      </c>
      <c r="L23" s="4">
        <v>1535.12</v>
      </c>
      <c r="M23" s="4">
        <v>1535.12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45217.0000115741</v>
      </c>
      <c r="S23" s="6">
        <v>45236</v>
      </c>
      <c r="T23" s="4" t="s">
        <v>34</v>
      </c>
      <c r="U23" s="4">
        <v>1535.12</v>
      </c>
      <c r="V23" s="4">
        <v>0</v>
      </c>
      <c r="W23" s="4">
        <v>0</v>
      </c>
      <c r="X23" s="4" t="s">
        <v>142</v>
      </c>
      <c r="Y23" s="4">
        <v>3222941</v>
      </c>
      <c r="Z23" s="4">
        <v>3222939</v>
      </c>
      <c r="AA23" s="4">
        <v>3222943</v>
      </c>
      <c r="AB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45232</v>
      </c>
      <c r="G24" s="6">
        <v>45235</v>
      </c>
      <c r="H24" s="4">
        <v>1</v>
      </c>
      <c r="I24" s="4">
        <v>3</v>
      </c>
      <c r="J24" s="4">
        <v>3</v>
      </c>
      <c r="K24" s="4" t="s">
        <v>30</v>
      </c>
      <c r="L24" s="4">
        <v>510.06</v>
      </c>
      <c r="M24" s="4">
        <v>510.06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45217.0000115741</v>
      </c>
      <c r="S24" s="6">
        <v>45236</v>
      </c>
      <c r="T24" s="4" t="s">
        <v>34</v>
      </c>
      <c r="U24" s="4">
        <v>510.06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45229</v>
      </c>
      <c r="G25" s="6">
        <v>45235</v>
      </c>
      <c r="H25" s="4">
        <v>1</v>
      </c>
      <c r="I25" s="4">
        <v>6</v>
      </c>
      <c r="J25" s="4">
        <v>6</v>
      </c>
      <c r="K25" s="4" t="s">
        <v>30</v>
      </c>
      <c r="L25" s="4">
        <v>675.08</v>
      </c>
      <c r="M25" s="4">
        <v>675.08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45217.0000115741</v>
      </c>
      <c r="S25" s="6">
        <v>45236</v>
      </c>
      <c r="T25" s="4" t="s">
        <v>34</v>
      </c>
      <c r="U25" s="4">
        <v>675.08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90</v>
      </c>
      <c r="E26" s="4" t="s">
        <v>91</v>
      </c>
      <c r="F26" s="6">
        <v>45227</v>
      </c>
      <c r="G26" s="6">
        <v>45229</v>
      </c>
      <c r="H26" s="4">
        <v>2</v>
      </c>
      <c r="I26" s="4">
        <v>2</v>
      </c>
      <c r="J26" s="4">
        <v>4</v>
      </c>
      <c r="K26" s="4" t="s">
        <v>30</v>
      </c>
      <c r="L26" s="4">
        <v>225.04</v>
      </c>
      <c r="M26" s="4">
        <v>225.04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45217</v>
      </c>
      <c r="S26" s="6">
        <v>45236</v>
      </c>
      <c r="T26" s="4" t="s">
        <v>34</v>
      </c>
      <c r="U26" s="4">
        <v>225.04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70</v>
      </c>
      <c r="E27" s="4" t="s">
        <v>71</v>
      </c>
      <c r="F27" s="6">
        <v>45233</v>
      </c>
      <c r="G27" s="6">
        <v>45235</v>
      </c>
      <c r="H27" s="4">
        <v>1</v>
      </c>
      <c r="I27" s="4">
        <v>2</v>
      </c>
      <c r="J27" s="4">
        <v>2</v>
      </c>
      <c r="K27" s="4" t="s">
        <v>30</v>
      </c>
      <c r="L27" s="4">
        <v>208.12</v>
      </c>
      <c r="M27" s="4">
        <v>208.12</v>
      </c>
      <c r="N27" s="4" t="s">
        <v>161</v>
      </c>
      <c r="O27" s="4" t="s">
        <v>32</v>
      </c>
      <c r="P27" s="4" t="s">
        <v>33</v>
      </c>
      <c r="Q27" s="4">
        <v>0</v>
      </c>
      <c r="R27" s="7">
        <v>45218.0000115741</v>
      </c>
      <c r="S27" s="6">
        <v>45236</v>
      </c>
      <c r="T27" s="4" t="s">
        <v>34</v>
      </c>
      <c r="U27" s="4">
        <v>208.12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108</v>
      </c>
      <c r="E28" s="4" t="s">
        <v>109</v>
      </c>
      <c r="F28" s="6">
        <v>45229</v>
      </c>
      <c r="G28" s="6">
        <v>45231</v>
      </c>
      <c r="H28" s="4">
        <v>1</v>
      </c>
      <c r="I28" s="4">
        <v>2</v>
      </c>
      <c r="J28" s="4">
        <v>2</v>
      </c>
      <c r="K28" s="4" t="s">
        <v>30</v>
      </c>
      <c r="L28" s="4">
        <v>204.98</v>
      </c>
      <c r="M28" s="4">
        <v>204.98</v>
      </c>
      <c r="N28" s="4" t="s">
        <v>165</v>
      </c>
      <c r="O28" s="4" t="s">
        <v>32</v>
      </c>
      <c r="P28" s="4" t="s">
        <v>33</v>
      </c>
      <c r="Q28" s="4">
        <v>0</v>
      </c>
      <c r="R28" s="7">
        <v>45218</v>
      </c>
      <c r="S28" s="6">
        <v>45236</v>
      </c>
      <c r="T28" s="4" t="s">
        <v>34</v>
      </c>
      <c r="U28" s="4">
        <v>204.98</v>
      </c>
      <c r="V28" s="4">
        <v>0</v>
      </c>
      <c r="W28" s="4">
        <v>0</v>
      </c>
      <c r="X28" s="4" t="s">
        <v>166</v>
      </c>
      <c r="Y28" s="4" t="s">
        <v>167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170</v>
      </c>
      <c r="F29" s="6">
        <v>45232</v>
      </c>
      <c r="G29" s="6">
        <v>45234</v>
      </c>
      <c r="H29" s="4">
        <v>1</v>
      </c>
      <c r="I29" s="4">
        <v>2</v>
      </c>
      <c r="J29" s="4">
        <v>2</v>
      </c>
      <c r="K29" s="4" t="s">
        <v>30</v>
      </c>
      <c r="L29" s="4">
        <v>696.08</v>
      </c>
      <c r="M29" s="4">
        <v>696.08</v>
      </c>
      <c r="N29" s="4" t="s">
        <v>171</v>
      </c>
      <c r="O29" s="4" t="s">
        <v>32</v>
      </c>
      <c r="P29" s="4" t="s">
        <v>33</v>
      </c>
      <c r="Q29" s="4">
        <v>0</v>
      </c>
      <c r="R29" s="7">
        <v>45218</v>
      </c>
      <c r="S29" s="6">
        <v>45236</v>
      </c>
      <c r="T29" s="4" t="s">
        <v>34</v>
      </c>
      <c r="U29" s="4">
        <v>696.08</v>
      </c>
      <c r="V29" s="4">
        <v>0</v>
      </c>
      <c r="W29" s="4">
        <v>0</v>
      </c>
      <c r="X29" s="4" t="s">
        <v>172</v>
      </c>
      <c r="Y29" s="4" t="s">
        <v>173</v>
      </c>
    </row>
    <row r="30" s="4" customFormat="1" spans="1:25">
      <c r="A30" s="4" t="s">
        <v>174</v>
      </c>
      <c r="B30" s="4" t="s">
        <v>26</v>
      </c>
      <c r="C30" s="4" t="s">
        <v>27</v>
      </c>
      <c r="D30" s="4" t="s">
        <v>114</v>
      </c>
      <c r="E30" s="4" t="s">
        <v>39</v>
      </c>
      <c r="F30" s="6">
        <v>45228</v>
      </c>
      <c r="G30" s="6">
        <v>45230</v>
      </c>
      <c r="H30" s="4">
        <v>1</v>
      </c>
      <c r="I30" s="4">
        <v>2</v>
      </c>
      <c r="J30" s="4">
        <v>2</v>
      </c>
      <c r="K30" s="4" t="s">
        <v>30</v>
      </c>
      <c r="L30" s="4">
        <v>95.2</v>
      </c>
      <c r="M30" s="4">
        <v>95.2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45218</v>
      </c>
      <c r="S30" s="6">
        <v>45236</v>
      </c>
      <c r="T30" s="4" t="s">
        <v>34</v>
      </c>
      <c r="U30" s="4">
        <v>95.2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45232</v>
      </c>
      <c r="G31" s="6">
        <v>45234</v>
      </c>
      <c r="H31" s="4">
        <v>2</v>
      </c>
      <c r="I31" s="4">
        <v>2</v>
      </c>
      <c r="J31" s="4">
        <v>4</v>
      </c>
      <c r="K31" s="4" t="s">
        <v>30</v>
      </c>
      <c r="L31" s="4">
        <v>1550.92</v>
      </c>
      <c r="M31" s="4">
        <v>1550.92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45218.0000115741</v>
      </c>
      <c r="S31" s="6">
        <v>45236</v>
      </c>
      <c r="T31" s="4" t="s">
        <v>34</v>
      </c>
      <c r="U31" s="4">
        <v>1550.92</v>
      </c>
      <c r="V31" s="4">
        <v>0</v>
      </c>
      <c r="W31" s="4">
        <v>0</v>
      </c>
      <c r="X31" s="4" t="s">
        <v>182</v>
      </c>
      <c r="Y31" s="4" t="s">
        <v>183</v>
      </c>
    </row>
    <row r="32" s="4" customFormat="1" spans="1:25">
      <c r="A32" s="4" t="s">
        <v>184</v>
      </c>
      <c r="B32" s="4" t="s">
        <v>26</v>
      </c>
      <c r="C32" s="4" t="s">
        <v>27</v>
      </c>
      <c r="D32" s="4" t="s">
        <v>185</v>
      </c>
      <c r="E32" s="4" t="s">
        <v>186</v>
      </c>
      <c r="F32" s="6">
        <v>45228</v>
      </c>
      <c r="G32" s="6">
        <v>45229</v>
      </c>
      <c r="H32" s="4">
        <v>1</v>
      </c>
      <c r="I32" s="4">
        <v>1</v>
      </c>
      <c r="J32" s="4">
        <v>1</v>
      </c>
      <c r="K32" s="4" t="s">
        <v>30</v>
      </c>
      <c r="L32" s="4">
        <v>51.55</v>
      </c>
      <c r="M32" s="4">
        <v>51.55</v>
      </c>
      <c r="N32" s="4" t="s">
        <v>187</v>
      </c>
      <c r="O32" s="4" t="s">
        <v>32</v>
      </c>
      <c r="P32" s="4" t="s">
        <v>33</v>
      </c>
      <c r="Q32" s="4">
        <v>0</v>
      </c>
      <c r="R32" s="7">
        <v>45218.0000115741</v>
      </c>
      <c r="S32" s="6">
        <v>45236</v>
      </c>
      <c r="T32" s="4" t="s">
        <v>34</v>
      </c>
      <c r="U32" s="4">
        <v>51.55</v>
      </c>
      <c r="V32" s="4">
        <v>0</v>
      </c>
      <c r="W32" s="4">
        <v>0</v>
      </c>
      <c r="X32" s="4" t="s">
        <v>188</v>
      </c>
      <c r="Y32" s="4" t="s">
        <v>189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45229</v>
      </c>
      <c r="G33" s="6">
        <v>45231</v>
      </c>
      <c r="H33" s="4">
        <v>1</v>
      </c>
      <c r="I33" s="4">
        <v>2</v>
      </c>
      <c r="J33" s="4">
        <v>2</v>
      </c>
      <c r="K33" s="4" t="s">
        <v>30</v>
      </c>
      <c r="L33" s="4">
        <v>565.98</v>
      </c>
      <c r="M33" s="4">
        <v>565.98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45218</v>
      </c>
      <c r="S33" s="6">
        <v>45236</v>
      </c>
      <c r="T33" s="4" t="s">
        <v>34</v>
      </c>
      <c r="U33" s="4">
        <v>565.98</v>
      </c>
      <c r="V33" s="4">
        <v>0</v>
      </c>
      <c r="W33" s="4">
        <v>0</v>
      </c>
      <c r="X33" s="4" t="s">
        <v>194</v>
      </c>
      <c r="Y33" s="4" t="s">
        <v>195</v>
      </c>
    </row>
    <row r="34" s="4" customFormat="1" spans="1:25">
      <c r="A34" s="4" t="s">
        <v>196</v>
      </c>
      <c r="B34" s="4" t="s">
        <v>26</v>
      </c>
      <c r="C34" s="4" t="s">
        <v>27</v>
      </c>
      <c r="D34" s="4" t="s">
        <v>169</v>
      </c>
      <c r="E34" s="4" t="s">
        <v>197</v>
      </c>
      <c r="F34" s="6">
        <v>45230</v>
      </c>
      <c r="G34" s="6">
        <v>45234</v>
      </c>
      <c r="H34" s="4">
        <v>1</v>
      </c>
      <c r="I34" s="4">
        <v>4</v>
      </c>
      <c r="J34" s="4">
        <v>4</v>
      </c>
      <c r="K34" s="4" t="s">
        <v>30</v>
      </c>
      <c r="L34" s="4">
        <v>1130.86</v>
      </c>
      <c r="M34" s="4">
        <v>1130.86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45218</v>
      </c>
      <c r="S34" s="6">
        <v>45236</v>
      </c>
      <c r="T34" s="4" t="s">
        <v>34</v>
      </c>
      <c r="U34" s="4">
        <v>1130.86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45233</v>
      </c>
      <c r="G35" s="6">
        <v>45235</v>
      </c>
      <c r="H35" s="4">
        <v>1</v>
      </c>
      <c r="I35" s="4">
        <v>2</v>
      </c>
      <c r="J35" s="4">
        <v>2</v>
      </c>
      <c r="K35" s="4" t="s">
        <v>30</v>
      </c>
      <c r="L35" s="4">
        <v>268.52</v>
      </c>
      <c r="M35" s="4">
        <v>268.52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45219.0000115741</v>
      </c>
      <c r="S35" s="6">
        <v>45236</v>
      </c>
      <c r="T35" s="4" t="s">
        <v>34</v>
      </c>
      <c r="U35" s="4">
        <v>268.52</v>
      </c>
      <c r="V35" s="4">
        <v>0</v>
      </c>
      <c r="W35" s="4">
        <v>0</v>
      </c>
      <c r="X35" s="4" t="s">
        <v>205</v>
      </c>
      <c r="Y35" s="4" t="s">
        <v>206</v>
      </c>
    </row>
    <row r="36" s="4" customFormat="1" spans="1:25">
      <c r="A36" s="4" t="s">
        <v>168</v>
      </c>
      <c r="B36" s="4" t="s">
        <v>26</v>
      </c>
      <c r="C36" s="4" t="s">
        <v>106</v>
      </c>
      <c r="D36" s="4" t="s">
        <v>169</v>
      </c>
      <c r="E36" s="4" t="s">
        <v>170</v>
      </c>
      <c r="F36" s="6">
        <v>45232</v>
      </c>
      <c r="G36" s="6">
        <v>45234</v>
      </c>
      <c r="H36" s="4">
        <v>1</v>
      </c>
      <c r="I36" s="4">
        <v>2</v>
      </c>
      <c r="J36" s="4">
        <v>2</v>
      </c>
      <c r="K36" s="4" t="s">
        <v>30</v>
      </c>
      <c r="L36" s="4">
        <v>-696.08</v>
      </c>
      <c r="M36" s="4">
        <v>-696.08</v>
      </c>
      <c r="N36" s="4" t="s">
        <v>171</v>
      </c>
      <c r="O36" s="4" t="s">
        <v>32</v>
      </c>
      <c r="P36" s="4" t="s">
        <v>33</v>
      </c>
      <c r="Q36" s="4">
        <v>0</v>
      </c>
      <c r="R36" s="7">
        <v>45218</v>
      </c>
      <c r="S36" s="6">
        <v>45236</v>
      </c>
      <c r="T36" s="4" t="s">
        <v>34</v>
      </c>
      <c r="U36" s="4">
        <v>-696.08</v>
      </c>
      <c r="V36" s="4">
        <v>0</v>
      </c>
      <c r="W36" s="4">
        <v>0</v>
      </c>
      <c r="X36" s="4" t="s">
        <v>172</v>
      </c>
      <c r="Y36" s="4" t="s">
        <v>173</v>
      </c>
    </row>
    <row r="37" s="4" customFormat="1" spans="1:25">
      <c r="A37" s="4" t="s">
        <v>207</v>
      </c>
      <c r="B37" s="4" t="s">
        <v>26</v>
      </c>
      <c r="C37" s="4" t="s">
        <v>27</v>
      </c>
      <c r="D37" s="4" t="s">
        <v>151</v>
      </c>
      <c r="E37" s="4" t="s">
        <v>208</v>
      </c>
      <c r="F37" s="6">
        <v>45226</v>
      </c>
      <c r="G37" s="6">
        <v>45229</v>
      </c>
      <c r="H37" s="4">
        <v>1</v>
      </c>
      <c r="I37" s="4">
        <v>3</v>
      </c>
      <c r="J37" s="4">
        <v>3</v>
      </c>
      <c r="K37" s="4" t="s">
        <v>30</v>
      </c>
      <c r="L37" s="4">
        <v>476.94</v>
      </c>
      <c r="M37" s="4">
        <v>476.94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45220</v>
      </c>
      <c r="S37" s="6">
        <v>45236</v>
      </c>
      <c r="T37" s="4" t="s">
        <v>34</v>
      </c>
      <c r="U37" s="4">
        <v>476.94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212</v>
      </c>
      <c r="B38" s="4" t="s">
        <v>26</v>
      </c>
      <c r="C38" s="4" t="s">
        <v>27</v>
      </c>
      <c r="D38" s="4" t="s">
        <v>213</v>
      </c>
      <c r="E38" s="4" t="s">
        <v>214</v>
      </c>
      <c r="F38" s="6">
        <v>45233</v>
      </c>
      <c r="G38" s="6">
        <v>45235</v>
      </c>
      <c r="H38" s="4">
        <v>1</v>
      </c>
      <c r="I38" s="4">
        <v>2</v>
      </c>
      <c r="J38" s="4">
        <v>2</v>
      </c>
      <c r="K38" s="4" t="s">
        <v>30</v>
      </c>
      <c r="L38" s="4">
        <v>370.04</v>
      </c>
      <c r="M38" s="4">
        <v>370.04</v>
      </c>
      <c r="N38" s="4" t="s">
        <v>215</v>
      </c>
      <c r="O38" s="4" t="s">
        <v>32</v>
      </c>
      <c r="P38" s="4" t="s">
        <v>33</v>
      </c>
      <c r="Q38" s="4">
        <v>0</v>
      </c>
      <c r="R38" s="7">
        <v>45220</v>
      </c>
      <c r="S38" s="6">
        <v>45236</v>
      </c>
      <c r="T38" s="4" t="s">
        <v>34</v>
      </c>
      <c r="U38" s="4">
        <v>370.04</v>
      </c>
      <c r="V38" s="4">
        <v>0</v>
      </c>
      <c r="W38" s="4">
        <v>0</v>
      </c>
      <c r="X38" s="4" t="s">
        <v>216</v>
      </c>
      <c r="Y38" s="4" t="s">
        <v>217</v>
      </c>
    </row>
    <row r="39" s="4" customFormat="1" spans="1:25">
      <c r="A39" s="4" t="s">
        <v>218</v>
      </c>
      <c r="B39" s="4" t="s">
        <v>26</v>
      </c>
      <c r="C39" s="4" t="s">
        <v>27</v>
      </c>
      <c r="D39" s="4" t="s">
        <v>219</v>
      </c>
      <c r="E39" s="4" t="s">
        <v>220</v>
      </c>
      <c r="F39" s="6">
        <v>45233</v>
      </c>
      <c r="G39" s="6">
        <v>45235</v>
      </c>
      <c r="H39" s="4">
        <v>1</v>
      </c>
      <c r="I39" s="4">
        <v>2</v>
      </c>
      <c r="J39" s="4">
        <v>2</v>
      </c>
      <c r="K39" s="4" t="s">
        <v>30</v>
      </c>
      <c r="L39" s="4">
        <v>83.16</v>
      </c>
      <c r="M39" s="4">
        <v>83.16</v>
      </c>
      <c r="N39" s="4" t="s">
        <v>221</v>
      </c>
      <c r="O39" s="4" t="s">
        <v>32</v>
      </c>
      <c r="P39" s="4" t="s">
        <v>33</v>
      </c>
      <c r="Q39" s="4">
        <v>0</v>
      </c>
      <c r="R39" s="7">
        <v>45220</v>
      </c>
      <c r="S39" s="6">
        <v>45236</v>
      </c>
      <c r="T39" s="4" t="s">
        <v>34</v>
      </c>
      <c r="U39" s="4">
        <v>83.16</v>
      </c>
      <c r="V39" s="4">
        <v>0</v>
      </c>
      <c r="W39" s="4">
        <v>0</v>
      </c>
      <c r="X39" s="4" t="s">
        <v>222</v>
      </c>
      <c r="Y39" s="4" t="s">
        <v>223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45233</v>
      </c>
      <c r="G40" s="6">
        <v>45234</v>
      </c>
      <c r="H40" s="4">
        <v>3</v>
      </c>
      <c r="I40" s="4">
        <v>1</v>
      </c>
      <c r="J40" s="4">
        <v>3</v>
      </c>
      <c r="K40" s="4" t="s">
        <v>30</v>
      </c>
      <c r="L40" s="4">
        <v>651.18</v>
      </c>
      <c r="M40" s="4">
        <v>651.18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45220.0000115741</v>
      </c>
      <c r="S40" s="6">
        <v>45236</v>
      </c>
      <c r="T40" s="4" t="s">
        <v>34</v>
      </c>
      <c r="U40" s="4">
        <v>651.18</v>
      </c>
      <c r="V40" s="4">
        <v>0</v>
      </c>
      <c r="W40" s="4">
        <v>0</v>
      </c>
      <c r="X40" s="4" t="s">
        <v>228</v>
      </c>
      <c r="Y40" s="4" t="s">
        <v>229</v>
      </c>
    </row>
    <row r="41" s="4" customFormat="1" spans="1:25">
      <c r="A41" s="4" t="s">
        <v>230</v>
      </c>
      <c r="B41" s="4" t="s">
        <v>26</v>
      </c>
      <c r="C41" s="4" t="s">
        <v>27</v>
      </c>
      <c r="D41" s="4" t="s">
        <v>231</v>
      </c>
      <c r="E41" s="4" t="s">
        <v>232</v>
      </c>
      <c r="F41" s="6">
        <v>45230</v>
      </c>
      <c r="G41" s="6">
        <v>45231</v>
      </c>
      <c r="H41" s="4">
        <v>1</v>
      </c>
      <c r="I41" s="4">
        <v>1</v>
      </c>
      <c r="J41" s="4">
        <v>1</v>
      </c>
      <c r="K41" s="4" t="s">
        <v>30</v>
      </c>
      <c r="L41" s="4">
        <v>44.59</v>
      </c>
      <c r="M41" s="4">
        <v>44.59</v>
      </c>
      <c r="N41" s="4" t="s">
        <v>233</v>
      </c>
      <c r="O41" s="4" t="s">
        <v>32</v>
      </c>
      <c r="P41" s="4" t="s">
        <v>33</v>
      </c>
      <c r="Q41" s="4">
        <v>0</v>
      </c>
      <c r="R41" s="7">
        <v>45221</v>
      </c>
      <c r="S41" s="6">
        <v>45236</v>
      </c>
      <c r="T41" s="4" t="s">
        <v>34</v>
      </c>
      <c r="U41" s="4">
        <v>44.59</v>
      </c>
      <c r="V41" s="4">
        <v>0</v>
      </c>
      <c r="W41" s="4">
        <v>0</v>
      </c>
      <c r="X41" s="4" t="s">
        <v>234</v>
      </c>
      <c r="Y41" s="4" t="s">
        <v>235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45227</v>
      </c>
      <c r="G42" s="6">
        <v>45229</v>
      </c>
      <c r="H42" s="4">
        <v>1</v>
      </c>
      <c r="I42" s="4">
        <v>2</v>
      </c>
      <c r="J42" s="4">
        <v>2</v>
      </c>
      <c r="K42" s="4" t="s">
        <v>30</v>
      </c>
      <c r="L42" s="4">
        <v>130.36</v>
      </c>
      <c r="M42" s="4">
        <v>130.36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45222.0000115741</v>
      </c>
      <c r="S42" s="6">
        <v>45236</v>
      </c>
      <c r="T42" s="4" t="s">
        <v>34</v>
      </c>
      <c r="U42" s="4">
        <v>130.36</v>
      </c>
      <c r="V42" s="4">
        <v>0</v>
      </c>
      <c r="W42" s="4">
        <v>0</v>
      </c>
      <c r="X42" s="4" t="s">
        <v>240</v>
      </c>
      <c r="Y42" s="4" t="s">
        <v>241</v>
      </c>
    </row>
    <row r="43" s="4" customFormat="1" spans="1:25">
      <c r="A43" s="4" t="s">
        <v>242</v>
      </c>
      <c r="B43" s="4" t="s">
        <v>26</v>
      </c>
      <c r="C43" s="4" t="s">
        <v>27</v>
      </c>
      <c r="D43" s="4" t="s">
        <v>243</v>
      </c>
      <c r="E43" s="4" t="s">
        <v>244</v>
      </c>
      <c r="F43" s="6">
        <v>45229</v>
      </c>
      <c r="G43" s="6">
        <v>45231</v>
      </c>
      <c r="H43" s="4">
        <v>1</v>
      </c>
      <c r="I43" s="4">
        <v>2</v>
      </c>
      <c r="J43" s="4">
        <v>2</v>
      </c>
      <c r="K43" s="4" t="s">
        <v>30</v>
      </c>
      <c r="L43" s="4">
        <v>177.67</v>
      </c>
      <c r="M43" s="4">
        <v>177.67</v>
      </c>
      <c r="N43" s="4" t="s">
        <v>245</v>
      </c>
      <c r="O43" s="4" t="s">
        <v>32</v>
      </c>
      <c r="P43" s="4" t="s">
        <v>33</v>
      </c>
      <c r="Q43" s="4">
        <v>0</v>
      </c>
      <c r="R43" s="7">
        <v>45222</v>
      </c>
      <c r="S43" s="6">
        <v>45236</v>
      </c>
      <c r="T43" s="4" t="s">
        <v>34</v>
      </c>
      <c r="U43" s="4">
        <v>177.67</v>
      </c>
      <c r="V43" s="4">
        <v>0</v>
      </c>
      <c r="W43" s="4">
        <v>0</v>
      </c>
      <c r="X43" s="4" t="s">
        <v>246</v>
      </c>
      <c r="Y43" s="4" t="s">
        <v>247</v>
      </c>
    </row>
    <row r="44" s="4" customFormat="1" spans="1:25">
      <c r="A44" s="4" t="s">
        <v>248</v>
      </c>
      <c r="B44" s="4" t="s">
        <v>26</v>
      </c>
      <c r="C44" s="4" t="s">
        <v>27</v>
      </c>
      <c r="D44" s="4" t="s">
        <v>249</v>
      </c>
      <c r="E44" s="4" t="s">
        <v>250</v>
      </c>
      <c r="F44" s="6">
        <v>45227</v>
      </c>
      <c r="G44" s="6">
        <v>45230</v>
      </c>
      <c r="H44" s="4">
        <v>1</v>
      </c>
      <c r="I44" s="4">
        <v>3</v>
      </c>
      <c r="J44" s="4">
        <v>3</v>
      </c>
      <c r="K44" s="4" t="s">
        <v>30</v>
      </c>
      <c r="L44" s="4">
        <v>239.7</v>
      </c>
      <c r="M44" s="4">
        <v>239.7</v>
      </c>
      <c r="N44" s="4" t="s">
        <v>251</v>
      </c>
      <c r="O44" s="4" t="s">
        <v>32</v>
      </c>
      <c r="P44" s="4" t="s">
        <v>33</v>
      </c>
      <c r="Q44" s="4">
        <v>0</v>
      </c>
      <c r="R44" s="7">
        <v>45222</v>
      </c>
      <c r="S44" s="6">
        <v>45236</v>
      </c>
      <c r="T44" s="4" t="s">
        <v>34</v>
      </c>
      <c r="U44" s="4">
        <v>239.7</v>
      </c>
      <c r="V44" s="4">
        <v>0</v>
      </c>
      <c r="W44" s="4">
        <v>0</v>
      </c>
      <c r="X44" s="4" t="s">
        <v>252</v>
      </c>
      <c r="Y44" s="4" t="s">
        <v>253</v>
      </c>
    </row>
    <row r="45" s="4" customFormat="1" spans="1:25">
      <c r="A45" s="4" t="s">
        <v>254</v>
      </c>
      <c r="B45" s="4" t="s">
        <v>26</v>
      </c>
      <c r="C45" s="4" t="s">
        <v>27</v>
      </c>
      <c r="D45" s="4" t="s">
        <v>114</v>
      </c>
      <c r="E45" s="4" t="s">
        <v>71</v>
      </c>
      <c r="F45" s="6">
        <v>45231</v>
      </c>
      <c r="G45" s="6">
        <v>45233</v>
      </c>
      <c r="H45" s="4">
        <v>1</v>
      </c>
      <c r="I45" s="4">
        <v>2</v>
      </c>
      <c r="J45" s="4">
        <v>2</v>
      </c>
      <c r="K45" s="4" t="s">
        <v>30</v>
      </c>
      <c r="L45" s="4">
        <v>115.62</v>
      </c>
      <c r="M45" s="4">
        <v>115.62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45222.0000115741</v>
      </c>
      <c r="S45" s="6">
        <v>45236</v>
      </c>
      <c r="T45" s="4" t="s">
        <v>34</v>
      </c>
      <c r="U45" s="4">
        <v>115.62</v>
      </c>
      <c r="V45" s="4">
        <v>0</v>
      </c>
      <c r="W45" s="4">
        <v>0</v>
      </c>
      <c r="X45" s="4" t="s">
        <v>256</v>
      </c>
      <c r="Y45" s="4" t="s">
        <v>257</v>
      </c>
    </row>
    <row r="46" s="4" customFormat="1" spans="1:25">
      <c r="A46" s="4" t="s">
        <v>258</v>
      </c>
      <c r="B46" s="4" t="s">
        <v>26</v>
      </c>
      <c r="C46" s="4" t="s">
        <v>27</v>
      </c>
      <c r="D46" s="4" t="s">
        <v>243</v>
      </c>
      <c r="E46" s="4" t="s">
        <v>259</v>
      </c>
      <c r="F46" s="6">
        <v>45230</v>
      </c>
      <c r="G46" s="6">
        <v>45231</v>
      </c>
      <c r="H46" s="4">
        <v>1</v>
      </c>
      <c r="I46" s="4">
        <v>1</v>
      </c>
      <c r="J46" s="4">
        <v>1</v>
      </c>
      <c r="K46" s="4" t="s">
        <v>30</v>
      </c>
      <c r="L46" s="4">
        <v>92.82</v>
      </c>
      <c r="M46" s="4">
        <v>92.82</v>
      </c>
      <c r="N46" s="4" t="s">
        <v>260</v>
      </c>
      <c r="O46" s="4" t="s">
        <v>32</v>
      </c>
      <c r="P46" s="4" t="s">
        <v>33</v>
      </c>
      <c r="Q46" s="4">
        <v>0</v>
      </c>
      <c r="R46" s="7">
        <v>45223.0000115741</v>
      </c>
      <c r="S46" s="6">
        <v>45236</v>
      </c>
      <c r="T46" s="4" t="s">
        <v>34</v>
      </c>
      <c r="U46" s="4">
        <v>92.82</v>
      </c>
      <c r="V46" s="4">
        <v>0</v>
      </c>
      <c r="W46" s="4">
        <v>0</v>
      </c>
      <c r="X46" s="4" t="s">
        <v>261</v>
      </c>
      <c r="Y46" s="4" t="s">
        <v>105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124</v>
      </c>
      <c r="E47" s="4" t="s">
        <v>125</v>
      </c>
      <c r="F47" s="6">
        <v>45228</v>
      </c>
      <c r="G47" s="6">
        <v>45230</v>
      </c>
      <c r="H47" s="4">
        <v>1</v>
      </c>
      <c r="I47" s="4">
        <v>2</v>
      </c>
      <c r="J47" s="4">
        <v>2</v>
      </c>
      <c r="K47" s="4" t="s">
        <v>30</v>
      </c>
      <c r="L47" s="4">
        <v>531.22</v>
      </c>
      <c r="M47" s="4">
        <v>531.22</v>
      </c>
      <c r="N47" s="4" t="s">
        <v>263</v>
      </c>
      <c r="O47" s="4" t="s">
        <v>32</v>
      </c>
      <c r="P47" s="4" t="s">
        <v>33</v>
      </c>
      <c r="Q47" s="4">
        <v>0</v>
      </c>
      <c r="R47" s="7">
        <v>45223.0000115741</v>
      </c>
      <c r="S47" s="6">
        <v>45236</v>
      </c>
      <c r="T47" s="4" t="s">
        <v>34</v>
      </c>
      <c r="U47" s="4">
        <v>531.22</v>
      </c>
      <c r="V47" s="4">
        <v>0</v>
      </c>
      <c r="W47" s="4">
        <v>0</v>
      </c>
      <c r="X47" s="4" t="s">
        <v>264</v>
      </c>
      <c r="Y47" s="4" t="s">
        <v>265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45228</v>
      </c>
      <c r="G48" s="6">
        <v>45231</v>
      </c>
      <c r="H48" s="4">
        <v>1</v>
      </c>
      <c r="I48" s="4">
        <v>3</v>
      </c>
      <c r="J48" s="4">
        <v>3</v>
      </c>
      <c r="K48" s="4" t="s">
        <v>30</v>
      </c>
      <c r="L48" s="4">
        <v>117.51</v>
      </c>
      <c r="M48" s="4">
        <v>117.51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45223</v>
      </c>
      <c r="S48" s="6">
        <v>45236</v>
      </c>
      <c r="T48" s="4" t="s">
        <v>34</v>
      </c>
      <c r="U48" s="4">
        <v>117.51</v>
      </c>
      <c r="V48" s="4">
        <v>0</v>
      </c>
      <c r="W48" s="4">
        <v>0</v>
      </c>
      <c r="X48" s="4" t="s">
        <v>270</v>
      </c>
      <c r="Y48" s="4" t="s">
        <v>271</v>
      </c>
    </row>
    <row r="49" s="4" customFormat="1" spans="1:25">
      <c r="A49" s="4" t="s">
        <v>272</v>
      </c>
      <c r="B49" s="4" t="s">
        <v>26</v>
      </c>
      <c r="C49" s="4" t="s">
        <v>27</v>
      </c>
      <c r="D49" s="4" t="s">
        <v>273</v>
      </c>
      <c r="E49" s="4" t="s">
        <v>274</v>
      </c>
      <c r="F49" s="6">
        <v>45229</v>
      </c>
      <c r="G49" s="6">
        <v>45230</v>
      </c>
      <c r="H49" s="4">
        <v>1</v>
      </c>
      <c r="I49" s="4">
        <v>1</v>
      </c>
      <c r="J49" s="4">
        <v>1</v>
      </c>
      <c r="K49" s="4" t="s">
        <v>30</v>
      </c>
      <c r="L49" s="4">
        <v>57.33</v>
      </c>
      <c r="M49" s="4">
        <v>57.33</v>
      </c>
      <c r="N49" s="4" t="s">
        <v>275</v>
      </c>
      <c r="O49" s="4" t="s">
        <v>32</v>
      </c>
      <c r="P49" s="4" t="s">
        <v>33</v>
      </c>
      <c r="Q49" s="4">
        <v>0</v>
      </c>
      <c r="R49" s="7">
        <v>45223.0000115741</v>
      </c>
      <c r="S49" s="6">
        <v>45236</v>
      </c>
      <c r="T49" s="4" t="s">
        <v>34</v>
      </c>
      <c r="U49" s="4">
        <v>57.33</v>
      </c>
      <c r="V49" s="4">
        <v>0</v>
      </c>
      <c r="W49" s="4">
        <v>0</v>
      </c>
      <c r="X49" s="4" t="s">
        <v>276</v>
      </c>
      <c r="Y49" s="4" t="s">
        <v>277</v>
      </c>
    </row>
    <row r="50" s="4" customFormat="1" spans="1:25">
      <c r="A50" s="4" t="s">
        <v>278</v>
      </c>
      <c r="B50" s="4" t="s">
        <v>26</v>
      </c>
      <c r="C50" s="4" t="s">
        <v>27</v>
      </c>
      <c r="D50" s="4" t="s">
        <v>279</v>
      </c>
      <c r="E50" s="4" t="s">
        <v>280</v>
      </c>
      <c r="F50" s="6">
        <v>45228</v>
      </c>
      <c r="G50" s="6">
        <v>45231</v>
      </c>
      <c r="H50" s="4">
        <v>1</v>
      </c>
      <c r="I50" s="4">
        <v>3</v>
      </c>
      <c r="J50" s="4">
        <v>3</v>
      </c>
      <c r="K50" s="4" t="s">
        <v>30</v>
      </c>
      <c r="L50" s="4">
        <v>438.15</v>
      </c>
      <c r="M50" s="4">
        <v>438.15</v>
      </c>
      <c r="N50" s="4" t="s">
        <v>281</v>
      </c>
      <c r="O50" s="4" t="s">
        <v>32</v>
      </c>
      <c r="P50" s="4" t="s">
        <v>33</v>
      </c>
      <c r="Q50" s="4">
        <v>0</v>
      </c>
      <c r="R50" s="7">
        <v>45223</v>
      </c>
      <c r="S50" s="6">
        <v>45236</v>
      </c>
      <c r="T50" s="4" t="s">
        <v>34</v>
      </c>
      <c r="U50" s="4">
        <v>438.15</v>
      </c>
      <c r="V50" s="4">
        <v>0</v>
      </c>
      <c r="W50" s="4">
        <v>0</v>
      </c>
      <c r="X50" s="4" t="s">
        <v>282</v>
      </c>
      <c r="Y50" s="4" t="s">
        <v>283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114</v>
      </c>
      <c r="E51" s="4" t="s">
        <v>61</v>
      </c>
      <c r="F51" s="6">
        <v>45227</v>
      </c>
      <c r="G51" s="6">
        <v>45229</v>
      </c>
      <c r="H51" s="4">
        <v>1</v>
      </c>
      <c r="I51" s="4">
        <v>2</v>
      </c>
      <c r="J51" s="4">
        <v>2</v>
      </c>
      <c r="K51" s="4" t="s">
        <v>30</v>
      </c>
      <c r="L51" s="4">
        <v>110.28</v>
      </c>
      <c r="M51" s="4">
        <v>110.28</v>
      </c>
      <c r="N51" s="4" t="s">
        <v>285</v>
      </c>
      <c r="O51" s="4" t="s">
        <v>32</v>
      </c>
      <c r="P51" s="4" t="s">
        <v>33</v>
      </c>
      <c r="Q51" s="4">
        <v>0</v>
      </c>
      <c r="R51" s="7">
        <v>45223.0000115741</v>
      </c>
      <c r="S51" s="6">
        <v>45236</v>
      </c>
      <c r="T51" s="4" t="s">
        <v>34</v>
      </c>
      <c r="U51" s="4">
        <v>110.28</v>
      </c>
      <c r="V51" s="4">
        <v>0</v>
      </c>
      <c r="W51" s="4">
        <v>0</v>
      </c>
      <c r="X51" s="4" t="s">
        <v>286</v>
      </c>
      <c r="Y51" s="4" t="s">
        <v>287</v>
      </c>
    </row>
    <row r="52" s="4" customFormat="1" spans="1:25">
      <c r="A52" s="4" t="s">
        <v>288</v>
      </c>
      <c r="B52" s="4" t="s">
        <v>26</v>
      </c>
      <c r="C52" s="4" t="s">
        <v>27</v>
      </c>
      <c r="D52" s="4" t="s">
        <v>124</v>
      </c>
      <c r="E52" s="4" t="s">
        <v>289</v>
      </c>
      <c r="F52" s="6">
        <v>45228</v>
      </c>
      <c r="G52" s="6">
        <v>45231</v>
      </c>
      <c r="H52" s="4">
        <v>1</v>
      </c>
      <c r="I52" s="4">
        <v>3</v>
      </c>
      <c r="J52" s="4">
        <v>3</v>
      </c>
      <c r="K52" s="4" t="s">
        <v>30</v>
      </c>
      <c r="L52" s="4">
        <v>845.58</v>
      </c>
      <c r="M52" s="4">
        <v>845.58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45223</v>
      </c>
      <c r="S52" s="6">
        <v>45236</v>
      </c>
      <c r="T52" s="4" t="s">
        <v>34</v>
      </c>
      <c r="U52" s="4">
        <v>845.58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169</v>
      </c>
      <c r="E53" s="4" t="s">
        <v>197</v>
      </c>
      <c r="F53" s="6">
        <v>45232</v>
      </c>
      <c r="G53" s="6">
        <v>45235</v>
      </c>
      <c r="H53" s="4">
        <v>1</v>
      </c>
      <c r="I53" s="4">
        <v>3</v>
      </c>
      <c r="J53" s="4">
        <v>3</v>
      </c>
      <c r="K53" s="4" t="s">
        <v>30</v>
      </c>
      <c r="L53" s="4">
        <v>866.05</v>
      </c>
      <c r="M53" s="4">
        <v>866.05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45223.0000115741</v>
      </c>
      <c r="S53" s="6">
        <v>45236</v>
      </c>
      <c r="T53" s="4" t="s">
        <v>34</v>
      </c>
      <c r="U53" s="4">
        <v>866.05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169</v>
      </c>
      <c r="E54" s="4" t="s">
        <v>170</v>
      </c>
      <c r="F54" s="6">
        <v>45232</v>
      </c>
      <c r="G54" s="6">
        <v>45235</v>
      </c>
      <c r="H54" s="4">
        <v>1</v>
      </c>
      <c r="I54" s="4">
        <v>3</v>
      </c>
      <c r="J54" s="4">
        <v>3</v>
      </c>
      <c r="K54" s="4" t="s">
        <v>30</v>
      </c>
      <c r="L54" s="4">
        <v>1011</v>
      </c>
      <c r="M54" s="4">
        <v>1011</v>
      </c>
      <c r="N54" s="4" t="s">
        <v>298</v>
      </c>
      <c r="O54" s="4" t="s">
        <v>32</v>
      </c>
      <c r="P54" s="4" t="s">
        <v>33</v>
      </c>
      <c r="Q54" s="4">
        <v>0</v>
      </c>
      <c r="R54" s="7">
        <v>45223.0000115741</v>
      </c>
      <c r="S54" s="6">
        <v>45236</v>
      </c>
      <c r="T54" s="4" t="s">
        <v>34</v>
      </c>
      <c r="U54" s="4">
        <v>1011</v>
      </c>
      <c r="V54" s="4">
        <v>0</v>
      </c>
      <c r="W54" s="4">
        <v>0</v>
      </c>
      <c r="X54" s="4" t="s">
        <v>299</v>
      </c>
      <c r="Y54" s="4" t="s">
        <v>300</v>
      </c>
    </row>
    <row r="55" s="4" customFormat="1" spans="1:25">
      <c r="A55" s="4" t="s">
        <v>301</v>
      </c>
      <c r="B55" s="4" t="s">
        <v>26</v>
      </c>
      <c r="C55" s="4" t="s">
        <v>27</v>
      </c>
      <c r="D55" s="4" t="s">
        <v>124</v>
      </c>
      <c r="E55" s="4" t="s">
        <v>289</v>
      </c>
      <c r="F55" s="6">
        <v>45228</v>
      </c>
      <c r="G55" s="6">
        <v>45230</v>
      </c>
      <c r="H55" s="4">
        <v>1</v>
      </c>
      <c r="I55" s="4">
        <v>2</v>
      </c>
      <c r="J55" s="4">
        <v>2</v>
      </c>
      <c r="K55" s="4" t="s">
        <v>30</v>
      </c>
      <c r="L55" s="4">
        <v>563.56</v>
      </c>
      <c r="M55" s="4">
        <v>563.56</v>
      </c>
      <c r="N55" s="4" t="s">
        <v>302</v>
      </c>
      <c r="O55" s="4" t="s">
        <v>32</v>
      </c>
      <c r="P55" s="4" t="s">
        <v>33</v>
      </c>
      <c r="Q55" s="4">
        <v>0</v>
      </c>
      <c r="R55" s="7">
        <v>45224</v>
      </c>
      <c r="S55" s="6">
        <v>45236</v>
      </c>
      <c r="T55" s="4" t="s">
        <v>34</v>
      </c>
      <c r="U55" s="4">
        <v>563.56</v>
      </c>
      <c r="V55" s="4">
        <v>0</v>
      </c>
      <c r="W55" s="4">
        <v>0</v>
      </c>
      <c r="X55" s="4" t="s">
        <v>303</v>
      </c>
      <c r="Y55" s="4" t="s">
        <v>304</v>
      </c>
    </row>
    <row r="56" s="4" customFormat="1" spans="1:25">
      <c r="A56" s="4" t="s">
        <v>305</v>
      </c>
      <c r="B56" s="4" t="s">
        <v>26</v>
      </c>
      <c r="C56" s="4" t="s">
        <v>27</v>
      </c>
      <c r="D56" s="4" t="s">
        <v>306</v>
      </c>
      <c r="E56" s="4" t="s">
        <v>307</v>
      </c>
      <c r="F56" s="6">
        <v>45228</v>
      </c>
      <c r="G56" s="6">
        <v>45231</v>
      </c>
      <c r="H56" s="4">
        <v>1</v>
      </c>
      <c r="I56" s="4">
        <v>3</v>
      </c>
      <c r="J56" s="4">
        <v>3</v>
      </c>
      <c r="K56" s="4" t="s">
        <v>30</v>
      </c>
      <c r="L56" s="4">
        <v>295.98</v>
      </c>
      <c r="M56" s="4">
        <v>295.98</v>
      </c>
      <c r="N56" s="4" t="s">
        <v>308</v>
      </c>
      <c r="O56" s="4" t="s">
        <v>32</v>
      </c>
      <c r="P56" s="4" t="s">
        <v>33</v>
      </c>
      <c r="Q56" s="4">
        <v>0</v>
      </c>
      <c r="R56" s="7">
        <v>45224</v>
      </c>
      <c r="S56" s="6">
        <v>45236</v>
      </c>
      <c r="T56" s="4" t="s">
        <v>34</v>
      </c>
      <c r="U56" s="4">
        <v>295.98</v>
      </c>
      <c r="V56" s="4">
        <v>0</v>
      </c>
      <c r="W56" s="4">
        <v>0</v>
      </c>
      <c r="X56" s="4" t="s">
        <v>309</v>
      </c>
      <c r="Y56" s="4" t="s">
        <v>310</v>
      </c>
    </row>
    <row r="57" s="4" customFormat="1" spans="1:25">
      <c r="A57" s="4" t="s">
        <v>311</v>
      </c>
      <c r="B57" s="4" t="s">
        <v>26</v>
      </c>
      <c r="C57" s="4" t="s">
        <v>27</v>
      </c>
      <c r="D57" s="4" t="s">
        <v>312</v>
      </c>
      <c r="E57" s="4" t="s">
        <v>313</v>
      </c>
      <c r="F57" s="6">
        <v>45230</v>
      </c>
      <c r="G57" s="6">
        <v>45231</v>
      </c>
      <c r="H57" s="4">
        <v>1</v>
      </c>
      <c r="I57" s="4">
        <v>1</v>
      </c>
      <c r="J57" s="4">
        <v>1</v>
      </c>
      <c r="K57" s="4" t="s">
        <v>30</v>
      </c>
      <c r="L57" s="4">
        <v>61.95</v>
      </c>
      <c r="M57" s="4">
        <v>61.95</v>
      </c>
      <c r="N57" s="4" t="s">
        <v>314</v>
      </c>
      <c r="O57" s="4" t="s">
        <v>32</v>
      </c>
      <c r="P57" s="4" t="s">
        <v>33</v>
      </c>
      <c r="Q57" s="4">
        <v>0</v>
      </c>
      <c r="R57" s="7">
        <v>45224.0000115741</v>
      </c>
      <c r="S57" s="6">
        <v>45236</v>
      </c>
      <c r="T57" s="4" t="s">
        <v>34</v>
      </c>
      <c r="U57" s="4">
        <v>61.95</v>
      </c>
      <c r="V57" s="4">
        <v>0</v>
      </c>
      <c r="W57" s="4">
        <v>0</v>
      </c>
      <c r="X57" s="4" t="s">
        <v>315</v>
      </c>
      <c r="Y57" s="4" t="s">
        <v>316</v>
      </c>
    </row>
    <row r="58" s="4" customFormat="1" spans="1:25">
      <c r="A58" s="4" t="s">
        <v>317</v>
      </c>
      <c r="B58" s="4" t="s">
        <v>26</v>
      </c>
      <c r="C58" s="4" t="s">
        <v>27</v>
      </c>
      <c r="D58" s="4" t="s">
        <v>243</v>
      </c>
      <c r="E58" s="4" t="s">
        <v>244</v>
      </c>
      <c r="F58" s="6">
        <v>45228</v>
      </c>
      <c r="G58" s="6">
        <v>45231</v>
      </c>
      <c r="H58" s="4">
        <v>1</v>
      </c>
      <c r="I58" s="4">
        <v>3</v>
      </c>
      <c r="J58" s="4">
        <v>3</v>
      </c>
      <c r="K58" s="4" t="s">
        <v>30</v>
      </c>
      <c r="L58" s="4">
        <v>250.54</v>
      </c>
      <c r="M58" s="4">
        <v>250.54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45224.0000115741</v>
      </c>
      <c r="S58" s="6">
        <v>45236</v>
      </c>
      <c r="T58" s="4" t="s">
        <v>34</v>
      </c>
      <c r="U58" s="4">
        <v>250.54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45226</v>
      </c>
      <c r="G59" s="6">
        <v>45229</v>
      </c>
      <c r="H59" s="4">
        <v>1</v>
      </c>
      <c r="I59" s="4">
        <v>3</v>
      </c>
      <c r="J59" s="4">
        <v>3</v>
      </c>
      <c r="K59" s="4" t="s">
        <v>30</v>
      </c>
      <c r="L59" s="4">
        <v>232.53</v>
      </c>
      <c r="M59" s="4">
        <v>232.53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45224</v>
      </c>
      <c r="S59" s="6">
        <v>45236</v>
      </c>
      <c r="T59" s="4" t="s">
        <v>34</v>
      </c>
      <c r="U59" s="4">
        <v>232.53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139</v>
      </c>
      <c r="E60" s="4" t="s">
        <v>140</v>
      </c>
      <c r="F60" s="6">
        <v>45228</v>
      </c>
      <c r="G60" s="6">
        <v>45230</v>
      </c>
      <c r="H60" s="4">
        <v>1</v>
      </c>
      <c r="I60" s="4">
        <v>2</v>
      </c>
      <c r="J60" s="4">
        <v>2</v>
      </c>
      <c r="K60" s="4" t="s">
        <v>30</v>
      </c>
      <c r="L60" s="4">
        <v>383.98</v>
      </c>
      <c r="M60" s="4">
        <v>383.98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45224</v>
      </c>
      <c r="S60" s="6">
        <v>45236</v>
      </c>
      <c r="T60" s="4" t="s">
        <v>34</v>
      </c>
      <c r="U60" s="4">
        <v>383.98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44</v>
      </c>
      <c r="E61" s="4" t="s">
        <v>45</v>
      </c>
      <c r="F61" s="6">
        <v>45232</v>
      </c>
      <c r="G61" s="6">
        <v>45233</v>
      </c>
      <c r="H61" s="4">
        <v>1</v>
      </c>
      <c r="I61" s="4">
        <v>1</v>
      </c>
      <c r="J61" s="4">
        <v>1</v>
      </c>
      <c r="K61" s="4" t="s">
        <v>30</v>
      </c>
      <c r="L61" s="4">
        <v>208.78</v>
      </c>
      <c r="M61" s="4">
        <v>208.78</v>
      </c>
      <c r="N61" s="4" t="s">
        <v>332</v>
      </c>
      <c r="O61" s="4" t="s">
        <v>32</v>
      </c>
      <c r="P61" s="4" t="s">
        <v>33</v>
      </c>
      <c r="Q61" s="4">
        <v>0</v>
      </c>
      <c r="R61" s="7">
        <v>45224.0000115741</v>
      </c>
      <c r="S61" s="6">
        <v>45236</v>
      </c>
      <c r="T61" s="4" t="s">
        <v>34</v>
      </c>
      <c r="U61" s="4">
        <v>208.78</v>
      </c>
      <c r="V61" s="4">
        <v>0</v>
      </c>
      <c r="W61" s="4">
        <v>0</v>
      </c>
      <c r="X61" s="4" t="s">
        <v>333</v>
      </c>
      <c r="Y61" s="4" t="s">
        <v>334</v>
      </c>
    </row>
    <row r="62" s="4" customFormat="1" spans="1:25">
      <c r="A62" s="4" t="s">
        <v>335</v>
      </c>
      <c r="B62" s="4" t="s">
        <v>26</v>
      </c>
      <c r="C62" s="4" t="s">
        <v>27</v>
      </c>
      <c r="D62" s="4" t="s">
        <v>336</v>
      </c>
      <c r="E62" s="4" t="s">
        <v>337</v>
      </c>
      <c r="F62" s="6">
        <v>45226</v>
      </c>
      <c r="G62" s="6">
        <v>45229</v>
      </c>
      <c r="H62" s="4">
        <v>1</v>
      </c>
      <c r="I62" s="4">
        <v>3</v>
      </c>
      <c r="J62" s="4">
        <v>3</v>
      </c>
      <c r="K62" s="4" t="s">
        <v>30</v>
      </c>
      <c r="L62" s="4">
        <v>512.13</v>
      </c>
      <c r="M62" s="4">
        <v>512.13</v>
      </c>
      <c r="N62" s="4" t="s">
        <v>338</v>
      </c>
      <c r="O62" s="4" t="s">
        <v>32</v>
      </c>
      <c r="P62" s="4" t="s">
        <v>33</v>
      </c>
      <c r="Q62" s="4">
        <v>0</v>
      </c>
      <c r="R62" s="7">
        <v>45224.0000115741</v>
      </c>
      <c r="S62" s="6">
        <v>45236</v>
      </c>
      <c r="T62" s="4" t="s">
        <v>34</v>
      </c>
      <c r="U62" s="4">
        <v>512.13</v>
      </c>
      <c r="V62" s="4">
        <v>0</v>
      </c>
      <c r="W62" s="4">
        <v>0</v>
      </c>
      <c r="X62" s="4" t="s">
        <v>339</v>
      </c>
      <c r="Y62" s="4" t="s">
        <v>340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139</v>
      </c>
      <c r="E63" s="4" t="s">
        <v>342</v>
      </c>
      <c r="F63" s="6">
        <v>45232</v>
      </c>
      <c r="G63" s="6">
        <v>45235</v>
      </c>
      <c r="H63" s="4">
        <v>1</v>
      </c>
      <c r="I63" s="4">
        <v>3</v>
      </c>
      <c r="J63" s="4">
        <v>3</v>
      </c>
      <c r="K63" s="4" t="s">
        <v>30</v>
      </c>
      <c r="L63" s="4">
        <v>662.34</v>
      </c>
      <c r="M63" s="4">
        <v>662.34</v>
      </c>
      <c r="N63" s="4" t="s">
        <v>343</v>
      </c>
      <c r="O63" s="4" t="s">
        <v>32</v>
      </c>
      <c r="P63" s="4" t="s">
        <v>33</v>
      </c>
      <c r="Q63" s="4">
        <v>0</v>
      </c>
      <c r="R63" s="7">
        <v>45224.0000115741</v>
      </c>
      <c r="S63" s="6">
        <v>45236</v>
      </c>
      <c r="T63" s="4" t="s">
        <v>34</v>
      </c>
      <c r="U63" s="4">
        <v>662.34</v>
      </c>
      <c r="V63" s="4">
        <v>0</v>
      </c>
      <c r="W63" s="4">
        <v>0</v>
      </c>
      <c r="X63" s="4" t="s">
        <v>344</v>
      </c>
      <c r="Y63" s="4" t="s">
        <v>345</v>
      </c>
    </row>
    <row r="64" s="4" customFormat="1" spans="1:25">
      <c r="A64" s="4" t="s">
        <v>346</v>
      </c>
      <c r="B64" s="4" t="s">
        <v>26</v>
      </c>
      <c r="C64" s="4" t="s">
        <v>27</v>
      </c>
      <c r="D64" s="4" t="s">
        <v>273</v>
      </c>
      <c r="E64" s="4" t="s">
        <v>347</v>
      </c>
      <c r="F64" s="6">
        <v>45229</v>
      </c>
      <c r="G64" s="6">
        <v>45235</v>
      </c>
      <c r="H64" s="4">
        <v>1</v>
      </c>
      <c r="I64" s="4">
        <v>6</v>
      </c>
      <c r="J64" s="4">
        <v>6</v>
      </c>
      <c r="K64" s="4" t="s">
        <v>30</v>
      </c>
      <c r="L64" s="4">
        <v>373.36</v>
      </c>
      <c r="M64" s="4">
        <v>373.36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45225</v>
      </c>
      <c r="S64" s="6">
        <v>45236</v>
      </c>
      <c r="T64" s="4" t="s">
        <v>34</v>
      </c>
      <c r="U64" s="4">
        <v>373.36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243</v>
      </c>
      <c r="E65" s="4" t="s">
        <v>244</v>
      </c>
      <c r="F65" s="6">
        <v>45229</v>
      </c>
      <c r="G65" s="6">
        <v>45231</v>
      </c>
      <c r="H65" s="4">
        <v>1</v>
      </c>
      <c r="I65" s="4">
        <v>2</v>
      </c>
      <c r="J65" s="4">
        <v>2</v>
      </c>
      <c r="K65" s="4" t="s">
        <v>30</v>
      </c>
      <c r="L65" s="4">
        <v>169.72</v>
      </c>
      <c r="M65" s="4">
        <v>169.72</v>
      </c>
      <c r="N65" s="4" t="s">
        <v>352</v>
      </c>
      <c r="O65" s="4" t="s">
        <v>32</v>
      </c>
      <c r="P65" s="4" t="s">
        <v>33</v>
      </c>
      <c r="Q65" s="4">
        <v>0</v>
      </c>
      <c r="R65" s="7">
        <v>45225</v>
      </c>
      <c r="S65" s="6">
        <v>45236</v>
      </c>
      <c r="T65" s="4" t="s">
        <v>34</v>
      </c>
      <c r="U65" s="4">
        <v>169.72</v>
      </c>
      <c r="V65" s="4">
        <v>0</v>
      </c>
      <c r="W65" s="4">
        <v>0</v>
      </c>
      <c r="X65" s="4" t="s">
        <v>353</v>
      </c>
      <c r="Y65" s="4" t="s">
        <v>354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356</v>
      </c>
      <c r="E66" s="4" t="s">
        <v>357</v>
      </c>
      <c r="F66" s="6">
        <v>45233</v>
      </c>
      <c r="G66" s="6">
        <v>45235</v>
      </c>
      <c r="H66" s="4">
        <v>1</v>
      </c>
      <c r="I66" s="4">
        <v>2</v>
      </c>
      <c r="J66" s="4">
        <v>2</v>
      </c>
      <c r="K66" s="4" t="s">
        <v>30</v>
      </c>
      <c r="L66" s="4">
        <v>254.12</v>
      </c>
      <c r="M66" s="4">
        <v>254.12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45225.0000115741</v>
      </c>
      <c r="S66" s="6">
        <v>45236</v>
      </c>
      <c r="T66" s="4" t="s">
        <v>34</v>
      </c>
      <c r="U66" s="4">
        <v>254.12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356</v>
      </c>
      <c r="E67" s="4" t="s">
        <v>357</v>
      </c>
      <c r="F67" s="6">
        <v>45227</v>
      </c>
      <c r="G67" s="6">
        <v>45231</v>
      </c>
      <c r="H67" s="4">
        <v>1</v>
      </c>
      <c r="I67" s="4">
        <v>4</v>
      </c>
      <c r="J67" s="4">
        <v>4</v>
      </c>
      <c r="K67" s="4" t="s">
        <v>30</v>
      </c>
      <c r="L67" s="4">
        <v>480.96</v>
      </c>
      <c r="M67" s="4">
        <v>480.96</v>
      </c>
      <c r="N67" s="4" t="s">
        <v>362</v>
      </c>
      <c r="O67" s="4" t="s">
        <v>32</v>
      </c>
      <c r="P67" s="4" t="s">
        <v>33</v>
      </c>
      <c r="Q67" s="4">
        <v>0</v>
      </c>
      <c r="R67" s="7">
        <v>45225.0000115741</v>
      </c>
      <c r="S67" s="6">
        <v>45236</v>
      </c>
      <c r="T67" s="4" t="s">
        <v>34</v>
      </c>
      <c r="U67" s="4">
        <v>480.96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366</v>
      </c>
      <c r="E68" s="4" t="s">
        <v>367</v>
      </c>
      <c r="F68" s="6">
        <v>45225</v>
      </c>
      <c r="G68" s="6">
        <v>45229</v>
      </c>
      <c r="H68" s="4">
        <v>1</v>
      </c>
      <c r="I68" s="4">
        <v>4</v>
      </c>
      <c r="J68" s="4">
        <v>4</v>
      </c>
      <c r="K68" s="4" t="s">
        <v>30</v>
      </c>
      <c r="L68" s="4">
        <v>99.8</v>
      </c>
      <c r="M68" s="4">
        <v>99.8</v>
      </c>
      <c r="N68" s="4" t="s">
        <v>368</v>
      </c>
      <c r="O68" s="4" t="s">
        <v>32</v>
      </c>
      <c r="P68" s="4" t="s">
        <v>33</v>
      </c>
      <c r="Q68" s="4">
        <v>0</v>
      </c>
      <c r="R68" s="7">
        <v>45225.0000115741</v>
      </c>
      <c r="S68" s="6">
        <v>45236</v>
      </c>
      <c r="T68" s="4" t="s">
        <v>34</v>
      </c>
      <c r="U68" s="4">
        <v>99.8</v>
      </c>
      <c r="V68" s="4">
        <v>0</v>
      </c>
      <c r="W68" s="4">
        <v>0</v>
      </c>
      <c r="X68" s="4" t="s">
        <v>369</v>
      </c>
      <c r="Y68" s="4" t="s">
        <v>370</v>
      </c>
    </row>
    <row r="69" s="4" customFormat="1" spans="1:25">
      <c r="A69" s="4" t="s">
        <v>371</v>
      </c>
      <c r="B69" s="4" t="s">
        <v>26</v>
      </c>
      <c r="C69" s="4" t="s">
        <v>27</v>
      </c>
      <c r="D69" s="4" t="s">
        <v>356</v>
      </c>
      <c r="E69" s="4" t="s">
        <v>357</v>
      </c>
      <c r="F69" s="6">
        <v>45227</v>
      </c>
      <c r="G69" s="6">
        <v>45231</v>
      </c>
      <c r="H69" s="4">
        <v>1</v>
      </c>
      <c r="I69" s="4">
        <v>4</v>
      </c>
      <c r="J69" s="4">
        <v>4</v>
      </c>
      <c r="K69" s="4" t="s">
        <v>30</v>
      </c>
      <c r="L69" s="4">
        <v>480.96</v>
      </c>
      <c r="M69" s="4">
        <v>480.96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45225</v>
      </c>
      <c r="S69" s="6">
        <v>45236</v>
      </c>
      <c r="T69" s="4" t="s">
        <v>34</v>
      </c>
      <c r="U69" s="4">
        <v>480.96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6">
      <c r="A70" s="4" t="s">
        <v>375</v>
      </c>
      <c r="B70" s="4" t="s">
        <v>26</v>
      </c>
      <c r="C70" s="4" t="s">
        <v>27</v>
      </c>
      <c r="D70" s="4" t="s">
        <v>145</v>
      </c>
      <c r="E70" s="4" t="s">
        <v>376</v>
      </c>
      <c r="F70" s="6">
        <v>45231</v>
      </c>
      <c r="G70" s="6">
        <v>45234</v>
      </c>
      <c r="H70" s="4">
        <v>1</v>
      </c>
      <c r="I70" s="4">
        <v>3</v>
      </c>
      <c r="J70" s="4">
        <v>3</v>
      </c>
      <c r="K70" s="4" t="s">
        <v>30</v>
      </c>
      <c r="L70" s="4">
        <v>462.01</v>
      </c>
      <c r="M70" s="4">
        <v>462.01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45225.0000115741</v>
      </c>
      <c r="S70" s="6">
        <v>45236</v>
      </c>
      <c r="T70" s="4" t="s">
        <v>34</v>
      </c>
      <c r="U70" s="4">
        <v>462.01</v>
      </c>
      <c r="V70" s="4">
        <v>0</v>
      </c>
      <c r="W70" s="4">
        <v>0</v>
      </c>
      <c r="X70" s="4" t="s">
        <v>378</v>
      </c>
      <c r="Y70" s="4">
        <v>457531</v>
      </c>
      <c r="Z70" s="4" t="s">
        <v>379</v>
      </c>
    </row>
    <row r="71" s="4" customFormat="1" spans="1:25">
      <c r="A71" s="4" t="s">
        <v>380</v>
      </c>
      <c r="B71" s="4" t="s">
        <v>26</v>
      </c>
      <c r="C71" s="4" t="s">
        <v>27</v>
      </c>
      <c r="D71" s="4" t="s">
        <v>267</v>
      </c>
      <c r="E71" s="4" t="s">
        <v>268</v>
      </c>
      <c r="F71" s="6">
        <v>45229</v>
      </c>
      <c r="G71" s="6">
        <v>45232</v>
      </c>
      <c r="H71" s="4">
        <v>1</v>
      </c>
      <c r="I71" s="4">
        <v>3</v>
      </c>
      <c r="J71" s="4">
        <v>3</v>
      </c>
      <c r="K71" s="4" t="s">
        <v>30</v>
      </c>
      <c r="L71" s="4">
        <v>116.3</v>
      </c>
      <c r="M71" s="4">
        <v>116.3</v>
      </c>
      <c r="N71" s="4" t="s">
        <v>381</v>
      </c>
      <c r="O71" s="4" t="s">
        <v>32</v>
      </c>
      <c r="P71" s="4" t="s">
        <v>33</v>
      </c>
      <c r="Q71" s="4">
        <v>0</v>
      </c>
      <c r="R71" s="7">
        <v>45225.0000115741</v>
      </c>
      <c r="S71" s="6">
        <v>45236</v>
      </c>
      <c r="T71" s="4" t="s">
        <v>34</v>
      </c>
      <c r="U71" s="4">
        <v>116.3</v>
      </c>
      <c r="V71" s="4">
        <v>0</v>
      </c>
      <c r="W71" s="4">
        <v>0</v>
      </c>
      <c r="X71" s="4" t="s">
        <v>382</v>
      </c>
      <c r="Y71" s="4" t="s">
        <v>383</v>
      </c>
    </row>
    <row r="72" s="4" customFormat="1" spans="1:25">
      <c r="A72" s="4" t="s">
        <v>384</v>
      </c>
      <c r="B72" s="4" t="s">
        <v>26</v>
      </c>
      <c r="C72" s="4" t="s">
        <v>27</v>
      </c>
      <c r="D72" s="4" t="s">
        <v>219</v>
      </c>
      <c r="E72" s="4" t="s">
        <v>385</v>
      </c>
      <c r="F72" s="6">
        <v>45232</v>
      </c>
      <c r="G72" s="6">
        <v>45234</v>
      </c>
      <c r="H72" s="4">
        <v>1</v>
      </c>
      <c r="I72" s="4">
        <v>2</v>
      </c>
      <c r="J72" s="4">
        <v>2</v>
      </c>
      <c r="K72" s="4" t="s">
        <v>30</v>
      </c>
      <c r="L72" s="4">
        <v>84.52</v>
      </c>
      <c r="M72" s="4">
        <v>84.52</v>
      </c>
      <c r="N72" s="4" t="s">
        <v>386</v>
      </c>
      <c r="O72" s="4" t="s">
        <v>32</v>
      </c>
      <c r="P72" s="4" t="s">
        <v>33</v>
      </c>
      <c r="Q72" s="4">
        <v>0</v>
      </c>
      <c r="R72" s="7">
        <v>45225</v>
      </c>
      <c r="S72" s="6">
        <v>45236</v>
      </c>
      <c r="T72" s="4" t="s">
        <v>34</v>
      </c>
      <c r="U72" s="4">
        <v>84.52</v>
      </c>
      <c r="V72" s="4">
        <v>0</v>
      </c>
      <c r="W72" s="4">
        <v>0</v>
      </c>
      <c r="X72" s="4" t="s">
        <v>387</v>
      </c>
      <c r="Y72" s="4" t="s">
        <v>388</v>
      </c>
    </row>
    <row r="73" s="4" customFormat="1" spans="1:25">
      <c r="A73" s="4" t="s">
        <v>389</v>
      </c>
      <c r="B73" s="4" t="s">
        <v>26</v>
      </c>
      <c r="C73" s="4" t="s">
        <v>27</v>
      </c>
      <c r="D73" s="4" t="s">
        <v>185</v>
      </c>
      <c r="E73" s="4" t="s">
        <v>186</v>
      </c>
      <c r="F73" s="6">
        <v>45228</v>
      </c>
      <c r="G73" s="6">
        <v>45229</v>
      </c>
      <c r="H73" s="4">
        <v>1</v>
      </c>
      <c r="I73" s="4">
        <v>1</v>
      </c>
      <c r="J73" s="4">
        <v>1</v>
      </c>
      <c r="K73" s="4" t="s">
        <v>30</v>
      </c>
      <c r="L73" s="4">
        <v>51.53</v>
      </c>
      <c r="M73" s="4">
        <v>51.53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45225.0000115741</v>
      </c>
      <c r="S73" s="6">
        <v>45236</v>
      </c>
      <c r="T73" s="4" t="s">
        <v>34</v>
      </c>
      <c r="U73" s="4">
        <v>51.53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336</v>
      </c>
      <c r="E74" s="4" t="s">
        <v>337</v>
      </c>
      <c r="F74" s="6">
        <v>45229</v>
      </c>
      <c r="G74" s="6">
        <v>45231</v>
      </c>
      <c r="H74" s="4">
        <v>1</v>
      </c>
      <c r="I74" s="4">
        <v>2</v>
      </c>
      <c r="J74" s="4">
        <v>2</v>
      </c>
      <c r="K74" s="4" t="s">
        <v>30</v>
      </c>
      <c r="L74" s="4">
        <v>341.36</v>
      </c>
      <c r="M74" s="4">
        <v>341.36</v>
      </c>
      <c r="N74" s="4" t="s">
        <v>394</v>
      </c>
      <c r="O74" s="4" t="s">
        <v>32</v>
      </c>
      <c r="P74" s="4" t="s">
        <v>33</v>
      </c>
      <c r="Q74" s="4">
        <v>0</v>
      </c>
      <c r="R74" s="7">
        <v>45225</v>
      </c>
      <c r="S74" s="6">
        <v>45236</v>
      </c>
      <c r="T74" s="4" t="s">
        <v>34</v>
      </c>
      <c r="U74" s="4">
        <v>341.36</v>
      </c>
      <c r="V74" s="4">
        <v>0</v>
      </c>
      <c r="W74" s="4">
        <v>0</v>
      </c>
      <c r="X74" s="4" t="s">
        <v>395</v>
      </c>
      <c r="Y74" s="4" t="s">
        <v>396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6">
        <v>45232</v>
      </c>
      <c r="G75" s="6">
        <v>45234</v>
      </c>
      <c r="H75" s="4">
        <v>1</v>
      </c>
      <c r="I75" s="4">
        <v>2</v>
      </c>
      <c r="J75" s="4">
        <v>2</v>
      </c>
      <c r="K75" s="4" t="s">
        <v>30</v>
      </c>
      <c r="L75" s="4">
        <v>77.7</v>
      </c>
      <c r="M75" s="4">
        <v>77.7</v>
      </c>
      <c r="N75" s="4" t="s">
        <v>400</v>
      </c>
      <c r="O75" s="4" t="s">
        <v>32</v>
      </c>
      <c r="P75" s="4" t="s">
        <v>33</v>
      </c>
      <c r="Q75" s="4">
        <v>0</v>
      </c>
      <c r="R75" s="7">
        <v>45225</v>
      </c>
      <c r="S75" s="6">
        <v>45236</v>
      </c>
      <c r="T75" s="4" t="s">
        <v>34</v>
      </c>
      <c r="U75" s="4">
        <v>77.7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398</v>
      </c>
      <c r="E76" s="4" t="s">
        <v>399</v>
      </c>
      <c r="F76" s="6">
        <v>45232</v>
      </c>
      <c r="G76" s="6">
        <v>45234</v>
      </c>
      <c r="H76" s="4">
        <v>1</v>
      </c>
      <c r="I76" s="4">
        <v>2</v>
      </c>
      <c r="J76" s="4">
        <v>2</v>
      </c>
      <c r="K76" s="4" t="s">
        <v>30</v>
      </c>
      <c r="L76" s="4">
        <v>77.7</v>
      </c>
      <c r="M76" s="4">
        <v>77.7</v>
      </c>
      <c r="N76" s="4" t="s">
        <v>404</v>
      </c>
      <c r="O76" s="4" t="s">
        <v>32</v>
      </c>
      <c r="P76" s="4" t="s">
        <v>33</v>
      </c>
      <c r="Q76" s="4">
        <v>0</v>
      </c>
      <c r="R76" s="7">
        <v>45225</v>
      </c>
      <c r="S76" s="6">
        <v>45236</v>
      </c>
      <c r="T76" s="4" t="s">
        <v>34</v>
      </c>
      <c r="U76" s="4">
        <v>77.7</v>
      </c>
      <c r="V76" s="4">
        <v>0</v>
      </c>
      <c r="W76" s="4">
        <v>0</v>
      </c>
      <c r="X76" s="4" t="s">
        <v>405</v>
      </c>
      <c r="Y76" s="4" t="s">
        <v>406</v>
      </c>
    </row>
    <row r="77" s="4" customFormat="1" spans="1:25">
      <c r="A77" s="4" t="s">
        <v>407</v>
      </c>
      <c r="B77" s="4" t="s">
        <v>26</v>
      </c>
      <c r="C77" s="4" t="s">
        <v>27</v>
      </c>
      <c r="D77" s="4" t="s">
        <v>408</v>
      </c>
      <c r="E77" s="4" t="s">
        <v>409</v>
      </c>
      <c r="F77" s="6">
        <v>45231</v>
      </c>
      <c r="G77" s="6">
        <v>45234</v>
      </c>
      <c r="H77" s="4">
        <v>1</v>
      </c>
      <c r="I77" s="4">
        <v>3</v>
      </c>
      <c r="J77" s="4">
        <v>3</v>
      </c>
      <c r="K77" s="4" t="s">
        <v>30</v>
      </c>
      <c r="L77" s="4">
        <v>486.72</v>
      </c>
      <c r="M77" s="4">
        <v>486.72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45226</v>
      </c>
      <c r="S77" s="6">
        <v>45236</v>
      </c>
      <c r="T77" s="4" t="s">
        <v>34</v>
      </c>
      <c r="U77" s="4">
        <v>486.72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413</v>
      </c>
      <c r="B78" s="4" t="s">
        <v>26</v>
      </c>
      <c r="C78" s="4" t="s">
        <v>27</v>
      </c>
      <c r="D78" s="4" t="s">
        <v>414</v>
      </c>
      <c r="E78" s="4" t="s">
        <v>415</v>
      </c>
      <c r="F78" s="6">
        <v>45228</v>
      </c>
      <c r="G78" s="6">
        <v>45230</v>
      </c>
      <c r="H78" s="4">
        <v>1</v>
      </c>
      <c r="I78" s="4">
        <v>2</v>
      </c>
      <c r="J78" s="4">
        <v>2</v>
      </c>
      <c r="K78" s="4" t="s">
        <v>30</v>
      </c>
      <c r="L78" s="4">
        <v>389.92</v>
      </c>
      <c r="M78" s="4">
        <v>389.92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45226.0000115741</v>
      </c>
      <c r="S78" s="6">
        <v>45236</v>
      </c>
      <c r="T78" s="4" t="s">
        <v>34</v>
      </c>
      <c r="U78" s="4">
        <v>389.92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45227</v>
      </c>
      <c r="G79" s="6">
        <v>45231</v>
      </c>
      <c r="H79" s="4">
        <v>1</v>
      </c>
      <c r="I79" s="4">
        <v>4</v>
      </c>
      <c r="J79" s="4">
        <v>4</v>
      </c>
      <c r="K79" s="4" t="s">
        <v>30</v>
      </c>
      <c r="L79" s="4">
        <v>369.72</v>
      </c>
      <c r="M79" s="4">
        <v>369.72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45226.0000115741</v>
      </c>
      <c r="S79" s="6">
        <v>45236</v>
      </c>
      <c r="T79" s="4" t="s">
        <v>34</v>
      </c>
      <c r="U79" s="4">
        <v>369.72</v>
      </c>
      <c r="V79" s="4">
        <v>0</v>
      </c>
      <c r="W79" s="4">
        <v>0</v>
      </c>
      <c r="X79" s="4" t="s">
        <v>423</v>
      </c>
      <c r="Y79" s="4" t="s">
        <v>424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366</v>
      </c>
      <c r="E80" s="4" t="s">
        <v>426</v>
      </c>
      <c r="F80" s="6">
        <v>45227</v>
      </c>
      <c r="G80" s="6">
        <v>45229</v>
      </c>
      <c r="H80" s="4">
        <v>2</v>
      </c>
      <c r="I80" s="4">
        <v>2</v>
      </c>
      <c r="J80" s="4">
        <v>4</v>
      </c>
      <c r="K80" s="4" t="s">
        <v>30</v>
      </c>
      <c r="L80" s="4">
        <v>98.72</v>
      </c>
      <c r="M80" s="4">
        <v>98.72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45226</v>
      </c>
      <c r="S80" s="6">
        <v>45236</v>
      </c>
      <c r="T80" s="4" t="s">
        <v>34</v>
      </c>
      <c r="U80" s="4">
        <v>98.72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134</v>
      </c>
      <c r="E81" s="4" t="s">
        <v>91</v>
      </c>
      <c r="F81" s="6">
        <v>45229</v>
      </c>
      <c r="G81" s="6">
        <v>45232</v>
      </c>
      <c r="H81" s="4">
        <v>1</v>
      </c>
      <c r="I81" s="4">
        <v>3</v>
      </c>
      <c r="J81" s="4">
        <v>3</v>
      </c>
      <c r="K81" s="4" t="s">
        <v>30</v>
      </c>
      <c r="L81" s="4">
        <v>247.73</v>
      </c>
      <c r="M81" s="4">
        <v>247.73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45226.0000115741</v>
      </c>
      <c r="S81" s="6">
        <v>45236</v>
      </c>
      <c r="T81" s="4" t="s">
        <v>34</v>
      </c>
      <c r="U81" s="4">
        <v>247.73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45231</v>
      </c>
      <c r="G82" s="6">
        <v>45234</v>
      </c>
      <c r="H82" s="4">
        <v>1</v>
      </c>
      <c r="I82" s="4">
        <v>3</v>
      </c>
      <c r="J82" s="4">
        <v>3</v>
      </c>
      <c r="K82" s="4" t="s">
        <v>30</v>
      </c>
      <c r="L82" s="4">
        <v>188.55</v>
      </c>
      <c r="M82" s="4">
        <v>188.55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45226.0000115741</v>
      </c>
      <c r="S82" s="6">
        <v>45236</v>
      </c>
      <c r="T82" s="4" t="s">
        <v>34</v>
      </c>
      <c r="U82" s="4">
        <v>188.55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45229</v>
      </c>
      <c r="G83" s="6">
        <v>45232</v>
      </c>
      <c r="H83" s="4">
        <v>1</v>
      </c>
      <c r="I83" s="4">
        <v>3</v>
      </c>
      <c r="J83" s="4">
        <v>3</v>
      </c>
      <c r="K83" s="4" t="s">
        <v>30</v>
      </c>
      <c r="L83" s="4">
        <v>116.56</v>
      </c>
      <c r="M83" s="4">
        <v>116.56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45226</v>
      </c>
      <c r="S83" s="6">
        <v>45236</v>
      </c>
      <c r="T83" s="4" t="s">
        <v>34</v>
      </c>
      <c r="U83" s="4">
        <v>116.56</v>
      </c>
      <c r="V83" s="4">
        <v>0</v>
      </c>
      <c r="W83" s="4">
        <v>0</v>
      </c>
      <c r="X83" s="4" t="s">
        <v>444</v>
      </c>
      <c r="Y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447</v>
      </c>
      <c r="E84" s="4" t="s">
        <v>448</v>
      </c>
      <c r="F84" s="6">
        <v>45228</v>
      </c>
      <c r="G84" s="6">
        <v>45234</v>
      </c>
      <c r="H84" s="4">
        <v>1</v>
      </c>
      <c r="I84" s="4">
        <v>6</v>
      </c>
      <c r="J84" s="4">
        <v>6</v>
      </c>
      <c r="K84" s="4" t="s">
        <v>30</v>
      </c>
      <c r="L84" s="4">
        <v>281</v>
      </c>
      <c r="M84" s="4">
        <v>281</v>
      </c>
      <c r="N84" s="4" t="s">
        <v>449</v>
      </c>
      <c r="O84" s="4" t="s">
        <v>32</v>
      </c>
      <c r="P84" s="4" t="s">
        <v>33</v>
      </c>
      <c r="Q84" s="4">
        <v>0</v>
      </c>
      <c r="R84" s="7">
        <v>45226</v>
      </c>
      <c r="S84" s="6">
        <v>45236</v>
      </c>
      <c r="T84" s="4" t="s">
        <v>34</v>
      </c>
      <c r="U84" s="4">
        <v>281</v>
      </c>
      <c r="V84" s="4">
        <v>0</v>
      </c>
      <c r="W84" s="4">
        <v>0</v>
      </c>
      <c r="X84" s="4" t="s">
        <v>450</v>
      </c>
      <c r="Y84" s="4" t="s">
        <v>451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169</v>
      </c>
      <c r="E85" s="4" t="s">
        <v>453</v>
      </c>
      <c r="F85" s="6">
        <v>45228</v>
      </c>
      <c r="G85" s="6">
        <v>45231</v>
      </c>
      <c r="H85" s="4">
        <v>1</v>
      </c>
      <c r="I85" s="4">
        <v>3</v>
      </c>
      <c r="J85" s="4">
        <v>3</v>
      </c>
      <c r="K85" s="4" t="s">
        <v>30</v>
      </c>
      <c r="L85" s="4">
        <v>850.32</v>
      </c>
      <c r="M85" s="4">
        <v>850.32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45226</v>
      </c>
      <c r="S85" s="6">
        <v>45236</v>
      </c>
      <c r="T85" s="4" t="s">
        <v>34</v>
      </c>
      <c r="U85" s="4">
        <v>850.32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458</v>
      </c>
      <c r="E86" s="4" t="s">
        <v>459</v>
      </c>
      <c r="F86" s="6">
        <v>45231</v>
      </c>
      <c r="G86" s="6">
        <v>45234</v>
      </c>
      <c r="H86" s="4">
        <v>1</v>
      </c>
      <c r="I86" s="4">
        <v>3</v>
      </c>
      <c r="J86" s="4">
        <v>3</v>
      </c>
      <c r="K86" s="4" t="s">
        <v>30</v>
      </c>
      <c r="L86" s="4">
        <v>2510.7</v>
      </c>
      <c r="M86" s="4">
        <v>2510.7</v>
      </c>
      <c r="N86" s="4" t="s">
        <v>460</v>
      </c>
      <c r="O86" s="4" t="s">
        <v>32</v>
      </c>
      <c r="P86" s="4" t="s">
        <v>33</v>
      </c>
      <c r="Q86" s="4">
        <v>0</v>
      </c>
      <c r="R86" s="7">
        <v>45227.0000115741</v>
      </c>
      <c r="S86" s="6">
        <v>45236</v>
      </c>
      <c r="T86" s="4" t="s">
        <v>34</v>
      </c>
      <c r="U86" s="4">
        <v>2510.7</v>
      </c>
      <c r="V86" s="4">
        <v>0</v>
      </c>
      <c r="W86" s="4">
        <v>0</v>
      </c>
      <c r="X86" s="4" t="s">
        <v>461</v>
      </c>
      <c r="Y86" s="4" t="s">
        <v>462</v>
      </c>
    </row>
    <row r="87" s="4" customFormat="1" spans="1:25">
      <c r="A87" s="4" t="s">
        <v>463</v>
      </c>
      <c r="B87" s="4" t="s">
        <v>26</v>
      </c>
      <c r="C87" s="4" t="s">
        <v>27</v>
      </c>
      <c r="D87" s="4" t="s">
        <v>414</v>
      </c>
      <c r="E87" s="4" t="s">
        <v>415</v>
      </c>
      <c r="F87" s="6">
        <v>45230</v>
      </c>
      <c r="G87" s="6">
        <v>45232</v>
      </c>
      <c r="H87" s="4">
        <v>1</v>
      </c>
      <c r="I87" s="4">
        <v>2</v>
      </c>
      <c r="J87" s="4">
        <v>2</v>
      </c>
      <c r="K87" s="4" t="s">
        <v>30</v>
      </c>
      <c r="L87" s="4">
        <v>418.45</v>
      </c>
      <c r="M87" s="4">
        <v>418.45</v>
      </c>
      <c r="N87" s="4" t="s">
        <v>464</v>
      </c>
      <c r="O87" s="4" t="s">
        <v>32</v>
      </c>
      <c r="P87" s="4" t="s">
        <v>33</v>
      </c>
      <c r="Q87" s="4">
        <v>0</v>
      </c>
      <c r="R87" s="7">
        <v>45227</v>
      </c>
      <c r="S87" s="6">
        <v>45236</v>
      </c>
      <c r="T87" s="4" t="s">
        <v>34</v>
      </c>
      <c r="U87" s="4">
        <v>418.45</v>
      </c>
      <c r="V87" s="4">
        <v>0</v>
      </c>
      <c r="W87" s="4">
        <v>0</v>
      </c>
      <c r="X87" s="4" t="s">
        <v>105</v>
      </c>
      <c r="Y87" s="4" t="s">
        <v>465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45227</v>
      </c>
      <c r="G88" s="6">
        <v>45229</v>
      </c>
      <c r="H88" s="4">
        <v>1</v>
      </c>
      <c r="I88" s="4">
        <v>2</v>
      </c>
      <c r="J88" s="4">
        <v>2</v>
      </c>
      <c r="K88" s="4" t="s">
        <v>30</v>
      </c>
      <c r="L88" s="4">
        <v>115.58</v>
      </c>
      <c r="M88" s="4">
        <v>115.58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45227</v>
      </c>
      <c r="S88" s="6">
        <v>45236</v>
      </c>
      <c r="T88" s="4" t="s">
        <v>34</v>
      </c>
      <c r="U88" s="4">
        <v>115.58</v>
      </c>
      <c r="V88" s="4">
        <v>0</v>
      </c>
      <c r="W88" s="4">
        <v>0</v>
      </c>
      <c r="X88" s="4" t="s">
        <v>470</v>
      </c>
      <c r="Y88" s="4" t="s">
        <v>471</v>
      </c>
    </row>
    <row r="89" s="4" customFormat="1" spans="1:25">
      <c r="A89" s="4" t="s">
        <v>472</v>
      </c>
      <c r="B89" s="4" t="s">
        <v>26</v>
      </c>
      <c r="C89" s="4" t="s">
        <v>27</v>
      </c>
      <c r="D89" s="4" t="s">
        <v>145</v>
      </c>
      <c r="E89" s="4" t="s">
        <v>376</v>
      </c>
      <c r="F89" s="6">
        <v>45228</v>
      </c>
      <c r="G89" s="6">
        <v>45232</v>
      </c>
      <c r="H89" s="4">
        <v>1</v>
      </c>
      <c r="I89" s="4">
        <v>4</v>
      </c>
      <c r="J89" s="4">
        <v>4</v>
      </c>
      <c r="K89" s="4" t="s">
        <v>30</v>
      </c>
      <c r="L89" s="4">
        <v>530.64</v>
      </c>
      <c r="M89" s="4">
        <v>530.64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45227</v>
      </c>
      <c r="S89" s="6">
        <v>45236</v>
      </c>
      <c r="T89" s="4" t="s">
        <v>34</v>
      </c>
      <c r="U89" s="4">
        <v>530.64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6">
      <c r="A90" s="4" t="s">
        <v>476</v>
      </c>
      <c r="B90" s="4" t="s">
        <v>26</v>
      </c>
      <c r="C90" s="4" t="s">
        <v>27</v>
      </c>
      <c r="D90" s="4" t="s">
        <v>477</v>
      </c>
      <c r="E90" s="4" t="s">
        <v>478</v>
      </c>
      <c r="F90" s="6">
        <v>45229</v>
      </c>
      <c r="G90" s="6">
        <v>45232</v>
      </c>
      <c r="H90" s="4">
        <v>2</v>
      </c>
      <c r="I90" s="4">
        <v>3</v>
      </c>
      <c r="J90" s="4">
        <v>6</v>
      </c>
      <c r="K90" s="4" t="s">
        <v>30</v>
      </c>
      <c r="L90" s="4">
        <v>1509.72</v>
      </c>
      <c r="M90" s="4">
        <v>1509.72</v>
      </c>
      <c r="N90" s="4" t="s">
        <v>479</v>
      </c>
      <c r="O90" s="4" t="s">
        <v>32</v>
      </c>
      <c r="P90" s="4" t="s">
        <v>33</v>
      </c>
      <c r="Q90" s="4">
        <v>0</v>
      </c>
      <c r="R90" s="7">
        <v>45227</v>
      </c>
      <c r="S90" s="6">
        <v>45236</v>
      </c>
      <c r="T90" s="4" t="s">
        <v>34</v>
      </c>
      <c r="U90" s="4">
        <v>1509.72</v>
      </c>
      <c r="V90" s="4">
        <v>0</v>
      </c>
      <c r="W90" s="4">
        <v>0</v>
      </c>
      <c r="X90" s="4" t="s">
        <v>480</v>
      </c>
      <c r="Y90" s="4">
        <v>124277250</v>
      </c>
      <c r="Z90" s="4" t="s">
        <v>481</v>
      </c>
    </row>
    <row r="91" s="4" customFormat="1" spans="1:25">
      <c r="A91" s="4" t="s">
        <v>482</v>
      </c>
      <c r="B91" s="4" t="s">
        <v>26</v>
      </c>
      <c r="C91" s="4" t="s">
        <v>27</v>
      </c>
      <c r="D91" s="4" t="s">
        <v>322</v>
      </c>
      <c r="E91" s="4" t="s">
        <v>483</v>
      </c>
      <c r="F91" s="6">
        <v>45227</v>
      </c>
      <c r="G91" s="6">
        <v>45229</v>
      </c>
      <c r="H91" s="4">
        <v>1</v>
      </c>
      <c r="I91" s="4">
        <v>2</v>
      </c>
      <c r="J91" s="4">
        <v>2</v>
      </c>
      <c r="K91" s="4" t="s">
        <v>30</v>
      </c>
      <c r="L91" s="4">
        <v>127.3</v>
      </c>
      <c r="M91" s="4">
        <v>127.3</v>
      </c>
      <c r="N91" s="4" t="s">
        <v>484</v>
      </c>
      <c r="O91" s="4" t="s">
        <v>32</v>
      </c>
      <c r="P91" s="4" t="s">
        <v>33</v>
      </c>
      <c r="Q91" s="4">
        <v>0</v>
      </c>
      <c r="R91" s="7">
        <v>45227.0000115741</v>
      </c>
      <c r="S91" s="6">
        <v>45236</v>
      </c>
      <c r="T91" s="4" t="s">
        <v>34</v>
      </c>
      <c r="U91" s="4">
        <v>127.3</v>
      </c>
      <c r="V91" s="4">
        <v>0</v>
      </c>
      <c r="W91" s="4">
        <v>0</v>
      </c>
      <c r="X91" s="4" t="s">
        <v>485</v>
      </c>
      <c r="Y91" s="4" t="s">
        <v>486</v>
      </c>
    </row>
    <row r="92" s="4" customFormat="1" spans="1:25">
      <c r="A92" s="4" t="s">
        <v>487</v>
      </c>
      <c r="B92" s="4" t="s">
        <v>26</v>
      </c>
      <c r="C92" s="4" t="s">
        <v>27</v>
      </c>
      <c r="D92" s="4" t="s">
        <v>488</v>
      </c>
      <c r="E92" s="4" t="s">
        <v>489</v>
      </c>
      <c r="F92" s="6">
        <v>45229</v>
      </c>
      <c r="G92" s="6">
        <v>45230</v>
      </c>
      <c r="H92" s="4">
        <v>1</v>
      </c>
      <c r="I92" s="4">
        <v>1</v>
      </c>
      <c r="J92" s="4">
        <v>1</v>
      </c>
      <c r="K92" s="4" t="s">
        <v>30</v>
      </c>
      <c r="L92" s="4">
        <v>100.59</v>
      </c>
      <c r="M92" s="4">
        <v>100.59</v>
      </c>
      <c r="N92" s="4" t="s">
        <v>490</v>
      </c>
      <c r="O92" s="4" t="s">
        <v>32</v>
      </c>
      <c r="P92" s="4" t="s">
        <v>33</v>
      </c>
      <c r="Q92" s="4">
        <v>0</v>
      </c>
      <c r="R92" s="7">
        <v>45227</v>
      </c>
      <c r="S92" s="6">
        <v>45236</v>
      </c>
      <c r="T92" s="4" t="s">
        <v>34</v>
      </c>
      <c r="U92" s="4">
        <v>100.59</v>
      </c>
      <c r="V92" s="4">
        <v>0</v>
      </c>
      <c r="W92" s="4">
        <v>0</v>
      </c>
      <c r="X92" s="4" t="s">
        <v>491</v>
      </c>
      <c r="Y92" s="4" t="s">
        <v>492</v>
      </c>
    </row>
    <row r="93" s="4" customFormat="1" spans="1:25">
      <c r="A93" s="4" t="s">
        <v>493</v>
      </c>
      <c r="B93" s="4" t="s">
        <v>26</v>
      </c>
      <c r="C93" s="4" t="s">
        <v>27</v>
      </c>
      <c r="D93" s="4" t="s">
        <v>366</v>
      </c>
      <c r="E93" s="4" t="s">
        <v>367</v>
      </c>
      <c r="F93" s="6">
        <v>45227</v>
      </c>
      <c r="G93" s="6">
        <v>45229</v>
      </c>
      <c r="H93" s="4">
        <v>1</v>
      </c>
      <c r="I93" s="4">
        <v>2</v>
      </c>
      <c r="J93" s="4">
        <v>2</v>
      </c>
      <c r="K93" s="4" t="s">
        <v>30</v>
      </c>
      <c r="L93" s="4">
        <v>49.34</v>
      </c>
      <c r="M93" s="4">
        <v>49.34</v>
      </c>
      <c r="N93" s="4" t="s">
        <v>494</v>
      </c>
      <c r="O93" s="4" t="s">
        <v>32</v>
      </c>
      <c r="P93" s="4" t="s">
        <v>33</v>
      </c>
      <c r="Q93" s="4">
        <v>0</v>
      </c>
      <c r="R93" s="7">
        <v>45227</v>
      </c>
      <c r="S93" s="6">
        <v>45236</v>
      </c>
      <c r="T93" s="4" t="s">
        <v>34</v>
      </c>
      <c r="U93" s="4">
        <v>49.34</v>
      </c>
      <c r="V93" s="4">
        <v>0</v>
      </c>
      <c r="W93" s="4">
        <v>0</v>
      </c>
      <c r="X93" s="4" t="s">
        <v>495</v>
      </c>
      <c r="Y93" s="4" t="s">
        <v>496</v>
      </c>
    </row>
    <row r="94" s="4" customFormat="1" spans="1:25">
      <c r="A94" s="4" t="s">
        <v>497</v>
      </c>
      <c r="B94" s="4" t="s">
        <v>26</v>
      </c>
      <c r="C94" s="4" t="s">
        <v>27</v>
      </c>
      <c r="D94" s="4" t="s">
        <v>498</v>
      </c>
      <c r="E94" s="4" t="s">
        <v>499</v>
      </c>
      <c r="F94" s="6">
        <v>45230</v>
      </c>
      <c r="G94" s="6">
        <v>45235</v>
      </c>
      <c r="H94" s="4">
        <v>1</v>
      </c>
      <c r="I94" s="4">
        <v>5</v>
      </c>
      <c r="J94" s="4">
        <v>5</v>
      </c>
      <c r="K94" s="4" t="s">
        <v>30</v>
      </c>
      <c r="L94" s="4">
        <v>1158.55</v>
      </c>
      <c r="M94" s="4">
        <v>1158.55</v>
      </c>
      <c r="N94" s="4" t="s">
        <v>500</v>
      </c>
      <c r="O94" s="4" t="s">
        <v>32</v>
      </c>
      <c r="P94" s="4" t="s">
        <v>33</v>
      </c>
      <c r="Q94" s="4">
        <v>0</v>
      </c>
      <c r="R94" s="7">
        <v>45227.0000115741</v>
      </c>
      <c r="S94" s="6">
        <v>45236</v>
      </c>
      <c r="T94" s="4" t="s">
        <v>34</v>
      </c>
      <c r="U94" s="4">
        <v>1158.55</v>
      </c>
      <c r="V94" s="4">
        <v>0</v>
      </c>
      <c r="W94" s="4">
        <v>0</v>
      </c>
      <c r="X94" s="4" t="s">
        <v>501</v>
      </c>
      <c r="Y94" s="4" t="s">
        <v>502</v>
      </c>
    </row>
    <row r="95" s="4" customFormat="1" spans="1:25">
      <c r="A95" s="4" t="s">
        <v>503</v>
      </c>
      <c r="B95" s="4" t="s">
        <v>26</v>
      </c>
      <c r="C95" s="4" t="s">
        <v>27</v>
      </c>
      <c r="D95" s="4" t="s">
        <v>504</v>
      </c>
      <c r="E95" s="4" t="s">
        <v>505</v>
      </c>
      <c r="F95" s="6">
        <v>45230</v>
      </c>
      <c r="G95" s="6">
        <v>45232</v>
      </c>
      <c r="H95" s="4">
        <v>1</v>
      </c>
      <c r="I95" s="4">
        <v>2</v>
      </c>
      <c r="J95" s="4">
        <v>2</v>
      </c>
      <c r="K95" s="4" t="s">
        <v>30</v>
      </c>
      <c r="L95" s="4">
        <v>385.32</v>
      </c>
      <c r="M95" s="4">
        <v>385.32</v>
      </c>
      <c r="N95" s="4" t="s">
        <v>506</v>
      </c>
      <c r="O95" s="4" t="s">
        <v>32</v>
      </c>
      <c r="P95" s="4" t="s">
        <v>33</v>
      </c>
      <c r="Q95" s="4">
        <v>0</v>
      </c>
      <c r="R95" s="7">
        <v>45227.0000115741</v>
      </c>
      <c r="S95" s="6">
        <v>45236</v>
      </c>
      <c r="T95" s="4" t="s">
        <v>34</v>
      </c>
      <c r="U95" s="4">
        <v>385.32</v>
      </c>
      <c r="V95" s="4">
        <v>0</v>
      </c>
      <c r="W95" s="4">
        <v>0</v>
      </c>
      <c r="X95" s="4" t="s">
        <v>507</v>
      </c>
      <c r="Y95" s="4" t="s">
        <v>105</v>
      </c>
    </row>
    <row r="96" s="4" customFormat="1" spans="1:25">
      <c r="A96" s="4" t="s">
        <v>508</v>
      </c>
      <c r="B96" s="4" t="s">
        <v>26</v>
      </c>
      <c r="C96" s="4" t="s">
        <v>27</v>
      </c>
      <c r="D96" s="4" t="s">
        <v>114</v>
      </c>
      <c r="E96" s="4" t="s">
        <v>61</v>
      </c>
      <c r="F96" s="6">
        <v>45227</v>
      </c>
      <c r="G96" s="6">
        <v>45229</v>
      </c>
      <c r="H96" s="4">
        <v>1</v>
      </c>
      <c r="I96" s="4">
        <v>2</v>
      </c>
      <c r="J96" s="4">
        <v>2</v>
      </c>
      <c r="K96" s="4" t="s">
        <v>30</v>
      </c>
      <c r="L96" s="4">
        <v>110.68</v>
      </c>
      <c r="M96" s="4">
        <v>110.68</v>
      </c>
      <c r="N96" s="4" t="s">
        <v>509</v>
      </c>
      <c r="O96" s="4" t="s">
        <v>32</v>
      </c>
      <c r="P96" s="4" t="s">
        <v>33</v>
      </c>
      <c r="Q96" s="4">
        <v>0</v>
      </c>
      <c r="R96" s="7">
        <v>45227</v>
      </c>
      <c r="S96" s="6">
        <v>45236</v>
      </c>
      <c r="T96" s="4" t="s">
        <v>34</v>
      </c>
      <c r="U96" s="4">
        <v>110.68</v>
      </c>
      <c r="V96" s="4">
        <v>0</v>
      </c>
      <c r="W96" s="4">
        <v>0</v>
      </c>
      <c r="X96" s="4" t="s">
        <v>510</v>
      </c>
      <c r="Y96" s="4" t="s">
        <v>511</v>
      </c>
    </row>
    <row r="97" s="4" customFormat="1" spans="1:25">
      <c r="A97" s="4" t="s">
        <v>512</v>
      </c>
      <c r="B97" s="4" t="s">
        <v>26</v>
      </c>
      <c r="C97" s="4" t="s">
        <v>27</v>
      </c>
      <c r="D97" s="4" t="s">
        <v>513</v>
      </c>
      <c r="E97" s="4" t="s">
        <v>514</v>
      </c>
      <c r="F97" s="6">
        <v>45227</v>
      </c>
      <c r="G97" s="6">
        <v>45231</v>
      </c>
      <c r="H97" s="4">
        <v>1</v>
      </c>
      <c r="I97" s="4">
        <v>4</v>
      </c>
      <c r="J97" s="4">
        <v>4</v>
      </c>
      <c r="K97" s="4" t="s">
        <v>30</v>
      </c>
      <c r="L97" s="4">
        <v>989.56</v>
      </c>
      <c r="M97" s="4">
        <v>989.56</v>
      </c>
      <c r="N97" s="4" t="s">
        <v>515</v>
      </c>
      <c r="O97" s="4" t="s">
        <v>32</v>
      </c>
      <c r="P97" s="4" t="s">
        <v>33</v>
      </c>
      <c r="Q97" s="4">
        <v>0</v>
      </c>
      <c r="R97" s="7">
        <v>45227</v>
      </c>
      <c r="S97" s="6">
        <v>45236</v>
      </c>
      <c r="T97" s="4" t="s">
        <v>34</v>
      </c>
      <c r="U97" s="4">
        <v>989.56</v>
      </c>
      <c r="V97" s="4">
        <v>0</v>
      </c>
      <c r="W97" s="4">
        <v>0</v>
      </c>
      <c r="X97" s="4" t="s">
        <v>516</v>
      </c>
      <c r="Y97" s="4" t="s">
        <v>517</v>
      </c>
    </row>
    <row r="98" s="4" customFormat="1" spans="1:25">
      <c r="A98" s="4" t="s">
        <v>518</v>
      </c>
      <c r="B98" s="4" t="s">
        <v>26</v>
      </c>
      <c r="C98" s="4" t="s">
        <v>27</v>
      </c>
      <c r="D98" s="4" t="s">
        <v>519</v>
      </c>
      <c r="E98" s="4" t="s">
        <v>520</v>
      </c>
      <c r="F98" s="6">
        <v>45228</v>
      </c>
      <c r="G98" s="6">
        <v>45230</v>
      </c>
      <c r="H98" s="4">
        <v>1</v>
      </c>
      <c r="I98" s="4">
        <v>2</v>
      </c>
      <c r="J98" s="4">
        <v>2</v>
      </c>
      <c r="K98" s="4" t="s">
        <v>30</v>
      </c>
      <c r="L98" s="4">
        <v>255.44</v>
      </c>
      <c r="M98" s="4">
        <v>255.44</v>
      </c>
      <c r="N98" s="4" t="s">
        <v>521</v>
      </c>
      <c r="O98" s="4" t="s">
        <v>32</v>
      </c>
      <c r="P98" s="4" t="s">
        <v>33</v>
      </c>
      <c r="Q98" s="4">
        <v>0</v>
      </c>
      <c r="R98" s="7">
        <v>45227</v>
      </c>
      <c r="S98" s="6">
        <v>45236</v>
      </c>
      <c r="T98" s="4" t="s">
        <v>34</v>
      </c>
      <c r="U98" s="4">
        <v>255.44</v>
      </c>
      <c r="V98" s="4">
        <v>0</v>
      </c>
      <c r="W98" s="4">
        <v>0</v>
      </c>
      <c r="X98" s="4" t="s">
        <v>522</v>
      </c>
      <c r="Y98" s="4" t="s">
        <v>523</v>
      </c>
    </row>
    <row r="99" s="4" customFormat="1" spans="1:25">
      <c r="A99" s="4" t="s">
        <v>413</v>
      </c>
      <c r="B99" s="4" t="s">
        <v>26</v>
      </c>
      <c r="C99" s="4" t="s">
        <v>106</v>
      </c>
      <c r="D99" s="4" t="s">
        <v>414</v>
      </c>
      <c r="E99" s="4" t="s">
        <v>415</v>
      </c>
      <c r="F99" s="6">
        <v>45228</v>
      </c>
      <c r="G99" s="6">
        <v>45230</v>
      </c>
      <c r="H99" s="4">
        <v>1</v>
      </c>
      <c r="I99" s="4">
        <v>2</v>
      </c>
      <c r="J99" s="4">
        <v>2</v>
      </c>
      <c r="K99" s="4" t="s">
        <v>30</v>
      </c>
      <c r="L99" s="4">
        <v>-389.92</v>
      </c>
      <c r="M99" s="4">
        <v>-389.92</v>
      </c>
      <c r="N99" s="4" t="s">
        <v>416</v>
      </c>
      <c r="O99" s="4" t="s">
        <v>32</v>
      </c>
      <c r="P99" s="4" t="s">
        <v>33</v>
      </c>
      <c r="Q99" s="4">
        <v>0</v>
      </c>
      <c r="R99" s="7">
        <v>45226.0000115741</v>
      </c>
      <c r="S99" s="6">
        <v>45236</v>
      </c>
      <c r="T99" s="4" t="s">
        <v>34</v>
      </c>
      <c r="U99" s="4">
        <v>-389.92</v>
      </c>
      <c r="V99" s="4">
        <v>0</v>
      </c>
      <c r="W99" s="4">
        <v>0</v>
      </c>
      <c r="X99" s="4" t="s">
        <v>417</v>
      </c>
      <c r="Y99" s="4" t="s">
        <v>418</v>
      </c>
    </row>
    <row r="100" s="4" customFormat="1" spans="1:25">
      <c r="A100" s="4" t="s">
        <v>413</v>
      </c>
      <c r="B100" s="4" t="s">
        <v>26</v>
      </c>
      <c r="C100" s="4" t="s">
        <v>524</v>
      </c>
      <c r="D100" s="4" t="s">
        <v>414</v>
      </c>
      <c r="E100" s="4" t="s">
        <v>415</v>
      </c>
      <c r="F100" s="6">
        <v>45228</v>
      </c>
      <c r="G100" s="6">
        <v>45230</v>
      </c>
      <c r="H100" s="4">
        <v>1</v>
      </c>
      <c r="I100" s="4">
        <v>2</v>
      </c>
      <c r="J100" s="4">
        <v>2</v>
      </c>
      <c r="K100" s="4" t="s">
        <v>30</v>
      </c>
      <c r="L100" s="4">
        <v>389.92</v>
      </c>
      <c r="M100" s="4">
        <v>389.92</v>
      </c>
      <c r="N100" s="4" t="s">
        <v>416</v>
      </c>
      <c r="O100" s="4" t="s">
        <v>32</v>
      </c>
      <c r="P100" s="4" t="s">
        <v>33</v>
      </c>
      <c r="Q100" s="4">
        <v>0</v>
      </c>
      <c r="R100" s="7">
        <v>45226.0000115741</v>
      </c>
      <c r="S100" s="6">
        <v>45236</v>
      </c>
      <c r="T100" s="4" t="s">
        <v>34</v>
      </c>
      <c r="U100" s="4">
        <v>389.92</v>
      </c>
      <c r="V100" s="4">
        <v>0</v>
      </c>
      <c r="W100" s="4">
        <v>0</v>
      </c>
      <c r="X100" s="4" t="s">
        <v>417</v>
      </c>
      <c r="Y100" s="4" t="s">
        <v>418</v>
      </c>
    </row>
    <row r="101" s="4" customFormat="1" spans="1:25">
      <c r="A101" s="4" t="s">
        <v>525</v>
      </c>
      <c r="B101" s="4" t="s">
        <v>26</v>
      </c>
      <c r="C101" s="4" t="s">
        <v>27</v>
      </c>
      <c r="D101" s="4" t="s">
        <v>526</v>
      </c>
      <c r="E101" s="4" t="s">
        <v>527</v>
      </c>
      <c r="F101" s="6">
        <v>45232</v>
      </c>
      <c r="G101" s="6">
        <v>45233</v>
      </c>
      <c r="H101" s="4">
        <v>1</v>
      </c>
      <c r="I101" s="4">
        <v>1</v>
      </c>
      <c r="J101" s="4">
        <v>1</v>
      </c>
      <c r="K101" s="4" t="s">
        <v>30</v>
      </c>
      <c r="L101" s="4">
        <v>160.02</v>
      </c>
      <c r="M101" s="4">
        <v>160.02</v>
      </c>
      <c r="N101" s="4" t="s">
        <v>528</v>
      </c>
      <c r="O101" s="4" t="s">
        <v>32</v>
      </c>
      <c r="P101" s="4" t="s">
        <v>33</v>
      </c>
      <c r="Q101" s="4">
        <v>0</v>
      </c>
      <c r="R101" s="7">
        <v>45227.0000115741</v>
      </c>
      <c r="S101" s="6">
        <v>45236</v>
      </c>
      <c r="T101" s="4" t="s">
        <v>34</v>
      </c>
      <c r="U101" s="4">
        <v>160.02</v>
      </c>
      <c r="V101" s="4">
        <v>0</v>
      </c>
      <c r="W101" s="4">
        <v>0</v>
      </c>
      <c r="X101" s="4" t="s">
        <v>529</v>
      </c>
      <c r="Y101" s="4" t="s">
        <v>530</v>
      </c>
    </row>
    <row r="102" s="4" customFormat="1" spans="1:25">
      <c r="A102" s="4" t="s">
        <v>531</v>
      </c>
      <c r="B102" s="4" t="s">
        <v>26</v>
      </c>
      <c r="C102" s="4" t="s">
        <v>27</v>
      </c>
      <c r="D102" s="4" t="s">
        <v>273</v>
      </c>
      <c r="E102" s="4" t="s">
        <v>347</v>
      </c>
      <c r="F102" s="6">
        <v>45231</v>
      </c>
      <c r="G102" s="6">
        <v>45232</v>
      </c>
      <c r="H102" s="4">
        <v>1</v>
      </c>
      <c r="I102" s="4">
        <v>1</v>
      </c>
      <c r="J102" s="4">
        <v>1</v>
      </c>
      <c r="K102" s="4" t="s">
        <v>30</v>
      </c>
      <c r="L102" s="4">
        <v>59.43</v>
      </c>
      <c r="M102" s="4">
        <v>59.43</v>
      </c>
      <c r="N102" s="4" t="s">
        <v>532</v>
      </c>
      <c r="O102" s="4" t="s">
        <v>32</v>
      </c>
      <c r="P102" s="4" t="s">
        <v>33</v>
      </c>
      <c r="Q102" s="4">
        <v>0</v>
      </c>
      <c r="R102" s="7">
        <v>45227</v>
      </c>
      <c r="S102" s="6">
        <v>45236</v>
      </c>
      <c r="T102" s="4" t="s">
        <v>34</v>
      </c>
      <c r="U102" s="4">
        <v>59.43</v>
      </c>
      <c r="V102" s="4">
        <v>0</v>
      </c>
      <c r="W102" s="4">
        <v>0</v>
      </c>
      <c r="X102" s="4" t="s">
        <v>533</v>
      </c>
      <c r="Y102" s="4" t="s">
        <v>534</v>
      </c>
    </row>
    <row r="103" s="4" customFormat="1" spans="1:25">
      <c r="A103" s="4" t="s">
        <v>535</v>
      </c>
      <c r="B103" s="4" t="s">
        <v>26</v>
      </c>
      <c r="C103" s="4" t="s">
        <v>27</v>
      </c>
      <c r="D103" s="4" t="s">
        <v>536</v>
      </c>
      <c r="E103" s="4" t="s">
        <v>537</v>
      </c>
      <c r="F103" s="6">
        <v>45228</v>
      </c>
      <c r="G103" s="6">
        <v>45229</v>
      </c>
      <c r="H103" s="4">
        <v>1</v>
      </c>
      <c r="I103" s="4">
        <v>1</v>
      </c>
      <c r="J103" s="4">
        <v>1</v>
      </c>
      <c r="K103" s="4" t="s">
        <v>30</v>
      </c>
      <c r="L103" s="4">
        <v>53.42</v>
      </c>
      <c r="M103" s="4">
        <v>53.42</v>
      </c>
      <c r="N103" s="4" t="s">
        <v>538</v>
      </c>
      <c r="O103" s="4" t="s">
        <v>32</v>
      </c>
      <c r="P103" s="4" t="s">
        <v>33</v>
      </c>
      <c r="Q103" s="4">
        <v>0</v>
      </c>
      <c r="R103" s="7">
        <v>45228.0000115741</v>
      </c>
      <c r="S103" s="6">
        <v>45236</v>
      </c>
      <c r="T103" s="4" t="s">
        <v>34</v>
      </c>
      <c r="U103" s="4">
        <v>53.42</v>
      </c>
      <c r="V103" s="4">
        <v>0</v>
      </c>
      <c r="W103" s="4">
        <v>0</v>
      </c>
      <c r="X103" s="4" t="s">
        <v>539</v>
      </c>
      <c r="Y103" s="4" t="s">
        <v>540</v>
      </c>
    </row>
    <row r="104" s="4" customFormat="1" spans="1:25">
      <c r="A104" s="4" t="s">
        <v>541</v>
      </c>
      <c r="B104" s="4" t="s">
        <v>26</v>
      </c>
      <c r="C104" s="4" t="s">
        <v>27</v>
      </c>
      <c r="D104" s="4" t="s">
        <v>202</v>
      </c>
      <c r="E104" s="4" t="s">
        <v>203</v>
      </c>
      <c r="F104" s="6">
        <v>45228</v>
      </c>
      <c r="G104" s="6">
        <v>45230</v>
      </c>
      <c r="H104" s="4">
        <v>2</v>
      </c>
      <c r="I104" s="4">
        <v>2</v>
      </c>
      <c r="J104" s="4">
        <v>4</v>
      </c>
      <c r="K104" s="4" t="s">
        <v>30</v>
      </c>
      <c r="L104" s="4">
        <v>478.64</v>
      </c>
      <c r="M104" s="4">
        <v>478.64</v>
      </c>
      <c r="N104" s="4" t="s">
        <v>542</v>
      </c>
      <c r="O104" s="4" t="s">
        <v>32</v>
      </c>
      <c r="P104" s="4" t="s">
        <v>33</v>
      </c>
      <c r="Q104" s="4">
        <v>0</v>
      </c>
      <c r="R104" s="7">
        <v>45228</v>
      </c>
      <c r="S104" s="6">
        <v>45236</v>
      </c>
      <c r="T104" s="4" t="s">
        <v>34</v>
      </c>
      <c r="U104" s="4">
        <v>478.64</v>
      </c>
      <c r="V104" s="4">
        <v>0</v>
      </c>
      <c r="W104" s="4">
        <v>0</v>
      </c>
      <c r="X104" s="4" t="s">
        <v>543</v>
      </c>
      <c r="Y104" s="4" t="s">
        <v>544</v>
      </c>
    </row>
    <row r="105" s="4" customFormat="1" spans="1:25">
      <c r="A105" s="4" t="s">
        <v>545</v>
      </c>
      <c r="B105" s="4" t="s">
        <v>26</v>
      </c>
      <c r="C105" s="4" t="s">
        <v>27</v>
      </c>
      <c r="D105" s="4" t="s">
        <v>546</v>
      </c>
      <c r="E105" s="4" t="s">
        <v>96</v>
      </c>
      <c r="F105" s="6">
        <v>45228</v>
      </c>
      <c r="G105" s="6">
        <v>45229</v>
      </c>
      <c r="H105" s="4">
        <v>1</v>
      </c>
      <c r="I105" s="4">
        <v>1</v>
      </c>
      <c r="J105" s="4">
        <v>1</v>
      </c>
      <c r="K105" s="4" t="s">
        <v>30</v>
      </c>
      <c r="L105" s="4">
        <v>73.19</v>
      </c>
      <c r="M105" s="4">
        <v>73.19</v>
      </c>
      <c r="N105" s="4" t="s">
        <v>547</v>
      </c>
      <c r="O105" s="4" t="s">
        <v>32</v>
      </c>
      <c r="P105" s="4" t="s">
        <v>33</v>
      </c>
      <c r="Q105" s="4">
        <v>0</v>
      </c>
      <c r="R105" s="7">
        <v>45228.0000115741</v>
      </c>
      <c r="S105" s="6">
        <v>45236</v>
      </c>
      <c r="T105" s="4" t="s">
        <v>34</v>
      </c>
      <c r="U105" s="4">
        <v>73.19</v>
      </c>
      <c r="V105" s="4">
        <v>0</v>
      </c>
      <c r="W105" s="4">
        <v>0</v>
      </c>
      <c r="X105" s="4" t="s">
        <v>548</v>
      </c>
      <c r="Y105" s="4" t="s">
        <v>549</v>
      </c>
    </row>
    <row r="106" s="4" customFormat="1" spans="1:25">
      <c r="A106" s="4" t="s">
        <v>550</v>
      </c>
      <c r="B106" s="4" t="s">
        <v>26</v>
      </c>
      <c r="C106" s="4" t="s">
        <v>27</v>
      </c>
      <c r="D106" s="4" t="s">
        <v>273</v>
      </c>
      <c r="E106" s="4" t="s">
        <v>274</v>
      </c>
      <c r="F106" s="6">
        <v>45229</v>
      </c>
      <c r="G106" s="6">
        <v>45230</v>
      </c>
      <c r="H106" s="4">
        <v>1</v>
      </c>
      <c r="I106" s="4">
        <v>1</v>
      </c>
      <c r="J106" s="4">
        <v>1</v>
      </c>
      <c r="K106" s="4" t="s">
        <v>30</v>
      </c>
      <c r="L106" s="4">
        <v>55.61</v>
      </c>
      <c r="M106" s="4">
        <v>55.61</v>
      </c>
      <c r="N106" s="4" t="s">
        <v>551</v>
      </c>
      <c r="O106" s="4" t="s">
        <v>32</v>
      </c>
      <c r="P106" s="4" t="s">
        <v>33</v>
      </c>
      <c r="Q106" s="4">
        <v>0</v>
      </c>
      <c r="R106" s="7">
        <v>45228.0000115741</v>
      </c>
      <c r="S106" s="6">
        <v>45236</v>
      </c>
      <c r="T106" s="4" t="s">
        <v>34</v>
      </c>
      <c r="U106" s="4">
        <v>55.61</v>
      </c>
      <c r="V106" s="4">
        <v>0</v>
      </c>
      <c r="W106" s="4">
        <v>0</v>
      </c>
      <c r="X106" s="4" t="s">
        <v>552</v>
      </c>
      <c r="Y106" s="4" t="s">
        <v>553</v>
      </c>
    </row>
    <row r="107" s="4" customFormat="1" spans="1:25">
      <c r="A107" s="4" t="s">
        <v>554</v>
      </c>
      <c r="B107" s="4" t="s">
        <v>26</v>
      </c>
      <c r="C107" s="4" t="s">
        <v>27</v>
      </c>
      <c r="D107" s="4" t="s">
        <v>267</v>
      </c>
      <c r="E107" s="4" t="s">
        <v>555</v>
      </c>
      <c r="F107" s="6">
        <v>45231</v>
      </c>
      <c r="G107" s="6">
        <v>45234</v>
      </c>
      <c r="H107" s="4">
        <v>1</v>
      </c>
      <c r="I107" s="4">
        <v>3</v>
      </c>
      <c r="J107" s="4">
        <v>3</v>
      </c>
      <c r="K107" s="4" t="s">
        <v>30</v>
      </c>
      <c r="L107" s="4">
        <v>114.06</v>
      </c>
      <c r="M107" s="4">
        <v>114.06</v>
      </c>
      <c r="N107" s="4" t="s">
        <v>556</v>
      </c>
      <c r="O107" s="4" t="s">
        <v>32</v>
      </c>
      <c r="P107" s="4" t="s">
        <v>33</v>
      </c>
      <c r="Q107" s="4">
        <v>0</v>
      </c>
      <c r="R107" s="7">
        <v>45228.0000115741</v>
      </c>
      <c r="S107" s="6">
        <v>45236</v>
      </c>
      <c r="T107" s="4" t="s">
        <v>34</v>
      </c>
      <c r="U107" s="4">
        <v>114.06</v>
      </c>
      <c r="V107" s="4">
        <v>0</v>
      </c>
      <c r="W107" s="4">
        <v>0</v>
      </c>
      <c r="X107" s="4" t="s">
        <v>557</v>
      </c>
      <c r="Y107" s="4" t="s">
        <v>558</v>
      </c>
    </row>
    <row r="108" s="4" customFormat="1" spans="1:25">
      <c r="A108" s="4" t="s">
        <v>559</v>
      </c>
      <c r="B108" s="4" t="s">
        <v>26</v>
      </c>
      <c r="C108" s="4" t="s">
        <v>27</v>
      </c>
      <c r="D108" s="4" t="s">
        <v>114</v>
      </c>
      <c r="E108" s="4" t="s">
        <v>560</v>
      </c>
      <c r="F108" s="6">
        <v>45228</v>
      </c>
      <c r="G108" s="6">
        <v>45229</v>
      </c>
      <c r="H108" s="4">
        <v>1</v>
      </c>
      <c r="I108" s="4">
        <v>1</v>
      </c>
      <c r="J108" s="4">
        <v>1</v>
      </c>
      <c r="K108" s="4" t="s">
        <v>30</v>
      </c>
      <c r="L108" s="4">
        <v>47.97</v>
      </c>
      <c r="M108" s="4">
        <v>47.97</v>
      </c>
      <c r="N108" s="4" t="s">
        <v>561</v>
      </c>
      <c r="O108" s="4" t="s">
        <v>32</v>
      </c>
      <c r="P108" s="4" t="s">
        <v>33</v>
      </c>
      <c r="Q108" s="4">
        <v>0</v>
      </c>
      <c r="R108" s="7">
        <v>45228</v>
      </c>
      <c r="S108" s="6">
        <v>45236</v>
      </c>
      <c r="T108" s="4" t="s">
        <v>34</v>
      </c>
      <c r="U108" s="4">
        <v>47.97</v>
      </c>
      <c r="V108" s="4">
        <v>0</v>
      </c>
      <c r="W108" s="4">
        <v>0</v>
      </c>
      <c r="X108" s="4" t="s">
        <v>562</v>
      </c>
      <c r="Y108" s="4" t="s">
        <v>562</v>
      </c>
    </row>
    <row r="109" s="4" customFormat="1" spans="1:25">
      <c r="A109" s="4" t="s">
        <v>563</v>
      </c>
      <c r="B109" s="4" t="s">
        <v>26</v>
      </c>
      <c r="C109" s="4" t="s">
        <v>27</v>
      </c>
      <c r="D109" s="4" t="s">
        <v>564</v>
      </c>
      <c r="E109" s="4" t="s">
        <v>565</v>
      </c>
      <c r="F109" s="6">
        <v>45228</v>
      </c>
      <c r="G109" s="6">
        <v>45229</v>
      </c>
      <c r="H109" s="4">
        <v>1</v>
      </c>
      <c r="I109" s="4">
        <v>1</v>
      </c>
      <c r="J109" s="4">
        <v>1</v>
      </c>
      <c r="K109" s="4" t="s">
        <v>30</v>
      </c>
      <c r="L109" s="4">
        <v>24.67</v>
      </c>
      <c r="M109" s="4">
        <v>24.67</v>
      </c>
      <c r="N109" s="4" t="s">
        <v>566</v>
      </c>
      <c r="O109" s="4" t="s">
        <v>32</v>
      </c>
      <c r="P109" s="4" t="s">
        <v>33</v>
      </c>
      <c r="Q109" s="4">
        <v>0</v>
      </c>
      <c r="R109" s="7">
        <v>45228.0000115741</v>
      </c>
      <c r="S109" s="6">
        <v>45236</v>
      </c>
      <c r="T109" s="4" t="s">
        <v>34</v>
      </c>
      <c r="U109" s="4">
        <v>24.67</v>
      </c>
      <c r="V109" s="4">
        <v>0</v>
      </c>
      <c r="W109" s="4">
        <v>0</v>
      </c>
      <c r="X109" s="4" t="s">
        <v>105</v>
      </c>
      <c r="Y109" s="4" t="s">
        <v>567</v>
      </c>
    </row>
    <row r="110" s="4" customFormat="1" spans="1:25">
      <c r="A110" s="4" t="s">
        <v>568</v>
      </c>
      <c r="B110" s="4" t="s">
        <v>26</v>
      </c>
      <c r="C110" s="4" t="s">
        <v>27</v>
      </c>
      <c r="D110" s="4" t="s">
        <v>569</v>
      </c>
      <c r="E110" s="4" t="s">
        <v>570</v>
      </c>
      <c r="F110" s="6">
        <v>45232</v>
      </c>
      <c r="G110" s="6">
        <v>45235</v>
      </c>
      <c r="H110" s="4">
        <v>1</v>
      </c>
      <c r="I110" s="4">
        <v>3</v>
      </c>
      <c r="J110" s="4">
        <v>3</v>
      </c>
      <c r="K110" s="4" t="s">
        <v>30</v>
      </c>
      <c r="L110" s="4">
        <v>714.3</v>
      </c>
      <c r="M110" s="4">
        <v>714.3</v>
      </c>
      <c r="N110" s="4" t="s">
        <v>571</v>
      </c>
      <c r="O110" s="4" t="s">
        <v>32</v>
      </c>
      <c r="P110" s="4" t="s">
        <v>33</v>
      </c>
      <c r="Q110" s="4">
        <v>0</v>
      </c>
      <c r="R110" s="7">
        <v>45228.0000115741</v>
      </c>
      <c r="S110" s="6">
        <v>45236</v>
      </c>
      <c r="T110" s="4" t="s">
        <v>34</v>
      </c>
      <c r="U110" s="4">
        <v>714.3</v>
      </c>
      <c r="V110" s="4">
        <v>0</v>
      </c>
      <c r="W110" s="4">
        <v>0</v>
      </c>
      <c r="X110" s="4" t="s">
        <v>572</v>
      </c>
      <c r="Y110" s="4" t="s">
        <v>573</v>
      </c>
    </row>
    <row r="111" s="4" customFormat="1" spans="1:25">
      <c r="A111" s="4" t="s">
        <v>574</v>
      </c>
      <c r="B111" s="4" t="s">
        <v>26</v>
      </c>
      <c r="C111" s="4" t="s">
        <v>27</v>
      </c>
      <c r="D111" s="4" t="s">
        <v>526</v>
      </c>
      <c r="E111" s="4" t="s">
        <v>527</v>
      </c>
      <c r="F111" s="6">
        <v>45229</v>
      </c>
      <c r="G111" s="6">
        <v>45230</v>
      </c>
      <c r="H111" s="4">
        <v>1</v>
      </c>
      <c r="I111" s="4">
        <v>1</v>
      </c>
      <c r="J111" s="4">
        <v>1</v>
      </c>
      <c r="K111" s="4" t="s">
        <v>30</v>
      </c>
      <c r="L111" s="4">
        <v>160.27</v>
      </c>
      <c r="M111" s="4">
        <v>160.27</v>
      </c>
      <c r="N111" s="4" t="s">
        <v>575</v>
      </c>
      <c r="O111" s="4" t="s">
        <v>32</v>
      </c>
      <c r="P111" s="4" t="s">
        <v>33</v>
      </c>
      <c r="Q111" s="4">
        <v>0</v>
      </c>
      <c r="R111" s="7">
        <v>45228</v>
      </c>
      <c r="S111" s="6">
        <v>45236</v>
      </c>
      <c r="T111" s="4" t="s">
        <v>34</v>
      </c>
      <c r="U111" s="4">
        <v>160.27</v>
      </c>
      <c r="V111" s="4">
        <v>0</v>
      </c>
      <c r="W111" s="4">
        <v>0</v>
      </c>
      <c r="X111" s="4" t="s">
        <v>576</v>
      </c>
      <c r="Y111" s="4" t="s">
        <v>577</v>
      </c>
    </row>
    <row r="112" s="4" customFormat="1" spans="1:25">
      <c r="A112" s="4" t="s">
        <v>578</v>
      </c>
      <c r="B112" s="4" t="s">
        <v>26</v>
      </c>
      <c r="C112" s="4" t="s">
        <v>27</v>
      </c>
      <c r="D112" s="4" t="s">
        <v>569</v>
      </c>
      <c r="E112" s="4" t="s">
        <v>579</v>
      </c>
      <c r="F112" s="6">
        <v>45232</v>
      </c>
      <c r="G112" s="6">
        <v>45235</v>
      </c>
      <c r="H112" s="4">
        <v>1</v>
      </c>
      <c r="I112" s="4">
        <v>3</v>
      </c>
      <c r="J112" s="4">
        <v>3</v>
      </c>
      <c r="K112" s="4" t="s">
        <v>30</v>
      </c>
      <c r="L112" s="4">
        <v>714.3</v>
      </c>
      <c r="M112" s="4">
        <v>714.3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45228.0000115741</v>
      </c>
      <c r="S112" s="6">
        <v>45236</v>
      </c>
      <c r="T112" s="4" t="s">
        <v>34</v>
      </c>
      <c r="U112" s="4">
        <v>714.3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45231</v>
      </c>
      <c r="G113" s="6">
        <v>45233</v>
      </c>
      <c r="H113" s="4">
        <v>1</v>
      </c>
      <c r="I113" s="4">
        <v>2</v>
      </c>
      <c r="J113" s="4">
        <v>2</v>
      </c>
      <c r="K113" s="4" t="s">
        <v>30</v>
      </c>
      <c r="L113" s="4">
        <v>145.82</v>
      </c>
      <c r="M113" s="4">
        <v>145.82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45228.0000115741</v>
      </c>
      <c r="S113" s="6">
        <v>45236</v>
      </c>
      <c r="T113" s="4" t="s">
        <v>34</v>
      </c>
      <c r="U113" s="4">
        <v>145.82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366</v>
      </c>
      <c r="E114" s="4" t="s">
        <v>232</v>
      </c>
      <c r="F114" s="6">
        <v>45229</v>
      </c>
      <c r="G114" s="6">
        <v>45230</v>
      </c>
      <c r="H114" s="4">
        <v>1</v>
      </c>
      <c r="I114" s="4">
        <v>1</v>
      </c>
      <c r="J114" s="4">
        <v>1</v>
      </c>
      <c r="K114" s="4" t="s">
        <v>30</v>
      </c>
      <c r="L114" s="4">
        <v>22.49</v>
      </c>
      <c r="M114" s="4">
        <v>22.49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45228.0000115741</v>
      </c>
      <c r="S114" s="6">
        <v>45236</v>
      </c>
      <c r="T114" s="4" t="s">
        <v>34</v>
      </c>
      <c r="U114" s="4">
        <v>22.49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336</v>
      </c>
      <c r="E115" s="4" t="s">
        <v>119</v>
      </c>
      <c r="F115" s="6">
        <v>45230</v>
      </c>
      <c r="G115" s="6">
        <v>45232</v>
      </c>
      <c r="H115" s="4">
        <v>1</v>
      </c>
      <c r="I115" s="4">
        <v>2</v>
      </c>
      <c r="J115" s="4">
        <v>2</v>
      </c>
      <c r="K115" s="4" t="s">
        <v>30</v>
      </c>
      <c r="L115" s="4">
        <v>373.84</v>
      </c>
      <c r="M115" s="4">
        <v>373.84</v>
      </c>
      <c r="N115" s="4" t="s">
        <v>594</v>
      </c>
      <c r="O115" s="4" t="s">
        <v>32</v>
      </c>
      <c r="P115" s="4" t="s">
        <v>33</v>
      </c>
      <c r="Q115" s="4">
        <v>0</v>
      </c>
      <c r="R115" s="7">
        <v>45228</v>
      </c>
      <c r="S115" s="6">
        <v>45236</v>
      </c>
      <c r="T115" s="4" t="s">
        <v>34</v>
      </c>
      <c r="U115" s="4">
        <v>373.84</v>
      </c>
      <c r="V115" s="4">
        <v>0</v>
      </c>
      <c r="W115" s="4">
        <v>0</v>
      </c>
      <c r="X115" s="4" t="s">
        <v>595</v>
      </c>
      <c r="Y115" s="4" t="s">
        <v>596</v>
      </c>
    </row>
    <row r="116" s="4" customFormat="1" spans="1:25">
      <c r="A116" s="4" t="s">
        <v>597</v>
      </c>
      <c r="B116" s="4" t="s">
        <v>26</v>
      </c>
      <c r="C116" s="4" t="s">
        <v>27</v>
      </c>
      <c r="D116" s="4" t="s">
        <v>564</v>
      </c>
      <c r="E116" s="4" t="s">
        <v>565</v>
      </c>
      <c r="F116" s="6">
        <v>45229</v>
      </c>
      <c r="G116" s="6">
        <v>45230</v>
      </c>
      <c r="H116" s="4">
        <v>1</v>
      </c>
      <c r="I116" s="4">
        <v>1</v>
      </c>
      <c r="J116" s="4">
        <v>1</v>
      </c>
      <c r="K116" s="4" t="s">
        <v>30</v>
      </c>
      <c r="L116" s="4">
        <v>24.67</v>
      </c>
      <c r="M116" s="4">
        <v>24.67</v>
      </c>
      <c r="N116" s="4" t="s">
        <v>598</v>
      </c>
      <c r="O116" s="4" t="s">
        <v>32</v>
      </c>
      <c r="P116" s="4" t="s">
        <v>33</v>
      </c>
      <c r="Q116" s="4">
        <v>0</v>
      </c>
      <c r="R116" s="7">
        <v>45229.0000115741</v>
      </c>
      <c r="S116" s="6">
        <v>45236</v>
      </c>
      <c r="T116" s="4" t="s">
        <v>34</v>
      </c>
      <c r="U116" s="4">
        <v>24.67</v>
      </c>
      <c r="V116" s="4">
        <v>0</v>
      </c>
      <c r="W116" s="4">
        <v>0</v>
      </c>
      <c r="X116" s="4" t="s">
        <v>599</v>
      </c>
      <c r="Y116" s="4" t="s">
        <v>599</v>
      </c>
    </row>
    <row r="117" s="4" customFormat="1" spans="1:25">
      <c r="A117" s="4" t="s">
        <v>600</v>
      </c>
      <c r="B117" s="4" t="s">
        <v>26</v>
      </c>
      <c r="C117" s="4" t="s">
        <v>27</v>
      </c>
      <c r="D117" s="4" t="s">
        <v>601</v>
      </c>
      <c r="E117" s="4" t="s">
        <v>602</v>
      </c>
      <c r="F117" s="6">
        <v>45230</v>
      </c>
      <c r="G117" s="6">
        <v>45231</v>
      </c>
      <c r="H117" s="4">
        <v>1</v>
      </c>
      <c r="I117" s="4">
        <v>1</v>
      </c>
      <c r="J117" s="4">
        <v>1</v>
      </c>
      <c r="K117" s="4" t="s">
        <v>30</v>
      </c>
      <c r="L117" s="4">
        <v>133.02</v>
      </c>
      <c r="M117" s="4">
        <v>133.02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45229.0000115741</v>
      </c>
      <c r="S117" s="6">
        <v>45236</v>
      </c>
      <c r="T117" s="4" t="s">
        <v>34</v>
      </c>
      <c r="U117" s="4">
        <v>133.02</v>
      </c>
      <c r="V117" s="4">
        <v>0</v>
      </c>
      <c r="W117" s="4">
        <v>0</v>
      </c>
      <c r="X117" s="4" t="s">
        <v>604</v>
      </c>
      <c r="Y117" s="4" t="s">
        <v>605</v>
      </c>
    </row>
    <row r="118" s="4" customFormat="1" spans="1:25">
      <c r="A118" s="4" t="s">
        <v>606</v>
      </c>
      <c r="B118" s="4" t="s">
        <v>26</v>
      </c>
      <c r="C118" s="4" t="s">
        <v>27</v>
      </c>
      <c r="D118" s="4" t="s">
        <v>273</v>
      </c>
      <c r="E118" s="4" t="s">
        <v>274</v>
      </c>
      <c r="F118" s="6">
        <v>45230</v>
      </c>
      <c r="G118" s="6">
        <v>45232</v>
      </c>
      <c r="H118" s="4">
        <v>1</v>
      </c>
      <c r="I118" s="4">
        <v>2</v>
      </c>
      <c r="J118" s="4">
        <v>2</v>
      </c>
      <c r="K118" s="4" t="s">
        <v>30</v>
      </c>
      <c r="L118" s="4">
        <v>111.22</v>
      </c>
      <c r="M118" s="4">
        <v>111.22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45229</v>
      </c>
      <c r="S118" s="6">
        <v>45236</v>
      </c>
      <c r="T118" s="4" t="s">
        <v>34</v>
      </c>
      <c r="U118" s="4">
        <v>111.22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526</v>
      </c>
      <c r="E119" s="4" t="s">
        <v>527</v>
      </c>
      <c r="F119" s="6">
        <v>45231</v>
      </c>
      <c r="G119" s="6">
        <v>45232</v>
      </c>
      <c r="H119" s="4">
        <v>1</v>
      </c>
      <c r="I119" s="4">
        <v>1</v>
      </c>
      <c r="J119" s="4">
        <v>1</v>
      </c>
      <c r="K119" s="4" t="s">
        <v>30</v>
      </c>
      <c r="L119" s="4">
        <v>160</v>
      </c>
      <c r="M119" s="4">
        <v>160</v>
      </c>
      <c r="N119" s="4" t="s">
        <v>611</v>
      </c>
      <c r="O119" s="4" t="s">
        <v>32</v>
      </c>
      <c r="P119" s="4" t="s">
        <v>33</v>
      </c>
      <c r="Q119" s="4">
        <v>0</v>
      </c>
      <c r="R119" s="7">
        <v>45229</v>
      </c>
      <c r="S119" s="6">
        <v>45236</v>
      </c>
      <c r="T119" s="4" t="s">
        <v>34</v>
      </c>
      <c r="U119" s="4">
        <v>160</v>
      </c>
      <c r="V119" s="4">
        <v>0</v>
      </c>
      <c r="W119" s="4">
        <v>0</v>
      </c>
      <c r="X119" s="4" t="s">
        <v>612</v>
      </c>
      <c r="Y119" s="4" t="s">
        <v>613</v>
      </c>
    </row>
    <row r="120" s="4" customFormat="1" spans="1:25">
      <c r="A120" s="4" t="s">
        <v>614</v>
      </c>
      <c r="B120" s="4" t="s">
        <v>26</v>
      </c>
      <c r="C120" s="4" t="s">
        <v>27</v>
      </c>
      <c r="D120" s="4" t="s">
        <v>584</v>
      </c>
      <c r="E120" s="4" t="s">
        <v>615</v>
      </c>
      <c r="F120" s="6">
        <v>45229</v>
      </c>
      <c r="G120" s="6">
        <v>45230</v>
      </c>
      <c r="H120" s="4">
        <v>1</v>
      </c>
      <c r="I120" s="4">
        <v>1</v>
      </c>
      <c r="J120" s="4">
        <v>1</v>
      </c>
      <c r="K120" s="4" t="s">
        <v>30</v>
      </c>
      <c r="L120" s="4">
        <v>91.72</v>
      </c>
      <c r="M120" s="4">
        <v>91.72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45229</v>
      </c>
      <c r="S120" s="6">
        <v>45236</v>
      </c>
      <c r="T120" s="4" t="s">
        <v>34</v>
      </c>
      <c r="U120" s="4">
        <v>91.72</v>
      </c>
      <c r="V120" s="4">
        <v>0</v>
      </c>
      <c r="W120" s="4">
        <v>0</v>
      </c>
      <c r="X120" s="4" t="s">
        <v>617</v>
      </c>
      <c r="Y120" s="4" t="s">
        <v>618</v>
      </c>
    </row>
    <row r="121" s="4" customFormat="1" spans="1:25">
      <c r="A121" s="4" t="s">
        <v>619</v>
      </c>
      <c r="B121" s="4" t="s">
        <v>26</v>
      </c>
      <c r="C121" s="4" t="s">
        <v>27</v>
      </c>
      <c r="D121" s="4" t="s">
        <v>620</v>
      </c>
      <c r="E121" s="4" t="s">
        <v>621</v>
      </c>
      <c r="F121" s="6">
        <v>45229</v>
      </c>
      <c r="G121" s="6">
        <v>45230</v>
      </c>
      <c r="H121" s="4">
        <v>1</v>
      </c>
      <c r="I121" s="4">
        <v>1</v>
      </c>
      <c r="J121" s="4">
        <v>1</v>
      </c>
      <c r="K121" s="4" t="s">
        <v>30</v>
      </c>
      <c r="L121" s="4">
        <v>45.52</v>
      </c>
      <c r="M121" s="4">
        <v>45.52</v>
      </c>
      <c r="N121" s="4" t="s">
        <v>622</v>
      </c>
      <c r="O121" s="4" t="s">
        <v>32</v>
      </c>
      <c r="P121" s="4" t="s">
        <v>33</v>
      </c>
      <c r="Q121" s="4">
        <v>0</v>
      </c>
      <c r="R121" s="7">
        <v>45229</v>
      </c>
      <c r="S121" s="6">
        <v>45236</v>
      </c>
      <c r="T121" s="4" t="s">
        <v>34</v>
      </c>
      <c r="U121" s="4">
        <v>45.52</v>
      </c>
      <c r="V121" s="4">
        <v>0</v>
      </c>
      <c r="W121" s="4">
        <v>0</v>
      </c>
      <c r="X121" s="4" t="s">
        <v>623</v>
      </c>
      <c r="Y121" s="4" t="s">
        <v>624</v>
      </c>
    </row>
    <row r="122" s="4" customFormat="1" spans="1:25">
      <c r="A122" s="4" t="s">
        <v>625</v>
      </c>
      <c r="B122" s="4" t="s">
        <v>26</v>
      </c>
      <c r="C122" s="4" t="s">
        <v>27</v>
      </c>
      <c r="D122" s="4" t="s">
        <v>626</v>
      </c>
      <c r="E122" s="4" t="s">
        <v>226</v>
      </c>
      <c r="F122" s="6">
        <v>45229</v>
      </c>
      <c r="G122" s="6">
        <v>45230</v>
      </c>
      <c r="H122" s="4">
        <v>1</v>
      </c>
      <c r="I122" s="4">
        <v>1</v>
      </c>
      <c r="J122" s="4">
        <v>1</v>
      </c>
      <c r="K122" s="4" t="s">
        <v>30</v>
      </c>
      <c r="L122" s="4">
        <v>68.28</v>
      </c>
      <c r="M122" s="4">
        <v>68.28</v>
      </c>
      <c r="N122" s="4" t="s">
        <v>627</v>
      </c>
      <c r="O122" s="4" t="s">
        <v>32</v>
      </c>
      <c r="P122" s="4" t="s">
        <v>33</v>
      </c>
      <c r="Q122" s="4">
        <v>0</v>
      </c>
      <c r="R122" s="7">
        <v>45229</v>
      </c>
      <c r="S122" s="6">
        <v>45236</v>
      </c>
      <c r="T122" s="4" t="s">
        <v>34</v>
      </c>
      <c r="U122" s="4">
        <v>68.28</v>
      </c>
      <c r="V122" s="4">
        <v>0</v>
      </c>
      <c r="W122" s="4">
        <v>0</v>
      </c>
      <c r="X122" s="4" t="s">
        <v>628</v>
      </c>
      <c r="Y122" s="4" t="s">
        <v>628</v>
      </c>
    </row>
    <row r="123" s="4" customFormat="1" spans="1:25">
      <c r="A123" s="4" t="s">
        <v>629</v>
      </c>
      <c r="B123" s="4" t="s">
        <v>26</v>
      </c>
      <c r="C123" s="4" t="s">
        <v>27</v>
      </c>
      <c r="D123" s="4" t="s">
        <v>630</v>
      </c>
      <c r="E123" s="4" t="s">
        <v>631</v>
      </c>
      <c r="F123" s="6">
        <v>45229</v>
      </c>
      <c r="G123" s="6">
        <v>45230</v>
      </c>
      <c r="H123" s="4">
        <v>1</v>
      </c>
      <c r="I123" s="4">
        <v>1</v>
      </c>
      <c r="J123" s="4">
        <v>1</v>
      </c>
      <c r="K123" s="4" t="s">
        <v>30</v>
      </c>
      <c r="L123" s="4">
        <v>41.57</v>
      </c>
      <c r="M123" s="4">
        <v>41.57</v>
      </c>
      <c r="N123" s="4" t="s">
        <v>632</v>
      </c>
      <c r="O123" s="4" t="s">
        <v>32</v>
      </c>
      <c r="P123" s="4" t="s">
        <v>33</v>
      </c>
      <c r="Q123" s="4">
        <v>0</v>
      </c>
      <c r="R123" s="7">
        <v>45229</v>
      </c>
      <c r="S123" s="6">
        <v>45236</v>
      </c>
      <c r="T123" s="4" t="s">
        <v>34</v>
      </c>
      <c r="U123" s="4">
        <v>41.57</v>
      </c>
      <c r="V123" s="4">
        <v>0</v>
      </c>
      <c r="W123" s="4">
        <v>0</v>
      </c>
      <c r="X123" s="4" t="s">
        <v>633</v>
      </c>
      <c r="Y123" s="4" t="s">
        <v>634</v>
      </c>
    </row>
    <row r="124" s="4" customFormat="1" spans="1:25">
      <c r="A124" s="4" t="s">
        <v>635</v>
      </c>
      <c r="B124" s="4" t="s">
        <v>26</v>
      </c>
      <c r="C124" s="4" t="s">
        <v>27</v>
      </c>
      <c r="D124" s="4" t="s">
        <v>151</v>
      </c>
      <c r="E124" s="4" t="s">
        <v>152</v>
      </c>
      <c r="F124" s="6">
        <v>45231</v>
      </c>
      <c r="G124" s="6">
        <v>45233</v>
      </c>
      <c r="H124" s="4">
        <v>1</v>
      </c>
      <c r="I124" s="4">
        <v>2</v>
      </c>
      <c r="J124" s="4">
        <v>2</v>
      </c>
      <c r="K124" s="4" t="s">
        <v>30</v>
      </c>
      <c r="L124" s="4">
        <v>231.68</v>
      </c>
      <c r="M124" s="4">
        <v>231.68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45229.0000115741</v>
      </c>
      <c r="S124" s="6">
        <v>45236</v>
      </c>
      <c r="T124" s="4" t="s">
        <v>34</v>
      </c>
      <c r="U124" s="4">
        <v>231.68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306</v>
      </c>
      <c r="E125" s="4" t="s">
        <v>307</v>
      </c>
      <c r="F125" s="6">
        <v>45230</v>
      </c>
      <c r="G125" s="6">
        <v>45232</v>
      </c>
      <c r="H125" s="4">
        <v>2</v>
      </c>
      <c r="I125" s="4">
        <v>2</v>
      </c>
      <c r="J125" s="4">
        <v>4</v>
      </c>
      <c r="K125" s="4" t="s">
        <v>30</v>
      </c>
      <c r="L125" s="4">
        <v>394.16</v>
      </c>
      <c r="M125" s="4">
        <v>394.16</v>
      </c>
      <c r="N125" s="4" t="s">
        <v>640</v>
      </c>
      <c r="O125" s="4" t="s">
        <v>32</v>
      </c>
      <c r="P125" s="4" t="s">
        <v>33</v>
      </c>
      <c r="Q125" s="4">
        <v>0</v>
      </c>
      <c r="R125" s="7">
        <v>45229.0000115741</v>
      </c>
      <c r="S125" s="6">
        <v>45236</v>
      </c>
      <c r="T125" s="4" t="s">
        <v>34</v>
      </c>
      <c r="U125" s="4">
        <v>394.16</v>
      </c>
      <c r="V125" s="4">
        <v>0</v>
      </c>
      <c r="W125" s="4">
        <v>0</v>
      </c>
      <c r="X125" s="4" t="s">
        <v>641</v>
      </c>
      <c r="Y125" s="4" t="s">
        <v>642</v>
      </c>
    </row>
    <row r="126" s="4" customFormat="1" spans="1:26">
      <c r="A126" s="4" t="s">
        <v>643</v>
      </c>
      <c r="B126" s="4" t="s">
        <v>26</v>
      </c>
      <c r="C126" s="4" t="s">
        <v>27</v>
      </c>
      <c r="D126" s="4" t="s">
        <v>114</v>
      </c>
      <c r="E126" s="4" t="s">
        <v>71</v>
      </c>
      <c r="F126" s="6">
        <v>45229</v>
      </c>
      <c r="G126" s="6">
        <v>45231</v>
      </c>
      <c r="H126" s="4">
        <v>2</v>
      </c>
      <c r="I126" s="4">
        <v>2</v>
      </c>
      <c r="J126" s="4">
        <v>4</v>
      </c>
      <c r="K126" s="4" t="s">
        <v>30</v>
      </c>
      <c r="L126" s="4">
        <v>166.8</v>
      </c>
      <c r="M126" s="4">
        <v>166.8</v>
      </c>
      <c r="N126" s="4" t="s">
        <v>644</v>
      </c>
      <c r="O126" s="4" t="s">
        <v>32</v>
      </c>
      <c r="P126" s="4" t="s">
        <v>33</v>
      </c>
      <c r="Q126" s="4">
        <v>0</v>
      </c>
      <c r="R126" s="7">
        <v>45229</v>
      </c>
      <c r="S126" s="6">
        <v>45236</v>
      </c>
      <c r="T126" s="4" t="s">
        <v>34</v>
      </c>
      <c r="U126" s="4">
        <v>166.8</v>
      </c>
      <c r="V126" s="4">
        <v>0</v>
      </c>
      <c r="W126" s="4">
        <v>0</v>
      </c>
      <c r="X126" s="4" t="s">
        <v>645</v>
      </c>
      <c r="Y126" s="4">
        <v>132221006</v>
      </c>
      <c r="Z126" s="4" t="s">
        <v>646</v>
      </c>
    </row>
    <row r="127" s="4" customFormat="1" spans="1:25">
      <c r="A127" s="4" t="s">
        <v>647</v>
      </c>
      <c r="B127" s="4" t="s">
        <v>26</v>
      </c>
      <c r="C127" s="4" t="s">
        <v>27</v>
      </c>
      <c r="D127" s="4" t="s">
        <v>526</v>
      </c>
      <c r="E127" s="4" t="s">
        <v>527</v>
      </c>
      <c r="F127" s="6">
        <v>45230</v>
      </c>
      <c r="G127" s="6">
        <v>45231</v>
      </c>
      <c r="H127" s="4">
        <v>1</v>
      </c>
      <c r="I127" s="4">
        <v>1</v>
      </c>
      <c r="J127" s="4">
        <v>1</v>
      </c>
      <c r="K127" s="4" t="s">
        <v>30</v>
      </c>
      <c r="L127" s="4">
        <v>160.27</v>
      </c>
      <c r="M127" s="4">
        <v>160.27</v>
      </c>
      <c r="N127" s="4" t="s">
        <v>648</v>
      </c>
      <c r="O127" s="4" t="s">
        <v>32</v>
      </c>
      <c r="P127" s="4" t="s">
        <v>33</v>
      </c>
      <c r="Q127" s="4">
        <v>0</v>
      </c>
      <c r="R127" s="7">
        <v>45229</v>
      </c>
      <c r="S127" s="6">
        <v>45236</v>
      </c>
      <c r="T127" s="4" t="s">
        <v>34</v>
      </c>
      <c r="U127" s="4">
        <v>160.27</v>
      </c>
      <c r="V127" s="4">
        <v>0</v>
      </c>
      <c r="W127" s="4">
        <v>0</v>
      </c>
      <c r="X127" s="4" t="s">
        <v>649</v>
      </c>
      <c r="Y127" s="4" t="s">
        <v>650</v>
      </c>
    </row>
    <row r="128" s="4" customFormat="1" spans="1:25">
      <c r="A128" s="4" t="s">
        <v>651</v>
      </c>
      <c r="B128" s="4" t="s">
        <v>26</v>
      </c>
      <c r="C128" s="4" t="s">
        <v>27</v>
      </c>
      <c r="D128" s="4" t="s">
        <v>513</v>
      </c>
      <c r="E128" s="4" t="s">
        <v>514</v>
      </c>
      <c r="F128" s="6">
        <v>45231</v>
      </c>
      <c r="G128" s="6">
        <v>45234</v>
      </c>
      <c r="H128" s="4">
        <v>1</v>
      </c>
      <c r="I128" s="4">
        <v>3</v>
      </c>
      <c r="J128" s="4">
        <v>3</v>
      </c>
      <c r="K128" s="4" t="s">
        <v>30</v>
      </c>
      <c r="L128" s="4">
        <v>783.39</v>
      </c>
      <c r="M128" s="4">
        <v>783.39</v>
      </c>
      <c r="N128" s="4" t="s">
        <v>652</v>
      </c>
      <c r="O128" s="4" t="s">
        <v>32</v>
      </c>
      <c r="P128" s="4" t="s">
        <v>33</v>
      </c>
      <c r="Q128" s="4">
        <v>0</v>
      </c>
      <c r="R128" s="7">
        <v>45229.0000115741</v>
      </c>
      <c r="S128" s="6">
        <v>45236</v>
      </c>
      <c r="T128" s="4" t="s">
        <v>34</v>
      </c>
      <c r="U128" s="4">
        <v>783.39</v>
      </c>
      <c r="V128" s="4">
        <v>0</v>
      </c>
      <c r="W128" s="4">
        <v>0</v>
      </c>
      <c r="X128" s="4" t="s">
        <v>653</v>
      </c>
      <c r="Y128" s="4" t="s">
        <v>654</v>
      </c>
    </row>
    <row r="129" s="4" customFormat="1" spans="1:25">
      <c r="A129" s="4" t="s">
        <v>655</v>
      </c>
      <c r="B129" s="4" t="s">
        <v>26</v>
      </c>
      <c r="C129" s="4" t="s">
        <v>27</v>
      </c>
      <c r="D129" s="4" t="s">
        <v>626</v>
      </c>
      <c r="E129" s="4" t="s">
        <v>527</v>
      </c>
      <c r="F129" s="6">
        <v>45229</v>
      </c>
      <c r="G129" s="6">
        <v>45230</v>
      </c>
      <c r="H129" s="4">
        <v>1</v>
      </c>
      <c r="I129" s="4">
        <v>1</v>
      </c>
      <c r="J129" s="4">
        <v>1</v>
      </c>
      <c r="K129" s="4" t="s">
        <v>30</v>
      </c>
      <c r="L129" s="4">
        <v>57.79</v>
      </c>
      <c r="M129" s="4">
        <v>57.79</v>
      </c>
      <c r="N129" s="4" t="s">
        <v>656</v>
      </c>
      <c r="O129" s="4" t="s">
        <v>32</v>
      </c>
      <c r="P129" s="4" t="s">
        <v>33</v>
      </c>
      <c r="Q129" s="4">
        <v>0</v>
      </c>
      <c r="R129" s="7">
        <v>45229.0000115741</v>
      </c>
      <c r="S129" s="6">
        <v>45236</v>
      </c>
      <c r="T129" s="4" t="s">
        <v>34</v>
      </c>
      <c r="U129" s="4">
        <v>57.79</v>
      </c>
      <c r="V129" s="4">
        <v>0</v>
      </c>
      <c r="W129" s="4">
        <v>0</v>
      </c>
      <c r="X129" s="4" t="s">
        <v>657</v>
      </c>
      <c r="Y129" s="4" t="s">
        <v>658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366</v>
      </c>
      <c r="E130" s="4" t="s">
        <v>367</v>
      </c>
      <c r="F130" s="6">
        <v>45230</v>
      </c>
      <c r="G130" s="6">
        <v>45231</v>
      </c>
      <c r="H130" s="4">
        <v>1</v>
      </c>
      <c r="I130" s="4">
        <v>1</v>
      </c>
      <c r="J130" s="4">
        <v>1</v>
      </c>
      <c r="K130" s="4" t="s">
        <v>30</v>
      </c>
      <c r="L130" s="4">
        <v>22.24</v>
      </c>
      <c r="M130" s="4">
        <v>22.24</v>
      </c>
      <c r="N130" s="4" t="s">
        <v>660</v>
      </c>
      <c r="O130" s="4" t="s">
        <v>32</v>
      </c>
      <c r="P130" s="4" t="s">
        <v>33</v>
      </c>
      <c r="Q130" s="4">
        <v>0</v>
      </c>
      <c r="R130" s="7">
        <v>45230.0000115741</v>
      </c>
      <c r="S130" s="6">
        <v>45236</v>
      </c>
      <c r="T130" s="4" t="s">
        <v>34</v>
      </c>
      <c r="U130" s="4">
        <v>22.24</v>
      </c>
      <c r="V130" s="4">
        <v>0</v>
      </c>
      <c r="W130" s="4">
        <v>0</v>
      </c>
      <c r="X130" s="4" t="s">
        <v>661</v>
      </c>
      <c r="Y130" s="4" t="s">
        <v>105</v>
      </c>
    </row>
    <row r="131" s="4" customFormat="1" spans="1:25">
      <c r="A131" s="4" t="s">
        <v>662</v>
      </c>
      <c r="B131" s="4" t="s">
        <v>26</v>
      </c>
      <c r="C131" s="4" t="s">
        <v>27</v>
      </c>
      <c r="D131" s="4" t="s">
        <v>663</v>
      </c>
      <c r="E131" s="4" t="s">
        <v>664</v>
      </c>
      <c r="F131" s="6">
        <v>45232</v>
      </c>
      <c r="G131" s="6">
        <v>45234</v>
      </c>
      <c r="H131" s="4">
        <v>1</v>
      </c>
      <c r="I131" s="4">
        <v>2</v>
      </c>
      <c r="J131" s="4">
        <v>2</v>
      </c>
      <c r="K131" s="4" t="s">
        <v>30</v>
      </c>
      <c r="L131" s="4">
        <v>411.86</v>
      </c>
      <c r="M131" s="4">
        <v>411.86</v>
      </c>
      <c r="N131" s="4" t="s">
        <v>665</v>
      </c>
      <c r="O131" s="4" t="s">
        <v>32</v>
      </c>
      <c r="P131" s="4" t="s">
        <v>33</v>
      </c>
      <c r="Q131" s="4">
        <v>0</v>
      </c>
      <c r="R131" s="7">
        <v>45230.0000115741</v>
      </c>
      <c r="S131" s="6">
        <v>45236</v>
      </c>
      <c r="T131" s="4" t="s">
        <v>34</v>
      </c>
      <c r="U131" s="4">
        <v>411.86</v>
      </c>
      <c r="V131" s="4">
        <v>0</v>
      </c>
      <c r="W131" s="4">
        <v>0</v>
      </c>
      <c r="X131" s="4" t="s">
        <v>666</v>
      </c>
      <c r="Y131" s="4" t="s">
        <v>105</v>
      </c>
    </row>
    <row r="132" s="4" customFormat="1" spans="1:25">
      <c r="A132" s="4" t="s">
        <v>667</v>
      </c>
      <c r="B132" s="4" t="s">
        <v>26</v>
      </c>
      <c r="C132" s="4" t="s">
        <v>27</v>
      </c>
      <c r="D132" s="4" t="s">
        <v>663</v>
      </c>
      <c r="E132" s="4" t="s">
        <v>664</v>
      </c>
      <c r="F132" s="6">
        <v>45232</v>
      </c>
      <c r="G132" s="6">
        <v>45234</v>
      </c>
      <c r="H132" s="4">
        <v>1</v>
      </c>
      <c r="I132" s="4">
        <v>2</v>
      </c>
      <c r="J132" s="4">
        <v>2</v>
      </c>
      <c r="K132" s="4" t="s">
        <v>30</v>
      </c>
      <c r="L132" s="4">
        <v>411.86</v>
      </c>
      <c r="M132" s="4">
        <v>411.86</v>
      </c>
      <c r="N132" s="4" t="s">
        <v>668</v>
      </c>
      <c r="O132" s="4" t="s">
        <v>32</v>
      </c>
      <c r="P132" s="4" t="s">
        <v>33</v>
      </c>
      <c r="Q132" s="4">
        <v>0</v>
      </c>
      <c r="R132" s="7">
        <v>45230.0000115741</v>
      </c>
      <c r="S132" s="6">
        <v>45236</v>
      </c>
      <c r="T132" s="4" t="s">
        <v>34</v>
      </c>
      <c r="U132" s="4">
        <v>411.86</v>
      </c>
      <c r="V132" s="4">
        <v>0</v>
      </c>
      <c r="W132" s="4">
        <v>0</v>
      </c>
      <c r="X132" s="4" t="s">
        <v>669</v>
      </c>
      <c r="Y132" s="4" t="s">
        <v>105</v>
      </c>
    </row>
    <row r="133" s="4" customFormat="1" spans="1:25">
      <c r="A133" s="4" t="s">
        <v>670</v>
      </c>
      <c r="B133" s="4" t="s">
        <v>26</v>
      </c>
      <c r="C133" s="4" t="s">
        <v>27</v>
      </c>
      <c r="D133" s="4" t="s">
        <v>151</v>
      </c>
      <c r="E133" s="4" t="s">
        <v>96</v>
      </c>
      <c r="F133" s="6">
        <v>45230</v>
      </c>
      <c r="G133" s="6">
        <v>45231</v>
      </c>
      <c r="H133" s="4">
        <v>1</v>
      </c>
      <c r="I133" s="4">
        <v>1</v>
      </c>
      <c r="J133" s="4">
        <v>1</v>
      </c>
      <c r="K133" s="4" t="s">
        <v>30</v>
      </c>
      <c r="L133" s="4">
        <v>97.71</v>
      </c>
      <c r="M133" s="4">
        <v>97.71</v>
      </c>
      <c r="N133" s="4" t="s">
        <v>671</v>
      </c>
      <c r="O133" s="4" t="s">
        <v>32</v>
      </c>
      <c r="P133" s="4" t="s">
        <v>33</v>
      </c>
      <c r="Q133" s="4">
        <v>0</v>
      </c>
      <c r="R133" s="7">
        <v>45230</v>
      </c>
      <c r="S133" s="6">
        <v>45236</v>
      </c>
      <c r="T133" s="4" t="s">
        <v>34</v>
      </c>
      <c r="U133" s="4">
        <v>97.71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601</v>
      </c>
      <c r="E134" s="4" t="s">
        <v>602</v>
      </c>
      <c r="F134" s="6">
        <v>45231</v>
      </c>
      <c r="G134" s="6">
        <v>45232</v>
      </c>
      <c r="H134" s="4">
        <v>1</v>
      </c>
      <c r="I134" s="4">
        <v>1</v>
      </c>
      <c r="J134" s="4">
        <v>1</v>
      </c>
      <c r="K134" s="4" t="s">
        <v>30</v>
      </c>
      <c r="L134" s="4">
        <v>218.07</v>
      </c>
      <c r="M134" s="4">
        <v>218.07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45230</v>
      </c>
      <c r="S134" s="6">
        <v>45236</v>
      </c>
      <c r="T134" s="4" t="s">
        <v>34</v>
      </c>
      <c r="U134" s="4">
        <v>218.07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114</v>
      </c>
      <c r="E135" s="4" t="s">
        <v>39</v>
      </c>
      <c r="F135" s="6">
        <v>45230</v>
      </c>
      <c r="G135" s="6">
        <v>45232</v>
      </c>
      <c r="H135" s="4">
        <v>1</v>
      </c>
      <c r="I135" s="4">
        <v>2</v>
      </c>
      <c r="J135" s="4">
        <v>2</v>
      </c>
      <c r="K135" s="4" t="s">
        <v>30</v>
      </c>
      <c r="L135" s="4">
        <v>112.99</v>
      </c>
      <c r="M135" s="4">
        <v>112.99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45230</v>
      </c>
      <c r="S135" s="6">
        <v>45236</v>
      </c>
      <c r="T135" s="4" t="s">
        <v>34</v>
      </c>
      <c r="U135" s="4">
        <v>112.99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503</v>
      </c>
      <c r="B136" s="4" t="s">
        <v>26</v>
      </c>
      <c r="C136" s="4" t="s">
        <v>106</v>
      </c>
      <c r="D136" s="4" t="s">
        <v>504</v>
      </c>
      <c r="E136" s="4" t="s">
        <v>505</v>
      </c>
      <c r="F136" s="6">
        <v>45230</v>
      </c>
      <c r="G136" s="6">
        <v>45232</v>
      </c>
      <c r="H136" s="4">
        <v>1</v>
      </c>
      <c r="I136" s="4">
        <v>2</v>
      </c>
      <c r="J136" s="4">
        <v>2</v>
      </c>
      <c r="K136" s="4" t="s">
        <v>30</v>
      </c>
      <c r="L136" s="4">
        <v>-385.32</v>
      </c>
      <c r="M136" s="4">
        <v>-385.32</v>
      </c>
      <c r="N136" s="4" t="s">
        <v>506</v>
      </c>
      <c r="O136" s="4" t="s">
        <v>32</v>
      </c>
      <c r="P136" s="4" t="s">
        <v>33</v>
      </c>
      <c r="Q136" s="4">
        <v>0</v>
      </c>
      <c r="R136" s="7">
        <v>45227.0000115741</v>
      </c>
      <c r="S136" s="6">
        <v>45236</v>
      </c>
      <c r="T136" s="4" t="s">
        <v>34</v>
      </c>
      <c r="U136" s="4">
        <v>-385.32</v>
      </c>
      <c r="V136" s="4">
        <v>0</v>
      </c>
      <c r="W136" s="4">
        <v>0</v>
      </c>
      <c r="X136" s="4" t="s">
        <v>507</v>
      </c>
      <c r="Y136" s="4" t="s">
        <v>105</v>
      </c>
    </row>
    <row r="137" s="4" customFormat="1" spans="1:25">
      <c r="A137" s="4" t="s">
        <v>682</v>
      </c>
      <c r="B137" s="4" t="s">
        <v>26</v>
      </c>
      <c r="C137" s="4" t="s">
        <v>27</v>
      </c>
      <c r="D137" s="4" t="s">
        <v>683</v>
      </c>
      <c r="E137" s="4" t="s">
        <v>684</v>
      </c>
      <c r="F137" s="6">
        <v>45231</v>
      </c>
      <c r="G137" s="6">
        <v>45234</v>
      </c>
      <c r="H137" s="4">
        <v>1</v>
      </c>
      <c r="I137" s="4">
        <v>3</v>
      </c>
      <c r="J137" s="4">
        <v>3</v>
      </c>
      <c r="K137" s="4" t="s">
        <v>30</v>
      </c>
      <c r="L137" s="4">
        <v>176.85</v>
      </c>
      <c r="M137" s="4">
        <v>176.85</v>
      </c>
      <c r="N137" s="4" t="s">
        <v>685</v>
      </c>
      <c r="O137" s="4" t="s">
        <v>32</v>
      </c>
      <c r="P137" s="4" t="s">
        <v>33</v>
      </c>
      <c r="Q137" s="4">
        <v>0</v>
      </c>
      <c r="R137" s="7">
        <v>45230</v>
      </c>
      <c r="S137" s="6">
        <v>45236</v>
      </c>
      <c r="T137" s="4" t="s">
        <v>34</v>
      </c>
      <c r="U137" s="4">
        <v>176.85</v>
      </c>
      <c r="V137" s="4">
        <v>0</v>
      </c>
      <c r="W137" s="4">
        <v>0</v>
      </c>
      <c r="X137" s="4" t="s">
        <v>686</v>
      </c>
      <c r="Y137" s="4" t="s">
        <v>687</v>
      </c>
    </row>
    <row r="138" s="4" customFormat="1" spans="1:25">
      <c r="A138" s="4" t="s">
        <v>688</v>
      </c>
      <c r="B138" s="4" t="s">
        <v>26</v>
      </c>
      <c r="C138" s="4" t="s">
        <v>27</v>
      </c>
      <c r="D138" s="4" t="s">
        <v>689</v>
      </c>
      <c r="E138" s="4" t="s">
        <v>690</v>
      </c>
      <c r="F138" s="6">
        <v>45230</v>
      </c>
      <c r="G138" s="6">
        <v>45231</v>
      </c>
      <c r="H138" s="4">
        <v>1</v>
      </c>
      <c r="I138" s="4">
        <v>1</v>
      </c>
      <c r="J138" s="4">
        <v>1</v>
      </c>
      <c r="K138" s="4" t="s">
        <v>30</v>
      </c>
      <c r="L138" s="4">
        <v>47.22</v>
      </c>
      <c r="M138" s="4">
        <v>47.22</v>
      </c>
      <c r="N138" s="4" t="s">
        <v>691</v>
      </c>
      <c r="O138" s="4" t="s">
        <v>32</v>
      </c>
      <c r="P138" s="4" t="s">
        <v>33</v>
      </c>
      <c r="Q138" s="4">
        <v>0</v>
      </c>
      <c r="R138" s="7">
        <v>45230</v>
      </c>
      <c r="S138" s="6">
        <v>45236</v>
      </c>
      <c r="T138" s="4" t="s">
        <v>34</v>
      </c>
      <c r="U138" s="4">
        <v>47.22</v>
      </c>
      <c r="V138" s="4">
        <v>0</v>
      </c>
      <c r="W138" s="4">
        <v>0</v>
      </c>
      <c r="X138" s="4" t="s">
        <v>692</v>
      </c>
      <c r="Y138" s="4" t="s">
        <v>693</v>
      </c>
    </row>
    <row r="139" s="4" customFormat="1" spans="1:25">
      <c r="A139" s="4" t="s">
        <v>659</v>
      </c>
      <c r="B139" s="4" t="s">
        <v>26</v>
      </c>
      <c r="C139" s="4" t="s">
        <v>106</v>
      </c>
      <c r="D139" s="4" t="s">
        <v>366</v>
      </c>
      <c r="E139" s="4" t="s">
        <v>367</v>
      </c>
      <c r="F139" s="6">
        <v>45230</v>
      </c>
      <c r="G139" s="6">
        <v>45231</v>
      </c>
      <c r="H139" s="4">
        <v>1</v>
      </c>
      <c r="I139" s="4">
        <v>1</v>
      </c>
      <c r="J139" s="4">
        <v>1</v>
      </c>
      <c r="K139" s="4" t="s">
        <v>30</v>
      </c>
      <c r="L139" s="4">
        <v>-22.24</v>
      </c>
      <c r="M139" s="4">
        <v>-22.24</v>
      </c>
      <c r="N139" s="4" t="s">
        <v>660</v>
      </c>
      <c r="O139" s="4" t="s">
        <v>32</v>
      </c>
      <c r="P139" s="4" t="s">
        <v>33</v>
      </c>
      <c r="Q139" s="4">
        <v>0</v>
      </c>
      <c r="R139" s="7">
        <v>45230.0000115741</v>
      </c>
      <c r="S139" s="6">
        <v>45236</v>
      </c>
      <c r="T139" s="4" t="s">
        <v>34</v>
      </c>
      <c r="U139" s="4">
        <v>-22.24</v>
      </c>
      <c r="V139" s="4">
        <v>0</v>
      </c>
      <c r="W139" s="4">
        <v>0</v>
      </c>
      <c r="X139" s="4" t="s">
        <v>661</v>
      </c>
      <c r="Y139" s="4" t="s">
        <v>105</v>
      </c>
    </row>
    <row r="140" s="4" customFormat="1" spans="1:25">
      <c r="A140" s="4" t="s">
        <v>662</v>
      </c>
      <c r="B140" s="4" t="s">
        <v>26</v>
      </c>
      <c r="C140" s="4" t="s">
        <v>106</v>
      </c>
      <c r="D140" s="4" t="s">
        <v>663</v>
      </c>
      <c r="E140" s="4" t="s">
        <v>664</v>
      </c>
      <c r="F140" s="6">
        <v>45232</v>
      </c>
      <c r="G140" s="6">
        <v>45234</v>
      </c>
      <c r="H140" s="4">
        <v>1</v>
      </c>
      <c r="I140" s="4">
        <v>2</v>
      </c>
      <c r="J140" s="4">
        <v>2</v>
      </c>
      <c r="K140" s="4" t="s">
        <v>30</v>
      </c>
      <c r="L140" s="4">
        <v>-411.86</v>
      </c>
      <c r="M140" s="4">
        <v>-411.86</v>
      </c>
      <c r="N140" s="4" t="s">
        <v>665</v>
      </c>
      <c r="O140" s="4" t="s">
        <v>32</v>
      </c>
      <c r="P140" s="4" t="s">
        <v>33</v>
      </c>
      <c r="Q140" s="4">
        <v>0</v>
      </c>
      <c r="R140" s="7">
        <v>45230.0000115741</v>
      </c>
      <c r="S140" s="6">
        <v>45236</v>
      </c>
      <c r="T140" s="4" t="s">
        <v>34</v>
      </c>
      <c r="U140" s="4">
        <v>-411.86</v>
      </c>
      <c r="V140" s="4">
        <v>0</v>
      </c>
      <c r="W140" s="4">
        <v>0</v>
      </c>
      <c r="X140" s="4" t="s">
        <v>666</v>
      </c>
      <c r="Y140" s="4" t="s">
        <v>105</v>
      </c>
    </row>
    <row r="141" s="4" customFormat="1" spans="1:25">
      <c r="A141" s="4" t="s">
        <v>667</v>
      </c>
      <c r="B141" s="4" t="s">
        <v>26</v>
      </c>
      <c r="C141" s="4" t="s">
        <v>106</v>
      </c>
      <c r="D141" s="4" t="s">
        <v>663</v>
      </c>
      <c r="E141" s="4" t="s">
        <v>664</v>
      </c>
      <c r="F141" s="6">
        <v>45232</v>
      </c>
      <c r="G141" s="6">
        <v>45234</v>
      </c>
      <c r="H141" s="4">
        <v>1</v>
      </c>
      <c r="I141" s="4">
        <v>2</v>
      </c>
      <c r="J141" s="4">
        <v>2</v>
      </c>
      <c r="K141" s="4" t="s">
        <v>30</v>
      </c>
      <c r="L141" s="4">
        <v>-411.86</v>
      </c>
      <c r="M141" s="4">
        <v>-411.86</v>
      </c>
      <c r="N141" s="4" t="s">
        <v>668</v>
      </c>
      <c r="O141" s="4" t="s">
        <v>32</v>
      </c>
      <c r="P141" s="4" t="s">
        <v>33</v>
      </c>
      <c r="Q141" s="4">
        <v>0</v>
      </c>
      <c r="R141" s="7">
        <v>45230.0000115741</v>
      </c>
      <c r="S141" s="6">
        <v>45236</v>
      </c>
      <c r="T141" s="4" t="s">
        <v>34</v>
      </c>
      <c r="U141" s="4">
        <v>-411.86</v>
      </c>
      <c r="V141" s="4">
        <v>0</v>
      </c>
      <c r="W141" s="4">
        <v>0</v>
      </c>
      <c r="X141" s="4" t="s">
        <v>669</v>
      </c>
      <c r="Y141" s="4" t="s">
        <v>105</v>
      </c>
    </row>
    <row r="142" s="4" customFormat="1" spans="1:25">
      <c r="A142" s="4" t="s">
        <v>694</v>
      </c>
      <c r="B142" s="4" t="s">
        <v>26</v>
      </c>
      <c r="C142" s="4" t="s">
        <v>27</v>
      </c>
      <c r="D142" s="4" t="s">
        <v>689</v>
      </c>
      <c r="E142" s="4" t="s">
        <v>695</v>
      </c>
      <c r="F142" s="6">
        <v>45230</v>
      </c>
      <c r="G142" s="6">
        <v>45231</v>
      </c>
      <c r="H142" s="4">
        <v>1</v>
      </c>
      <c r="I142" s="4">
        <v>1</v>
      </c>
      <c r="J142" s="4">
        <v>1</v>
      </c>
      <c r="K142" s="4" t="s">
        <v>30</v>
      </c>
      <c r="L142" s="4">
        <v>47.22</v>
      </c>
      <c r="M142" s="4">
        <v>47.22</v>
      </c>
      <c r="N142" s="4" t="s">
        <v>696</v>
      </c>
      <c r="O142" s="4" t="s">
        <v>32</v>
      </c>
      <c r="P142" s="4" t="s">
        <v>33</v>
      </c>
      <c r="Q142" s="4">
        <v>0</v>
      </c>
      <c r="R142" s="7">
        <v>45230.0000115741</v>
      </c>
      <c r="S142" s="6">
        <v>45236</v>
      </c>
      <c r="T142" s="4" t="s">
        <v>34</v>
      </c>
      <c r="U142" s="4">
        <v>47.22</v>
      </c>
      <c r="V142" s="4">
        <v>0</v>
      </c>
      <c r="W142" s="4">
        <v>0</v>
      </c>
      <c r="X142" s="4" t="s">
        <v>697</v>
      </c>
      <c r="Y142" s="4" t="s">
        <v>698</v>
      </c>
    </row>
    <row r="143" s="4" customFormat="1" spans="1:25">
      <c r="A143" s="4" t="s">
        <v>699</v>
      </c>
      <c r="B143" s="4" t="s">
        <v>26</v>
      </c>
      <c r="C143" s="4" t="s">
        <v>27</v>
      </c>
      <c r="D143" s="4" t="s">
        <v>513</v>
      </c>
      <c r="E143" s="4" t="s">
        <v>514</v>
      </c>
      <c r="F143" s="6">
        <v>45231</v>
      </c>
      <c r="G143" s="6">
        <v>45234</v>
      </c>
      <c r="H143" s="4">
        <v>1</v>
      </c>
      <c r="I143" s="4">
        <v>3</v>
      </c>
      <c r="J143" s="4">
        <v>3</v>
      </c>
      <c r="K143" s="4" t="s">
        <v>30</v>
      </c>
      <c r="L143" s="4">
        <v>791.91</v>
      </c>
      <c r="M143" s="4">
        <v>791.91</v>
      </c>
      <c r="N143" s="4" t="s">
        <v>700</v>
      </c>
      <c r="O143" s="4" t="s">
        <v>32</v>
      </c>
      <c r="P143" s="4" t="s">
        <v>33</v>
      </c>
      <c r="Q143" s="4">
        <v>0</v>
      </c>
      <c r="R143" s="7">
        <v>45231</v>
      </c>
      <c r="S143" s="6">
        <v>45236</v>
      </c>
      <c r="T143" s="4" t="s">
        <v>34</v>
      </c>
      <c r="U143" s="4">
        <v>791.91</v>
      </c>
      <c r="V143" s="4">
        <v>0</v>
      </c>
      <c r="W143" s="4">
        <v>0</v>
      </c>
      <c r="X143" s="4" t="s">
        <v>105</v>
      </c>
      <c r="Y143" s="4" t="s">
        <v>701</v>
      </c>
    </row>
    <row r="144" s="4" customFormat="1" spans="1:25">
      <c r="A144" s="4" t="s">
        <v>702</v>
      </c>
      <c r="B144" s="4" t="s">
        <v>26</v>
      </c>
      <c r="C144" s="4" t="s">
        <v>27</v>
      </c>
      <c r="D144" s="4" t="s">
        <v>703</v>
      </c>
      <c r="E144" s="4" t="s">
        <v>704</v>
      </c>
      <c r="F144" s="6">
        <v>45231</v>
      </c>
      <c r="G144" s="6">
        <v>45232</v>
      </c>
      <c r="H144" s="4">
        <v>2</v>
      </c>
      <c r="I144" s="4">
        <v>1</v>
      </c>
      <c r="J144" s="4">
        <v>2</v>
      </c>
      <c r="K144" s="4" t="s">
        <v>30</v>
      </c>
      <c r="L144" s="4">
        <v>198.42</v>
      </c>
      <c r="M144" s="4">
        <v>198.42</v>
      </c>
      <c r="N144" s="4" t="s">
        <v>705</v>
      </c>
      <c r="O144" s="4" t="s">
        <v>32</v>
      </c>
      <c r="P144" s="4" t="s">
        <v>33</v>
      </c>
      <c r="Q144" s="4">
        <v>0</v>
      </c>
      <c r="R144" s="7">
        <v>45231</v>
      </c>
      <c r="S144" s="6">
        <v>45236</v>
      </c>
      <c r="T144" s="4" t="s">
        <v>34</v>
      </c>
      <c r="U144" s="4">
        <v>198.42</v>
      </c>
      <c r="V144" s="4">
        <v>0</v>
      </c>
      <c r="W144" s="4">
        <v>0</v>
      </c>
      <c r="X144" s="4" t="s">
        <v>706</v>
      </c>
      <c r="Y144" s="4" t="s">
        <v>707</v>
      </c>
    </row>
    <row r="145" s="4" customFormat="1" spans="1:25">
      <c r="A145" s="4" t="s">
        <v>708</v>
      </c>
      <c r="B145" s="4" t="s">
        <v>26</v>
      </c>
      <c r="C145" s="4" t="s">
        <v>27</v>
      </c>
      <c r="D145" s="4" t="s">
        <v>709</v>
      </c>
      <c r="E145" s="4" t="s">
        <v>505</v>
      </c>
      <c r="F145" s="6">
        <v>45231</v>
      </c>
      <c r="G145" s="6">
        <v>45233</v>
      </c>
      <c r="H145" s="4">
        <v>1</v>
      </c>
      <c r="I145" s="4">
        <v>2</v>
      </c>
      <c r="J145" s="4">
        <v>2</v>
      </c>
      <c r="K145" s="4" t="s">
        <v>30</v>
      </c>
      <c r="L145" s="4">
        <v>144.54</v>
      </c>
      <c r="M145" s="4">
        <v>144.54</v>
      </c>
      <c r="N145" s="4" t="s">
        <v>710</v>
      </c>
      <c r="O145" s="4" t="s">
        <v>32</v>
      </c>
      <c r="P145" s="4" t="s">
        <v>33</v>
      </c>
      <c r="Q145" s="4">
        <v>0</v>
      </c>
      <c r="R145" s="7">
        <v>45231</v>
      </c>
      <c r="S145" s="6">
        <v>45236</v>
      </c>
      <c r="T145" s="4" t="s">
        <v>34</v>
      </c>
      <c r="U145" s="4">
        <v>144.54</v>
      </c>
      <c r="V145" s="4">
        <v>0</v>
      </c>
      <c r="W145" s="4">
        <v>0</v>
      </c>
      <c r="X145" s="4" t="s">
        <v>711</v>
      </c>
      <c r="Y145" s="4" t="s">
        <v>712</v>
      </c>
    </row>
    <row r="146" s="4" customFormat="1" spans="1:25">
      <c r="A146" s="4" t="s">
        <v>713</v>
      </c>
      <c r="B146" s="4" t="s">
        <v>26</v>
      </c>
      <c r="C146" s="4" t="s">
        <v>27</v>
      </c>
      <c r="D146" s="4" t="s">
        <v>273</v>
      </c>
      <c r="E146" s="4" t="s">
        <v>347</v>
      </c>
      <c r="F146" s="6">
        <v>45233</v>
      </c>
      <c r="G146" s="6">
        <v>45234</v>
      </c>
      <c r="H146" s="4">
        <v>1</v>
      </c>
      <c r="I146" s="4">
        <v>1</v>
      </c>
      <c r="J146" s="4">
        <v>1</v>
      </c>
      <c r="K146" s="4" t="s">
        <v>30</v>
      </c>
      <c r="L146" s="4">
        <v>59.72</v>
      </c>
      <c r="M146" s="4">
        <v>59.72</v>
      </c>
      <c r="N146" s="4" t="s">
        <v>714</v>
      </c>
      <c r="O146" s="4" t="s">
        <v>32</v>
      </c>
      <c r="P146" s="4" t="s">
        <v>33</v>
      </c>
      <c r="Q146" s="4">
        <v>0</v>
      </c>
      <c r="R146" s="7">
        <v>45231.0000115741</v>
      </c>
      <c r="S146" s="6">
        <v>45236</v>
      </c>
      <c r="T146" s="4" t="s">
        <v>34</v>
      </c>
      <c r="U146" s="4">
        <v>59.72</v>
      </c>
      <c r="V146" s="4">
        <v>0</v>
      </c>
      <c r="W146" s="4">
        <v>0</v>
      </c>
      <c r="X146" s="4" t="s">
        <v>715</v>
      </c>
      <c r="Y146" s="4" t="s">
        <v>716</v>
      </c>
    </row>
    <row r="147" s="4" customFormat="1" spans="1:25">
      <c r="A147" s="4" t="s">
        <v>717</v>
      </c>
      <c r="B147" s="4" t="s">
        <v>26</v>
      </c>
      <c r="C147" s="4" t="s">
        <v>27</v>
      </c>
      <c r="D147" s="4" t="s">
        <v>488</v>
      </c>
      <c r="E147" s="4" t="s">
        <v>718</v>
      </c>
      <c r="F147" s="6">
        <v>45232</v>
      </c>
      <c r="G147" s="6">
        <v>45234</v>
      </c>
      <c r="H147" s="4">
        <v>1</v>
      </c>
      <c r="I147" s="4">
        <v>2</v>
      </c>
      <c r="J147" s="4">
        <v>2</v>
      </c>
      <c r="K147" s="4" t="s">
        <v>30</v>
      </c>
      <c r="L147" s="4">
        <v>243.8</v>
      </c>
      <c r="M147" s="4">
        <v>243.8</v>
      </c>
      <c r="N147" s="4" t="s">
        <v>719</v>
      </c>
      <c r="O147" s="4" t="s">
        <v>32</v>
      </c>
      <c r="P147" s="4" t="s">
        <v>33</v>
      </c>
      <c r="Q147" s="4">
        <v>0</v>
      </c>
      <c r="R147" s="7">
        <v>45231</v>
      </c>
      <c r="S147" s="6">
        <v>45236</v>
      </c>
      <c r="T147" s="4" t="s">
        <v>34</v>
      </c>
      <c r="U147" s="4">
        <v>243.8</v>
      </c>
      <c r="V147" s="4">
        <v>0</v>
      </c>
      <c r="W147" s="4">
        <v>0</v>
      </c>
      <c r="X147" s="4" t="s">
        <v>720</v>
      </c>
      <c r="Y147" s="4" t="s">
        <v>721</v>
      </c>
    </row>
    <row r="148" s="4" customFormat="1" spans="1:25">
      <c r="A148" s="4" t="s">
        <v>722</v>
      </c>
      <c r="B148" s="4" t="s">
        <v>26</v>
      </c>
      <c r="C148" s="4" t="s">
        <v>27</v>
      </c>
      <c r="D148" s="4" t="s">
        <v>526</v>
      </c>
      <c r="E148" s="4" t="s">
        <v>527</v>
      </c>
      <c r="F148" s="6">
        <v>45231</v>
      </c>
      <c r="G148" s="6">
        <v>45232</v>
      </c>
      <c r="H148" s="4">
        <v>1</v>
      </c>
      <c r="I148" s="4">
        <v>1</v>
      </c>
      <c r="J148" s="4">
        <v>1</v>
      </c>
      <c r="K148" s="4" t="s">
        <v>30</v>
      </c>
      <c r="L148" s="4">
        <v>180.94</v>
      </c>
      <c r="M148" s="4">
        <v>180.94</v>
      </c>
      <c r="N148" s="4" t="s">
        <v>723</v>
      </c>
      <c r="O148" s="4" t="s">
        <v>32</v>
      </c>
      <c r="P148" s="4" t="s">
        <v>33</v>
      </c>
      <c r="Q148" s="4">
        <v>0</v>
      </c>
      <c r="R148" s="7">
        <v>45231.0000115741</v>
      </c>
      <c r="S148" s="6">
        <v>45236</v>
      </c>
      <c r="T148" s="4" t="s">
        <v>34</v>
      </c>
      <c r="U148" s="4">
        <v>180.94</v>
      </c>
      <c r="V148" s="4">
        <v>0</v>
      </c>
      <c r="W148" s="4">
        <v>0</v>
      </c>
      <c r="X148" s="4" t="s">
        <v>724</v>
      </c>
      <c r="Y148" s="4" t="s">
        <v>725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526</v>
      </c>
      <c r="E149" s="4" t="s">
        <v>527</v>
      </c>
      <c r="F149" s="6">
        <v>45231</v>
      </c>
      <c r="G149" s="6">
        <v>45232</v>
      </c>
      <c r="H149" s="4">
        <v>1</v>
      </c>
      <c r="I149" s="4">
        <v>1</v>
      </c>
      <c r="J149" s="4">
        <v>1</v>
      </c>
      <c r="K149" s="4" t="s">
        <v>30</v>
      </c>
      <c r="L149" s="4">
        <v>166.76</v>
      </c>
      <c r="M149" s="4">
        <v>166.76</v>
      </c>
      <c r="N149" s="4" t="s">
        <v>727</v>
      </c>
      <c r="O149" s="4" t="s">
        <v>32</v>
      </c>
      <c r="P149" s="4" t="s">
        <v>33</v>
      </c>
      <c r="Q149" s="4">
        <v>0</v>
      </c>
      <c r="R149" s="7">
        <v>45231</v>
      </c>
      <c r="S149" s="6">
        <v>45236</v>
      </c>
      <c r="T149" s="4" t="s">
        <v>34</v>
      </c>
      <c r="U149" s="4">
        <v>166.76</v>
      </c>
      <c r="V149" s="4">
        <v>0</v>
      </c>
      <c r="W149" s="4">
        <v>0</v>
      </c>
      <c r="X149" s="4" t="s">
        <v>728</v>
      </c>
      <c r="Y149" s="4" t="s">
        <v>729</v>
      </c>
    </row>
    <row r="150" s="4" customFormat="1" spans="1:25">
      <c r="A150" s="4" t="s">
        <v>730</v>
      </c>
      <c r="B150" s="4" t="s">
        <v>26</v>
      </c>
      <c r="C150" s="4" t="s">
        <v>27</v>
      </c>
      <c r="D150" s="4" t="s">
        <v>139</v>
      </c>
      <c r="E150" s="4" t="s">
        <v>140</v>
      </c>
      <c r="F150" s="6">
        <v>45232</v>
      </c>
      <c r="G150" s="6">
        <v>45234</v>
      </c>
      <c r="H150" s="4">
        <v>1</v>
      </c>
      <c r="I150" s="4">
        <v>2</v>
      </c>
      <c r="J150" s="4">
        <v>2</v>
      </c>
      <c r="K150" s="4" t="s">
        <v>30</v>
      </c>
      <c r="L150" s="4">
        <v>383.7</v>
      </c>
      <c r="M150" s="4">
        <v>383.7</v>
      </c>
      <c r="N150" s="4" t="s">
        <v>731</v>
      </c>
      <c r="O150" s="4" t="s">
        <v>32</v>
      </c>
      <c r="P150" s="4" t="s">
        <v>33</v>
      </c>
      <c r="Q150" s="4">
        <v>0</v>
      </c>
      <c r="R150" s="7">
        <v>45231</v>
      </c>
      <c r="S150" s="6">
        <v>45236</v>
      </c>
      <c r="T150" s="4" t="s">
        <v>34</v>
      </c>
      <c r="U150" s="4">
        <v>383.7</v>
      </c>
      <c r="V150" s="4">
        <v>0</v>
      </c>
      <c r="W150" s="4">
        <v>0</v>
      </c>
      <c r="X150" s="4" t="s">
        <v>732</v>
      </c>
      <c r="Y150" s="4" t="s">
        <v>733</v>
      </c>
    </row>
    <row r="151" s="4" customFormat="1" spans="1:25">
      <c r="A151" s="4" t="s">
        <v>734</v>
      </c>
      <c r="B151" s="4" t="s">
        <v>26</v>
      </c>
      <c r="C151" s="4" t="s">
        <v>27</v>
      </c>
      <c r="D151" s="4" t="s">
        <v>735</v>
      </c>
      <c r="E151" s="4" t="s">
        <v>736</v>
      </c>
      <c r="F151" s="6">
        <v>45232</v>
      </c>
      <c r="G151" s="6">
        <v>45233</v>
      </c>
      <c r="H151" s="4">
        <v>1</v>
      </c>
      <c r="I151" s="4">
        <v>1</v>
      </c>
      <c r="J151" s="4">
        <v>1</v>
      </c>
      <c r="K151" s="4" t="s">
        <v>30</v>
      </c>
      <c r="L151" s="4">
        <v>81.81</v>
      </c>
      <c r="M151" s="4">
        <v>81.81</v>
      </c>
      <c r="N151" s="4" t="s">
        <v>737</v>
      </c>
      <c r="O151" s="4" t="s">
        <v>32</v>
      </c>
      <c r="P151" s="4" t="s">
        <v>33</v>
      </c>
      <c r="Q151" s="4">
        <v>0</v>
      </c>
      <c r="R151" s="7">
        <v>45231</v>
      </c>
      <c r="S151" s="6">
        <v>45236</v>
      </c>
      <c r="T151" s="4" t="s">
        <v>34</v>
      </c>
      <c r="U151" s="4">
        <v>81.81</v>
      </c>
      <c r="V151" s="4">
        <v>0</v>
      </c>
      <c r="W151" s="4">
        <v>0</v>
      </c>
      <c r="X151" s="4" t="s">
        <v>738</v>
      </c>
      <c r="Y151" s="4" t="s">
        <v>739</v>
      </c>
    </row>
    <row r="152" s="4" customFormat="1" spans="1:25">
      <c r="A152" s="4" t="s">
        <v>740</v>
      </c>
      <c r="B152" s="4" t="s">
        <v>26</v>
      </c>
      <c r="C152" s="4" t="s">
        <v>27</v>
      </c>
      <c r="D152" s="4" t="s">
        <v>741</v>
      </c>
      <c r="E152" s="4" t="s">
        <v>527</v>
      </c>
      <c r="F152" s="6">
        <v>45234</v>
      </c>
      <c r="G152" s="6">
        <v>45235</v>
      </c>
      <c r="H152" s="4">
        <v>1</v>
      </c>
      <c r="I152" s="4">
        <v>1</v>
      </c>
      <c r="J152" s="4">
        <v>1</v>
      </c>
      <c r="K152" s="4" t="s">
        <v>30</v>
      </c>
      <c r="L152" s="4">
        <v>133.22</v>
      </c>
      <c r="M152" s="4">
        <v>133.22</v>
      </c>
      <c r="N152" s="4" t="s">
        <v>742</v>
      </c>
      <c r="O152" s="4" t="s">
        <v>32</v>
      </c>
      <c r="P152" s="4" t="s">
        <v>33</v>
      </c>
      <c r="Q152" s="4">
        <v>0</v>
      </c>
      <c r="R152" s="7">
        <v>45231</v>
      </c>
      <c r="S152" s="6">
        <v>45236</v>
      </c>
      <c r="T152" s="4" t="s">
        <v>34</v>
      </c>
      <c r="U152" s="4">
        <v>133.22</v>
      </c>
      <c r="V152" s="4">
        <v>0</v>
      </c>
      <c r="W152" s="4">
        <v>0</v>
      </c>
      <c r="X152" s="4" t="s">
        <v>743</v>
      </c>
      <c r="Y152" s="4" t="s">
        <v>743</v>
      </c>
    </row>
    <row r="153" s="4" customFormat="1" spans="1:25">
      <c r="A153" s="4" t="s">
        <v>744</v>
      </c>
      <c r="B153" s="4" t="s">
        <v>26</v>
      </c>
      <c r="C153" s="4" t="s">
        <v>27</v>
      </c>
      <c r="D153" s="4" t="s">
        <v>273</v>
      </c>
      <c r="E153" s="4" t="s">
        <v>347</v>
      </c>
      <c r="F153" s="6">
        <v>45234</v>
      </c>
      <c r="G153" s="6">
        <v>45235</v>
      </c>
      <c r="H153" s="4">
        <v>1</v>
      </c>
      <c r="I153" s="4">
        <v>1</v>
      </c>
      <c r="J153" s="4">
        <v>1</v>
      </c>
      <c r="K153" s="4" t="s">
        <v>30</v>
      </c>
      <c r="L153" s="4">
        <v>59.72</v>
      </c>
      <c r="M153" s="4">
        <v>59.72</v>
      </c>
      <c r="N153" s="4" t="s">
        <v>745</v>
      </c>
      <c r="O153" s="4" t="s">
        <v>32</v>
      </c>
      <c r="P153" s="4" t="s">
        <v>33</v>
      </c>
      <c r="Q153" s="4">
        <v>0</v>
      </c>
      <c r="R153" s="7">
        <v>45231</v>
      </c>
      <c r="S153" s="6">
        <v>45236</v>
      </c>
      <c r="T153" s="4" t="s">
        <v>34</v>
      </c>
      <c r="U153" s="4">
        <v>59.72</v>
      </c>
      <c r="V153" s="4">
        <v>0</v>
      </c>
      <c r="W153" s="4">
        <v>0</v>
      </c>
      <c r="X153" s="4" t="s">
        <v>746</v>
      </c>
      <c r="Y153" s="4" t="s">
        <v>747</v>
      </c>
    </row>
    <row r="154" s="4" customFormat="1" spans="1:25">
      <c r="A154" s="4" t="s">
        <v>69</v>
      </c>
      <c r="B154" s="4" t="s">
        <v>26</v>
      </c>
      <c r="C154" s="4" t="s">
        <v>106</v>
      </c>
      <c r="D154" s="4" t="s">
        <v>70</v>
      </c>
      <c r="E154" s="4" t="s">
        <v>71</v>
      </c>
      <c r="F154" s="6">
        <v>45231</v>
      </c>
      <c r="G154" s="6">
        <v>45235</v>
      </c>
      <c r="H154" s="4">
        <v>1</v>
      </c>
      <c r="I154" s="4">
        <v>4</v>
      </c>
      <c r="J154" s="4">
        <v>4</v>
      </c>
      <c r="K154" s="4" t="s">
        <v>30</v>
      </c>
      <c r="L154" s="4">
        <v>-416.68</v>
      </c>
      <c r="M154" s="4">
        <v>-416.68</v>
      </c>
      <c r="N154" s="4" t="s">
        <v>72</v>
      </c>
      <c r="O154" s="4" t="s">
        <v>32</v>
      </c>
      <c r="P154" s="4" t="s">
        <v>33</v>
      </c>
      <c r="Q154" s="4">
        <v>0</v>
      </c>
      <c r="R154" s="7">
        <v>45208.0000115741</v>
      </c>
      <c r="S154" s="6">
        <v>45236</v>
      </c>
      <c r="T154" s="4" t="s">
        <v>34</v>
      </c>
      <c r="U154" s="4">
        <v>-416.68</v>
      </c>
      <c r="V154" s="4">
        <v>0</v>
      </c>
      <c r="W154" s="4">
        <v>0</v>
      </c>
      <c r="X154" s="4" t="s">
        <v>73</v>
      </c>
      <c r="Y154" s="4" t="s">
        <v>74</v>
      </c>
    </row>
    <row r="155" s="4" customFormat="1" spans="1:25">
      <c r="A155" s="4" t="s">
        <v>748</v>
      </c>
      <c r="B155" s="4" t="s">
        <v>26</v>
      </c>
      <c r="C155" s="4" t="s">
        <v>27</v>
      </c>
      <c r="D155" s="4" t="s">
        <v>749</v>
      </c>
      <c r="E155" s="4" t="s">
        <v>337</v>
      </c>
      <c r="F155" s="6">
        <v>45232</v>
      </c>
      <c r="G155" s="6">
        <v>45234</v>
      </c>
      <c r="H155" s="4">
        <v>1</v>
      </c>
      <c r="I155" s="4">
        <v>2</v>
      </c>
      <c r="J155" s="4">
        <v>2</v>
      </c>
      <c r="K155" s="4" t="s">
        <v>30</v>
      </c>
      <c r="L155" s="4">
        <v>253.6</v>
      </c>
      <c r="M155" s="4">
        <v>253.6</v>
      </c>
      <c r="N155" s="4" t="s">
        <v>750</v>
      </c>
      <c r="O155" s="4" t="s">
        <v>32</v>
      </c>
      <c r="P155" s="4" t="s">
        <v>33</v>
      </c>
      <c r="Q155" s="4">
        <v>0</v>
      </c>
      <c r="R155" s="7">
        <v>45232.0000115741</v>
      </c>
      <c r="S155" s="6">
        <v>45236</v>
      </c>
      <c r="T155" s="4" t="s">
        <v>34</v>
      </c>
      <c r="U155" s="4">
        <v>253.6</v>
      </c>
      <c r="V155" s="4">
        <v>0</v>
      </c>
      <c r="W155" s="4">
        <v>0</v>
      </c>
      <c r="X155" s="4" t="s">
        <v>751</v>
      </c>
      <c r="Y155" s="4" t="s">
        <v>752</v>
      </c>
    </row>
    <row r="156" s="4" customFormat="1" spans="1:25">
      <c r="A156" s="4" t="s">
        <v>753</v>
      </c>
      <c r="B156" s="4" t="s">
        <v>26</v>
      </c>
      <c r="C156" s="4" t="s">
        <v>27</v>
      </c>
      <c r="D156" s="4" t="s">
        <v>366</v>
      </c>
      <c r="E156" s="4" t="s">
        <v>426</v>
      </c>
      <c r="F156" s="6">
        <v>45233</v>
      </c>
      <c r="G156" s="6">
        <v>45235</v>
      </c>
      <c r="H156" s="4">
        <v>1</v>
      </c>
      <c r="I156" s="4">
        <v>2</v>
      </c>
      <c r="J156" s="4">
        <v>2</v>
      </c>
      <c r="K156" s="4" t="s">
        <v>30</v>
      </c>
      <c r="L156" s="4">
        <v>48.26</v>
      </c>
      <c r="M156" s="4">
        <v>48.26</v>
      </c>
      <c r="N156" s="4" t="s">
        <v>754</v>
      </c>
      <c r="O156" s="4" t="s">
        <v>32</v>
      </c>
      <c r="P156" s="4" t="s">
        <v>33</v>
      </c>
      <c r="Q156" s="4">
        <v>0</v>
      </c>
      <c r="R156" s="7">
        <v>45232</v>
      </c>
      <c r="S156" s="6">
        <v>45236</v>
      </c>
      <c r="T156" s="4" t="s">
        <v>34</v>
      </c>
      <c r="U156" s="4">
        <v>48.26</v>
      </c>
      <c r="V156" s="4">
        <v>0</v>
      </c>
      <c r="W156" s="4">
        <v>0</v>
      </c>
      <c r="X156" s="4" t="s">
        <v>755</v>
      </c>
      <c r="Y156" s="4" t="s">
        <v>756</v>
      </c>
    </row>
    <row r="157" s="4" customFormat="1" spans="1:25">
      <c r="A157" s="4" t="s">
        <v>757</v>
      </c>
      <c r="B157" s="4" t="s">
        <v>26</v>
      </c>
      <c r="C157" s="4" t="s">
        <v>27</v>
      </c>
      <c r="D157" s="4" t="s">
        <v>758</v>
      </c>
      <c r="E157" s="4" t="s">
        <v>759</v>
      </c>
      <c r="F157" s="6">
        <v>45232</v>
      </c>
      <c r="G157" s="6">
        <v>45233</v>
      </c>
      <c r="H157" s="4">
        <v>1</v>
      </c>
      <c r="I157" s="4">
        <v>1</v>
      </c>
      <c r="J157" s="4">
        <v>1</v>
      </c>
      <c r="K157" s="4" t="s">
        <v>30</v>
      </c>
      <c r="L157" s="4">
        <v>100.21</v>
      </c>
      <c r="M157" s="4">
        <v>100.21</v>
      </c>
      <c r="N157" s="4" t="s">
        <v>760</v>
      </c>
      <c r="O157" s="4" t="s">
        <v>32</v>
      </c>
      <c r="P157" s="4" t="s">
        <v>33</v>
      </c>
      <c r="Q157" s="4">
        <v>0</v>
      </c>
      <c r="R157" s="7">
        <v>45232.0000115741</v>
      </c>
      <c r="S157" s="6">
        <v>45236</v>
      </c>
      <c r="T157" s="4" t="s">
        <v>34</v>
      </c>
      <c r="U157" s="4">
        <v>100.21</v>
      </c>
      <c r="V157" s="4">
        <v>0</v>
      </c>
      <c r="W157" s="4">
        <v>0</v>
      </c>
      <c r="X157" s="4" t="s">
        <v>761</v>
      </c>
      <c r="Y157" s="4" t="s">
        <v>762</v>
      </c>
    </row>
    <row r="158" s="4" customFormat="1" spans="1:25">
      <c r="A158" s="4" t="s">
        <v>763</v>
      </c>
      <c r="B158" s="4" t="s">
        <v>26</v>
      </c>
      <c r="C158" s="4" t="s">
        <v>27</v>
      </c>
      <c r="D158" s="4" t="s">
        <v>764</v>
      </c>
      <c r="E158" s="4" t="s">
        <v>765</v>
      </c>
      <c r="F158" s="6">
        <v>45233</v>
      </c>
      <c r="G158" s="6">
        <v>45235</v>
      </c>
      <c r="H158" s="4">
        <v>1</v>
      </c>
      <c r="I158" s="4">
        <v>2</v>
      </c>
      <c r="J158" s="4">
        <v>2</v>
      </c>
      <c r="K158" s="4" t="s">
        <v>30</v>
      </c>
      <c r="L158" s="4">
        <v>340.86</v>
      </c>
      <c r="M158" s="4">
        <v>340.86</v>
      </c>
      <c r="N158" s="4" t="s">
        <v>766</v>
      </c>
      <c r="O158" s="4" t="s">
        <v>32</v>
      </c>
      <c r="P158" s="4" t="s">
        <v>33</v>
      </c>
      <c r="Q158" s="4">
        <v>0</v>
      </c>
      <c r="R158" s="7">
        <v>45232</v>
      </c>
      <c r="S158" s="6">
        <v>45236</v>
      </c>
      <c r="T158" s="4" t="s">
        <v>34</v>
      </c>
      <c r="U158" s="4">
        <v>340.86</v>
      </c>
      <c r="V158" s="4">
        <v>0</v>
      </c>
      <c r="W158" s="4">
        <v>0</v>
      </c>
      <c r="X158" s="4" t="s">
        <v>767</v>
      </c>
      <c r="Y158" s="4" t="s">
        <v>768</v>
      </c>
    </row>
    <row r="159" s="4" customFormat="1" spans="1:25">
      <c r="A159" s="4" t="s">
        <v>769</v>
      </c>
      <c r="B159" s="4" t="s">
        <v>26</v>
      </c>
      <c r="C159" s="4" t="s">
        <v>27</v>
      </c>
      <c r="D159" s="4" t="s">
        <v>50</v>
      </c>
      <c r="E159" s="4" t="s">
        <v>119</v>
      </c>
      <c r="F159" s="6">
        <v>45234</v>
      </c>
      <c r="G159" s="6">
        <v>45235</v>
      </c>
      <c r="H159" s="4">
        <v>1</v>
      </c>
      <c r="I159" s="4">
        <v>1</v>
      </c>
      <c r="J159" s="4">
        <v>1</v>
      </c>
      <c r="K159" s="4" t="s">
        <v>30</v>
      </c>
      <c r="L159" s="4">
        <v>166.07</v>
      </c>
      <c r="M159" s="4">
        <v>166.07</v>
      </c>
      <c r="N159" s="4" t="s">
        <v>770</v>
      </c>
      <c r="O159" s="4" t="s">
        <v>32</v>
      </c>
      <c r="P159" s="4" t="s">
        <v>33</v>
      </c>
      <c r="Q159" s="4">
        <v>0</v>
      </c>
      <c r="R159" s="7">
        <v>45232</v>
      </c>
      <c r="S159" s="6">
        <v>45236</v>
      </c>
      <c r="T159" s="4" t="s">
        <v>34</v>
      </c>
      <c r="U159" s="4">
        <v>166.07</v>
      </c>
      <c r="V159" s="4">
        <v>0</v>
      </c>
      <c r="W159" s="4">
        <v>0</v>
      </c>
      <c r="X159" s="4" t="s">
        <v>771</v>
      </c>
      <c r="Y159" s="4" t="s">
        <v>772</v>
      </c>
    </row>
    <row r="160" s="4" customFormat="1" spans="1:25">
      <c r="A160" s="4" t="s">
        <v>773</v>
      </c>
      <c r="B160" s="4" t="s">
        <v>26</v>
      </c>
      <c r="C160" s="4" t="s">
        <v>27</v>
      </c>
      <c r="D160" s="4" t="s">
        <v>741</v>
      </c>
      <c r="E160" s="4" t="s">
        <v>695</v>
      </c>
      <c r="F160" s="6">
        <v>45233</v>
      </c>
      <c r="G160" s="6">
        <v>45234</v>
      </c>
      <c r="H160" s="4">
        <v>1</v>
      </c>
      <c r="I160" s="4">
        <v>1</v>
      </c>
      <c r="J160" s="4">
        <v>1</v>
      </c>
      <c r="K160" s="4" t="s">
        <v>30</v>
      </c>
      <c r="L160" s="4">
        <v>106.21</v>
      </c>
      <c r="M160" s="4">
        <v>106.21</v>
      </c>
      <c r="N160" s="4" t="s">
        <v>774</v>
      </c>
      <c r="O160" s="4" t="s">
        <v>32</v>
      </c>
      <c r="P160" s="4" t="s">
        <v>33</v>
      </c>
      <c r="Q160" s="4">
        <v>0</v>
      </c>
      <c r="R160" s="7">
        <v>45233.0000115741</v>
      </c>
      <c r="S160" s="6">
        <v>45236</v>
      </c>
      <c r="T160" s="4" t="s">
        <v>34</v>
      </c>
      <c r="U160" s="4">
        <v>106.21</v>
      </c>
      <c r="V160" s="4">
        <v>0</v>
      </c>
      <c r="W160" s="4">
        <v>0</v>
      </c>
      <c r="X160" s="4" t="s">
        <v>775</v>
      </c>
      <c r="Y160" s="4" t="s">
        <v>776</v>
      </c>
    </row>
    <row r="161" s="4" customFormat="1" spans="1:25">
      <c r="A161" s="4" t="s">
        <v>777</v>
      </c>
      <c r="B161" s="4" t="s">
        <v>26</v>
      </c>
      <c r="C161" s="4" t="s">
        <v>27</v>
      </c>
      <c r="D161" s="4" t="s">
        <v>169</v>
      </c>
      <c r="E161" s="4" t="s">
        <v>197</v>
      </c>
      <c r="F161" s="6">
        <v>45233</v>
      </c>
      <c r="G161" s="6">
        <v>45235</v>
      </c>
      <c r="H161" s="4">
        <v>1</v>
      </c>
      <c r="I161" s="4">
        <v>2</v>
      </c>
      <c r="J161" s="4">
        <v>2</v>
      </c>
      <c r="K161" s="4" t="s">
        <v>30</v>
      </c>
      <c r="L161" s="4">
        <v>580.9</v>
      </c>
      <c r="M161" s="4">
        <v>580.9</v>
      </c>
      <c r="N161" s="4" t="s">
        <v>778</v>
      </c>
      <c r="O161" s="4" t="s">
        <v>32</v>
      </c>
      <c r="P161" s="4" t="s">
        <v>33</v>
      </c>
      <c r="Q161" s="4">
        <v>0</v>
      </c>
      <c r="R161" s="7">
        <v>45233.0000115741</v>
      </c>
      <c r="S161" s="6">
        <v>45236</v>
      </c>
      <c r="T161" s="4" t="s">
        <v>34</v>
      </c>
      <c r="U161" s="4">
        <v>580.9</v>
      </c>
      <c r="V161" s="4">
        <v>0</v>
      </c>
      <c r="W161" s="4">
        <v>0</v>
      </c>
      <c r="X161" s="4" t="s">
        <v>779</v>
      </c>
      <c r="Y161" s="4" t="s">
        <v>780</v>
      </c>
    </row>
    <row r="162" s="4" customFormat="1" spans="1:25">
      <c r="A162" s="4" t="s">
        <v>781</v>
      </c>
      <c r="B162" s="4" t="s">
        <v>26</v>
      </c>
      <c r="C162" s="4" t="s">
        <v>27</v>
      </c>
      <c r="D162" s="4" t="s">
        <v>336</v>
      </c>
      <c r="E162" s="4" t="s">
        <v>337</v>
      </c>
      <c r="F162" s="6">
        <v>45233</v>
      </c>
      <c r="G162" s="6">
        <v>45235</v>
      </c>
      <c r="H162" s="4">
        <v>1</v>
      </c>
      <c r="I162" s="4">
        <v>2</v>
      </c>
      <c r="J162" s="4">
        <v>2</v>
      </c>
      <c r="K162" s="4" t="s">
        <v>30</v>
      </c>
      <c r="L162" s="4">
        <v>373.08</v>
      </c>
      <c r="M162" s="4">
        <v>373.08</v>
      </c>
      <c r="N162" s="4" t="s">
        <v>594</v>
      </c>
      <c r="O162" s="4" t="s">
        <v>32</v>
      </c>
      <c r="P162" s="4" t="s">
        <v>33</v>
      </c>
      <c r="Q162" s="4">
        <v>0</v>
      </c>
      <c r="R162" s="7">
        <v>45233</v>
      </c>
      <c r="S162" s="6">
        <v>45236</v>
      </c>
      <c r="T162" s="4" t="s">
        <v>34</v>
      </c>
      <c r="U162" s="4">
        <v>373.08</v>
      </c>
      <c r="V162" s="4">
        <v>0</v>
      </c>
      <c r="W162" s="4">
        <v>0</v>
      </c>
      <c r="X162" s="4" t="s">
        <v>782</v>
      </c>
      <c r="Y162" s="4" t="s">
        <v>783</v>
      </c>
    </row>
    <row r="163" s="4" customFormat="1" spans="1:25">
      <c r="A163" s="4" t="s">
        <v>784</v>
      </c>
      <c r="B163" s="4" t="s">
        <v>26</v>
      </c>
      <c r="C163" s="4" t="s">
        <v>27</v>
      </c>
      <c r="D163" s="4" t="s">
        <v>764</v>
      </c>
      <c r="E163" s="4" t="s">
        <v>765</v>
      </c>
      <c r="F163" s="6">
        <v>45233</v>
      </c>
      <c r="G163" s="6">
        <v>45235</v>
      </c>
      <c r="H163" s="4">
        <v>1</v>
      </c>
      <c r="I163" s="4">
        <v>2</v>
      </c>
      <c r="J163" s="4">
        <v>2</v>
      </c>
      <c r="K163" s="4" t="s">
        <v>30</v>
      </c>
      <c r="L163" s="4">
        <v>340.9</v>
      </c>
      <c r="M163" s="4">
        <v>340.9</v>
      </c>
      <c r="N163" s="4" t="s">
        <v>785</v>
      </c>
      <c r="O163" s="4" t="s">
        <v>32</v>
      </c>
      <c r="P163" s="4" t="s">
        <v>33</v>
      </c>
      <c r="Q163" s="4">
        <v>0</v>
      </c>
      <c r="R163" s="7">
        <v>45233</v>
      </c>
      <c r="S163" s="6">
        <v>45236</v>
      </c>
      <c r="T163" s="4" t="s">
        <v>34</v>
      </c>
      <c r="U163" s="4">
        <v>340.9</v>
      </c>
      <c r="V163" s="4">
        <v>0</v>
      </c>
      <c r="W163" s="4">
        <v>0</v>
      </c>
      <c r="X163" s="4" t="s">
        <v>786</v>
      </c>
      <c r="Y163" s="4" t="s">
        <v>787</v>
      </c>
    </row>
    <row r="164" s="4" customFormat="1" spans="1:25">
      <c r="A164" s="4" t="s">
        <v>788</v>
      </c>
      <c r="B164" s="4" t="s">
        <v>26</v>
      </c>
      <c r="C164" s="4" t="s">
        <v>27</v>
      </c>
      <c r="D164" s="4" t="s">
        <v>741</v>
      </c>
      <c r="E164" s="4" t="s">
        <v>789</v>
      </c>
      <c r="F164" s="6">
        <v>45233</v>
      </c>
      <c r="G164" s="6">
        <v>45234</v>
      </c>
      <c r="H164" s="4">
        <v>1</v>
      </c>
      <c r="I164" s="4">
        <v>1</v>
      </c>
      <c r="J164" s="4">
        <v>1</v>
      </c>
      <c r="K164" s="4" t="s">
        <v>30</v>
      </c>
      <c r="L164" s="4">
        <v>115.64</v>
      </c>
      <c r="M164" s="4">
        <v>115.64</v>
      </c>
      <c r="N164" s="4" t="s">
        <v>790</v>
      </c>
      <c r="O164" s="4" t="s">
        <v>32</v>
      </c>
      <c r="P164" s="4" t="s">
        <v>33</v>
      </c>
      <c r="Q164" s="4">
        <v>0</v>
      </c>
      <c r="R164" s="7">
        <v>45233.0000115741</v>
      </c>
      <c r="S164" s="6">
        <v>45236</v>
      </c>
      <c r="T164" s="4" t="s">
        <v>34</v>
      </c>
      <c r="U164" s="4">
        <v>115.64</v>
      </c>
      <c r="V164" s="4">
        <v>0</v>
      </c>
      <c r="W164" s="4">
        <v>0</v>
      </c>
      <c r="X164" s="4" t="s">
        <v>791</v>
      </c>
      <c r="Y164" s="4" t="s">
        <v>792</v>
      </c>
    </row>
    <row r="165" s="4" customFormat="1" spans="1:25">
      <c r="A165" s="4" t="s">
        <v>793</v>
      </c>
      <c r="B165" s="4" t="s">
        <v>26</v>
      </c>
      <c r="C165" s="4" t="s">
        <v>27</v>
      </c>
      <c r="D165" s="4" t="s">
        <v>794</v>
      </c>
      <c r="E165" s="4" t="s">
        <v>795</v>
      </c>
      <c r="F165" s="6">
        <v>45233</v>
      </c>
      <c r="G165" s="6">
        <v>45235</v>
      </c>
      <c r="H165" s="4">
        <v>1</v>
      </c>
      <c r="I165" s="4">
        <v>2</v>
      </c>
      <c r="J165" s="4">
        <v>2</v>
      </c>
      <c r="K165" s="4" t="s">
        <v>30</v>
      </c>
      <c r="L165" s="4">
        <v>155.46</v>
      </c>
      <c r="M165" s="4">
        <v>155.46</v>
      </c>
      <c r="N165" s="4" t="s">
        <v>796</v>
      </c>
      <c r="O165" s="4" t="s">
        <v>32</v>
      </c>
      <c r="P165" s="4" t="s">
        <v>33</v>
      </c>
      <c r="Q165" s="4">
        <v>0</v>
      </c>
      <c r="R165" s="7">
        <v>45233.0000115741</v>
      </c>
      <c r="S165" s="6">
        <v>45236</v>
      </c>
      <c r="T165" s="4" t="s">
        <v>34</v>
      </c>
      <c r="U165" s="4">
        <v>155.46</v>
      </c>
      <c r="V165" s="4">
        <v>0</v>
      </c>
      <c r="W165" s="4">
        <v>0</v>
      </c>
      <c r="X165" s="4" t="s">
        <v>797</v>
      </c>
      <c r="Y165" s="4" t="s">
        <v>798</v>
      </c>
    </row>
    <row r="166" s="4" customFormat="1" spans="1:25">
      <c r="A166" s="4" t="s">
        <v>799</v>
      </c>
      <c r="B166" s="4" t="s">
        <v>26</v>
      </c>
      <c r="C166" s="4" t="s">
        <v>27</v>
      </c>
      <c r="D166" s="4" t="s">
        <v>273</v>
      </c>
      <c r="E166" s="4" t="s">
        <v>347</v>
      </c>
      <c r="F166" s="6">
        <v>45234</v>
      </c>
      <c r="G166" s="6">
        <v>45235</v>
      </c>
      <c r="H166" s="4">
        <v>1</v>
      </c>
      <c r="I166" s="4">
        <v>1</v>
      </c>
      <c r="J166" s="4">
        <v>1</v>
      </c>
      <c r="K166" s="4" t="s">
        <v>30</v>
      </c>
      <c r="L166" s="4">
        <v>59.73</v>
      </c>
      <c r="M166" s="4">
        <v>59.73</v>
      </c>
      <c r="N166" s="4" t="s">
        <v>800</v>
      </c>
      <c r="O166" s="4" t="s">
        <v>32</v>
      </c>
      <c r="P166" s="4" t="s">
        <v>33</v>
      </c>
      <c r="Q166" s="4">
        <v>0</v>
      </c>
      <c r="R166" s="7">
        <v>45233</v>
      </c>
      <c r="S166" s="6">
        <v>45236</v>
      </c>
      <c r="T166" s="4" t="s">
        <v>34</v>
      </c>
      <c r="U166" s="4">
        <v>59.73</v>
      </c>
      <c r="V166" s="4">
        <v>0</v>
      </c>
      <c r="W166" s="4">
        <v>0</v>
      </c>
      <c r="X166" s="4" t="s">
        <v>801</v>
      </c>
      <c r="Y166" s="4" t="s">
        <v>802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803</v>
      </c>
      <c r="B2" s="4" t="s">
        <v>26</v>
      </c>
      <c r="C2" s="4" t="s">
        <v>27</v>
      </c>
      <c r="D2" s="4" t="s">
        <v>213</v>
      </c>
      <c r="E2" s="4" t="s">
        <v>214</v>
      </c>
      <c r="F2" s="6">
        <v>45233</v>
      </c>
      <c r="G2" s="6">
        <v>45235</v>
      </c>
      <c r="H2" s="4">
        <v>1</v>
      </c>
      <c r="I2" s="4">
        <v>2</v>
      </c>
      <c r="J2" s="4">
        <v>2</v>
      </c>
      <c r="K2" s="4" t="s">
        <v>804</v>
      </c>
      <c r="L2" s="4">
        <v>100</v>
      </c>
      <c r="M2" s="4">
        <v>100</v>
      </c>
      <c r="N2" s="4" t="s">
        <v>805</v>
      </c>
      <c r="O2" s="4" t="s">
        <v>806</v>
      </c>
      <c r="P2" s="4" t="s">
        <v>33</v>
      </c>
      <c r="Q2" s="4">
        <v>0</v>
      </c>
      <c r="R2" s="7">
        <v>45220.0000115741</v>
      </c>
      <c r="S2" s="6">
        <v>45236</v>
      </c>
      <c r="T2" s="4" t="s">
        <v>34</v>
      </c>
      <c r="U2" s="4">
        <v>100</v>
      </c>
      <c r="V2" s="4">
        <v>0</v>
      </c>
      <c r="W2" s="4">
        <v>0</v>
      </c>
      <c r="X2" s="4" t="s">
        <v>105</v>
      </c>
      <c r="Y2" s="4" t="s">
        <v>105</v>
      </c>
    </row>
    <row r="3" s="4" customFormat="1" spans="1:25">
      <c r="A3" s="4" t="s">
        <v>807</v>
      </c>
      <c r="B3" s="4" t="s">
        <v>26</v>
      </c>
      <c r="C3" s="4" t="s">
        <v>27</v>
      </c>
      <c r="D3" s="4" t="s">
        <v>808</v>
      </c>
      <c r="E3" s="4" t="s">
        <v>565</v>
      </c>
      <c r="F3" s="6">
        <v>45228</v>
      </c>
      <c r="G3" s="6">
        <v>45229</v>
      </c>
      <c r="H3" s="4">
        <v>1</v>
      </c>
      <c r="I3" s="4">
        <v>1</v>
      </c>
      <c r="J3" s="4">
        <v>1</v>
      </c>
      <c r="K3" s="4" t="s">
        <v>804</v>
      </c>
      <c r="L3" s="4">
        <v>100</v>
      </c>
      <c r="M3" s="4">
        <v>100</v>
      </c>
      <c r="N3" s="4" t="s">
        <v>809</v>
      </c>
      <c r="O3" s="4" t="s">
        <v>806</v>
      </c>
      <c r="P3" s="4" t="s">
        <v>33</v>
      </c>
      <c r="Q3" s="4">
        <v>0</v>
      </c>
      <c r="R3" s="7">
        <v>45225.0000115741</v>
      </c>
      <c r="S3" s="6">
        <v>45236</v>
      </c>
      <c r="T3" s="4" t="s">
        <v>34</v>
      </c>
      <c r="U3" s="4">
        <v>100</v>
      </c>
      <c r="V3" s="4">
        <v>0</v>
      </c>
      <c r="W3" s="4">
        <v>0</v>
      </c>
      <c r="X3" s="4" t="s">
        <v>105</v>
      </c>
      <c r="Y3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7"/>
  <sheetViews>
    <sheetView tabSelected="1" topLeftCell="A139" workbookViewId="0">
      <selection activeCell="A164" sqref="A164:D167"/>
    </sheetView>
  </sheetViews>
  <sheetFormatPr defaultColWidth="9" defaultRowHeight="13.5"/>
  <cols>
    <col min="1" max="1" width="12.625" style="4"/>
    <col min="2" max="4" width="11.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810</v>
      </c>
    </row>
    <row r="2" s="4" customFormat="1" spans="1:9">
      <c r="A2" s="5">
        <v>999224728619750</v>
      </c>
      <c r="B2" s="6">
        <v>45229</v>
      </c>
      <c r="C2" s="6">
        <v>45231</v>
      </c>
      <c r="D2" s="4">
        <v>726</v>
      </c>
      <c r="E2" s="4" t="str">
        <f>VLOOKUP(A2,HOP!A:L,12,0)</f>
        <v>726.00</v>
      </c>
      <c r="F2" s="4" t="str">
        <f>VLOOKUP(A2,HOP!A:C,3,0)</f>
        <v>3493605</v>
      </c>
      <c r="G2" s="4">
        <f>D2-E2</f>
        <v>0</v>
      </c>
      <c r="H2" s="4" t="str">
        <f>$H$1&amp;F2</f>
        <v>，3493605</v>
      </c>
      <c r="I2" s="4" t="str">
        <f>VLOOKUP(A2,HOP!A:U,21,0)</f>
        <v>直采</v>
      </c>
    </row>
    <row r="3" s="4" customFormat="1" spans="1:9">
      <c r="A3" s="5">
        <v>999227032772626</v>
      </c>
      <c r="B3" s="6">
        <v>45226</v>
      </c>
      <c r="C3" s="6">
        <v>45231</v>
      </c>
      <c r="D3" s="4">
        <v>165.35</v>
      </c>
      <c r="E3" s="4" t="str">
        <f>VLOOKUP(A3,HOP!A:L,12,0)</f>
        <v>165.35</v>
      </c>
      <c r="F3" s="4" t="str">
        <f>VLOOKUP(A3,HOP!A:C,3,0)</f>
        <v>3985056</v>
      </c>
      <c r="G3" s="4">
        <f t="shared" ref="G3:G34" si="0">D3-E3</f>
        <v>0</v>
      </c>
      <c r="H3" s="4" t="str">
        <f t="shared" ref="H3:H34" si="1">$H$1&amp;F3</f>
        <v>，3985056</v>
      </c>
      <c r="I3" s="4" t="str">
        <f>VLOOKUP(A3,HOP!A:U,21,0)</f>
        <v>直采</v>
      </c>
    </row>
    <row r="4" s="4" customFormat="1" spans="1:9">
      <c r="A4" s="5">
        <v>999227056712488</v>
      </c>
      <c r="B4" s="6">
        <v>45234</v>
      </c>
      <c r="C4" s="6">
        <v>45235</v>
      </c>
      <c r="D4" s="4">
        <v>226.45</v>
      </c>
      <c r="E4" s="4" t="str">
        <f>VLOOKUP(A4,HOP!A:L,12,0)</f>
        <v>226.45</v>
      </c>
      <c r="F4" s="4" t="str">
        <f>VLOOKUP(A4,HOP!A:C,3,0)</f>
        <v>3992256</v>
      </c>
      <c r="G4" s="4">
        <f t="shared" si="0"/>
        <v>0</v>
      </c>
      <c r="H4" s="4" t="str">
        <f t="shared" si="1"/>
        <v>，3992256</v>
      </c>
      <c r="I4" s="4" t="str">
        <f>VLOOKUP(A4,HOP!A:U,21,0)</f>
        <v>直采</v>
      </c>
    </row>
    <row r="5" s="4" customFormat="1" spans="1:9">
      <c r="A5" s="5">
        <v>999227064830399</v>
      </c>
      <c r="B5" s="6">
        <v>45228</v>
      </c>
      <c r="C5" s="6">
        <v>45233</v>
      </c>
      <c r="D5" s="4">
        <v>916.72</v>
      </c>
      <c r="E5" s="4" t="str">
        <f>VLOOKUP(A5,HOP!A:L,12,0)</f>
        <v>916.72</v>
      </c>
      <c r="F5" s="4" t="str">
        <f>VLOOKUP(A5,HOP!A:C,3,0)</f>
        <v>3996469</v>
      </c>
      <c r="G5" s="4">
        <f t="shared" si="0"/>
        <v>0</v>
      </c>
      <c r="H5" s="4" t="str">
        <f t="shared" si="1"/>
        <v>，3996469</v>
      </c>
      <c r="I5" s="4" t="str">
        <f>VLOOKUP(A5,HOP!A:U,21,0)</f>
        <v>直采</v>
      </c>
    </row>
    <row r="6" s="4" customFormat="1" spans="1:9">
      <c r="A6" s="5">
        <v>999227193830197</v>
      </c>
      <c r="B6" s="6">
        <v>45228</v>
      </c>
      <c r="C6" s="6">
        <v>45229</v>
      </c>
      <c r="D6" s="4">
        <v>219.69</v>
      </c>
      <c r="E6" s="4" t="str">
        <f>VLOOKUP(A6,HOP!A:L,12,0)</f>
        <v>219.69</v>
      </c>
      <c r="F6" s="4" t="str">
        <f>VLOOKUP(A6,HOP!A:C,3,0)</f>
        <v>4025604</v>
      </c>
      <c r="G6" s="4">
        <f t="shared" si="0"/>
        <v>0</v>
      </c>
      <c r="H6" s="4" t="str">
        <f t="shared" si="1"/>
        <v>，4025604</v>
      </c>
      <c r="I6" s="4" t="str">
        <f>VLOOKUP(A6,HOP!A:U,21,0)</f>
        <v>直采</v>
      </c>
    </row>
    <row r="7" s="4" customFormat="1" spans="1:9">
      <c r="A7" s="5">
        <v>999227194929511</v>
      </c>
      <c r="B7" s="6">
        <v>45231</v>
      </c>
      <c r="C7" s="6">
        <v>45233</v>
      </c>
      <c r="D7" s="4">
        <v>409.36</v>
      </c>
      <c r="E7" s="4" t="str">
        <f>VLOOKUP(A7,HOP!A:L,12,0)</f>
        <v>409.36</v>
      </c>
      <c r="F7" s="4" t="str">
        <f>VLOOKUP(A7,HOP!A:C,3,0)</f>
        <v>4026768</v>
      </c>
      <c r="G7" s="4">
        <f t="shared" si="0"/>
        <v>0</v>
      </c>
      <c r="H7" s="4" t="str">
        <f t="shared" si="1"/>
        <v>，4026768</v>
      </c>
      <c r="I7" s="4" t="str">
        <f>VLOOKUP(A7,HOP!A:U,21,0)</f>
        <v>直采</v>
      </c>
    </row>
    <row r="8" s="4" customFormat="1" spans="1:9">
      <c r="A8" s="5">
        <v>999227284640722</v>
      </c>
      <c r="B8" s="6">
        <v>45232</v>
      </c>
      <c r="C8" s="6">
        <v>45233</v>
      </c>
      <c r="D8" s="4">
        <v>231.97</v>
      </c>
      <c r="E8" s="4" t="str">
        <f>VLOOKUP(A8,HOP!A:L,12,0)</f>
        <v>231.97</v>
      </c>
      <c r="F8" s="4" t="str">
        <f>VLOOKUP(A8,HOP!A:C,3,0)</f>
        <v>4032965</v>
      </c>
      <c r="G8" s="4">
        <f t="shared" si="0"/>
        <v>0</v>
      </c>
      <c r="H8" s="4" t="str">
        <f t="shared" si="1"/>
        <v>，4032965</v>
      </c>
      <c r="I8" s="4" t="str">
        <f>VLOOKUP(A8,HOP!A:U,21,0)</f>
        <v>直采</v>
      </c>
    </row>
    <row r="9" s="4" customFormat="1" hidden="1" spans="1:9">
      <c r="A9" s="5">
        <v>999227306285661</v>
      </c>
      <c r="B9" s="6">
        <v>45231</v>
      </c>
      <c r="C9" s="6">
        <v>45235</v>
      </c>
      <c r="D9" s="4">
        <v>0</v>
      </c>
      <c r="E9" s="4" t="str">
        <f>VLOOKUP(A9,HOP!A:L,12,0)</f>
        <v>416.68</v>
      </c>
      <c r="F9" s="4" t="str">
        <f>VLOOKUP(A9,HOP!A:C,3,0)</f>
        <v>4043111</v>
      </c>
      <c r="G9" s="4">
        <f t="shared" si="0"/>
        <v>-416.68</v>
      </c>
      <c r="H9" s="4" t="str">
        <f t="shared" si="1"/>
        <v>，4043111</v>
      </c>
      <c r="I9" s="4" t="str">
        <f>VLOOKUP(A9,HOP!A:U,21,0)</f>
        <v>直采</v>
      </c>
    </row>
    <row r="10" s="4" customFormat="1" spans="1:9">
      <c r="A10" s="5">
        <v>999227351044458</v>
      </c>
      <c r="B10" s="6">
        <v>45227</v>
      </c>
      <c r="C10" s="6">
        <v>45231</v>
      </c>
      <c r="D10" s="4">
        <v>1218.36</v>
      </c>
      <c r="E10" s="4" t="str">
        <f>VLOOKUP(A10,HOP!A:L,12,0)</f>
        <v>1218.36</v>
      </c>
      <c r="F10" s="4" t="str">
        <f>VLOOKUP(A10,HOP!A:C,3,0)</f>
        <v>4059633</v>
      </c>
      <c r="G10" s="4">
        <f t="shared" si="0"/>
        <v>0</v>
      </c>
      <c r="H10" s="4" t="str">
        <f t="shared" si="1"/>
        <v>，4059633</v>
      </c>
      <c r="I10" s="4" t="str">
        <f>VLOOKUP(A10,HOP!A:U,21,0)</f>
        <v>直采</v>
      </c>
    </row>
    <row r="11" s="4" customFormat="1" spans="1:9">
      <c r="A11" s="5">
        <v>999227351446190</v>
      </c>
      <c r="B11" s="6">
        <v>45228</v>
      </c>
      <c r="C11" s="6">
        <v>45231</v>
      </c>
      <c r="D11" s="4">
        <v>913.77</v>
      </c>
      <c r="E11" s="4" t="str">
        <f>VLOOKUP(A11,HOP!A:L,12,0)</f>
        <v>913.77</v>
      </c>
      <c r="F11" s="4" t="str">
        <f>VLOOKUP(A11,HOP!A:C,3,0)</f>
        <v>4059878</v>
      </c>
      <c r="G11" s="4">
        <f t="shared" si="0"/>
        <v>0</v>
      </c>
      <c r="H11" s="4" t="str">
        <f t="shared" si="1"/>
        <v>，4059878</v>
      </c>
      <c r="I11" s="4" t="str">
        <f>VLOOKUP(A11,HOP!A:U,21,0)</f>
        <v>直采</v>
      </c>
    </row>
    <row r="12" s="4" customFormat="1" spans="1:9">
      <c r="A12" s="5">
        <v>999227351490057</v>
      </c>
      <c r="B12" s="6">
        <v>45228</v>
      </c>
      <c r="C12" s="6">
        <v>45231</v>
      </c>
      <c r="D12" s="4">
        <v>304.59</v>
      </c>
      <c r="E12" s="4" t="str">
        <f>VLOOKUP(A12,HOP!A:L,12,0)</f>
        <v>304.59</v>
      </c>
      <c r="F12" s="4" t="str">
        <f>VLOOKUP(A12,HOP!A:C,3,0)</f>
        <v>4059889</v>
      </c>
      <c r="G12" s="4">
        <f t="shared" si="0"/>
        <v>0</v>
      </c>
      <c r="H12" s="4" t="str">
        <f t="shared" si="1"/>
        <v>，4059889</v>
      </c>
      <c r="I12" s="4" t="str">
        <f>VLOOKUP(A12,HOP!A:U,21,0)</f>
        <v>直采</v>
      </c>
    </row>
    <row r="13" s="4" customFormat="1" spans="1:9">
      <c r="A13" s="5">
        <v>999227356319769</v>
      </c>
      <c r="B13" s="6">
        <v>45226</v>
      </c>
      <c r="C13" s="6">
        <v>45230</v>
      </c>
      <c r="D13" s="4">
        <v>223.29</v>
      </c>
      <c r="E13" s="4" t="str">
        <f>VLOOKUP(A13,HOP!A:L,12,0)</f>
        <v>223.29</v>
      </c>
      <c r="F13" s="4" t="str">
        <f>VLOOKUP(A13,HOP!A:C,3,0)</f>
        <v>4062266</v>
      </c>
      <c r="G13" s="4">
        <f t="shared" si="0"/>
        <v>0</v>
      </c>
      <c r="H13" s="4" t="str">
        <f t="shared" si="1"/>
        <v>，4062266</v>
      </c>
      <c r="I13" s="4" t="str">
        <f>VLOOKUP(A13,HOP!A:U,21,0)</f>
        <v>直采</v>
      </c>
    </row>
    <row r="14" s="4" customFormat="1" spans="1:9">
      <c r="A14" s="5">
        <v>27377018962</v>
      </c>
      <c r="B14" s="6">
        <v>45225</v>
      </c>
      <c r="C14" s="6">
        <v>45229</v>
      </c>
      <c r="D14" s="4">
        <v>616.02</v>
      </c>
      <c r="E14" s="4" t="str">
        <f>VLOOKUP(A14,HOP!A:L,12,0)</f>
        <v>616.02</v>
      </c>
      <c r="F14" s="4" t="str">
        <f>VLOOKUP(A14,HOP!A:C,3,0)</f>
        <v>4063795</v>
      </c>
      <c r="G14" s="4">
        <f t="shared" si="0"/>
        <v>0</v>
      </c>
      <c r="H14" s="4" t="str">
        <f t="shared" si="1"/>
        <v>，4063795</v>
      </c>
      <c r="I14" s="4" t="str">
        <f>VLOOKUP(A14,HOP!A:U,21,0)</f>
        <v>直采</v>
      </c>
    </row>
    <row r="15" s="4" customFormat="1" hidden="1" spans="1:9">
      <c r="A15" s="5">
        <v>999227383528392</v>
      </c>
      <c r="B15" s="6">
        <v>45231</v>
      </c>
      <c r="C15" s="6">
        <v>45232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999227406428181</v>
      </c>
      <c r="B16" s="6">
        <v>45233</v>
      </c>
      <c r="C16" s="6">
        <v>45234</v>
      </c>
      <c r="D16" s="4">
        <v>122.72</v>
      </c>
      <c r="E16" s="4" t="str">
        <f>VLOOKUP(A16,HOP!A:L,12,0)</f>
        <v>122.72</v>
      </c>
      <c r="F16" s="4" t="str">
        <f>VLOOKUP(A16,HOP!A:C,3,0)</f>
        <v>4071034</v>
      </c>
      <c r="G16" s="4">
        <f t="shared" si="0"/>
        <v>0</v>
      </c>
      <c r="H16" s="4" t="str">
        <f t="shared" si="1"/>
        <v>，4071034</v>
      </c>
      <c r="I16" s="4" t="str">
        <f>VLOOKUP(A16,HOP!A:U,21,0)</f>
        <v>直采</v>
      </c>
    </row>
    <row r="17" s="4" customFormat="1" spans="1:9">
      <c r="A17" s="5">
        <v>999227436261830</v>
      </c>
      <c r="B17" s="6">
        <v>45231</v>
      </c>
      <c r="C17" s="6">
        <v>45233</v>
      </c>
      <c r="D17" s="4">
        <v>117.4</v>
      </c>
      <c r="E17" s="4" t="str">
        <f>VLOOKUP(A17,HOP!A:L,12,0)</f>
        <v>117.40</v>
      </c>
      <c r="F17" s="4" t="str">
        <f>VLOOKUP(A17,HOP!A:C,3,0)</f>
        <v>4075066</v>
      </c>
      <c r="G17" s="4">
        <f t="shared" si="0"/>
        <v>0</v>
      </c>
      <c r="H17" s="4" t="str">
        <f t="shared" si="1"/>
        <v>，4075066</v>
      </c>
      <c r="I17" s="4" t="str">
        <f>VLOOKUP(A17,HOP!A:U,21,0)</f>
        <v>直采</v>
      </c>
    </row>
    <row r="18" s="4" customFormat="1" spans="1:9">
      <c r="A18" s="5">
        <v>999227441462786</v>
      </c>
      <c r="B18" s="6">
        <v>45229</v>
      </c>
      <c r="C18" s="6">
        <v>45231</v>
      </c>
      <c r="D18" s="4">
        <v>196.56</v>
      </c>
      <c r="E18" s="4" t="str">
        <f>VLOOKUP(A18,HOP!A:L,12,0)</f>
        <v>196.56</v>
      </c>
      <c r="F18" s="4" t="str">
        <f>VLOOKUP(A18,HOP!A:C,3,0)</f>
        <v>4077164</v>
      </c>
      <c r="G18" s="4">
        <f t="shared" si="0"/>
        <v>0</v>
      </c>
      <c r="H18" s="4" t="str">
        <f t="shared" si="1"/>
        <v>，4077164</v>
      </c>
      <c r="I18" s="4" t="str">
        <f>VLOOKUP(A18,HOP!A:U,21,0)</f>
        <v>直采</v>
      </c>
    </row>
    <row r="19" s="4" customFormat="1" spans="1:9">
      <c r="A19" s="5">
        <v>999227450703149</v>
      </c>
      <c r="B19" s="6">
        <v>45228</v>
      </c>
      <c r="C19" s="6">
        <v>45230</v>
      </c>
      <c r="D19" s="4">
        <v>1561.98</v>
      </c>
      <c r="E19" s="4" t="str">
        <f>VLOOKUP(A19,HOP!A:L,12,0)</f>
        <v>1561.98</v>
      </c>
      <c r="F19" s="4" t="str">
        <f>VLOOKUP(A19,HOP!A:C,3,0)</f>
        <v>4080667</v>
      </c>
      <c r="G19" s="4">
        <f t="shared" si="0"/>
        <v>0</v>
      </c>
      <c r="H19" s="4" t="str">
        <f t="shared" si="1"/>
        <v>，4080667</v>
      </c>
      <c r="I19" s="4" t="str">
        <f>VLOOKUP(A19,HOP!A:U,21,0)</f>
        <v>直采</v>
      </c>
    </row>
    <row r="20" s="4" customFormat="1" spans="1:9">
      <c r="A20" s="5">
        <v>999227946613187</v>
      </c>
      <c r="B20" s="6">
        <v>45233</v>
      </c>
      <c r="C20" s="6">
        <v>45234</v>
      </c>
      <c r="D20" s="4">
        <v>221.15</v>
      </c>
      <c r="E20" s="4" t="str">
        <f>VLOOKUP(A20,HOP!A:L,12,0)</f>
        <v>221.15</v>
      </c>
      <c r="F20" s="4" t="str">
        <f>VLOOKUP(A20,HOP!A:C,3,0)</f>
        <v>4081920</v>
      </c>
      <c r="G20" s="4">
        <f t="shared" si="0"/>
        <v>0</v>
      </c>
      <c r="H20" s="4" t="str">
        <f t="shared" si="1"/>
        <v>，4081920</v>
      </c>
      <c r="I20" s="4" t="str">
        <f>VLOOKUP(A20,HOP!A:U,21,0)</f>
        <v>直采</v>
      </c>
    </row>
    <row r="21" s="4" customFormat="1" spans="1:9">
      <c r="A21" s="5">
        <v>27955821573</v>
      </c>
      <c r="B21" s="6">
        <v>45227</v>
      </c>
      <c r="C21" s="6">
        <v>45230</v>
      </c>
      <c r="D21" s="4">
        <v>230.91</v>
      </c>
      <c r="E21" s="4" t="str">
        <f>VLOOKUP(A21,HOP!A:L,12,0)</f>
        <v>230.91</v>
      </c>
      <c r="F21" s="4" t="str">
        <f>VLOOKUP(A21,HOP!A:C,3,0)</f>
        <v>4086438</v>
      </c>
      <c r="G21" s="4">
        <f t="shared" si="0"/>
        <v>0</v>
      </c>
      <c r="H21" s="4" t="str">
        <f t="shared" si="1"/>
        <v>，4086438</v>
      </c>
      <c r="I21" s="4" t="str">
        <f>VLOOKUP(A21,HOP!A:U,21,0)</f>
        <v>直采</v>
      </c>
    </row>
    <row r="22" s="4" customFormat="1" spans="1:9">
      <c r="A22" s="5">
        <v>999227967578427</v>
      </c>
      <c r="B22" s="6">
        <v>45228</v>
      </c>
      <c r="C22" s="6">
        <v>45230</v>
      </c>
      <c r="D22" s="4">
        <v>1535.12</v>
      </c>
      <c r="E22" s="4" t="str">
        <f>VLOOKUP(A22,HOP!A:L,12,0)</f>
        <v>1535.12</v>
      </c>
      <c r="F22" s="4" t="str">
        <f>VLOOKUP(A22,HOP!A:C,3,0)</f>
        <v>4089872</v>
      </c>
      <c r="G22" s="4">
        <f t="shared" si="0"/>
        <v>0</v>
      </c>
      <c r="H22" s="4" t="str">
        <f t="shared" si="1"/>
        <v>，4089872</v>
      </c>
      <c r="I22" s="4" t="str">
        <f>VLOOKUP(A22,HOP!A:U,21,0)</f>
        <v>直采</v>
      </c>
    </row>
    <row r="23" s="4" customFormat="1" spans="1:9">
      <c r="A23" s="5">
        <v>999227968780650</v>
      </c>
      <c r="B23" s="6">
        <v>45232</v>
      </c>
      <c r="C23" s="6">
        <v>45235</v>
      </c>
      <c r="D23" s="4">
        <v>510.06</v>
      </c>
      <c r="E23" s="4" t="str">
        <f>VLOOKUP(A23,HOP!A:L,12,0)</f>
        <v>510.06</v>
      </c>
      <c r="F23" s="4" t="str">
        <f>VLOOKUP(A23,HOP!A:C,3,0)</f>
        <v>4090440</v>
      </c>
      <c r="G23" s="4">
        <f t="shared" si="0"/>
        <v>0</v>
      </c>
      <c r="H23" s="4" t="str">
        <f t="shared" si="1"/>
        <v>，4090440</v>
      </c>
      <c r="I23" s="4" t="str">
        <f>VLOOKUP(A23,HOP!A:U,21,0)</f>
        <v>直采</v>
      </c>
    </row>
    <row r="24" s="4" customFormat="1" spans="1:9">
      <c r="A24" s="5">
        <v>999227970055152</v>
      </c>
      <c r="B24" s="6">
        <v>45229</v>
      </c>
      <c r="C24" s="6">
        <v>45235</v>
      </c>
      <c r="D24" s="4">
        <v>675.08</v>
      </c>
      <c r="E24" s="4" t="str">
        <f>VLOOKUP(A24,HOP!A:L,12,0)</f>
        <v>675.08</v>
      </c>
      <c r="F24" s="4" t="str">
        <f>VLOOKUP(A24,HOP!A:C,3,0)</f>
        <v>4090899</v>
      </c>
      <c r="G24" s="4">
        <f t="shared" si="0"/>
        <v>0</v>
      </c>
      <c r="H24" s="4" t="str">
        <f t="shared" si="1"/>
        <v>，4090899</v>
      </c>
      <c r="I24" s="4" t="str">
        <f>VLOOKUP(A24,HOP!A:U,21,0)</f>
        <v>直采</v>
      </c>
    </row>
    <row r="25" s="4" customFormat="1" spans="1:9">
      <c r="A25" s="5">
        <v>999227973951076</v>
      </c>
      <c r="B25" s="6">
        <v>45227</v>
      </c>
      <c r="C25" s="6">
        <v>45229</v>
      </c>
      <c r="D25" s="4">
        <v>225.04</v>
      </c>
      <c r="E25" s="4" t="str">
        <f>VLOOKUP(A25,HOP!A:L,12,0)</f>
        <v>225.04</v>
      </c>
      <c r="F25" s="4" t="str">
        <f>VLOOKUP(A25,HOP!A:C,3,0)</f>
        <v>4092685</v>
      </c>
      <c r="G25" s="4">
        <f t="shared" si="0"/>
        <v>0</v>
      </c>
      <c r="H25" s="4" t="str">
        <f t="shared" si="1"/>
        <v>，4092685</v>
      </c>
      <c r="I25" s="4" t="str">
        <f>VLOOKUP(A25,HOP!A:U,21,0)</f>
        <v>直采</v>
      </c>
    </row>
    <row r="26" s="4" customFormat="1" spans="1:9">
      <c r="A26" s="5">
        <v>999227983129379</v>
      </c>
      <c r="B26" s="6">
        <v>45233</v>
      </c>
      <c r="C26" s="6">
        <v>45235</v>
      </c>
      <c r="D26" s="4">
        <v>208.12</v>
      </c>
      <c r="E26" s="4" t="str">
        <f>VLOOKUP(A26,HOP!A:L,12,0)</f>
        <v>208.12</v>
      </c>
      <c r="F26" s="4" t="str">
        <f>VLOOKUP(A26,HOP!A:C,3,0)</f>
        <v>4094908</v>
      </c>
      <c r="G26" s="4">
        <f t="shared" si="0"/>
        <v>0</v>
      </c>
      <c r="H26" s="4" t="str">
        <f t="shared" si="1"/>
        <v>，4094908</v>
      </c>
      <c r="I26" s="4" t="str">
        <f>VLOOKUP(A26,HOP!A:U,21,0)</f>
        <v>直采</v>
      </c>
    </row>
    <row r="27" s="4" customFormat="1" spans="1:9">
      <c r="A27" s="5">
        <v>999227983654645</v>
      </c>
      <c r="B27" s="6">
        <v>45229</v>
      </c>
      <c r="C27" s="6">
        <v>45231</v>
      </c>
      <c r="D27" s="4">
        <v>204.98</v>
      </c>
      <c r="E27" s="4" t="str">
        <f>VLOOKUP(A27,HOP!A:L,12,0)</f>
        <v>204.98</v>
      </c>
      <c r="F27" s="4" t="str">
        <f>VLOOKUP(A27,HOP!A:C,3,0)</f>
        <v>4095013</v>
      </c>
      <c r="G27" s="4">
        <f t="shared" si="0"/>
        <v>0</v>
      </c>
      <c r="H27" s="4" t="str">
        <f t="shared" si="1"/>
        <v>，4095013</v>
      </c>
      <c r="I27" s="4" t="str">
        <f>VLOOKUP(A27,HOP!A:U,21,0)</f>
        <v>直采</v>
      </c>
    </row>
    <row r="28" s="4" customFormat="1" hidden="1" spans="1:9">
      <c r="A28" s="5">
        <v>999227984182644</v>
      </c>
      <c r="B28" s="6">
        <v>45232</v>
      </c>
      <c r="C28" s="6">
        <v>45234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999227984978176</v>
      </c>
      <c r="B29" s="6">
        <v>45228</v>
      </c>
      <c r="C29" s="6">
        <v>45230</v>
      </c>
      <c r="D29" s="4">
        <v>95.2</v>
      </c>
      <c r="E29" s="4" t="str">
        <f>VLOOKUP(A29,HOP!A:L,12,0)</f>
        <v>95.20</v>
      </c>
      <c r="F29" s="4" t="str">
        <f>VLOOKUP(A29,HOP!A:C,3,0)</f>
        <v>4095438</v>
      </c>
      <c r="G29" s="4">
        <f t="shared" si="0"/>
        <v>0</v>
      </c>
      <c r="H29" s="4" t="str">
        <f t="shared" si="1"/>
        <v>，4095438</v>
      </c>
      <c r="I29" s="4" t="str">
        <f>VLOOKUP(A29,HOP!A:U,21,0)</f>
        <v>直采</v>
      </c>
    </row>
    <row r="30" s="4" customFormat="1" spans="1:9">
      <c r="A30" s="5">
        <v>999227989006471</v>
      </c>
      <c r="B30" s="6">
        <v>45232</v>
      </c>
      <c r="C30" s="6">
        <v>45234</v>
      </c>
      <c r="D30" s="4">
        <v>1550.92</v>
      </c>
      <c r="E30" s="4" t="str">
        <f>VLOOKUP(A30,HOP!A:L,12,0)</f>
        <v>1550.92</v>
      </c>
      <c r="F30" s="4" t="str">
        <f>VLOOKUP(A30,HOP!A:C,3,0)</f>
        <v>4096884</v>
      </c>
      <c r="G30" s="4">
        <f t="shared" si="0"/>
        <v>0</v>
      </c>
      <c r="H30" s="4" t="str">
        <f t="shared" si="1"/>
        <v>，4096884</v>
      </c>
      <c r="I30" s="4" t="str">
        <f>VLOOKUP(A30,HOP!A:U,21,0)</f>
        <v>直采</v>
      </c>
    </row>
    <row r="31" s="4" customFormat="1" spans="1:9">
      <c r="A31" s="5">
        <v>999227989126171</v>
      </c>
      <c r="B31" s="6">
        <v>45228</v>
      </c>
      <c r="C31" s="6">
        <v>45229</v>
      </c>
      <c r="D31" s="4">
        <v>51.55</v>
      </c>
      <c r="E31" s="4" t="str">
        <f>VLOOKUP(A31,HOP!A:L,12,0)</f>
        <v>51.55</v>
      </c>
      <c r="F31" s="4" t="str">
        <f>VLOOKUP(A31,HOP!A:C,3,0)</f>
        <v>4097059</v>
      </c>
      <c r="G31" s="4">
        <f t="shared" si="0"/>
        <v>0</v>
      </c>
      <c r="H31" s="4" t="str">
        <f t="shared" si="1"/>
        <v>，4097059</v>
      </c>
      <c r="I31" s="4" t="str">
        <f>VLOOKUP(A31,HOP!A:U,21,0)</f>
        <v>直采</v>
      </c>
    </row>
    <row r="32" s="4" customFormat="1" spans="1:9">
      <c r="A32" s="5">
        <v>999227995389171</v>
      </c>
      <c r="B32" s="6">
        <v>45229</v>
      </c>
      <c r="C32" s="6">
        <v>45231</v>
      </c>
      <c r="D32" s="4">
        <v>565.98</v>
      </c>
      <c r="E32" s="4" t="str">
        <f>VLOOKUP(A32,HOP!A:L,12,0)</f>
        <v>565.98</v>
      </c>
      <c r="F32" s="4" t="str">
        <f>VLOOKUP(A32,HOP!A:C,3,0)</f>
        <v>4099244</v>
      </c>
      <c r="G32" s="4">
        <f t="shared" si="0"/>
        <v>0</v>
      </c>
      <c r="H32" s="4" t="str">
        <f t="shared" si="1"/>
        <v>，4099244</v>
      </c>
      <c r="I32" s="4" t="str">
        <f>VLOOKUP(A32,HOP!A:U,21,0)</f>
        <v>直采</v>
      </c>
    </row>
    <row r="33" s="4" customFormat="1" spans="1:9">
      <c r="A33" s="5">
        <v>999227995608032</v>
      </c>
      <c r="B33" s="6">
        <v>45230</v>
      </c>
      <c r="C33" s="6">
        <v>45234</v>
      </c>
      <c r="D33" s="4">
        <v>1130.86</v>
      </c>
      <c r="E33" s="4" t="str">
        <f>VLOOKUP(A33,HOP!A:L,12,0)</f>
        <v>1130.86</v>
      </c>
      <c r="F33" s="4" t="str">
        <f>VLOOKUP(A33,HOP!A:C,3,0)</f>
        <v>4099327</v>
      </c>
      <c r="G33" s="4">
        <f t="shared" si="0"/>
        <v>0</v>
      </c>
      <c r="H33" s="4" t="str">
        <f t="shared" si="1"/>
        <v>，4099327</v>
      </c>
      <c r="I33" s="4" t="str">
        <f>VLOOKUP(A33,HOP!A:U,21,0)</f>
        <v>直采</v>
      </c>
    </row>
    <row r="34" s="4" customFormat="1" spans="1:9">
      <c r="A34" s="5">
        <v>28011335896</v>
      </c>
      <c r="B34" s="6">
        <v>45233</v>
      </c>
      <c r="C34" s="6">
        <v>45235</v>
      </c>
      <c r="D34" s="4">
        <v>268.52</v>
      </c>
      <c r="E34" s="4" t="str">
        <f>VLOOKUP(A34,HOP!A:L,12,0)</f>
        <v>268.52</v>
      </c>
      <c r="F34" s="4" t="str">
        <f>VLOOKUP(A34,HOP!A:C,3,0)</f>
        <v>4103066</v>
      </c>
      <c r="G34" s="4">
        <f t="shared" si="0"/>
        <v>0</v>
      </c>
      <c r="H34" s="4" t="str">
        <f t="shared" si="1"/>
        <v>，4103066</v>
      </c>
      <c r="I34" s="4" t="str">
        <f>VLOOKUP(A34,HOP!A:U,21,0)</f>
        <v>直采</v>
      </c>
    </row>
    <row r="35" s="4" customFormat="1" spans="1:9">
      <c r="A35" s="5">
        <v>999228018738345</v>
      </c>
      <c r="B35" s="6">
        <v>45226</v>
      </c>
      <c r="C35" s="6">
        <v>45229</v>
      </c>
      <c r="D35" s="4">
        <v>476.94</v>
      </c>
      <c r="E35" s="4" t="str">
        <f>VLOOKUP(A35,HOP!A:L,12,0)</f>
        <v>476.94</v>
      </c>
      <c r="F35" s="4" t="str">
        <f>VLOOKUP(A35,HOP!A:C,3,0)</f>
        <v>4105659</v>
      </c>
      <c r="G35" s="4">
        <f t="shared" ref="G35:G66" si="2">D35-E35</f>
        <v>0</v>
      </c>
      <c r="H35" s="4" t="str">
        <f t="shared" ref="H35:H66" si="3">$H$1&amp;F35</f>
        <v>，4105659</v>
      </c>
      <c r="I35" s="4" t="str">
        <f>VLOOKUP(A35,HOP!A:U,21,0)</f>
        <v>直采</v>
      </c>
    </row>
    <row r="36" s="4" customFormat="1" spans="1:9">
      <c r="A36" s="5">
        <v>999228018816441</v>
      </c>
      <c r="B36" s="6">
        <v>45233</v>
      </c>
      <c r="C36" s="6">
        <v>45235</v>
      </c>
      <c r="D36" s="4">
        <v>370.04</v>
      </c>
      <c r="E36" s="4">
        <v>370.04</v>
      </c>
      <c r="F36" s="4" t="str">
        <f>VLOOKUP(A36,HOP!A:C,3,0)</f>
        <v>4105713</v>
      </c>
      <c r="G36" s="4">
        <f t="shared" si="2"/>
        <v>0</v>
      </c>
      <c r="H36" s="4" t="str">
        <f t="shared" si="3"/>
        <v>，4105713</v>
      </c>
      <c r="I36" s="4" t="str">
        <f>VLOOKUP(A36,HOP!A:U,21,0)</f>
        <v>直采</v>
      </c>
    </row>
    <row r="37" s="4" customFormat="1" spans="1:9">
      <c r="A37" s="5">
        <v>999228036108866</v>
      </c>
      <c r="B37" s="6">
        <v>45233</v>
      </c>
      <c r="C37" s="6">
        <v>45235</v>
      </c>
      <c r="D37" s="4">
        <v>83.16</v>
      </c>
      <c r="E37" s="4" t="str">
        <f>VLOOKUP(A37,HOP!A:L,12,0)</f>
        <v>83.16</v>
      </c>
      <c r="F37" s="4" t="str">
        <f>VLOOKUP(A37,HOP!A:C,3,0)</f>
        <v>4109301</v>
      </c>
      <c r="G37" s="4">
        <f t="shared" si="2"/>
        <v>0</v>
      </c>
      <c r="H37" s="4" t="str">
        <f t="shared" si="3"/>
        <v>，4109301</v>
      </c>
      <c r="I37" s="4" t="str">
        <f>VLOOKUP(A37,HOP!A:U,21,0)</f>
        <v>直采</v>
      </c>
    </row>
    <row r="38" s="4" customFormat="1" spans="1:9">
      <c r="A38" s="5">
        <v>999228037620009</v>
      </c>
      <c r="B38" s="6">
        <v>45233</v>
      </c>
      <c r="C38" s="6">
        <v>45234</v>
      </c>
      <c r="D38" s="4">
        <v>651.18</v>
      </c>
      <c r="E38" s="4" t="str">
        <f>VLOOKUP(A38,HOP!A:L,12,0)</f>
        <v>651.18</v>
      </c>
      <c r="F38" s="4" t="str">
        <f>VLOOKUP(A38,HOP!A:C,3,0)</f>
        <v>4109743</v>
      </c>
      <c r="G38" s="4">
        <f t="shared" si="2"/>
        <v>0</v>
      </c>
      <c r="H38" s="4" t="str">
        <f t="shared" si="3"/>
        <v>，4109743</v>
      </c>
      <c r="I38" s="4" t="str">
        <f>VLOOKUP(A38,HOP!A:U,21,0)</f>
        <v>直采</v>
      </c>
    </row>
    <row r="39" s="4" customFormat="1" spans="1:9">
      <c r="A39" s="5">
        <v>999228040549416</v>
      </c>
      <c r="B39" s="6">
        <v>45230</v>
      </c>
      <c r="C39" s="6">
        <v>45231</v>
      </c>
      <c r="D39" s="4">
        <v>44.59</v>
      </c>
      <c r="E39" s="4" t="str">
        <f>VLOOKUP(A39,HOP!A:L,12,0)</f>
        <v>44.59</v>
      </c>
      <c r="F39" s="4" t="str">
        <f>VLOOKUP(A39,HOP!A:C,3,0)</f>
        <v>4110866</v>
      </c>
      <c r="G39" s="4">
        <f t="shared" si="2"/>
        <v>0</v>
      </c>
      <c r="H39" s="4" t="str">
        <f t="shared" si="3"/>
        <v>，4110866</v>
      </c>
      <c r="I39" s="4" t="str">
        <f>VLOOKUP(A39,HOP!A:U,21,0)</f>
        <v>直采</v>
      </c>
    </row>
    <row r="40" s="4" customFormat="1" spans="1:9">
      <c r="A40" s="5">
        <v>999228068133809</v>
      </c>
      <c r="B40" s="6">
        <v>45227</v>
      </c>
      <c r="C40" s="6">
        <v>45229</v>
      </c>
      <c r="D40" s="4">
        <v>130.36</v>
      </c>
      <c r="E40" s="4" t="str">
        <f>VLOOKUP(A40,HOP!A:L,12,0)</f>
        <v>130.36</v>
      </c>
      <c r="F40" s="4" t="str">
        <f>VLOOKUP(A40,HOP!A:C,3,0)</f>
        <v>4117185</v>
      </c>
      <c r="G40" s="4">
        <f t="shared" si="2"/>
        <v>0</v>
      </c>
      <c r="H40" s="4" t="str">
        <f t="shared" si="3"/>
        <v>，4117185</v>
      </c>
      <c r="I40" s="4" t="str">
        <f>VLOOKUP(A40,HOP!A:U,21,0)</f>
        <v>直采</v>
      </c>
    </row>
    <row r="41" s="4" customFormat="1" spans="1:9">
      <c r="A41" s="5">
        <v>999228068989668</v>
      </c>
      <c r="B41" s="6">
        <v>45229</v>
      </c>
      <c r="C41" s="6">
        <v>45231</v>
      </c>
      <c r="D41" s="4">
        <v>177.67</v>
      </c>
      <c r="E41" s="4" t="str">
        <f>VLOOKUP(A41,HOP!A:L,12,0)</f>
        <v>177.67</v>
      </c>
      <c r="F41" s="4" t="str">
        <f>VLOOKUP(A41,HOP!A:C,3,0)</f>
        <v>4117451</v>
      </c>
      <c r="G41" s="4">
        <f t="shared" si="2"/>
        <v>0</v>
      </c>
      <c r="H41" s="4" t="str">
        <f t="shared" si="3"/>
        <v>，4117451</v>
      </c>
      <c r="I41" s="4" t="str">
        <f>VLOOKUP(A41,HOP!A:U,21,0)</f>
        <v>直采</v>
      </c>
    </row>
    <row r="42" s="4" customFormat="1" spans="1:9">
      <c r="A42" s="5">
        <v>999228069910821</v>
      </c>
      <c r="B42" s="6">
        <v>45227</v>
      </c>
      <c r="C42" s="6">
        <v>45230</v>
      </c>
      <c r="D42" s="4">
        <v>239.7</v>
      </c>
      <c r="E42" s="4" t="str">
        <f>VLOOKUP(A42,HOP!A:L,12,0)</f>
        <v>239.70</v>
      </c>
      <c r="F42" s="4" t="str">
        <f>VLOOKUP(A42,HOP!A:C,3,0)</f>
        <v>4117822</v>
      </c>
      <c r="G42" s="4">
        <f t="shared" si="2"/>
        <v>0</v>
      </c>
      <c r="H42" s="4" t="str">
        <f t="shared" si="3"/>
        <v>，4117822</v>
      </c>
      <c r="I42" s="4" t="str">
        <f>VLOOKUP(A42,HOP!A:U,21,0)</f>
        <v>直采</v>
      </c>
    </row>
    <row r="43" s="4" customFormat="1" spans="1:9">
      <c r="A43" s="5">
        <v>999228073429096</v>
      </c>
      <c r="B43" s="6">
        <v>45231</v>
      </c>
      <c r="C43" s="6">
        <v>45233</v>
      </c>
      <c r="D43" s="4">
        <v>115.62</v>
      </c>
      <c r="E43" s="4" t="str">
        <f>VLOOKUP(A43,HOP!A:L,12,0)</f>
        <v>115.62</v>
      </c>
      <c r="F43" s="4" t="str">
        <f>VLOOKUP(A43,HOP!A:C,3,0)</f>
        <v>4119560</v>
      </c>
      <c r="G43" s="4">
        <f t="shared" si="2"/>
        <v>0</v>
      </c>
      <c r="H43" s="4" t="str">
        <f t="shared" si="3"/>
        <v>，4119560</v>
      </c>
      <c r="I43" s="4" t="str">
        <f>VLOOKUP(A43,HOP!A:U,21,0)</f>
        <v>直采</v>
      </c>
    </row>
    <row r="44" s="4" customFormat="1" spans="1:9">
      <c r="A44" s="5">
        <v>999228089715646</v>
      </c>
      <c r="B44" s="6">
        <v>45230</v>
      </c>
      <c r="C44" s="6">
        <v>45231</v>
      </c>
      <c r="D44" s="4">
        <v>92.82</v>
      </c>
      <c r="E44" s="4">
        <v>92.82</v>
      </c>
      <c r="F44" s="4">
        <v>4122672</v>
      </c>
      <c r="G44" s="4">
        <f t="shared" si="2"/>
        <v>0</v>
      </c>
      <c r="H44" s="4" t="str">
        <f t="shared" si="3"/>
        <v>，4122672</v>
      </c>
      <c r="I44" s="4" t="s">
        <v>811</v>
      </c>
    </row>
    <row r="45" s="4" customFormat="1" spans="1:9">
      <c r="A45" s="5">
        <v>999228090149375</v>
      </c>
      <c r="B45" s="6">
        <v>45228</v>
      </c>
      <c r="C45" s="6">
        <v>45230</v>
      </c>
      <c r="D45" s="4">
        <v>531.22</v>
      </c>
      <c r="E45" s="4" t="str">
        <f>VLOOKUP(A45,HOP!A:L,12,0)</f>
        <v>531.22</v>
      </c>
      <c r="F45" s="4" t="str">
        <f>VLOOKUP(A45,HOP!A:C,3,0)</f>
        <v>4122782</v>
      </c>
      <c r="G45" s="4">
        <f t="shared" si="2"/>
        <v>0</v>
      </c>
      <c r="H45" s="4" t="str">
        <f t="shared" si="3"/>
        <v>，4122782</v>
      </c>
      <c r="I45" s="4" t="str">
        <f>VLOOKUP(A45,HOP!A:U,21,0)</f>
        <v>直采</v>
      </c>
    </row>
    <row r="46" s="4" customFormat="1" spans="1:9">
      <c r="A46" s="5">
        <v>999228092878313</v>
      </c>
      <c r="B46" s="6">
        <v>45228</v>
      </c>
      <c r="C46" s="6">
        <v>45231</v>
      </c>
      <c r="D46" s="4">
        <v>117.51</v>
      </c>
      <c r="E46" s="4" t="str">
        <f>VLOOKUP(A46,HOP!A:L,12,0)</f>
        <v>117.51</v>
      </c>
      <c r="F46" s="4" t="str">
        <f>VLOOKUP(A46,HOP!A:C,3,0)</f>
        <v>4123775</v>
      </c>
      <c r="G46" s="4">
        <f t="shared" si="2"/>
        <v>0</v>
      </c>
      <c r="H46" s="4" t="str">
        <f t="shared" si="3"/>
        <v>，4123775</v>
      </c>
      <c r="I46" s="4" t="str">
        <f>VLOOKUP(A46,HOP!A:U,21,0)</f>
        <v>直采</v>
      </c>
    </row>
    <row r="47" s="4" customFormat="1" spans="1:9">
      <c r="A47" s="5">
        <v>999228095703241</v>
      </c>
      <c r="B47" s="6">
        <v>45229</v>
      </c>
      <c r="C47" s="6">
        <v>45230</v>
      </c>
      <c r="D47" s="4">
        <v>57.33</v>
      </c>
      <c r="E47" s="4" t="str">
        <f>VLOOKUP(A47,HOP!A:L,12,0)</f>
        <v>57.33</v>
      </c>
      <c r="F47" s="4" t="str">
        <f>VLOOKUP(A47,HOP!A:C,3,0)</f>
        <v>4124940</v>
      </c>
      <c r="G47" s="4">
        <f t="shared" si="2"/>
        <v>0</v>
      </c>
      <c r="H47" s="4" t="str">
        <f t="shared" si="3"/>
        <v>，4124940</v>
      </c>
      <c r="I47" s="4" t="str">
        <f>VLOOKUP(A47,HOP!A:U,21,0)</f>
        <v>直连</v>
      </c>
    </row>
    <row r="48" s="4" customFormat="1" spans="1:9">
      <c r="A48" s="5">
        <v>999228096320904</v>
      </c>
      <c r="B48" s="6">
        <v>45228</v>
      </c>
      <c r="C48" s="6">
        <v>45231</v>
      </c>
      <c r="D48" s="4">
        <v>438.15</v>
      </c>
      <c r="E48" s="4" t="str">
        <f>VLOOKUP(A48,HOP!A:L,12,0)</f>
        <v>438.15</v>
      </c>
      <c r="F48" s="4" t="str">
        <f>VLOOKUP(A48,HOP!A:C,3,0)</f>
        <v>4125237</v>
      </c>
      <c r="G48" s="4">
        <f t="shared" si="2"/>
        <v>0</v>
      </c>
      <c r="H48" s="4" t="str">
        <f t="shared" si="3"/>
        <v>，4125237</v>
      </c>
      <c r="I48" s="4" t="str">
        <f>VLOOKUP(A48,HOP!A:U,21,0)</f>
        <v>直采</v>
      </c>
    </row>
    <row r="49" s="4" customFormat="1" spans="1:9">
      <c r="A49" s="5">
        <v>999228096839833</v>
      </c>
      <c r="B49" s="6">
        <v>45227</v>
      </c>
      <c r="C49" s="6">
        <v>45229</v>
      </c>
      <c r="D49" s="4">
        <v>110.28</v>
      </c>
      <c r="E49" s="4" t="str">
        <f>VLOOKUP(A49,HOP!A:L,12,0)</f>
        <v>110.28</v>
      </c>
      <c r="F49" s="4" t="str">
        <f>VLOOKUP(A49,HOP!A:C,3,0)</f>
        <v>4125335</v>
      </c>
      <c r="G49" s="4">
        <f t="shared" si="2"/>
        <v>0</v>
      </c>
      <c r="H49" s="4" t="str">
        <f t="shared" si="3"/>
        <v>，4125335</v>
      </c>
      <c r="I49" s="4" t="str">
        <f>VLOOKUP(A49,HOP!A:U,21,0)</f>
        <v>直采</v>
      </c>
    </row>
    <row r="50" s="4" customFormat="1" spans="1:9">
      <c r="A50" s="5">
        <v>999228097842483</v>
      </c>
      <c r="B50" s="6">
        <v>45228</v>
      </c>
      <c r="C50" s="6">
        <v>45231</v>
      </c>
      <c r="D50" s="4">
        <v>845.58</v>
      </c>
      <c r="E50" s="4" t="str">
        <f>VLOOKUP(A50,HOP!A:L,12,0)</f>
        <v>845.58</v>
      </c>
      <c r="F50" s="4" t="str">
        <f>VLOOKUP(A50,HOP!A:C,3,0)</f>
        <v>4125781</v>
      </c>
      <c r="G50" s="4">
        <f t="shared" si="2"/>
        <v>0</v>
      </c>
      <c r="H50" s="4" t="str">
        <f t="shared" si="3"/>
        <v>，4125781</v>
      </c>
      <c r="I50" s="4" t="str">
        <f>VLOOKUP(A50,HOP!A:U,21,0)</f>
        <v>直采</v>
      </c>
    </row>
    <row r="51" s="4" customFormat="1" spans="1:9">
      <c r="A51" s="5">
        <v>999228098375990</v>
      </c>
      <c r="B51" s="6">
        <v>45232</v>
      </c>
      <c r="C51" s="6">
        <v>45235</v>
      </c>
      <c r="D51" s="4">
        <v>866.05</v>
      </c>
      <c r="E51" s="4" t="str">
        <f>VLOOKUP(A51,HOP!A:L,12,0)</f>
        <v>866.05</v>
      </c>
      <c r="F51" s="4" t="str">
        <f>VLOOKUP(A51,HOP!A:C,3,0)</f>
        <v>4126020</v>
      </c>
      <c r="G51" s="4">
        <f t="shared" si="2"/>
        <v>0</v>
      </c>
      <c r="H51" s="4" t="str">
        <f t="shared" si="3"/>
        <v>，4126020</v>
      </c>
      <c r="I51" s="4" t="str">
        <f>VLOOKUP(A51,HOP!A:U,21,0)</f>
        <v>直采</v>
      </c>
    </row>
    <row r="52" s="4" customFormat="1" spans="1:9">
      <c r="A52" s="5">
        <v>999228098392252</v>
      </c>
      <c r="B52" s="6">
        <v>45232</v>
      </c>
      <c r="C52" s="6">
        <v>45235</v>
      </c>
      <c r="D52" s="4">
        <v>1011</v>
      </c>
      <c r="E52" s="4" t="str">
        <f>VLOOKUP(A52,HOP!A:L,12,0)</f>
        <v>1011.00</v>
      </c>
      <c r="F52" s="4" t="str">
        <f>VLOOKUP(A52,HOP!A:C,3,0)</f>
        <v>4126025</v>
      </c>
      <c r="G52" s="4">
        <f t="shared" si="2"/>
        <v>0</v>
      </c>
      <c r="H52" s="4" t="str">
        <f t="shared" si="3"/>
        <v>，4126025</v>
      </c>
      <c r="I52" s="4" t="str">
        <f>VLOOKUP(A52,HOP!A:U,21,0)</f>
        <v>直采</v>
      </c>
    </row>
    <row r="53" s="4" customFormat="1" spans="1:9">
      <c r="A53" s="5">
        <v>999228101855275</v>
      </c>
      <c r="B53" s="6">
        <v>45228</v>
      </c>
      <c r="C53" s="6">
        <v>45230</v>
      </c>
      <c r="D53" s="4">
        <v>563.56</v>
      </c>
      <c r="E53" s="4" t="str">
        <f>VLOOKUP(A53,HOP!A:L,12,0)</f>
        <v>563.56</v>
      </c>
      <c r="F53" s="4" t="str">
        <f>VLOOKUP(A53,HOP!A:C,3,0)</f>
        <v>4127353</v>
      </c>
      <c r="G53" s="4">
        <f t="shared" si="2"/>
        <v>0</v>
      </c>
      <c r="H53" s="4" t="str">
        <f t="shared" si="3"/>
        <v>，4127353</v>
      </c>
      <c r="I53" s="4" t="str">
        <f>VLOOKUP(A53,HOP!A:U,21,0)</f>
        <v>直采</v>
      </c>
    </row>
    <row r="54" s="4" customFormat="1" spans="1:9">
      <c r="A54" s="5">
        <v>999228110932605</v>
      </c>
      <c r="B54" s="6">
        <v>45228</v>
      </c>
      <c r="C54" s="6">
        <v>45231</v>
      </c>
      <c r="D54" s="4">
        <v>295.98</v>
      </c>
      <c r="E54" s="4" t="str">
        <f>VLOOKUP(A54,HOP!A:L,12,0)</f>
        <v>295.98</v>
      </c>
      <c r="F54" s="4" t="str">
        <f>VLOOKUP(A54,HOP!A:C,3,0)</f>
        <v>4128179</v>
      </c>
      <c r="G54" s="4">
        <f t="shared" si="2"/>
        <v>0</v>
      </c>
      <c r="H54" s="4" t="str">
        <f t="shared" si="3"/>
        <v>，4128179</v>
      </c>
      <c r="I54" s="4" t="str">
        <f>VLOOKUP(A54,HOP!A:U,21,0)</f>
        <v>直采</v>
      </c>
    </row>
    <row r="55" s="4" customFormat="1" spans="1:9">
      <c r="A55" s="5">
        <v>999228112485079</v>
      </c>
      <c r="B55" s="6">
        <v>45230</v>
      </c>
      <c r="C55" s="6">
        <v>45231</v>
      </c>
      <c r="D55" s="4">
        <v>61.95</v>
      </c>
      <c r="E55" s="4" t="str">
        <f>VLOOKUP(A55,HOP!A:L,12,0)</f>
        <v>61.95</v>
      </c>
      <c r="F55" s="4" t="str">
        <f>VLOOKUP(A55,HOP!A:C,3,0)</f>
        <v>4128615</v>
      </c>
      <c r="G55" s="4">
        <f t="shared" si="2"/>
        <v>0</v>
      </c>
      <c r="H55" s="4" t="str">
        <f t="shared" si="3"/>
        <v>，4128615</v>
      </c>
      <c r="I55" s="4" t="str">
        <f>VLOOKUP(A55,HOP!A:U,21,0)</f>
        <v>直采</v>
      </c>
    </row>
    <row r="56" s="4" customFormat="1" spans="1:9">
      <c r="A56" s="5">
        <v>999228113368642</v>
      </c>
      <c r="B56" s="6">
        <v>45228</v>
      </c>
      <c r="C56" s="6">
        <v>45231</v>
      </c>
      <c r="D56" s="4">
        <v>250.54</v>
      </c>
      <c r="E56" s="4" t="str">
        <f>VLOOKUP(A56,HOP!A:L,12,0)</f>
        <v>250.54</v>
      </c>
      <c r="F56" s="4" t="str">
        <f>VLOOKUP(A56,HOP!A:C,3,0)</f>
        <v>4128957</v>
      </c>
      <c r="G56" s="4">
        <f t="shared" si="2"/>
        <v>0</v>
      </c>
      <c r="H56" s="4" t="str">
        <f t="shared" si="3"/>
        <v>，4128957</v>
      </c>
      <c r="I56" s="4" t="str">
        <f>VLOOKUP(A56,HOP!A:U,21,0)</f>
        <v>直采</v>
      </c>
    </row>
    <row r="57" s="4" customFormat="1" spans="1:9">
      <c r="A57" s="5">
        <v>999228114011282</v>
      </c>
      <c r="B57" s="6">
        <v>45226</v>
      </c>
      <c r="C57" s="6">
        <v>45229</v>
      </c>
      <c r="D57" s="4">
        <v>232.53</v>
      </c>
      <c r="E57" s="4" t="str">
        <f>VLOOKUP(A57,HOP!A:L,12,0)</f>
        <v>232.53</v>
      </c>
      <c r="F57" s="4" t="str">
        <f>VLOOKUP(A57,HOP!A:C,3,0)</f>
        <v>4129228</v>
      </c>
      <c r="G57" s="4">
        <f t="shared" si="2"/>
        <v>0</v>
      </c>
      <c r="H57" s="4" t="str">
        <f t="shared" si="3"/>
        <v>，4129228</v>
      </c>
      <c r="I57" s="4" t="str">
        <f>VLOOKUP(A57,HOP!A:U,21,0)</f>
        <v>直采</v>
      </c>
    </row>
    <row r="58" s="4" customFormat="1" spans="1:9">
      <c r="A58" s="5">
        <v>999228114042543</v>
      </c>
      <c r="B58" s="6">
        <v>45228</v>
      </c>
      <c r="C58" s="6">
        <v>45230</v>
      </c>
      <c r="D58" s="4">
        <v>383.98</v>
      </c>
      <c r="E58" s="4" t="str">
        <f>VLOOKUP(A58,HOP!A:L,12,0)</f>
        <v>383.98</v>
      </c>
      <c r="F58" s="4" t="str">
        <f>VLOOKUP(A58,HOP!A:C,3,0)</f>
        <v>4129237</v>
      </c>
      <c r="G58" s="4">
        <f t="shared" si="2"/>
        <v>0</v>
      </c>
      <c r="H58" s="4" t="str">
        <f t="shared" si="3"/>
        <v>，4129237</v>
      </c>
      <c r="I58" s="4" t="str">
        <f>VLOOKUP(A58,HOP!A:U,21,0)</f>
        <v>直采</v>
      </c>
    </row>
    <row r="59" s="4" customFormat="1" spans="1:9">
      <c r="A59" s="5">
        <v>999228116161453</v>
      </c>
      <c r="B59" s="6">
        <v>45232</v>
      </c>
      <c r="C59" s="6">
        <v>45233</v>
      </c>
      <c r="D59" s="4">
        <v>208.78</v>
      </c>
      <c r="E59" s="4" t="str">
        <f>VLOOKUP(A59,HOP!A:L,12,0)</f>
        <v>208.78</v>
      </c>
      <c r="F59" s="4" t="str">
        <f>VLOOKUP(A59,HOP!A:C,3,0)</f>
        <v>4129947</v>
      </c>
      <c r="G59" s="4">
        <f t="shared" si="2"/>
        <v>0</v>
      </c>
      <c r="H59" s="4" t="str">
        <f t="shared" si="3"/>
        <v>，4129947</v>
      </c>
      <c r="I59" s="4" t="str">
        <f>VLOOKUP(A59,HOP!A:U,21,0)</f>
        <v>直采</v>
      </c>
    </row>
    <row r="60" s="4" customFormat="1" spans="1:9">
      <c r="A60" s="5">
        <v>999228116753858</v>
      </c>
      <c r="B60" s="6">
        <v>45226</v>
      </c>
      <c r="C60" s="6">
        <v>45229</v>
      </c>
      <c r="D60" s="4">
        <v>512.13</v>
      </c>
      <c r="E60" s="4" t="str">
        <f>VLOOKUP(A60,HOP!A:L,12,0)</f>
        <v>512.13</v>
      </c>
      <c r="F60" s="4" t="str">
        <f>VLOOKUP(A60,HOP!A:C,3,0)</f>
        <v>4130257</v>
      </c>
      <c r="G60" s="4">
        <f t="shared" si="2"/>
        <v>0</v>
      </c>
      <c r="H60" s="4" t="str">
        <f t="shared" si="3"/>
        <v>，4130257</v>
      </c>
      <c r="I60" s="4" t="str">
        <f>VLOOKUP(A60,HOP!A:U,21,0)</f>
        <v>直采</v>
      </c>
    </row>
    <row r="61" s="4" customFormat="1" spans="1:9">
      <c r="A61" s="5">
        <v>999228120099385</v>
      </c>
      <c r="B61" s="6">
        <v>45232</v>
      </c>
      <c r="C61" s="6">
        <v>45235</v>
      </c>
      <c r="D61" s="4">
        <v>662.34</v>
      </c>
      <c r="E61" s="4" t="str">
        <f>VLOOKUP(A61,HOP!A:L,12,0)</f>
        <v>662.34</v>
      </c>
      <c r="F61" s="4" t="str">
        <f>VLOOKUP(A61,HOP!A:C,3,0)</f>
        <v>4131669</v>
      </c>
      <c r="G61" s="4">
        <f t="shared" si="2"/>
        <v>0</v>
      </c>
      <c r="H61" s="4" t="str">
        <f t="shared" si="3"/>
        <v>，4131669</v>
      </c>
      <c r="I61" s="4" t="str">
        <f>VLOOKUP(A61,HOP!A:U,21,0)</f>
        <v>直采</v>
      </c>
    </row>
    <row r="62" s="4" customFormat="1" spans="1:9">
      <c r="A62" s="5">
        <v>999228122256748</v>
      </c>
      <c r="B62" s="6">
        <v>45229</v>
      </c>
      <c r="C62" s="6">
        <v>45235</v>
      </c>
      <c r="D62" s="4">
        <v>373.36</v>
      </c>
      <c r="E62" s="4" t="str">
        <f>VLOOKUP(A62,HOP!A:L,12,0)</f>
        <v>373.36</v>
      </c>
      <c r="F62" s="4" t="str">
        <f>VLOOKUP(A62,HOP!A:C,3,0)</f>
        <v>4132510</v>
      </c>
      <c r="G62" s="4">
        <f t="shared" si="2"/>
        <v>0</v>
      </c>
      <c r="H62" s="4" t="str">
        <f t="shared" si="3"/>
        <v>，4132510</v>
      </c>
      <c r="I62" s="4" t="str">
        <f>VLOOKUP(A62,HOP!A:U,21,0)</f>
        <v>直连</v>
      </c>
    </row>
    <row r="63" s="4" customFormat="1" spans="1:9">
      <c r="A63" s="5">
        <v>999228123341214</v>
      </c>
      <c r="B63" s="6">
        <v>45229</v>
      </c>
      <c r="C63" s="6">
        <v>45231</v>
      </c>
      <c r="D63" s="4">
        <v>169.72</v>
      </c>
      <c r="E63" s="4" t="str">
        <f>VLOOKUP(A63,HOP!A:L,12,0)</f>
        <v>169.72</v>
      </c>
      <c r="F63" s="4" t="str">
        <f>VLOOKUP(A63,HOP!A:C,3,0)</f>
        <v>4133022</v>
      </c>
      <c r="G63" s="4">
        <f t="shared" si="2"/>
        <v>0</v>
      </c>
      <c r="H63" s="4" t="str">
        <f t="shared" si="3"/>
        <v>，4133022</v>
      </c>
      <c r="I63" s="4" t="str">
        <f>VLOOKUP(A63,HOP!A:U,21,0)</f>
        <v>直采</v>
      </c>
    </row>
    <row r="64" s="4" customFormat="1" spans="1:9">
      <c r="A64" s="5">
        <v>999228123965129</v>
      </c>
      <c r="B64" s="6">
        <v>45233</v>
      </c>
      <c r="C64" s="6">
        <v>45235</v>
      </c>
      <c r="D64" s="4">
        <v>254.12</v>
      </c>
      <c r="E64" s="4" t="str">
        <f>VLOOKUP(A64,HOP!A:L,12,0)</f>
        <v>254.12</v>
      </c>
      <c r="F64" s="4" t="str">
        <f>VLOOKUP(A64,HOP!A:C,3,0)</f>
        <v>4133231</v>
      </c>
      <c r="G64" s="4">
        <f t="shared" si="2"/>
        <v>0</v>
      </c>
      <c r="H64" s="4" t="str">
        <f t="shared" si="3"/>
        <v>，4133231</v>
      </c>
      <c r="I64" s="4" t="str">
        <f>VLOOKUP(A64,HOP!A:U,21,0)</f>
        <v>直采</v>
      </c>
    </row>
    <row r="65" s="4" customFormat="1" spans="1:9">
      <c r="A65" s="5">
        <v>999228124120840</v>
      </c>
      <c r="B65" s="6">
        <v>45227</v>
      </c>
      <c r="C65" s="6">
        <v>45231</v>
      </c>
      <c r="D65" s="4">
        <v>480.96</v>
      </c>
      <c r="E65" s="4" t="str">
        <f>VLOOKUP(A65,HOP!A:L,12,0)</f>
        <v>480.96</v>
      </c>
      <c r="F65" s="4" t="str">
        <f>VLOOKUP(A65,HOP!A:C,3,0)</f>
        <v>4133266</v>
      </c>
      <c r="G65" s="4">
        <f t="shared" si="2"/>
        <v>0</v>
      </c>
      <c r="H65" s="4" t="str">
        <f t="shared" si="3"/>
        <v>，4133266</v>
      </c>
      <c r="I65" s="4" t="str">
        <f>VLOOKUP(A65,HOP!A:U,21,0)</f>
        <v>直采</v>
      </c>
    </row>
    <row r="66" s="4" customFormat="1" spans="1:9">
      <c r="A66" s="5">
        <v>999228124221421</v>
      </c>
      <c r="B66" s="6">
        <v>45225</v>
      </c>
      <c r="C66" s="6">
        <v>45229</v>
      </c>
      <c r="D66" s="4">
        <v>99.8</v>
      </c>
      <c r="E66" s="4" t="str">
        <f>VLOOKUP(A66,HOP!A:L,12,0)</f>
        <v>99.80</v>
      </c>
      <c r="F66" s="4" t="str">
        <f>VLOOKUP(A66,HOP!A:C,3,0)</f>
        <v>4133364</v>
      </c>
      <c r="G66" s="4">
        <f t="shared" si="2"/>
        <v>0</v>
      </c>
      <c r="H66" s="4" t="str">
        <f t="shared" si="3"/>
        <v>，4133364</v>
      </c>
      <c r="I66" s="4" t="str">
        <f>VLOOKUP(A66,HOP!A:U,21,0)</f>
        <v>直采</v>
      </c>
    </row>
    <row r="67" s="4" customFormat="1" spans="1:9">
      <c r="A67" s="5">
        <v>999228124969817</v>
      </c>
      <c r="B67" s="6">
        <v>45227</v>
      </c>
      <c r="C67" s="6">
        <v>45231</v>
      </c>
      <c r="D67" s="4">
        <v>480.96</v>
      </c>
      <c r="E67" s="4" t="str">
        <f>VLOOKUP(A67,HOP!A:L,12,0)</f>
        <v>480.96</v>
      </c>
      <c r="F67" s="4" t="str">
        <f>VLOOKUP(A67,HOP!A:C,3,0)</f>
        <v>4133651</v>
      </c>
      <c r="G67" s="4">
        <f t="shared" ref="G67:G98" si="4">D67-E67</f>
        <v>0</v>
      </c>
      <c r="H67" s="4" t="str">
        <f t="shared" ref="H67:H98" si="5">$H$1&amp;F67</f>
        <v>，4133651</v>
      </c>
      <c r="I67" s="4" t="str">
        <f>VLOOKUP(A67,HOP!A:U,21,0)</f>
        <v>直采</v>
      </c>
    </row>
    <row r="68" s="4" customFormat="1" spans="1:9">
      <c r="A68" s="5">
        <v>999228131260537</v>
      </c>
      <c r="B68" s="6">
        <v>45231</v>
      </c>
      <c r="C68" s="6">
        <v>45234</v>
      </c>
      <c r="D68" s="4">
        <v>462.01</v>
      </c>
      <c r="E68" s="4" t="str">
        <f>VLOOKUP(A68,HOP!A:L,12,0)</f>
        <v>462.01</v>
      </c>
      <c r="F68" s="4" t="str">
        <f>VLOOKUP(A68,HOP!A:C,3,0)</f>
        <v>4134231</v>
      </c>
      <c r="G68" s="4">
        <f t="shared" si="4"/>
        <v>0</v>
      </c>
      <c r="H68" s="4" t="str">
        <f t="shared" si="5"/>
        <v>，4134231</v>
      </c>
      <c r="I68" s="4" t="str">
        <f>VLOOKUP(A68,HOP!A:U,21,0)</f>
        <v>直采</v>
      </c>
    </row>
    <row r="69" s="4" customFormat="1" spans="1:9">
      <c r="A69" s="5">
        <v>999228133102210</v>
      </c>
      <c r="B69" s="6">
        <v>45229</v>
      </c>
      <c r="C69" s="6">
        <v>45232</v>
      </c>
      <c r="D69" s="4">
        <v>116.3</v>
      </c>
      <c r="E69" s="4" t="str">
        <f>VLOOKUP(A69,HOP!A:L,12,0)</f>
        <v>116.30</v>
      </c>
      <c r="F69" s="4" t="str">
        <f>VLOOKUP(A69,HOP!A:C,3,0)</f>
        <v>4134568</v>
      </c>
      <c r="G69" s="4">
        <f t="shared" si="4"/>
        <v>0</v>
      </c>
      <c r="H69" s="4" t="str">
        <f t="shared" si="5"/>
        <v>，4134568</v>
      </c>
      <c r="I69" s="4" t="str">
        <f>VLOOKUP(A69,HOP!A:U,21,0)</f>
        <v>直采</v>
      </c>
    </row>
    <row r="70" s="4" customFormat="1" spans="1:9">
      <c r="A70" s="5">
        <v>999228135227243</v>
      </c>
      <c r="B70" s="6">
        <v>45232</v>
      </c>
      <c r="C70" s="6">
        <v>45234</v>
      </c>
      <c r="D70" s="4">
        <v>84.52</v>
      </c>
      <c r="E70" s="4" t="str">
        <f>VLOOKUP(A70,HOP!A:L,12,0)</f>
        <v>84.52</v>
      </c>
      <c r="F70" s="4" t="str">
        <f>VLOOKUP(A70,HOP!A:C,3,0)</f>
        <v>4135335</v>
      </c>
      <c r="G70" s="4">
        <f t="shared" si="4"/>
        <v>0</v>
      </c>
      <c r="H70" s="4" t="str">
        <f t="shared" si="5"/>
        <v>，4135335</v>
      </c>
      <c r="I70" s="4" t="str">
        <f>VLOOKUP(A70,HOP!A:U,21,0)</f>
        <v>直采</v>
      </c>
    </row>
    <row r="71" s="4" customFormat="1" spans="1:9">
      <c r="A71" s="5">
        <v>999228135865114</v>
      </c>
      <c r="B71" s="6">
        <v>45228</v>
      </c>
      <c r="C71" s="6">
        <v>45229</v>
      </c>
      <c r="D71" s="4">
        <v>51.53</v>
      </c>
      <c r="E71" s="4" t="str">
        <f>VLOOKUP(A71,HOP!A:L,12,0)</f>
        <v>51.53</v>
      </c>
      <c r="F71" s="4" t="str">
        <f>VLOOKUP(A71,HOP!A:C,3,0)</f>
        <v>4135658</v>
      </c>
      <c r="G71" s="4">
        <f t="shared" si="4"/>
        <v>0</v>
      </c>
      <c r="H71" s="4" t="str">
        <f t="shared" si="5"/>
        <v>，4135658</v>
      </c>
      <c r="I71" s="4" t="str">
        <f>VLOOKUP(A71,HOP!A:U,21,0)</f>
        <v>直采</v>
      </c>
    </row>
    <row r="72" s="4" customFormat="1" spans="1:9">
      <c r="A72" s="5">
        <v>999228139436257</v>
      </c>
      <c r="B72" s="6">
        <v>45229</v>
      </c>
      <c r="C72" s="6">
        <v>45231</v>
      </c>
      <c r="D72" s="4">
        <v>341.36</v>
      </c>
      <c r="E72" s="4" t="str">
        <f>VLOOKUP(A72,HOP!A:L,12,0)</f>
        <v>341.36</v>
      </c>
      <c r="F72" s="4" t="str">
        <f>VLOOKUP(A72,HOP!A:C,3,0)</f>
        <v>4137076</v>
      </c>
      <c r="G72" s="4">
        <f t="shared" si="4"/>
        <v>0</v>
      </c>
      <c r="H72" s="4" t="str">
        <f t="shared" si="5"/>
        <v>，4137076</v>
      </c>
      <c r="I72" s="4" t="str">
        <f>VLOOKUP(A72,HOP!A:U,21,0)</f>
        <v>直采</v>
      </c>
    </row>
    <row r="73" s="4" customFormat="1" spans="1:9">
      <c r="A73" s="5">
        <v>999228141606946</v>
      </c>
      <c r="B73" s="6">
        <v>45232</v>
      </c>
      <c r="C73" s="6">
        <v>45234</v>
      </c>
      <c r="D73" s="4">
        <v>77.7</v>
      </c>
      <c r="E73" s="4" t="str">
        <f>VLOOKUP(A73,HOP!A:L,12,0)</f>
        <v>77.70</v>
      </c>
      <c r="F73" s="4" t="str">
        <f>VLOOKUP(A73,HOP!A:C,3,0)</f>
        <v>4137889</v>
      </c>
      <c r="G73" s="4">
        <f t="shared" si="4"/>
        <v>0</v>
      </c>
      <c r="H73" s="4" t="str">
        <f t="shared" si="5"/>
        <v>，4137889</v>
      </c>
      <c r="I73" s="4" t="str">
        <f>VLOOKUP(A73,HOP!A:U,21,0)</f>
        <v>直采</v>
      </c>
    </row>
    <row r="74" s="4" customFormat="1" spans="1:9">
      <c r="A74" s="5">
        <v>999228141608135</v>
      </c>
      <c r="B74" s="6">
        <v>45232</v>
      </c>
      <c r="C74" s="6">
        <v>45234</v>
      </c>
      <c r="D74" s="4">
        <v>77.7</v>
      </c>
      <c r="E74" s="4" t="str">
        <f>VLOOKUP(A74,HOP!A:L,12,0)</f>
        <v>77.70</v>
      </c>
      <c r="F74" s="4" t="str">
        <f>VLOOKUP(A74,HOP!A:C,3,0)</f>
        <v>4137890</v>
      </c>
      <c r="G74" s="4">
        <f t="shared" si="4"/>
        <v>0</v>
      </c>
      <c r="H74" s="4" t="str">
        <f t="shared" si="5"/>
        <v>，4137890</v>
      </c>
      <c r="I74" s="4" t="str">
        <f>VLOOKUP(A74,HOP!A:U,21,0)</f>
        <v>直采</v>
      </c>
    </row>
    <row r="75" s="4" customFormat="1" spans="1:9">
      <c r="A75" s="5">
        <v>999228155872698</v>
      </c>
      <c r="B75" s="6">
        <v>45231</v>
      </c>
      <c r="C75" s="6">
        <v>45234</v>
      </c>
      <c r="D75" s="4">
        <v>486.72</v>
      </c>
      <c r="E75" s="4" t="str">
        <f>VLOOKUP(A75,HOP!A:L,12,0)</f>
        <v>486.72</v>
      </c>
      <c r="F75" s="4" t="str">
        <f>VLOOKUP(A75,HOP!A:C,3,0)</f>
        <v>4141121</v>
      </c>
      <c r="G75" s="4">
        <f t="shared" si="4"/>
        <v>0</v>
      </c>
      <c r="H75" s="4" t="str">
        <f t="shared" si="5"/>
        <v>，4141121</v>
      </c>
      <c r="I75" s="4" t="str">
        <f>VLOOKUP(A75,HOP!A:U,21,0)</f>
        <v>直采</v>
      </c>
    </row>
    <row r="76" s="4" customFormat="1" spans="1:9">
      <c r="A76" s="5">
        <v>999228157648331</v>
      </c>
      <c r="B76" s="6">
        <v>45227</v>
      </c>
      <c r="C76" s="6">
        <v>45231</v>
      </c>
      <c r="D76" s="4">
        <v>369.72</v>
      </c>
      <c r="E76" s="4" t="str">
        <f>VLOOKUP(A76,HOP!A:L,12,0)</f>
        <v>369.72</v>
      </c>
      <c r="F76" s="4" t="str">
        <f>VLOOKUP(A76,HOP!A:C,3,0)</f>
        <v>4141513</v>
      </c>
      <c r="G76" s="4">
        <f t="shared" si="4"/>
        <v>0</v>
      </c>
      <c r="H76" s="4" t="str">
        <f t="shared" si="5"/>
        <v>，4141513</v>
      </c>
      <c r="I76" s="4" t="str">
        <f>VLOOKUP(A76,HOP!A:U,21,0)</f>
        <v>直采</v>
      </c>
    </row>
    <row r="77" s="4" customFormat="1" spans="1:9">
      <c r="A77" s="5">
        <v>999228157763537</v>
      </c>
      <c r="B77" s="6">
        <v>45227</v>
      </c>
      <c r="C77" s="6">
        <v>45229</v>
      </c>
      <c r="D77" s="4">
        <v>98.72</v>
      </c>
      <c r="E77" s="4" t="str">
        <f>VLOOKUP(A77,HOP!A:L,12,0)</f>
        <v>98.72</v>
      </c>
      <c r="F77" s="4" t="str">
        <f>VLOOKUP(A77,HOP!A:C,3,0)</f>
        <v>4141541</v>
      </c>
      <c r="G77" s="4">
        <f t="shared" si="4"/>
        <v>0</v>
      </c>
      <c r="H77" s="4" t="str">
        <f t="shared" si="5"/>
        <v>，4141541</v>
      </c>
      <c r="I77" s="4" t="str">
        <f>VLOOKUP(A77,HOP!A:U,21,0)</f>
        <v>直采</v>
      </c>
    </row>
    <row r="78" s="4" customFormat="1" spans="1:9">
      <c r="A78" s="5">
        <v>999228157789840</v>
      </c>
      <c r="B78" s="6">
        <v>45229</v>
      </c>
      <c r="C78" s="6">
        <v>45232</v>
      </c>
      <c r="D78" s="4">
        <v>247.73</v>
      </c>
      <c r="E78" s="4" t="str">
        <f>VLOOKUP(A78,HOP!A:L,12,0)</f>
        <v>247.73</v>
      </c>
      <c r="F78" s="4" t="str">
        <f>VLOOKUP(A78,HOP!A:C,3,0)</f>
        <v>4141544</v>
      </c>
      <c r="G78" s="4">
        <f t="shared" si="4"/>
        <v>0</v>
      </c>
      <c r="H78" s="4" t="str">
        <f t="shared" si="5"/>
        <v>，4141544</v>
      </c>
      <c r="I78" s="4" t="str">
        <f>VLOOKUP(A78,HOP!A:U,21,0)</f>
        <v>直采</v>
      </c>
    </row>
    <row r="79" s="4" customFormat="1" spans="1:9">
      <c r="A79" s="5">
        <v>999228158332578</v>
      </c>
      <c r="B79" s="6">
        <v>45231</v>
      </c>
      <c r="C79" s="6">
        <v>45234</v>
      </c>
      <c r="D79" s="4">
        <v>188.55</v>
      </c>
      <c r="E79" s="4" t="str">
        <f>VLOOKUP(A79,HOP!A:L,12,0)</f>
        <v>188.55</v>
      </c>
      <c r="F79" s="4" t="str">
        <f>VLOOKUP(A79,HOP!A:C,3,0)</f>
        <v>4141646</v>
      </c>
      <c r="G79" s="4">
        <f t="shared" si="4"/>
        <v>0</v>
      </c>
      <c r="H79" s="4" t="str">
        <f t="shared" si="5"/>
        <v>，4141646</v>
      </c>
      <c r="I79" s="4" t="str">
        <f>VLOOKUP(A79,HOP!A:U,21,0)</f>
        <v>直采</v>
      </c>
    </row>
    <row r="80" s="4" customFormat="1" spans="1:9">
      <c r="A80" s="5">
        <v>999228158784633</v>
      </c>
      <c r="B80" s="6">
        <v>45229</v>
      </c>
      <c r="C80" s="6">
        <v>45232</v>
      </c>
      <c r="D80" s="4">
        <v>116.56</v>
      </c>
      <c r="E80" s="4" t="str">
        <f>VLOOKUP(A80,HOP!A:L,12,0)</f>
        <v>116.56</v>
      </c>
      <c r="F80" s="4" t="str">
        <f>VLOOKUP(A80,HOP!A:C,3,0)</f>
        <v>4141925</v>
      </c>
      <c r="G80" s="4">
        <f t="shared" si="4"/>
        <v>0</v>
      </c>
      <c r="H80" s="4" t="str">
        <f t="shared" si="5"/>
        <v>，4141925</v>
      </c>
      <c r="I80" s="4" t="str">
        <f>VLOOKUP(A80,HOP!A:U,21,0)</f>
        <v>直采</v>
      </c>
    </row>
    <row r="81" s="4" customFormat="1" spans="1:9">
      <c r="A81" s="5">
        <v>999228158963323</v>
      </c>
      <c r="B81" s="6">
        <v>45228</v>
      </c>
      <c r="C81" s="6">
        <v>45234</v>
      </c>
      <c r="D81" s="4">
        <v>281</v>
      </c>
      <c r="E81" s="4" t="str">
        <f>VLOOKUP(A81,HOP!A:L,12,0)</f>
        <v>281.00</v>
      </c>
      <c r="F81" s="4" t="str">
        <f>VLOOKUP(A81,HOP!A:C,3,0)</f>
        <v>4141950</v>
      </c>
      <c r="G81" s="4">
        <f t="shared" si="4"/>
        <v>0</v>
      </c>
      <c r="H81" s="4" t="str">
        <f t="shared" si="5"/>
        <v>，4141950</v>
      </c>
      <c r="I81" s="4" t="str">
        <f>VLOOKUP(A81,HOP!A:U,21,0)</f>
        <v>直采</v>
      </c>
    </row>
    <row r="82" s="4" customFormat="1" spans="1:9">
      <c r="A82" s="5">
        <v>999228160466867</v>
      </c>
      <c r="B82" s="6">
        <v>45228</v>
      </c>
      <c r="C82" s="6">
        <v>45231</v>
      </c>
      <c r="D82" s="4">
        <v>850.32</v>
      </c>
      <c r="E82" s="4" t="str">
        <f>VLOOKUP(A82,HOP!A:L,12,0)</f>
        <v>850.32</v>
      </c>
      <c r="F82" s="4" t="str">
        <f>VLOOKUP(A82,HOP!A:C,3,0)</f>
        <v>4142476</v>
      </c>
      <c r="G82" s="4">
        <f t="shared" si="4"/>
        <v>0</v>
      </c>
      <c r="H82" s="4" t="str">
        <f t="shared" si="5"/>
        <v>，4142476</v>
      </c>
      <c r="I82" s="4" t="str">
        <f>VLOOKUP(A82,HOP!A:U,21,0)</f>
        <v>直采</v>
      </c>
    </row>
    <row r="83" s="4" customFormat="1" spans="1:9">
      <c r="A83" s="5">
        <v>999228166842893</v>
      </c>
      <c r="B83" s="6">
        <v>45231</v>
      </c>
      <c r="C83" s="6">
        <v>45234</v>
      </c>
      <c r="D83" s="4">
        <v>2510.7</v>
      </c>
      <c r="E83" s="4" t="str">
        <f>VLOOKUP(A83,HOP!A:L,12,0)</f>
        <v>2510.70</v>
      </c>
      <c r="F83" s="4" t="str">
        <f>VLOOKUP(A83,HOP!A:C,3,0)</f>
        <v>4144439</v>
      </c>
      <c r="G83" s="4">
        <f t="shared" si="4"/>
        <v>0</v>
      </c>
      <c r="H83" s="4" t="str">
        <f t="shared" si="5"/>
        <v>，4144439</v>
      </c>
      <c r="I83" s="4" t="str">
        <f>VLOOKUP(A83,HOP!A:U,21,0)</f>
        <v>直采</v>
      </c>
    </row>
    <row r="84" s="4" customFormat="1" spans="1:9">
      <c r="A84" s="5">
        <v>999228167177643</v>
      </c>
      <c r="B84" s="6">
        <v>45230</v>
      </c>
      <c r="C84" s="6">
        <v>45232</v>
      </c>
      <c r="D84" s="4">
        <v>418.45</v>
      </c>
      <c r="E84" s="4" t="str">
        <f>VLOOKUP(A84,HOP!A:L,12,0)</f>
        <v>418.45</v>
      </c>
      <c r="F84" s="4" t="str">
        <f>VLOOKUP(A84,HOP!A:C,3,0)</f>
        <v>4144694</v>
      </c>
      <c r="G84" s="4">
        <f t="shared" si="4"/>
        <v>0</v>
      </c>
      <c r="H84" s="4" t="str">
        <f t="shared" si="5"/>
        <v>，4144694</v>
      </c>
      <c r="I84" s="4" t="str">
        <f>VLOOKUP(A84,HOP!A:U,21,0)</f>
        <v>直采</v>
      </c>
    </row>
    <row r="85" s="4" customFormat="1" spans="1:9">
      <c r="A85" s="5">
        <v>999228167534359</v>
      </c>
      <c r="B85" s="6">
        <v>45227</v>
      </c>
      <c r="C85" s="6">
        <v>45229</v>
      </c>
      <c r="D85" s="4">
        <v>115.58</v>
      </c>
      <c r="E85" s="4" t="str">
        <f>VLOOKUP(A85,HOP!A:L,12,0)</f>
        <v>115.58</v>
      </c>
      <c r="F85" s="4" t="str">
        <f>VLOOKUP(A85,HOP!A:C,3,0)</f>
        <v>4144737</v>
      </c>
      <c r="G85" s="4">
        <f t="shared" si="4"/>
        <v>0</v>
      </c>
      <c r="H85" s="4" t="str">
        <f t="shared" si="5"/>
        <v>，4144737</v>
      </c>
      <c r="I85" s="4" t="str">
        <f>VLOOKUP(A85,HOP!A:U,21,0)</f>
        <v>直采</v>
      </c>
    </row>
    <row r="86" s="4" customFormat="1" spans="1:9">
      <c r="A86" s="5">
        <v>999228167799610</v>
      </c>
      <c r="B86" s="6">
        <v>45228</v>
      </c>
      <c r="C86" s="6">
        <v>45232</v>
      </c>
      <c r="D86" s="4">
        <v>530.64</v>
      </c>
      <c r="E86" s="4" t="str">
        <f>VLOOKUP(A86,HOP!A:L,12,0)</f>
        <v>530.64</v>
      </c>
      <c r="F86" s="4" t="str">
        <f>VLOOKUP(A86,HOP!A:C,3,0)</f>
        <v>4144883</v>
      </c>
      <c r="G86" s="4">
        <f t="shared" si="4"/>
        <v>0</v>
      </c>
      <c r="H86" s="4" t="str">
        <f t="shared" si="5"/>
        <v>，4144883</v>
      </c>
      <c r="I86" s="4" t="str">
        <f>VLOOKUP(A86,HOP!A:U,21,0)</f>
        <v>直采</v>
      </c>
    </row>
    <row r="87" s="4" customFormat="1" spans="1:9">
      <c r="A87" s="5">
        <v>999228167861034</v>
      </c>
      <c r="B87" s="6">
        <v>45229</v>
      </c>
      <c r="C87" s="6">
        <v>45232</v>
      </c>
      <c r="D87" s="4">
        <v>1509.72</v>
      </c>
      <c r="E87" s="4" t="str">
        <f>VLOOKUP(A87,HOP!A:L,12,0)</f>
        <v>1509.72</v>
      </c>
      <c r="F87" s="4" t="str">
        <f>VLOOKUP(A87,HOP!A:C,3,0)</f>
        <v>4144891</v>
      </c>
      <c r="G87" s="4">
        <f t="shared" si="4"/>
        <v>0</v>
      </c>
      <c r="H87" s="4" t="str">
        <f t="shared" si="5"/>
        <v>，4144891</v>
      </c>
      <c r="I87" s="4" t="str">
        <f>VLOOKUP(A87,HOP!A:U,21,0)</f>
        <v>直采</v>
      </c>
    </row>
    <row r="88" s="4" customFormat="1" spans="1:9">
      <c r="A88" s="5">
        <v>999228167978073</v>
      </c>
      <c r="B88" s="6">
        <v>45227</v>
      </c>
      <c r="C88" s="6">
        <v>45229</v>
      </c>
      <c r="D88" s="4">
        <v>127.3</v>
      </c>
      <c r="E88" s="4" t="str">
        <f>VLOOKUP(A88,HOP!A:L,12,0)</f>
        <v>127.30</v>
      </c>
      <c r="F88" s="4" t="str">
        <f>VLOOKUP(A88,HOP!A:C,3,0)</f>
        <v>4144923</v>
      </c>
      <c r="G88" s="4">
        <f t="shared" si="4"/>
        <v>0</v>
      </c>
      <c r="H88" s="4" t="str">
        <f t="shared" si="5"/>
        <v>，4144923</v>
      </c>
      <c r="I88" s="4" t="str">
        <f>VLOOKUP(A88,HOP!A:U,21,0)</f>
        <v>直采</v>
      </c>
    </row>
    <row r="89" s="4" customFormat="1" spans="1:9">
      <c r="A89" s="5">
        <v>999228168146456</v>
      </c>
      <c r="B89" s="6">
        <v>45229</v>
      </c>
      <c r="C89" s="6">
        <v>45230</v>
      </c>
      <c r="D89" s="4">
        <v>100.59</v>
      </c>
      <c r="E89" s="4" t="str">
        <f>VLOOKUP(A89,HOP!A:L,12,0)</f>
        <v>100.59</v>
      </c>
      <c r="F89" s="4" t="str">
        <f>VLOOKUP(A89,HOP!A:C,3,0)</f>
        <v>4145069</v>
      </c>
      <c r="G89" s="4">
        <f t="shared" si="4"/>
        <v>0</v>
      </c>
      <c r="H89" s="4" t="str">
        <f t="shared" si="5"/>
        <v>，4145069</v>
      </c>
      <c r="I89" s="4" t="str">
        <f>VLOOKUP(A89,HOP!A:U,21,0)</f>
        <v>直采</v>
      </c>
    </row>
    <row r="90" s="4" customFormat="1" spans="1:9">
      <c r="A90" s="5">
        <v>999228171358848</v>
      </c>
      <c r="B90" s="6">
        <v>45227</v>
      </c>
      <c r="C90" s="6">
        <v>45229</v>
      </c>
      <c r="D90" s="4">
        <v>49.34</v>
      </c>
      <c r="E90" s="4" t="str">
        <f>VLOOKUP(A90,HOP!A:L,12,0)</f>
        <v>49.34</v>
      </c>
      <c r="F90" s="4" t="str">
        <f>VLOOKUP(A90,HOP!A:C,3,0)</f>
        <v>4146298</v>
      </c>
      <c r="G90" s="4">
        <f t="shared" si="4"/>
        <v>0</v>
      </c>
      <c r="H90" s="4" t="str">
        <f t="shared" si="5"/>
        <v>，4146298</v>
      </c>
      <c r="I90" s="4" t="str">
        <f>VLOOKUP(A90,HOP!A:U,21,0)</f>
        <v>直采</v>
      </c>
    </row>
    <row r="91" s="4" customFormat="1" spans="1:9">
      <c r="A91" s="5">
        <v>999228171977286</v>
      </c>
      <c r="B91" s="6">
        <v>45230</v>
      </c>
      <c r="C91" s="6">
        <v>45235</v>
      </c>
      <c r="D91" s="4">
        <v>1158.55</v>
      </c>
      <c r="E91" s="4" t="str">
        <f>VLOOKUP(A91,HOP!A:L,12,0)</f>
        <v>1158.55</v>
      </c>
      <c r="F91" s="4" t="str">
        <f>VLOOKUP(A91,HOP!A:C,3,0)</f>
        <v>4146616</v>
      </c>
      <c r="G91" s="4">
        <f t="shared" si="4"/>
        <v>0</v>
      </c>
      <c r="H91" s="4" t="str">
        <f t="shared" si="5"/>
        <v>，4146616</v>
      </c>
      <c r="I91" s="4" t="str">
        <f>VLOOKUP(A91,HOP!A:U,21,0)</f>
        <v>直采</v>
      </c>
    </row>
    <row r="92" s="4" customFormat="1" hidden="1" spans="1:9">
      <c r="A92" s="5">
        <v>999228172187764</v>
      </c>
      <c r="B92" s="6">
        <v>45230</v>
      </c>
      <c r="C92" s="6">
        <v>45232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999228172782623</v>
      </c>
      <c r="B93" s="6">
        <v>45227</v>
      </c>
      <c r="C93" s="6">
        <v>45229</v>
      </c>
      <c r="D93" s="4">
        <v>110.68</v>
      </c>
      <c r="E93" s="4" t="str">
        <f>VLOOKUP(A93,HOP!A:L,12,0)</f>
        <v>110.68</v>
      </c>
      <c r="F93" s="4" t="str">
        <f>VLOOKUP(A93,HOP!A:C,3,0)</f>
        <v>4146992</v>
      </c>
      <c r="G93" s="4">
        <f t="shared" si="4"/>
        <v>0</v>
      </c>
      <c r="H93" s="4" t="str">
        <f t="shared" si="5"/>
        <v>，4146992</v>
      </c>
      <c r="I93" s="4" t="str">
        <f>VLOOKUP(A93,HOP!A:U,21,0)</f>
        <v>直采</v>
      </c>
    </row>
    <row r="94" s="4" customFormat="1" spans="1:9">
      <c r="A94" s="5">
        <v>999228173078465</v>
      </c>
      <c r="B94" s="6">
        <v>45227</v>
      </c>
      <c r="C94" s="6">
        <v>45231</v>
      </c>
      <c r="D94" s="4">
        <v>989.56</v>
      </c>
      <c r="E94" s="4" t="str">
        <f>VLOOKUP(A94,HOP!A:L,12,0)</f>
        <v>989.56</v>
      </c>
      <c r="F94" s="4" t="str">
        <f>VLOOKUP(A94,HOP!A:C,3,0)</f>
        <v>4147059</v>
      </c>
      <c r="G94" s="4">
        <f t="shared" si="4"/>
        <v>0</v>
      </c>
      <c r="H94" s="4" t="str">
        <f t="shared" si="5"/>
        <v>，4147059</v>
      </c>
      <c r="I94" s="4" t="str">
        <f>VLOOKUP(A94,HOP!A:U,21,0)</f>
        <v>直采</v>
      </c>
    </row>
    <row r="95" s="4" customFormat="1" spans="1:9">
      <c r="A95" s="5">
        <v>999228173160522</v>
      </c>
      <c r="B95" s="6">
        <v>45228</v>
      </c>
      <c r="C95" s="6">
        <v>45230</v>
      </c>
      <c r="D95" s="4">
        <v>255.44</v>
      </c>
      <c r="E95" s="4" t="str">
        <f>VLOOKUP(A95,HOP!A:L,12,0)</f>
        <v>255.44</v>
      </c>
      <c r="F95" s="4" t="str">
        <f>VLOOKUP(A95,HOP!A:C,3,0)</f>
        <v>4147078</v>
      </c>
      <c r="G95" s="4">
        <f t="shared" si="4"/>
        <v>0</v>
      </c>
      <c r="H95" s="4" t="str">
        <f t="shared" si="5"/>
        <v>，4147078</v>
      </c>
      <c r="I95" s="4" t="str">
        <f>VLOOKUP(A95,HOP!A:U,21,0)</f>
        <v>直采</v>
      </c>
    </row>
    <row r="96" s="4" customFormat="1" spans="1:9">
      <c r="A96" s="5">
        <v>999228157603029</v>
      </c>
      <c r="B96" s="6">
        <v>45228</v>
      </c>
      <c r="C96" s="6">
        <v>45230</v>
      </c>
      <c r="D96" s="4">
        <v>389.92</v>
      </c>
      <c r="E96" s="4" t="str">
        <f>VLOOKUP(A96,HOP!A:L,12,0)</f>
        <v>389.92</v>
      </c>
      <c r="F96" s="4" t="str">
        <f>VLOOKUP(A96,HOP!A:C,3,0)</f>
        <v>4141508</v>
      </c>
      <c r="G96" s="4">
        <f t="shared" si="4"/>
        <v>0</v>
      </c>
      <c r="H96" s="4" t="str">
        <f t="shared" si="5"/>
        <v>，4141508</v>
      </c>
      <c r="I96" s="4" t="str">
        <f>VLOOKUP(A96,HOP!A:U,21,0)</f>
        <v>直采</v>
      </c>
    </row>
    <row r="97" s="4" customFormat="1" spans="1:9">
      <c r="A97" s="5">
        <v>999228206574408</v>
      </c>
      <c r="B97" s="6">
        <v>45232</v>
      </c>
      <c r="C97" s="6">
        <v>45233</v>
      </c>
      <c r="D97" s="4">
        <v>160.02</v>
      </c>
      <c r="E97" s="4" t="str">
        <f>VLOOKUP(A97,HOP!A:L,12,0)</f>
        <v>160.02</v>
      </c>
      <c r="F97" s="4" t="str">
        <f>VLOOKUP(A97,HOP!A:C,3,0)</f>
        <v>4148460</v>
      </c>
      <c r="G97" s="4">
        <f t="shared" si="4"/>
        <v>0</v>
      </c>
      <c r="H97" s="4" t="str">
        <f t="shared" si="5"/>
        <v>，4148460</v>
      </c>
      <c r="I97" s="4" t="str">
        <f>VLOOKUP(A97,HOP!A:U,21,0)</f>
        <v>直采</v>
      </c>
    </row>
    <row r="98" s="4" customFormat="1" spans="1:9">
      <c r="A98" s="5">
        <v>999228208463337</v>
      </c>
      <c r="B98" s="6">
        <v>45231</v>
      </c>
      <c r="C98" s="6">
        <v>45232</v>
      </c>
      <c r="D98" s="4">
        <v>59.43</v>
      </c>
      <c r="E98" s="4" t="str">
        <f>VLOOKUP(A98,HOP!A:L,12,0)</f>
        <v>59.43</v>
      </c>
      <c r="F98" s="4" t="str">
        <f>VLOOKUP(A98,HOP!A:C,3,0)</f>
        <v>4149199</v>
      </c>
      <c r="G98" s="4">
        <f t="shared" si="4"/>
        <v>0</v>
      </c>
      <c r="H98" s="4" t="str">
        <f t="shared" si="5"/>
        <v>，4149199</v>
      </c>
      <c r="I98" s="4" t="str">
        <f>VLOOKUP(A98,HOP!A:U,21,0)</f>
        <v>直连</v>
      </c>
    </row>
    <row r="99" s="4" customFormat="1" spans="1:9">
      <c r="A99" s="5">
        <v>999228209926067</v>
      </c>
      <c r="B99" s="6">
        <v>45228</v>
      </c>
      <c r="C99" s="6">
        <v>45229</v>
      </c>
      <c r="D99" s="4">
        <v>53.42</v>
      </c>
      <c r="E99" s="4" t="str">
        <f>VLOOKUP(A99,HOP!A:L,12,0)</f>
        <v>53.42</v>
      </c>
      <c r="F99" s="4" t="str">
        <f>VLOOKUP(A99,HOP!A:C,3,0)</f>
        <v>4149713</v>
      </c>
      <c r="G99" s="4">
        <f t="shared" ref="G99:G130" si="6">D99-E99</f>
        <v>0</v>
      </c>
      <c r="H99" s="4" t="str">
        <f t="shared" ref="H99:H130" si="7">$H$1&amp;F99</f>
        <v>，4149713</v>
      </c>
      <c r="I99" s="4" t="str">
        <f>VLOOKUP(A99,HOP!A:U,21,0)</f>
        <v>直采</v>
      </c>
    </row>
    <row r="100" s="4" customFormat="1" spans="1:9">
      <c r="A100" s="5">
        <v>999228210235040</v>
      </c>
      <c r="B100" s="6">
        <v>45228</v>
      </c>
      <c r="C100" s="6">
        <v>45230</v>
      </c>
      <c r="D100" s="4">
        <v>478.64</v>
      </c>
      <c r="E100" s="4" t="str">
        <f>VLOOKUP(A100,HOP!A:L,12,0)</f>
        <v>478.64</v>
      </c>
      <c r="F100" s="4" t="str">
        <f>VLOOKUP(A100,HOP!A:C,3,0)</f>
        <v>4149879</v>
      </c>
      <c r="G100" s="4">
        <f t="shared" si="6"/>
        <v>0</v>
      </c>
      <c r="H100" s="4" t="str">
        <f t="shared" si="7"/>
        <v>，4149879</v>
      </c>
      <c r="I100" s="4" t="str">
        <f>VLOOKUP(A100,HOP!A:U,21,0)</f>
        <v>直采</v>
      </c>
    </row>
    <row r="101" s="4" customFormat="1" spans="1:9">
      <c r="A101" s="5">
        <v>999228212181868</v>
      </c>
      <c r="B101" s="6">
        <v>45228</v>
      </c>
      <c r="C101" s="6">
        <v>45229</v>
      </c>
      <c r="D101" s="4">
        <v>73.19</v>
      </c>
      <c r="E101" s="4" t="str">
        <f>VLOOKUP(A101,HOP!A:L,12,0)</f>
        <v>73.19</v>
      </c>
      <c r="F101" s="4" t="str">
        <f>VLOOKUP(A101,HOP!A:C,3,0)</f>
        <v>4151026</v>
      </c>
      <c r="G101" s="4">
        <f t="shared" si="6"/>
        <v>0</v>
      </c>
      <c r="H101" s="4" t="str">
        <f t="shared" si="7"/>
        <v>，4151026</v>
      </c>
      <c r="I101" s="4" t="str">
        <f>VLOOKUP(A101,HOP!A:U,21,0)</f>
        <v>直采</v>
      </c>
    </row>
    <row r="102" s="4" customFormat="1" spans="1:9">
      <c r="A102" s="5">
        <v>999228212194796</v>
      </c>
      <c r="B102" s="6">
        <v>45229</v>
      </c>
      <c r="C102" s="6">
        <v>45230</v>
      </c>
      <c r="D102" s="4">
        <v>55.61</v>
      </c>
      <c r="E102" s="4" t="str">
        <f>VLOOKUP(A102,HOP!A:L,12,0)</f>
        <v>55.61</v>
      </c>
      <c r="F102" s="4" t="str">
        <f>VLOOKUP(A102,HOP!A:C,3,0)</f>
        <v>4151029</v>
      </c>
      <c r="G102" s="4">
        <f t="shared" si="6"/>
        <v>0</v>
      </c>
      <c r="H102" s="4" t="str">
        <f t="shared" si="7"/>
        <v>，4151029</v>
      </c>
      <c r="I102" s="4" t="str">
        <f>VLOOKUP(A102,HOP!A:U,21,0)</f>
        <v>直连</v>
      </c>
    </row>
    <row r="103" s="4" customFormat="1" spans="1:9">
      <c r="A103" s="5">
        <v>999228213823600</v>
      </c>
      <c r="B103" s="6">
        <v>45231</v>
      </c>
      <c r="C103" s="6">
        <v>45234</v>
      </c>
      <c r="D103" s="4">
        <v>114.06</v>
      </c>
      <c r="E103" s="4" t="str">
        <f>VLOOKUP(A103,HOP!A:L,12,0)</f>
        <v>114.06</v>
      </c>
      <c r="F103" s="4" t="str">
        <f>VLOOKUP(A103,HOP!A:C,3,0)</f>
        <v>4152020</v>
      </c>
      <c r="G103" s="4">
        <f t="shared" si="6"/>
        <v>0</v>
      </c>
      <c r="H103" s="4" t="str">
        <f t="shared" si="7"/>
        <v>，4152020</v>
      </c>
      <c r="I103" s="4" t="str">
        <f>VLOOKUP(A103,HOP!A:U,21,0)</f>
        <v>直采</v>
      </c>
    </row>
    <row r="104" s="4" customFormat="1" spans="1:9">
      <c r="A104" s="5">
        <v>999228213837393</v>
      </c>
      <c r="B104" s="6">
        <v>45228</v>
      </c>
      <c r="C104" s="6">
        <v>45229</v>
      </c>
      <c r="D104" s="4">
        <v>47.97</v>
      </c>
      <c r="E104" s="4" t="str">
        <f>VLOOKUP(A104,HOP!A:L,12,0)</f>
        <v>47.97</v>
      </c>
      <c r="F104" s="4" t="str">
        <f>VLOOKUP(A104,HOP!A:C,3,0)</f>
        <v>4152025</v>
      </c>
      <c r="G104" s="4">
        <f t="shared" si="6"/>
        <v>0</v>
      </c>
      <c r="H104" s="4" t="str">
        <f t="shared" si="7"/>
        <v>，4152025</v>
      </c>
      <c r="I104" s="4" t="str">
        <f>VLOOKUP(A104,HOP!A:U,21,0)</f>
        <v>直采</v>
      </c>
    </row>
    <row r="105" s="4" customFormat="1" spans="1:9">
      <c r="A105" s="5">
        <v>999228213999046</v>
      </c>
      <c r="B105" s="6">
        <v>45228</v>
      </c>
      <c r="C105" s="6">
        <v>45229</v>
      </c>
      <c r="D105" s="4">
        <v>24.67</v>
      </c>
      <c r="E105" s="4" t="str">
        <f>VLOOKUP(A105,HOP!A:L,12,0)</f>
        <v>24.67</v>
      </c>
      <c r="F105" s="4" t="str">
        <f>VLOOKUP(A105,HOP!A:C,3,0)</f>
        <v>4152112</v>
      </c>
      <c r="G105" s="4">
        <f t="shared" si="6"/>
        <v>0</v>
      </c>
      <c r="H105" s="4" t="str">
        <f t="shared" si="7"/>
        <v>，4152112</v>
      </c>
      <c r="I105" s="4" t="str">
        <f>VLOOKUP(A105,HOP!A:U,21,0)</f>
        <v>直采</v>
      </c>
    </row>
    <row r="106" s="4" customFormat="1" spans="1:9">
      <c r="A106" s="5">
        <v>999228214506341</v>
      </c>
      <c r="B106" s="6">
        <v>45232</v>
      </c>
      <c r="C106" s="6">
        <v>45235</v>
      </c>
      <c r="D106" s="4">
        <v>714.3</v>
      </c>
      <c r="E106" s="4" t="str">
        <f>VLOOKUP(A106,HOP!A:L,12,0)</f>
        <v>714.30</v>
      </c>
      <c r="F106" s="4" t="str">
        <f>VLOOKUP(A106,HOP!A:C,3,0)</f>
        <v>4152402</v>
      </c>
      <c r="G106" s="4">
        <f t="shared" si="6"/>
        <v>0</v>
      </c>
      <c r="H106" s="4" t="str">
        <f t="shared" si="7"/>
        <v>，4152402</v>
      </c>
      <c r="I106" s="4" t="str">
        <f>VLOOKUP(A106,HOP!A:U,21,0)</f>
        <v>直采</v>
      </c>
    </row>
    <row r="107" s="4" customFormat="1" spans="1:9">
      <c r="A107" s="5">
        <v>999228214461872</v>
      </c>
      <c r="B107" s="6">
        <v>45229</v>
      </c>
      <c r="C107" s="6">
        <v>45230</v>
      </c>
      <c r="D107" s="4">
        <v>160.27</v>
      </c>
      <c r="E107" s="4" t="str">
        <f>VLOOKUP(A107,HOP!A:L,12,0)</f>
        <v>160.27</v>
      </c>
      <c r="F107" s="4" t="str">
        <f>VLOOKUP(A107,HOP!A:C,3,0)</f>
        <v>4152632</v>
      </c>
      <c r="G107" s="4">
        <f t="shared" si="6"/>
        <v>0</v>
      </c>
      <c r="H107" s="4" t="str">
        <f t="shared" si="7"/>
        <v>，4152632</v>
      </c>
      <c r="I107" s="4" t="str">
        <f>VLOOKUP(A107,HOP!A:U,21,0)</f>
        <v>直采</v>
      </c>
    </row>
    <row r="108" s="4" customFormat="1" spans="1:9">
      <c r="A108" s="5">
        <v>999228215532797</v>
      </c>
      <c r="B108" s="6">
        <v>45232</v>
      </c>
      <c r="C108" s="6">
        <v>45235</v>
      </c>
      <c r="D108" s="4">
        <v>714.3</v>
      </c>
      <c r="E108" s="4" t="str">
        <f>VLOOKUP(A108,HOP!A:L,12,0)</f>
        <v>714.30</v>
      </c>
      <c r="F108" s="4" t="str">
        <f>VLOOKUP(A108,HOP!A:C,3,0)</f>
        <v>4153019</v>
      </c>
      <c r="G108" s="4">
        <f t="shared" si="6"/>
        <v>0</v>
      </c>
      <c r="H108" s="4" t="str">
        <f t="shared" si="7"/>
        <v>，4153019</v>
      </c>
      <c r="I108" s="4" t="str">
        <f>VLOOKUP(A108,HOP!A:U,21,0)</f>
        <v>直采</v>
      </c>
    </row>
    <row r="109" s="4" customFormat="1" spans="1:9">
      <c r="A109" s="5">
        <v>999228215625207</v>
      </c>
      <c r="B109" s="6">
        <v>45231</v>
      </c>
      <c r="C109" s="6">
        <v>45233</v>
      </c>
      <c r="D109" s="4">
        <v>145.82</v>
      </c>
      <c r="E109" s="4" t="str">
        <f>VLOOKUP(A109,HOP!A:L,12,0)</f>
        <v>145.82</v>
      </c>
      <c r="F109" s="4" t="str">
        <f>VLOOKUP(A109,HOP!A:C,3,0)</f>
        <v>4153046</v>
      </c>
      <c r="G109" s="4">
        <f t="shared" si="6"/>
        <v>0</v>
      </c>
      <c r="H109" s="4" t="str">
        <f t="shared" si="7"/>
        <v>，4153046</v>
      </c>
      <c r="I109" s="4" t="str">
        <f>VLOOKUP(A109,HOP!A:U,21,0)</f>
        <v>直采</v>
      </c>
    </row>
    <row r="110" s="4" customFormat="1" spans="1:9">
      <c r="A110" s="5">
        <v>999228215761019</v>
      </c>
      <c r="B110" s="6">
        <v>45229</v>
      </c>
      <c r="C110" s="6">
        <v>45230</v>
      </c>
      <c r="D110" s="4">
        <v>22.49</v>
      </c>
      <c r="E110" s="4" t="str">
        <f>VLOOKUP(A110,HOP!A:L,12,0)</f>
        <v>22.49</v>
      </c>
      <c r="F110" s="4" t="str">
        <f>VLOOKUP(A110,HOP!A:C,3,0)</f>
        <v>4153251</v>
      </c>
      <c r="G110" s="4">
        <f t="shared" si="6"/>
        <v>0</v>
      </c>
      <c r="H110" s="4" t="str">
        <f t="shared" si="7"/>
        <v>，4153251</v>
      </c>
      <c r="I110" s="4" t="str">
        <f>VLOOKUP(A110,HOP!A:U,21,0)</f>
        <v>直采</v>
      </c>
    </row>
    <row r="111" s="4" customFormat="1" spans="1:9">
      <c r="A111" s="5">
        <v>999228217885841</v>
      </c>
      <c r="B111" s="6">
        <v>45230</v>
      </c>
      <c r="C111" s="6">
        <v>45232</v>
      </c>
      <c r="D111" s="4">
        <v>373.84</v>
      </c>
      <c r="E111" s="4" t="str">
        <f>VLOOKUP(A111,HOP!A:L,12,0)</f>
        <v>373.84</v>
      </c>
      <c r="F111" s="4" t="str">
        <f>VLOOKUP(A111,HOP!A:C,3,0)</f>
        <v>4154566</v>
      </c>
      <c r="G111" s="4">
        <f t="shared" si="6"/>
        <v>0</v>
      </c>
      <c r="H111" s="4" t="str">
        <f t="shared" si="7"/>
        <v>，4154566</v>
      </c>
      <c r="I111" s="4" t="str">
        <f>VLOOKUP(A111,HOP!A:U,21,0)</f>
        <v>直采</v>
      </c>
    </row>
    <row r="112" s="4" customFormat="1" spans="1:9">
      <c r="A112" s="5">
        <v>28226697793</v>
      </c>
      <c r="B112" s="6">
        <v>45229</v>
      </c>
      <c r="C112" s="6">
        <v>45230</v>
      </c>
      <c r="D112" s="4">
        <v>24.67</v>
      </c>
      <c r="E112" s="4" t="str">
        <f>VLOOKUP(A112,HOP!A:L,12,0)</f>
        <v>24.67</v>
      </c>
      <c r="F112" s="4" t="str">
        <f>VLOOKUP(A112,HOP!A:C,3,0)</f>
        <v>4155345</v>
      </c>
      <c r="G112" s="4">
        <f t="shared" si="6"/>
        <v>0</v>
      </c>
      <c r="H112" s="4" t="str">
        <f t="shared" si="7"/>
        <v>，4155345</v>
      </c>
      <c r="I112" s="4" t="str">
        <f>VLOOKUP(A112,HOP!A:U,21,0)</f>
        <v>直采</v>
      </c>
    </row>
    <row r="113" s="4" customFormat="1" spans="1:9">
      <c r="A113" s="5">
        <v>999228226731212</v>
      </c>
      <c r="B113" s="6">
        <v>45230</v>
      </c>
      <c r="C113" s="6">
        <v>45231</v>
      </c>
      <c r="D113" s="4">
        <v>133.02</v>
      </c>
      <c r="E113" s="4" t="str">
        <f>VLOOKUP(A113,HOP!A:L,12,0)</f>
        <v>133.02</v>
      </c>
      <c r="F113" s="4" t="str">
        <f>VLOOKUP(A113,HOP!A:C,3,0)</f>
        <v>4155362</v>
      </c>
      <c r="G113" s="4">
        <f t="shared" si="6"/>
        <v>0</v>
      </c>
      <c r="H113" s="4" t="str">
        <f t="shared" si="7"/>
        <v>，4155362</v>
      </c>
      <c r="I113" s="4" t="str">
        <f>VLOOKUP(A113,HOP!A:U,21,0)</f>
        <v>直采</v>
      </c>
    </row>
    <row r="114" s="4" customFormat="1" spans="1:9">
      <c r="A114" s="5">
        <v>999228226868196</v>
      </c>
      <c r="B114" s="6">
        <v>45230</v>
      </c>
      <c r="C114" s="6">
        <v>45232</v>
      </c>
      <c r="D114" s="4">
        <v>111.22</v>
      </c>
      <c r="E114" s="4" t="str">
        <f>VLOOKUP(A114,HOP!A:L,12,0)</f>
        <v>111.22</v>
      </c>
      <c r="F114" s="4" t="str">
        <f>VLOOKUP(A114,HOP!A:C,3,0)</f>
        <v>4155414</v>
      </c>
      <c r="G114" s="4">
        <f t="shared" si="6"/>
        <v>0</v>
      </c>
      <c r="H114" s="4" t="str">
        <f t="shared" si="7"/>
        <v>，4155414</v>
      </c>
      <c r="I114" s="4" t="str">
        <f>VLOOKUP(A114,HOP!A:U,21,0)</f>
        <v>直连</v>
      </c>
    </row>
    <row r="115" s="4" customFormat="1" spans="1:9">
      <c r="A115" s="5">
        <v>999228229709683</v>
      </c>
      <c r="B115" s="6">
        <v>45231</v>
      </c>
      <c r="C115" s="6">
        <v>45232</v>
      </c>
      <c r="D115" s="4">
        <v>160</v>
      </c>
      <c r="E115" s="4" t="str">
        <f>VLOOKUP(A115,HOP!A:L,12,0)</f>
        <v>160.00</v>
      </c>
      <c r="F115" s="4" t="str">
        <f>VLOOKUP(A115,HOP!A:C,3,0)</f>
        <v>4156280</v>
      </c>
      <c r="G115" s="4">
        <f t="shared" si="6"/>
        <v>0</v>
      </c>
      <c r="H115" s="4" t="str">
        <f t="shared" si="7"/>
        <v>，4156280</v>
      </c>
      <c r="I115" s="4" t="str">
        <f>VLOOKUP(A115,HOP!A:U,21,0)</f>
        <v>直采</v>
      </c>
    </row>
    <row r="116" s="4" customFormat="1" spans="1:9">
      <c r="A116" s="5">
        <v>999228230013231</v>
      </c>
      <c r="B116" s="6">
        <v>45229</v>
      </c>
      <c r="C116" s="6">
        <v>45230</v>
      </c>
      <c r="D116" s="4">
        <v>91.72</v>
      </c>
      <c r="E116" s="4" t="str">
        <f>VLOOKUP(A116,HOP!A:L,12,0)</f>
        <v>91.72</v>
      </c>
      <c r="F116" s="4" t="str">
        <f>VLOOKUP(A116,HOP!A:C,3,0)</f>
        <v>4156343</v>
      </c>
      <c r="G116" s="4">
        <f t="shared" si="6"/>
        <v>0</v>
      </c>
      <c r="H116" s="4" t="str">
        <f t="shared" si="7"/>
        <v>，4156343</v>
      </c>
      <c r="I116" s="4" t="str">
        <f>VLOOKUP(A116,HOP!A:U,21,0)</f>
        <v>直采</v>
      </c>
    </row>
    <row r="117" s="4" customFormat="1" spans="1:9">
      <c r="A117" s="5">
        <v>999228230016945</v>
      </c>
      <c r="B117" s="6">
        <v>45229</v>
      </c>
      <c r="C117" s="6">
        <v>45230</v>
      </c>
      <c r="D117" s="4">
        <v>45.52</v>
      </c>
      <c r="E117" s="4" t="str">
        <f>VLOOKUP(A117,HOP!A:L,12,0)</f>
        <v>45.52</v>
      </c>
      <c r="F117" s="4" t="str">
        <f>VLOOKUP(A117,HOP!A:C,3,0)</f>
        <v>4156352</v>
      </c>
      <c r="G117" s="4">
        <f t="shared" si="6"/>
        <v>0</v>
      </c>
      <c r="H117" s="4" t="str">
        <f t="shared" si="7"/>
        <v>，4156352</v>
      </c>
      <c r="I117" s="4" t="str">
        <f>VLOOKUP(A117,HOP!A:U,21,0)</f>
        <v>直采</v>
      </c>
    </row>
    <row r="118" s="4" customFormat="1" spans="1:9">
      <c r="A118" s="5">
        <v>999228230471365</v>
      </c>
      <c r="B118" s="6">
        <v>45229</v>
      </c>
      <c r="C118" s="6">
        <v>45230</v>
      </c>
      <c r="D118" s="4">
        <v>68.28</v>
      </c>
      <c r="E118" s="4" t="str">
        <f>VLOOKUP(A118,HOP!A:L,12,0)</f>
        <v>68.28</v>
      </c>
      <c r="F118" s="4" t="str">
        <f>VLOOKUP(A118,HOP!A:C,3,0)</f>
        <v>4156618</v>
      </c>
      <c r="G118" s="4">
        <f t="shared" si="6"/>
        <v>0</v>
      </c>
      <c r="H118" s="4" t="str">
        <f t="shared" si="7"/>
        <v>，4156618</v>
      </c>
      <c r="I118" s="4" t="str">
        <f>VLOOKUP(A118,HOP!A:U,21,0)</f>
        <v>直采</v>
      </c>
    </row>
    <row r="119" s="4" customFormat="1" spans="1:9">
      <c r="A119" s="5">
        <v>999228230991993</v>
      </c>
      <c r="B119" s="6">
        <v>45229</v>
      </c>
      <c r="C119" s="6">
        <v>45230</v>
      </c>
      <c r="D119" s="4">
        <v>41.57</v>
      </c>
      <c r="E119" s="4" t="str">
        <f>VLOOKUP(A119,HOP!A:L,12,0)</f>
        <v>41.57</v>
      </c>
      <c r="F119" s="4" t="str">
        <f>VLOOKUP(A119,HOP!A:C,3,0)</f>
        <v>4156917</v>
      </c>
      <c r="G119" s="4">
        <f t="shared" si="6"/>
        <v>0</v>
      </c>
      <c r="H119" s="4" t="str">
        <f t="shared" si="7"/>
        <v>，4156917</v>
      </c>
      <c r="I119" s="4" t="str">
        <f>VLOOKUP(A119,HOP!A:U,21,0)</f>
        <v>直采</v>
      </c>
    </row>
    <row r="120" s="4" customFormat="1" spans="1:9">
      <c r="A120" s="5">
        <v>999228231210006</v>
      </c>
      <c r="B120" s="6">
        <v>45231</v>
      </c>
      <c r="C120" s="6">
        <v>45233</v>
      </c>
      <c r="D120" s="4">
        <v>231.68</v>
      </c>
      <c r="E120" s="4" t="str">
        <f>VLOOKUP(A120,HOP!A:L,12,0)</f>
        <v>231.68</v>
      </c>
      <c r="F120" s="4" t="str">
        <f>VLOOKUP(A120,HOP!A:C,3,0)</f>
        <v>4156964</v>
      </c>
      <c r="G120" s="4">
        <f t="shared" si="6"/>
        <v>0</v>
      </c>
      <c r="H120" s="4" t="str">
        <f t="shared" si="7"/>
        <v>，4156964</v>
      </c>
      <c r="I120" s="4" t="str">
        <f>VLOOKUP(A120,HOP!A:U,21,0)</f>
        <v>直采</v>
      </c>
    </row>
    <row r="121" s="4" customFormat="1" spans="1:9">
      <c r="A121" s="5">
        <v>999228231398966</v>
      </c>
      <c r="B121" s="6">
        <v>45230</v>
      </c>
      <c r="C121" s="6">
        <v>45232</v>
      </c>
      <c r="D121" s="4">
        <v>394.16</v>
      </c>
      <c r="E121" s="4" t="str">
        <f>VLOOKUP(A121,HOP!A:L,12,0)</f>
        <v>394.16</v>
      </c>
      <c r="F121" s="4" t="str">
        <f>VLOOKUP(A121,HOP!A:C,3,0)</f>
        <v>4157018</v>
      </c>
      <c r="G121" s="4">
        <f t="shared" si="6"/>
        <v>0</v>
      </c>
      <c r="H121" s="4" t="str">
        <f t="shared" si="7"/>
        <v>，4157018</v>
      </c>
      <c r="I121" s="4" t="str">
        <f>VLOOKUP(A121,HOP!A:U,21,0)</f>
        <v>直采</v>
      </c>
    </row>
    <row r="122" s="4" customFormat="1" spans="1:9">
      <c r="A122" s="5">
        <v>999228231493724</v>
      </c>
      <c r="B122" s="6">
        <v>45229</v>
      </c>
      <c r="C122" s="6">
        <v>45231</v>
      </c>
      <c r="D122" s="4">
        <v>166.8</v>
      </c>
      <c r="E122" s="4" t="str">
        <f>VLOOKUP(A122,HOP!A:L,12,0)</f>
        <v>166.80</v>
      </c>
      <c r="F122" s="4" t="str">
        <f>VLOOKUP(A122,HOP!A:C,3,0)</f>
        <v>4157053</v>
      </c>
      <c r="G122" s="4">
        <f t="shared" si="6"/>
        <v>0</v>
      </c>
      <c r="H122" s="4" t="str">
        <f t="shared" si="7"/>
        <v>，4157053</v>
      </c>
      <c r="I122" s="4" t="str">
        <f>VLOOKUP(A122,HOP!A:U,21,0)</f>
        <v>直采</v>
      </c>
    </row>
    <row r="123" s="4" customFormat="1" spans="1:9">
      <c r="A123" s="5">
        <v>999228232708998</v>
      </c>
      <c r="B123" s="6">
        <v>45230</v>
      </c>
      <c r="C123" s="6">
        <v>45231</v>
      </c>
      <c r="D123" s="4">
        <v>160.27</v>
      </c>
      <c r="E123" s="4" t="str">
        <f>VLOOKUP(A123,HOP!A:L,12,0)</f>
        <v>160.27</v>
      </c>
      <c r="F123" s="4" t="str">
        <f>VLOOKUP(A123,HOP!A:C,3,0)</f>
        <v>4157880</v>
      </c>
      <c r="G123" s="4">
        <f t="shared" si="6"/>
        <v>0</v>
      </c>
      <c r="H123" s="4" t="str">
        <f t="shared" si="7"/>
        <v>，4157880</v>
      </c>
      <c r="I123" s="4" t="str">
        <f>VLOOKUP(A123,HOP!A:U,21,0)</f>
        <v>直采</v>
      </c>
    </row>
    <row r="124" s="4" customFormat="1" spans="1:9">
      <c r="A124" s="5">
        <v>999228233471570</v>
      </c>
      <c r="B124" s="6">
        <v>45231</v>
      </c>
      <c r="C124" s="6">
        <v>45234</v>
      </c>
      <c r="D124" s="4">
        <v>783.39</v>
      </c>
      <c r="E124" s="4" t="str">
        <f>VLOOKUP(A124,HOP!A:L,12,0)</f>
        <v>783.39</v>
      </c>
      <c r="F124" s="4" t="str">
        <f>VLOOKUP(A124,HOP!A:C,3,0)</f>
        <v>4158279</v>
      </c>
      <c r="G124" s="4">
        <f t="shared" si="6"/>
        <v>0</v>
      </c>
      <c r="H124" s="4" t="str">
        <f t="shared" si="7"/>
        <v>，4158279</v>
      </c>
      <c r="I124" s="4" t="str">
        <f>VLOOKUP(A124,HOP!A:U,21,0)</f>
        <v>直采</v>
      </c>
    </row>
    <row r="125" s="4" customFormat="1" spans="1:9">
      <c r="A125" s="5">
        <v>999228233985467</v>
      </c>
      <c r="B125" s="6">
        <v>45229</v>
      </c>
      <c r="C125" s="6">
        <v>45230</v>
      </c>
      <c r="D125" s="4">
        <v>57.79</v>
      </c>
      <c r="E125" s="4" t="str">
        <f>VLOOKUP(A125,HOP!A:L,12,0)</f>
        <v>57.79</v>
      </c>
      <c r="F125" s="4" t="str">
        <f>VLOOKUP(A125,HOP!A:C,3,0)</f>
        <v>4158423</v>
      </c>
      <c r="G125" s="4">
        <f t="shared" si="6"/>
        <v>0</v>
      </c>
      <c r="H125" s="4" t="str">
        <f t="shared" si="7"/>
        <v>，4158423</v>
      </c>
      <c r="I125" s="4" t="str">
        <f>VLOOKUP(A125,HOP!A:U,21,0)</f>
        <v>直采</v>
      </c>
    </row>
    <row r="126" s="4" customFormat="1" hidden="1" spans="1:9">
      <c r="A126" s="5">
        <v>999228238469468</v>
      </c>
      <c r="B126" s="6">
        <v>45230</v>
      </c>
      <c r="C126" s="6">
        <v>45231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6"/>
        <v>#N/A</v>
      </c>
      <c r="H126" s="4" t="e">
        <f t="shared" si="7"/>
        <v>#N/A</v>
      </c>
      <c r="I126" s="4" t="e">
        <f>VLOOKUP(A126,HOP!A:U,21,0)</f>
        <v>#N/A</v>
      </c>
    </row>
    <row r="127" s="4" customFormat="1" hidden="1" spans="1:9">
      <c r="A127" s="5">
        <v>999228239783678</v>
      </c>
      <c r="B127" s="6">
        <v>45232</v>
      </c>
      <c r="C127" s="6">
        <v>45234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999228239782276</v>
      </c>
      <c r="B128" s="6">
        <v>45232</v>
      </c>
      <c r="C128" s="6">
        <v>45234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VLOOKUP(A128,HOP!A:U,21,0)</f>
        <v>#N/A</v>
      </c>
    </row>
    <row r="129" s="4" customFormat="1" spans="1:9">
      <c r="A129" s="5">
        <v>999228240655457</v>
      </c>
      <c r="B129" s="6">
        <v>45230</v>
      </c>
      <c r="C129" s="6">
        <v>45231</v>
      </c>
      <c r="D129" s="4">
        <v>97.71</v>
      </c>
      <c r="E129" s="4" t="str">
        <f>VLOOKUP(A129,HOP!A:L,12,0)</f>
        <v>97.71</v>
      </c>
      <c r="F129" s="4" t="str">
        <f>VLOOKUP(A129,HOP!A:C,3,0)</f>
        <v>4162579</v>
      </c>
      <c r="G129" s="4">
        <f t="shared" si="6"/>
        <v>0</v>
      </c>
      <c r="H129" s="4" t="str">
        <f t="shared" si="7"/>
        <v>，4162579</v>
      </c>
      <c r="I129" s="4" t="str">
        <f>VLOOKUP(A129,HOP!A:U,21,0)</f>
        <v>直采</v>
      </c>
    </row>
    <row r="130" s="4" customFormat="1" spans="1:9">
      <c r="A130" s="5">
        <v>999228240677491</v>
      </c>
      <c r="B130" s="6">
        <v>45231</v>
      </c>
      <c r="C130" s="6">
        <v>45232</v>
      </c>
      <c r="D130" s="4">
        <v>218.07</v>
      </c>
      <c r="E130" s="4" t="str">
        <f>VLOOKUP(A130,HOP!A:L,12,0)</f>
        <v>218.07</v>
      </c>
      <c r="F130" s="4" t="str">
        <f>VLOOKUP(A130,HOP!A:C,3,0)</f>
        <v>4162594</v>
      </c>
      <c r="G130" s="4">
        <f t="shared" si="6"/>
        <v>0</v>
      </c>
      <c r="H130" s="4" t="str">
        <f t="shared" si="7"/>
        <v>，4162594</v>
      </c>
      <c r="I130" s="4" t="str">
        <f>VLOOKUP(A130,HOP!A:U,21,0)</f>
        <v>直采</v>
      </c>
    </row>
    <row r="131" s="4" customFormat="1" spans="1:9">
      <c r="A131" s="5">
        <v>999228240935551</v>
      </c>
      <c r="B131" s="6">
        <v>45230</v>
      </c>
      <c r="C131" s="6">
        <v>45232</v>
      </c>
      <c r="D131" s="4">
        <v>112.99</v>
      </c>
      <c r="E131" s="4" t="str">
        <f>VLOOKUP(A131,HOP!A:L,12,0)</f>
        <v>112.99</v>
      </c>
      <c r="F131" s="4" t="str">
        <f>VLOOKUP(A131,HOP!A:C,3,0)</f>
        <v>4162677</v>
      </c>
      <c r="G131" s="4">
        <f t="shared" ref="G131:G157" si="8">D131-E131</f>
        <v>0</v>
      </c>
      <c r="H131" s="4" t="str">
        <f t="shared" ref="H131:H157" si="9">$H$1&amp;F131</f>
        <v>，4162677</v>
      </c>
      <c r="I131" s="4" t="str">
        <f>VLOOKUP(A131,HOP!A:U,21,0)</f>
        <v>直采</v>
      </c>
    </row>
    <row r="132" s="4" customFormat="1" spans="1:9">
      <c r="A132" s="5">
        <v>999228241438157</v>
      </c>
      <c r="B132" s="6">
        <v>45231</v>
      </c>
      <c r="C132" s="6">
        <v>45234</v>
      </c>
      <c r="D132" s="4">
        <v>176.85</v>
      </c>
      <c r="E132" s="4" t="str">
        <f>VLOOKUP(A132,HOP!A:L,12,0)</f>
        <v>176.85</v>
      </c>
      <c r="F132" s="4" t="str">
        <f>VLOOKUP(A132,HOP!A:C,3,0)</f>
        <v>4163047</v>
      </c>
      <c r="G132" s="4">
        <f t="shared" si="8"/>
        <v>0</v>
      </c>
      <c r="H132" s="4" t="str">
        <f t="shared" si="9"/>
        <v>，4163047</v>
      </c>
      <c r="I132" s="4" t="str">
        <f>VLOOKUP(A132,HOP!A:U,21,0)</f>
        <v>直采</v>
      </c>
    </row>
    <row r="133" s="4" customFormat="1" spans="1:9">
      <c r="A133" s="5">
        <v>999228241465410</v>
      </c>
      <c r="B133" s="6">
        <v>45230</v>
      </c>
      <c r="C133" s="6">
        <v>45231</v>
      </c>
      <c r="D133" s="4">
        <v>47.22</v>
      </c>
      <c r="E133" s="4" t="str">
        <f>VLOOKUP(A133,HOP!A:L,12,0)</f>
        <v>47.22</v>
      </c>
      <c r="F133" s="4" t="str">
        <f>VLOOKUP(A133,HOP!A:C,3,0)</f>
        <v>4163058</v>
      </c>
      <c r="G133" s="4">
        <f t="shared" si="8"/>
        <v>0</v>
      </c>
      <c r="H133" s="4" t="str">
        <f t="shared" si="9"/>
        <v>，4163058</v>
      </c>
      <c r="I133" s="4" t="str">
        <f>VLOOKUP(A133,HOP!A:U,21,0)</f>
        <v>直采</v>
      </c>
    </row>
    <row r="134" s="4" customFormat="1" spans="1:9">
      <c r="A134" s="5">
        <v>999228258236751</v>
      </c>
      <c r="B134" s="6">
        <v>45230</v>
      </c>
      <c r="C134" s="6">
        <v>45231</v>
      </c>
      <c r="D134" s="4">
        <v>47.22</v>
      </c>
      <c r="E134" s="4" t="str">
        <f>VLOOKUP(A134,HOP!A:L,12,0)</f>
        <v>47.22</v>
      </c>
      <c r="F134" s="4" t="str">
        <f>VLOOKUP(A134,HOP!A:C,3,0)</f>
        <v>4164458</v>
      </c>
      <c r="G134" s="4">
        <f t="shared" si="8"/>
        <v>0</v>
      </c>
      <c r="H134" s="4" t="str">
        <f t="shared" si="9"/>
        <v>，4164458</v>
      </c>
      <c r="I134" s="4" t="str">
        <f>VLOOKUP(A134,HOP!A:U,21,0)</f>
        <v>直采</v>
      </c>
    </row>
    <row r="135" s="4" customFormat="1" spans="1:9">
      <c r="A135" s="5">
        <v>999228263449886</v>
      </c>
      <c r="B135" s="6">
        <v>45231</v>
      </c>
      <c r="C135" s="6">
        <v>45234</v>
      </c>
      <c r="D135" s="4">
        <v>791.91</v>
      </c>
      <c r="E135" s="4" t="str">
        <f>VLOOKUP(A135,HOP!A:L,12,0)</f>
        <v>791.91</v>
      </c>
      <c r="F135" s="4" t="str">
        <f>VLOOKUP(A135,HOP!A:C,3,0)</f>
        <v>4166877</v>
      </c>
      <c r="G135" s="4">
        <f t="shared" si="8"/>
        <v>0</v>
      </c>
      <c r="H135" s="4" t="str">
        <f t="shared" si="9"/>
        <v>，4166877</v>
      </c>
      <c r="I135" s="4" t="str">
        <f>VLOOKUP(A135,HOP!A:U,21,0)</f>
        <v>直采</v>
      </c>
    </row>
    <row r="136" s="4" customFormat="1" spans="1:9">
      <c r="A136" s="5">
        <v>999228263627862</v>
      </c>
      <c r="B136" s="6">
        <v>45231</v>
      </c>
      <c r="C136" s="6">
        <v>45232</v>
      </c>
      <c r="D136" s="4">
        <v>198.42</v>
      </c>
      <c r="E136" s="4" t="str">
        <f>VLOOKUP(A136,HOP!A:L,12,0)</f>
        <v>198.42</v>
      </c>
      <c r="F136" s="4" t="str">
        <f>VLOOKUP(A136,HOP!A:C,3,0)</f>
        <v>4166951</v>
      </c>
      <c r="G136" s="4">
        <f t="shared" si="8"/>
        <v>0</v>
      </c>
      <c r="H136" s="4" t="str">
        <f t="shared" si="9"/>
        <v>，4166951</v>
      </c>
      <c r="I136" s="4" t="str">
        <f>VLOOKUP(A136,HOP!A:U,21,0)</f>
        <v>直采</v>
      </c>
    </row>
    <row r="137" s="4" customFormat="1" spans="1:9">
      <c r="A137" s="5">
        <v>999228264697505</v>
      </c>
      <c r="B137" s="6">
        <v>45231</v>
      </c>
      <c r="C137" s="6">
        <v>45233</v>
      </c>
      <c r="D137" s="4">
        <v>144.54</v>
      </c>
      <c r="E137" s="4" t="str">
        <f>VLOOKUP(A137,HOP!A:L,12,0)</f>
        <v>144.54</v>
      </c>
      <c r="F137" s="4" t="str">
        <f>VLOOKUP(A137,HOP!A:C,3,0)</f>
        <v>4167669</v>
      </c>
      <c r="G137" s="4">
        <f t="shared" si="8"/>
        <v>0</v>
      </c>
      <c r="H137" s="4" t="str">
        <f t="shared" si="9"/>
        <v>，4167669</v>
      </c>
      <c r="I137" s="4" t="str">
        <f>VLOOKUP(A137,HOP!A:U,21,0)</f>
        <v>直采</v>
      </c>
    </row>
    <row r="138" s="4" customFormat="1" spans="1:9">
      <c r="A138" s="5">
        <v>999228265203902</v>
      </c>
      <c r="B138" s="6">
        <v>45233</v>
      </c>
      <c r="C138" s="6">
        <v>45234</v>
      </c>
      <c r="D138" s="4">
        <v>59.72</v>
      </c>
      <c r="E138" s="4" t="str">
        <f>VLOOKUP(A138,HOP!A:L,12,0)</f>
        <v>59.72</v>
      </c>
      <c r="F138" s="4" t="str">
        <f>VLOOKUP(A138,HOP!A:C,3,0)</f>
        <v>4168001</v>
      </c>
      <c r="G138" s="4">
        <f t="shared" si="8"/>
        <v>0</v>
      </c>
      <c r="H138" s="4" t="str">
        <f t="shared" si="9"/>
        <v>，4168001</v>
      </c>
      <c r="I138" s="4" t="str">
        <f>VLOOKUP(A138,HOP!A:U,21,0)</f>
        <v>直连</v>
      </c>
    </row>
    <row r="139" s="4" customFormat="1" spans="1:9">
      <c r="A139" s="5">
        <v>999228265334242</v>
      </c>
      <c r="B139" s="6">
        <v>45232</v>
      </c>
      <c r="C139" s="6">
        <v>45234</v>
      </c>
      <c r="D139" s="4">
        <v>243.8</v>
      </c>
      <c r="E139" s="4" t="str">
        <f>VLOOKUP(A139,HOP!A:L,12,0)</f>
        <v>243.80</v>
      </c>
      <c r="F139" s="4" t="str">
        <f>VLOOKUP(A139,HOP!A:C,3,0)</f>
        <v>4168065</v>
      </c>
      <c r="G139" s="4">
        <f t="shared" si="8"/>
        <v>0</v>
      </c>
      <c r="H139" s="4" t="str">
        <f t="shared" si="9"/>
        <v>，4168065</v>
      </c>
      <c r="I139" s="4" t="str">
        <f>VLOOKUP(A139,HOP!A:U,21,0)</f>
        <v>直采</v>
      </c>
    </row>
    <row r="140" s="4" customFormat="1" spans="1:9">
      <c r="A140" s="5">
        <v>999228266237789</v>
      </c>
      <c r="B140" s="6">
        <v>45231</v>
      </c>
      <c r="C140" s="6">
        <v>45232</v>
      </c>
      <c r="D140" s="4">
        <v>180.94</v>
      </c>
      <c r="E140" s="4" t="str">
        <f>VLOOKUP(A140,HOP!A:L,12,0)</f>
        <v>180.94</v>
      </c>
      <c r="F140" s="4" t="str">
        <f>VLOOKUP(A140,HOP!A:C,3,0)</f>
        <v>4168482</v>
      </c>
      <c r="G140" s="4">
        <f t="shared" si="8"/>
        <v>0</v>
      </c>
      <c r="H140" s="4" t="str">
        <f t="shared" si="9"/>
        <v>，4168482</v>
      </c>
      <c r="I140" s="4" t="str">
        <f>VLOOKUP(A140,HOP!A:U,21,0)</f>
        <v>直采</v>
      </c>
    </row>
    <row r="141" s="4" customFormat="1" spans="1:9">
      <c r="A141" s="5">
        <v>999228267555410</v>
      </c>
      <c r="B141" s="6">
        <v>45231</v>
      </c>
      <c r="C141" s="6">
        <v>45232</v>
      </c>
      <c r="D141" s="4">
        <v>166.76</v>
      </c>
      <c r="E141" s="4" t="str">
        <f>VLOOKUP(A141,HOP!A:L,12,0)</f>
        <v>166.76</v>
      </c>
      <c r="F141" s="4" t="str">
        <f>VLOOKUP(A141,HOP!A:C,3,0)</f>
        <v>4169232</v>
      </c>
      <c r="G141" s="4">
        <f t="shared" si="8"/>
        <v>0</v>
      </c>
      <c r="H141" s="4" t="str">
        <f t="shared" si="9"/>
        <v>，4169232</v>
      </c>
      <c r="I141" s="4" t="str">
        <f>VLOOKUP(A141,HOP!A:U,21,0)</f>
        <v>直采</v>
      </c>
    </row>
    <row r="142" s="4" customFormat="1" spans="1:9">
      <c r="A142" s="5">
        <v>999228268465645</v>
      </c>
      <c r="B142" s="6">
        <v>45232</v>
      </c>
      <c r="C142" s="6">
        <v>45234</v>
      </c>
      <c r="D142" s="4">
        <v>383.7</v>
      </c>
      <c r="E142" s="4" t="str">
        <f>VLOOKUP(A142,HOP!A:L,12,0)</f>
        <v>383.70</v>
      </c>
      <c r="F142" s="4" t="str">
        <f>VLOOKUP(A142,HOP!A:C,3,0)</f>
        <v>4169837</v>
      </c>
      <c r="G142" s="4">
        <f t="shared" si="8"/>
        <v>0</v>
      </c>
      <c r="H142" s="4" t="str">
        <f t="shared" si="9"/>
        <v>，4169837</v>
      </c>
      <c r="I142" s="4" t="str">
        <f>VLOOKUP(A142,HOP!A:U,21,0)</f>
        <v>直采</v>
      </c>
    </row>
    <row r="143" s="4" customFormat="1" spans="1:9">
      <c r="A143" s="5">
        <v>999228269400168</v>
      </c>
      <c r="B143" s="6">
        <v>45232</v>
      </c>
      <c r="C143" s="6">
        <v>45233</v>
      </c>
      <c r="D143" s="4">
        <v>81.81</v>
      </c>
      <c r="E143" s="4" t="str">
        <f>VLOOKUP(A143,HOP!A:L,12,0)</f>
        <v>81.81</v>
      </c>
      <c r="F143" s="4" t="str">
        <f>VLOOKUP(A143,HOP!A:C,3,0)</f>
        <v>4170512</v>
      </c>
      <c r="G143" s="4">
        <f t="shared" si="8"/>
        <v>0</v>
      </c>
      <c r="H143" s="4" t="str">
        <f t="shared" si="9"/>
        <v>，4170512</v>
      </c>
      <c r="I143" s="4" t="str">
        <f>VLOOKUP(A143,HOP!A:U,21,0)</f>
        <v>直采</v>
      </c>
    </row>
    <row r="144" s="4" customFormat="1" spans="1:9">
      <c r="A144" s="5">
        <v>999228270922217</v>
      </c>
      <c r="B144" s="6">
        <v>45234</v>
      </c>
      <c r="C144" s="6">
        <v>45235</v>
      </c>
      <c r="D144" s="4">
        <v>133.22</v>
      </c>
      <c r="E144" s="4" t="str">
        <f>VLOOKUP(A144,HOP!A:L,12,0)</f>
        <v>133.22</v>
      </c>
      <c r="F144" s="4" t="str">
        <f>VLOOKUP(A144,HOP!A:C,3,0)</f>
        <v>4171362</v>
      </c>
      <c r="G144" s="4">
        <f t="shared" si="8"/>
        <v>0</v>
      </c>
      <c r="H144" s="4" t="str">
        <f t="shared" si="9"/>
        <v>，4171362</v>
      </c>
      <c r="I144" s="4" t="str">
        <f>VLOOKUP(A144,HOP!A:U,21,0)</f>
        <v>直采</v>
      </c>
    </row>
    <row r="145" s="4" customFormat="1" spans="1:9">
      <c r="A145" s="5">
        <v>999228271055716</v>
      </c>
      <c r="B145" s="6">
        <v>45234</v>
      </c>
      <c r="C145" s="6">
        <v>45235</v>
      </c>
      <c r="D145" s="4">
        <v>59.72</v>
      </c>
      <c r="E145" s="4" t="str">
        <f>VLOOKUP(A145,HOP!A:L,12,0)</f>
        <v>59.72</v>
      </c>
      <c r="F145" s="4" t="str">
        <f>VLOOKUP(A145,HOP!A:C,3,0)</f>
        <v>4171392</v>
      </c>
      <c r="G145" s="4">
        <f t="shared" si="8"/>
        <v>0</v>
      </c>
      <c r="H145" s="4" t="str">
        <f t="shared" si="9"/>
        <v>，4171392</v>
      </c>
      <c r="I145" s="4" t="str">
        <f>VLOOKUP(A145,HOP!A:U,21,0)</f>
        <v>直连</v>
      </c>
    </row>
    <row r="146" s="4" customFormat="1" spans="1:9">
      <c r="A146" s="5">
        <v>999228281096879</v>
      </c>
      <c r="B146" s="6">
        <v>45232</v>
      </c>
      <c r="C146" s="6">
        <v>45234</v>
      </c>
      <c r="D146" s="4">
        <v>253.6</v>
      </c>
      <c r="E146" s="4" t="str">
        <f>VLOOKUP(A146,HOP!A:L,12,0)</f>
        <v>253.60</v>
      </c>
      <c r="F146" s="4" t="str">
        <f>VLOOKUP(A146,HOP!A:C,3,0)</f>
        <v>4175356</v>
      </c>
      <c r="G146" s="4">
        <f t="shared" si="8"/>
        <v>0</v>
      </c>
      <c r="H146" s="4" t="str">
        <f t="shared" si="9"/>
        <v>，4175356</v>
      </c>
      <c r="I146" s="4" t="str">
        <f>VLOOKUP(A146,HOP!A:U,21,0)</f>
        <v>直采</v>
      </c>
    </row>
    <row r="147" s="4" customFormat="1" spans="1:9">
      <c r="A147" s="5">
        <v>999228282171948</v>
      </c>
      <c r="B147" s="6">
        <v>45233</v>
      </c>
      <c r="C147" s="6">
        <v>45235</v>
      </c>
      <c r="D147" s="4">
        <v>48.26</v>
      </c>
      <c r="E147" s="4" t="str">
        <f>VLOOKUP(A147,HOP!A:L,12,0)</f>
        <v>48.26</v>
      </c>
      <c r="F147" s="4" t="str">
        <f>VLOOKUP(A147,HOP!A:C,3,0)</f>
        <v>4175776</v>
      </c>
      <c r="G147" s="4">
        <f t="shared" si="8"/>
        <v>0</v>
      </c>
      <c r="H147" s="4" t="str">
        <f t="shared" si="9"/>
        <v>，4175776</v>
      </c>
      <c r="I147" s="4" t="str">
        <f>VLOOKUP(A147,HOP!A:U,21,0)</f>
        <v>直采</v>
      </c>
    </row>
    <row r="148" s="4" customFormat="1" spans="1:9">
      <c r="A148" s="5">
        <v>999228282523546</v>
      </c>
      <c r="B148" s="6">
        <v>45232</v>
      </c>
      <c r="C148" s="6">
        <v>45233</v>
      </c>
      <c r="D148" s="4">
        <v>100.21</v>
      </c>
      <c r="E148" s="4" t="str">
        <f>VLOOKUP(A148,HOP!A:L,12,0)</f>
        <v>100.21</v>
      </c>
      <c r="F148" s="4" t="str">
        <f>VLOOKUP(A148,HOP!A:C,3,0)</f>
        <v>4175838</v>
      </c>
      <c r="G148" s="4">
        <f t="shared" si="8"/>
        <v>0</v>
      </c>
      <c r="H148" s="4" t="str">
        <f t="shared" si="9"/>
        <v>，4175838</v>
      </c>
      <c r="I148" s="4" t="str">
        <f>VLOOKUP(A148,HOP!A:U,21,0)</f>
        <v>直采</v>
      </c>
    </row>
    <row r="149" s="4" customFormat="1" spans="1:9">
      <c r="A149" s="5">
        <v>28283703484</v>
      </c>
      <c r="B149" s="6">
        <v>45233</v>
      </c>
      <c r="C149" s="6">
        <v>45235</v>
      </c>
      <c r="D149" s="4">
        <v>340.86</v>
      </c>
      <c r="E149" s="4" t="str">
        <f>VLOOKUP(A149,HOP!A:L,12,0)</f>
        <v>340.86</v>
      </c>
      <c r="F149" s="4" t="str">
        <f>VLOOKUP(A149,HOP!A:C,3,0)</f>
        <v>4176264</v>
      </c>
      <c r="G149" s="4">
        <f t="shared" si="8"/>
        <v>0</v>
      </c>
      <c r="H149" s="4" t="str">
        <f t="shared" si="9"/>
        <v>，4176264</v>
      </c>
      <c r="I149" s="4" t="str">
        <f>VLOOKUP(A149,HOP!A:U,21,0)</f>
        <v>直采</v>
      </c>
    </row>
    <row r="150" s="4" customFormat="1" spans="1:9">
      <c r="A150" s="5">
        <v>999228291890989</v>
      </c>
      <c r="B150" s="6">
        <v>45234</v>
      </c>
      <c r="C150" s="6">
        <v>45235</v>
      </c>
      <c r="D150" s="4">
        <v>166.07</v>
      </c>
      <c r="E150" s="4" t="str">
        <f>VLOOKUP(A150,HOP!A:L,12,0)</f>
        <v>166.07</v>
      </c>
      <c r="F150" s="4" t="str">
        <f>VLOOKUP(A150,HOP!A:C,3,0)</f>
        <v>4180186</v>
      </c>
      <c r="G150" s="4">
        <f t="shared" si="8"/>
        <v>0</v>
      </c>
      <c r="H150" s="4" t="str">
        <f t="shared" si="9"/>
        <v>，4180186</v>
      </c>
      <c r="I150" s="4" t="str">
        <f>VLOOKUP(A150,HOP!A:U,21,0)</f>
        <v>直采</v>
      </c>
    </row>
    <row r="151" s="4" customFormat="1" spans="1:9">
      <c r="A151" s="5">
        <v>999228292342398</v>
      </c>
      <c r="B151" s="6">
        <v>45233</v>
      </c>
      <c r="C151" s="6">
        <v>45234</v>
      </c>
      <c r="D151" s="4">
        <v>106.21</v>
      </c>
      <c r="E151" s="4" t="str">
        <f>VLOOKUP(A151,HOP!A:L,12,0)</f>
        <v>106.21</v>
      </c>
      <c r="F151" s="4" t="str">
        <f>VLOOKUP(A151,HOP!A:C,3,0)</f>
        <v>4180355</v>
      </c>
      <c r="G151" s="4">
        <f t="shared" si="8"/>
        <v>0</v>
      </c>
      <c r="H151" s="4" t="str">
        <f t="shared" si="9"/>
        <v>，4180355</v>
      </c>
      <c r="I151" s="4" t="str">
        <f>VLOOKUP(A151,HOP!A:U,21,0)</f>
        <v>直采</v>
      </c>
    </row>
    <row r="152" s="4" customFormat="1" spans="1:9">
      <c r="A152" s="5">
        <v>999228293092041</v>
      </c>
      <c r="B152" s="6">
        <v>45233</v>
      </c>
      <c r="C152" s="6">
        <v>45235</v>
      </c>
      <c r="D152" s="4">
        <v>580.9</v>
      </c>
      <c r="E152" s="4" t="str">
        <f>VLOOKUP(A152,HOP!A:L,12,0)</f>
        <v>580.90</v>
      </c>
      <c r="F152" s="4" t="str">
        <f>VLOOKUP(A152,HOP!A:C,3,0)</f>
        <v>4180806</v>
      </c>
      <c r="G152" s="4">
        <f t="shared" si="8"/>
        <v>0</v>
      </c>
      <c r="H152" s="4" t="str">
        <f t="shared" si="9"/>
        <v>，4180806</v>
      </c>
      <c r="I152" s="4" t="str">
        <f>VLOOKUP(A152,HOP!A:U,21,0)</f>
        <v>直采</v>
      </c>
    </row>
    <row r="153" s="4" customFormat="1" spans="1:9">
      <c r="A153" s="5">
        <v>999228294906345</v>
      </c>
      <c r="B153" s="6">
        <v>45233</v>
      </c>
      <c r="C153" s="6">
        <v>45235</v>
      </c>
      <c r="D153" s="4">
        <v>373.08</v>
      </c>
      <c r="E153" s="4" t="str">
        <f>VLOOKUP(A153,HOP!A:L,12,0)</f>
        <v>373.08</v>
      </c>
      <c r="F153" s="4" t="str">
        <f>VLOOKUP(A153,HOP!A:C,3,0)</f>
        <v>4182265</v>
      </c>
      <c r="G153" s="4">
        <f t="shared" si="8"/>
        <v>0</v>
      </c>
      <c r="H153" s="4" t="str">
        <f t="shared" si="9"/>
        <v>，4182265</v>
      </c>
      <c r="I153" s="4" t="str">
        <f>VLOOKUP(A153,HOP!A:U,21,0)</f>
        <v>直采</v>
      </c>
    </row>
    <row r="154" s="4" customFormat="1" spans="1:9">
      <c r="A154" s="5">
        <v>999228296875502</v>
      </c>
      <c r="B154" s="6">
        <v>45233</v>
      </c>
      <c r="C154" s="6">
        <v>45235</v>
      </c>
      <c r="D154" s="4">
        <v>340.9</v>
      </c>
      <c r="E154" s="4" t="str">
        <f>VLOOKUP(A154,HOP!A:L,12,0)</f>
        <v>340.90</v>
      </c>
      <c r="F154" s="4" t="str">
        <f>VLOOKUP(A154,HOP!A:C,3,0)</f>
        <v>4183618</v>
      </c>
      <c r="G154" s="4">
        <f t="shared" si="8"/>
        <v>0</v>
      </c>
      <c r="H154" s="4" t="str">
        <f t="shared" si="9"/>
        <v>，4183618</v>
      </c>
      <c r="I154" s="4" t="str">
        <f>VLOOKUP(A154,HOP!A:U,21,0)</f>
        <v>直采</v>
      </c>
    </row>
    <row r="155" s="4" customFormat="1" spans="1:9">
      <c r="A155" s="5">
        <v>999228305634588</v>
      </c>
      <c r="B155" s="6">
        <v>45233</v>
      </c>
      <c r="C155" s="6">
        <v>45234</v>
      </c>
      <c r="D155" s="4">
        <v>115.64</v>
      </c>
      <c r="E155" s="4" t="str">
        <f>VLOOKUP(A155,HOP!A:L,12,0)</f>
        <v>115.64</v>
      </c>
      <c r="F155" s="4" t="str">
        <f>VLOOKUP(A155,HOP!A:C,3,0)</f>
        <v>4184467</v>
      </c>
      <c r="G155" s="4">
        <f t="shared" si="8"/>
        <v>0</v>
      </c>
      <c r="H155" s="4" t="str">
        <f t="shared" si="9"/>
        <v>，4184467</v>
      </c>
      <c r="I155" s="4" t="str">
        <f>VLOOKUP(A155,HOP!A:U,21,0)</f>
        <v>直采</v>
      </c>
    </row>
    <row r="156" s="4" customFormat="1" spans="1:9">
      <c r="A156" s="5">
        <v>999228306702058</v>
      </c>
      <c r="B156" s="6">
        <v>45233</v>
      </c>
      <c r="C156" s="6">
        <v>45235</v>
      </c>
      <c r="D156" s="4">
        <v>155.46</v>
      </c>
      <c r="E156" s="4" t="str">
        <f>VLOOKUP(A156,HOP!A:L,12,0)</f>
        <v>155.46</v>
      </c>
      <c r="F156" s="4" t="str">
        <f>VLOOKUP(A156,HOP!A:C,3,0)</f>
        <v>4184641</v>
      </c>
      <c r="G156" s="4">
        <f t="shared" si="8"/>
        <v>0</v>
      </c>
      <c r="H156" s="4" t="str">
        <f t="shared" si="9"/>
        <v>，4184641</v>
      </c>
      <c r="I156" s="4" t="str">
        <f>VLOOKUP(A156,HOP!A:U,21,0)</f>
        <v>直采</v>
      </c>
    </row>
    <row r="157" s="4" customFormat="1" spans="1:9">
      <c r="A157" s="5">
        <v>999228307653297</v>
      </c>
      <c r="B157" s="6">
        <v>45234</v>
      </c>
      <c r="C157" s="6">
        <v>45235</v>
      </c>
      <c r="D157" s="4">
        <v>59.73</v>
      </c>
      <c r="E157" s="4" t="str">
        <f>VLOOKUP(A157,HOP!A:L,12,0)</f>
        <v>59.73</v>
      </c>
      <c r="F157" s="4" t="str">
        <f>VLOOKUP(A157,HOP!A:C,3,0)</f>
        <v>4185000</v>
      </c>
      <c r="G157" s="4">
        <f t="shared" si="8"/>
        <v>0</v>
      </c>
      <c r="H157" s="4" t="str">
        <f t="shared" si="9"/>
        <v>，4185000</v>
      </c>
      <c r="I157" s="4" t="str">
        <f>VLOOKUP(A157,HOP!A:U,21,0)</f>
        <v>直连</v>
      </c>
    </row>
    <row r="159" spans="4:4">
      <c r="D159" s="4">
        <f>SUM(D2:D158)</f>
        <v>50604.18</v>
      </c>
    </row>
    <row r="164" spans="1:4">
      <c r="A164" s="4" t="s">
        <v>812</v>
      </c>
      <c r="C164" s="4">
        <v>49768.06</v>
      </c>
      <c r="D164" s="4">
        <v>1766367.99</v>
      </c>
    </row>
    <row r="165" spans="1:4">
      <c r="A165" s="4" t="s">
        <v>813</v>
      </c>
      <c r="C165" s="4">
        <v>836.12</v>
      </c>
      <c r="D165" s="4">
        <v>29675.57</v>
      </c>
    </row>
    <row r="166" spans="1:4">
      <c r="A166" s="4" t="s">
        <v>814</v>
      </c>
      <c r="C166" s="4">
        <f>SUBTOTAL(9,C164:C165)</f>
        <v>50604.18</v>
      </c>
      <c r="D166" s="4">
        <f>SUBTOTAL(9,D164:D165)</f>
        <v>1796043.56</v>
      </c>
    </row>
    <row r="167" spans="1:1">
      <c r="A167" s="4" t="s">
        <v>815</v>
      </c>
    </row>
  </sheetData>
  <autoFilter ref="A1:XFD159">
    <filterColumn colId="3">
      <filters blank="1">
        <filter val="95.2"/>
        <filter val="116.3"/>
        <filter val="127.3"/>
        <filter val="714.3"/>
        <filter val="117.4"/>
        <filter val="253.6"/>
        <filter val="77.7"/>
        <filter val="239.7"/>
        <filter val="383.7"/>
        <filter val="2510.7"/>
        <filter val="99.8"/>
        <filter val="166.8"/>
        <filter val="243.8"/>
        <filter val="340.9"/>
        <filter val="580.9"/>
        <filter val="462.01"/>
        <filter val="133.02"/>
        <filter val="160.02"/>
        <filter val="616.02"/>
        <filter val="225.04"/>
        <filter val="370.04"/>
        <filter val="866.05"/>
        <filter val="114.06"/>
        <filter val="510.06"/>
        <filter val="166.07"/>
        <filter val="218.07"/>
        <filter val="373.08"/>
        <filter val="675.08"/>
        <filter val="1011"/>
        <filter val="208.12"/>
        <filter val="254.12"/>
        <filter val="512.13"/>
        <filter val="221.15"/>
        <filter val="438.15"/>
        <filter val="83.16"/>
        <filter val="394.16"/>
        <filter val="651.18"/>
        <filter val="73.19"/>
        <filter val="100.21"/>
        <filter val="106.21"/>
        <filter val="47.22"/>
        <filter val="111.22"/>
        <filter val="133.22"/>
        <filter val="531.22"/>
        <filter val="726"/>
        <filter val="48.26"/>
        <filter val="1218.36"/>
        <filter val="160.27"/>
        <filter val="68.28"/>
        <filter val="110.28"/>
        <filter val="223.29"/>
        <filter val="850.32"/>
        <filter val="57.33"/>
        <filter val="49.34"/>
        <filter val="662.34"/>
        <filter val="165.35"/>
        <filter val="130.36"/>
        <filter val="341.36"/>
        <filter val="373.36"/>
        <filter val="409.36"/>
        <filter val="783.39"/>
        <filter val="53.42"/>
        <filter val="198.42"/>
        <filter val="1535.12"/>
        <filter val="59.43"/>
        <filter val="255.44"/>
        <filter val="226.45"/>
        <filter val="418.45"/>
        <filter val="155.46"/>
        <filter val="22.49"/>
        <filter val="117.51"/>
        <filter val="45.52"/>
        <filter val="84.52"/>
        <filter val="268.52"/>
        <filter val="51.53"/>
        <filter val="232.53"/>
        <filter val="144.54"/>
        <filter val="250.54"/>
        <filter val="51.55"/>
        <filter val="188.55"/>
        <filter val="116.56"/>
        <filter val="196.56"/>
        <filter val="563.56"/>
        <filter val="989.56"/>
        <filter val="1130.86"/>
        <filter val="41.57"/>
        <filter val="115.58"/>
        <filter val="845.58"/>
        <filter val="44.59"/>
        <filter val="100.59"/>
        <filter val="304.59"/>
        <filter val="160"/>
        <filter val="55.61"/>
        <filter val="115.62"/>
        <filter val="1509.72"/>
        <filter val="115.64"/>
        <filter val="478.64"/>
        <filter val="530.64"/>
        <filter val="24.67"/>
        <filter val="177.67"/>
        <filter val="110.68"/>
        <filter val="231.68"/>
        <filter val="219.69"/>
        <filter val="97.71"/>
        <filter val="59.72"/>
        <filter val="91.72"/>
        <filter val="98.72"/>
        <filter val="122.72"/>
        <filter val="169.72"/>
        <filter val="369.72"/>
        <filter val="486.72"/>
        <filter val="916.72"/>
        <filter val="59.73"/>
        <filter val="247.73"/>
        <filter val="166.76"/>
        <filter val="913.77"/>
        <filter val="208.78"/>
        <filter val="57.79"/>
        <filter val="281"/>
        <filter val="81.81"/>
        <filter val="92.82"/>
        <filter val="145.82"/>
        <filter val="373.84"/>
        <filter val="176.85"/>
        <filter val="1158.55"/>
        <filter val="340.86"/>
        <filter val="230.91"/>
        <filter val="791.91"/>
        <filter val="389.92"/>
        <filter val="180.94"/>
        <filter val="476.94"/>
        <filter val="61.95"/>
        <filter val="480.96"/>
        <filter val="47.97"/>
        <filter val="231.97"/>
        <filter val="204.98"/>
        <filter val="295.98"/>
        <filter val="383.98"/>
        <filter val="565.98"/>
        <filter val="50604.18"/>
        <filter val="112.99"/>
        <filter val="1550.92"/>
        <filter val="1561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0" sqref="A10:C13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810</v>
      </c>
    </row>
    <row r="2" s="4" customFormat="1" spans="1:10">
      <c r="A2" s="5">
        <v>999228031201020</v>
      </c>
      <c r="B2" s="6">
        <v>45233</v>
      </c>
      <c r="C2" s="6">
        <v>45235</v>
      </c>
      <c r="D2" s="4">
        <v>100</v>
      </c>
      <c r="E2" s="4" t="e">
        <f>VLOOKUP(A2,HOP!A:L,12,0)</f>
        <v>#N/A</v>
      </c>
      <c r="F2" s="4">
        <v>4105713</v>
      </c>
      <c r="G2" s="4" t="e">
        <f>D2-E2</f>
        <v>#N/A</v>
      </c>
      <c r="H2" s="4" t="str">
        <f>$H$1&amp;F2</f>
        <v>，4105713</v>
      </c>
      <c r="I2" s="4" t="s">
        <v>811</v>
      </c>
      <c r="J2" s="4" t="s">
        <v>816</v>
      </c>
    </row>
    <row r="3" s="4" customFormat="1" spans="1:10">
      <c r="A3" s="5">
        <v>999228124598979</v>
      </c>
      <c r="B3" s="6">
        <v>45228</v>
      </c>
      <c r="C3" s="6">
        <v>45229</v>
      </c>
      <c r="D3" s="4">
        <v>100</v>
      </c>
      <c r="E3" s="4" t="e">
        <f>VLOOKUP(A3,HOP!A:L,12,0)</f>
        <v>#N/A</v>
      </c>
      <c r="F3" s="4">
        <v>4132678</v>
      </c>
      <c r="G3" s="4" t="e">
        <f>D3-E3</f>
        <v>#N/A</v>
      </c>
      <c r="H3" s="4" t="str">
        <f>$H$1&amp;F3</f>
        <v>，4132678</v>
      </c>
      <c r="I3" s="4" t="e">
        <f>VLOOKUP(A3,HOP!A:U,21,0)</f>
        <v>#N/A</v>
      </c>
      <c r="J3" s="4" t="s">
        <v>817</v>
      </c>
    </row>
    <row r="5" spans="4:4">
      <c r="D5" s="4">
        <f>SUM(D2:D4)</f>
        <v>200</v>
      </c>
    </row>
    <row r="10" spans="1:3">
      <c r="A10" s="4" t="s">
        <v>818</v>
      </c>
      <c r="B10" s="4">
        <v>100</v>
      </c>
      <c r="C10" s="4">
        <v>486.95</v>
      </c>
    </row>
    <row r="11" spans="1:3">
      <c r="A11" s="4" t="s">
        <v>819</v>
      </c>
      <c r="B11" s="4">
        <v>100</v>
      </c>
      <c r="C11" s="4">
        <v>486.95</v>
      </c>
    </row>
    <row r="12" spans="1:3">
      <c r="A12" s="4" t="s">
        <v>820</v>
      </c>
      <c r="B12" s="4">
        <f>SUM(B10:B11)</f>
        <v>200</v>
      </c>
      <c r="C12" s="4">
        <f>SUM(C10:C11)</f>
        <v>973.9</v>
      </c>
    </row>
    <row r="13" spans="1:1">
      <c r="A13" s="4" t="s">
        <v>821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822</v>
      </c>
      <c r="B1" s="2" t="s">
        <v>823</v>
      </c>
      <c r="C1" s="2" t="s">
        <v>824</v>
      </c>
      <c r="D1" s="2" t="s">
        <v>825</v>
      </c>
      <c r="E1" s="2" t="s">
        <v>13</v>
      </c>
      <c r="F1" s="2" t="s">
        <v>5</v>
      </c>
      <c r="G1" s="2" t="s">
        <v>6</v>
      </c>
      <c r="H1" s="2" t="s">
        <v>826</v>
      </c>
      <c r="I1" s="2" t="s">
        <v>827</v>
      </c>
      <c r="J1" s="2" t="s">
        <v>828</v>
      </c>
      <c r="K1" s="2" t="s">
        <v>829</v>
      </c>
      <c r="L1" s="2" t="s">
        <v>830</v>
      </c>
      <c r="M1" s="2" t="s">
        <v>831</v>
      </c>
      <c r="N1" s="2" t="s">
        <v>832</v>
      </c>
      <c r="O1" s="2" t="s">
        <v>833</v>
      </c>
      <c r="P1" s="2" t="s">
        <v>834</v>
      </c>
      <c r="Q1" s="2" t="s">
        <v>835</v>
      </c>
      <c r="R1" s="2" t="s">
        <v>836</v>
      </c>
      <c r="S1" s="2" t="s">
        <v>837</v>
      </c>
      <c r="T1" s="2" t="s">
        <v>838</v>
      </c>
      <c r="U1" s="2" t="s">
        <v>839</v>
      </c>
      <c r="V1" s="2" t="s">
        <v>840</v>
      </c>
    </row>
    <row r="2" s="1" customFormat="1" spans="1:22">
      <c r="A2" s="3">
        <v>999224728619750</v>
      </c>
      <c r="B2" s="1" t="s">
        <v>841</v>
      </c>
      <c r="C2" s="1" t="s">
        <v>842</v>
      </c>
      <c r="D2" s="1" t="s">
        <v>843</v>
      </c>
      <c r="E2" s="1" t="s">
        <v>844</v>
      </c>
      <c r="F2" s="1" t="s">
        <v>845</v>
      </c>
      <c r="G2" s="1" t="s">
        <v>846</v>
      </c>
      <c r="H2" s="1" t="s">
        <v>847</v>
      </c>
      <c r="I2" s="1" t="s">
        <v>848</v>
      </c>
      <c r="J2" s="1" t="s">
        <v>30</v>
      </c>
      <c r="K2" s="1" t="s">
        <v>849</v>
      </c>
      <c r="L2" s="1" t="s">
        <v>849</v>
      </c>
      <c r="M2" s="1" t="s">
        <v>850</v>
      </c>
      <c r="N2" s="1" t="s">
        <v>850</v>
      </c>
      <c r="O2" s="1" t="s">
        <v>851</v>
      </c>
      <c r="P2" s="1" t="s">
        <v>852</v>
      </c>
      <c r="Q2" s="1" t="s">
        <v>853</v>
      </c>
      <c r="R2" s="1" t="s">
        <v>854</v>
      </c>
      <c r="S2" s="1" t="s">
        <v>855</v>
      </c>
      <c r="T2" s="1" t="s">
        <v>856</v>
      </c>
      <c r="U2" s="1" t="s">
        <v>811</v>
      </c>
      <c r="V2" s="1" t="s">
        <v>857</v>
      </c>
    </row>
    <row r="3" s="1" customFormat="1" spans="1:22">
      <c r="A3" s="1" t="s">
        <v>858</v>
      </c>
      <c r="B3" s="1" t="s">
        <v>859</v>
      </c>
      <c r="C3" s="1" t="s">
        <v>860</v>
      </c>
      <c r="D3" s="1" t="s">
        <v>861</v>
      </c>
      <c r="E3" s="1" t="s">
        <v>862</v>
      </c>
      <c r="F3" s="1" t="s">
        <v>845</v>
      </c>
      <c r="G3" s="1" t="s">
        <v>846</v>
      </c>
      <c r="H3" s="1" t="s">
        <v>847</v>
      </c>
      <c r="I3" s="1" t="s">
        <v>851</v>
      </c>
      <c r="J3" s="1" t="s">
        <v>863</v>
      </c>
      <c r="K3" s="1" t="s">
        <v>851</v>
      </c>
      <c r="L3" s="1" t="s">
        <v>851</v>
      </c>
      <c r="M3" s="1" t="s">
        <v>850</v>
      </c>
      <c r="N3" s="1" t="s">
        <v>850</v>
      </c>
      <c r="O3" s="1" t="s">
        <v>851</v>
      </c>
      <c r="P3" s="1" t="s">
        <v>852</v>
      </c>
      <c r="Q3" s="1" t="s">
        <v>853</v>
      </c>
      <c r="R3" s="1" t="s">
        <v>864</v>
      </c>
      <c r="S3" s="1" t="s">
        <v>855</v>
      </c>
      <c r="T3" s="1" t="s">
        <v>856</v>
      </c>
      <c r="U3" s="1" t="s">
        <v>811</v>
      </c>
      <c r="V3" s="1" t="s">
        <v>857</v>
      </c>
    </row>
    <row r="4" s="1" customFormat="1" spans="1:22">
      <c r="A4" s="3">
        <v>999227032772626</v>
      </c>
      <c r="B4" s="1" t="s">
        <v>865</v>
      </c>
      <c r="C4" s="1" t="s">
        <v>866</v>
      </c>
      <c r="D4" s="1" t="s">
        <v>867</v>
      </c>
      <c r="E4" s="1" t="s">
        <v>868</v>
      </c>
      <c r="F4" s="1" t="s">
        <v>869</v>
      </c>
      <c r="G4" s="1" t="s">
        <v>846</v>
      </c>
      <c r="H4" s="1" t="s">
        <v>847</v>
      </c>
      <c r="I4" s="1" t="s">
        <v>870</v>
      </c>
      <c r="J4" s="1" t="s">
        <v>30</v>
      </c>
      <c r="K4" s="1" t="s">
        <v>871</v>
      </c>
      <c r="L4" s="1" t="s">
        <v>871</v>
      </c>
      <c r="M4" s="1" t="s">
        <v>850</v>
      </c>
      <c r="N4" s="1" t="s">
        <v>850</v>
      </c>
      <c r="O4" s="1" t="s">
        <v>851</v>
      </c>
      <c r="P4" s="1" t="s">
        <v>852</v>
      </c>
      <c r="Q4" s="1" t="s">
        <v>853</v>
      </c>
      <c r="R4" s="1" t="s">
        <v>872</v>
      </c>
      <c r="S4" s="1" t="s">
        <v>855</v>
      </c>
      <c r="T4" s="1" t="s">
        <v>856</v>
      </c>
      <c r="U4" s="1" t="s">
        <v>811</v>
      </c>
      <c r="V4" s="1" t="s">
        <v>873</v>
      </c>
    </row>
    <row r="5" s="1" customFormat="1" spans="1:22">
      <c r="A5" s="3">
        <v>999227056712488</v>
      </c>
      <c r="B5" s="1" t="s">
        <v>874</v>
      </c>
      <c r="C5" s="1" t="s">
        <v>875</v>
      </c>
      <c r="D5" s="1" t="s">
        <v>876</v>
      </c>
      <c r="E5" s="1" t="s">
        <v>877</v>
      </c>
      <c r="F5" s="1" t="s">
        <v>878</v>
      </c>
      <c r="G5" s="1" t="s">
        <v>879</v>
      </c>
      <c r="H5" s="1" t="s">
        <v>847</v>
      </c>
      <c r="I5" s="1" t="s">
        <v>880</v>
      </c>
      <c r="J5" s="1" t="s">
        <v>30</v>
      </c>
      <c r="K5" s="1" t="s">
        <v>881</v>
      </c>
      <c r="L5" s="1" t="s">
        <v>881</v>
      </c>
      <c r="M5" s="1" t="s">
        <v>850</v>
      </c>
      <c r="N5" s="1" t="s">
        <v>850</v>
      </c>
      <c r="O5" s="1" t="s">
        <v>851</v>
      </c>
      <c r="P5" s="1" t="s">
        <v>852</v>
      </c>
      <c r="Q5" s="1" t="s">
        <v>853</v>
      </c>
      <c r="R5" s="1" t="s">
        <v>882</v>
      </c>
      <c r="S5" s="1" t="s">
        <v>855</v>
      </c>
      <c r="T5" s="1" t="s">
        <v>856</v>
      </c>
      <c r="U5" s="1" t="s">
        <v>811</v>
      </c>
      <c r="V5" s="1" t="s">
        <v>883</v>
      </c>
    </row>
    <row r="6" s="1" customFormat="1" spans="1:22">
      <c r="A6" s="3">
        <v>999227064830399</v>
      </c>
      <c r="B6" s="1" t="s">
        <v>884</v>
      </c>
      <c r="C6" s="1" t="s">
        <v>885</v>
      </c>
      <c r="D6" s="1" t="s">
        <v>886</v>
      </c>
      <c r="E6" s="1" t="s">
        <v>887</v>
      </c>
      <c r="F6" s="1" t="s">
        <v>888</v>
      </c>
      <c r="G6" s="1" t="s">
        <v>889</v>
      </c>
      <c r="H6" s="1" t="s">
        <v>847</v>
      </c>
      <c r="I6" s="1" t="s">
        <v>890</v>
      </c>
      <c r="J6" s="1" t="s">
        <v>30</v>
      </c>
      <c r="K6" s="1" t="s">
        <v>891</v>
      </c>
      <c r="L6" s="1" t="s">
        <v>891</v>
      </c>
      <c r="M6" s="1" t="s">
        <v>850</v>
      </c>
      <c r="N6" s="1" t="s">
        <v>850</v>
      </c>
      <c r="O6" s="1" t="s">
        <v>851</v>
      </c>
      <c r="P6" s="1" t="s">
        <v>852</v>
      </c>
      <c r="Q6" s="1" t="s">
        <v>853</v>
      </c>
      <c r="R6" s="1" t="s">
        <v>892</v>
      </c>
      <c r="S6" s="1" t="s">
        <v>855</v>
      </c>
      <c r="T6" s="1" t="s">
        <v>856</v>
      </c>
      <c r="U6" s="1" t="s">
        <v>811</v>
      </c>
      <c r="V6" s="1" t="s">
        <v>883</v>
      </c>
    </row>
    <row r="7" s="1" customFormat="1" spans="1:22">
      <c r="A7" s="3">
        <v>999227193830197</v>
      </c>
      <c r="B7" s="1" t="s">
        <v>893</v>
      </c>
      <c r="C7" s="1" t="s">
        <v>894</v>
      </c>
      <c r="D7" s="1" t="s">
        <v>876</v>
      </c>
      <c r="E7" s="1" t="s">
        <v>895</v>
      </c>
      <c r="F7" s="1" t="s">
        <v>888</v>
      </c>
      <c r="G7" s="1" t="s">
        <v>845</v>
      </c>
      <c r="H7" s="1" t="s">
        <v>847</v>
      </c>
      <c r="I7" s="1" t="s">
        <v>896</v>
      </c>
      <c r="J7" s="1" t="s">
        <v>30</v>
      </c>
      <c r="K7" s="1" t="s">
        <v>897</v>
      </c>
      <c r="L7" s="1" t="s">
        <v>897</v>
      </c>
      <c r="M7" s="1" t="s">
        <v>850</v>
      </c>
      <c r="N7" s="1" t="s">
        <v>850</v>
      </c>
      <c r="O7" s="1" t="s">
        <v>851</v>
      </c>
      <c r="P7" s="1" t="s">
        <v>852</v>
      </c>
      <c r="Q7" s="1" t="s">
        <v>853</v>
      </c>
      <c r="R7" s="1" t="s">
        <v>898</v>
      </c>
      <c r="S7" s="1" t="s">
        <v>855</v>
      </c>
      <c r="T7" s="1" t="s">
        <v>856</v>
      </c>
      <c r="U7" s="1" t="s">
        <v>811</v>
      </c>
      <c r="V7" s="1" t="s">
        <v>883</v>
      </c>
    </row>
    <row r="8" s="1" customFormat="1" spans="1:22">
      <c r="A8" s="3">
        <v>999227194929511</v>
      </c>
      <c r="B8" s="1" t="s">
        <v>893</v>
      </c>
      <c r="C8" s="1" t="s">
        <v>899</v>
      </c>
      <c r="D8" s="1" t="s">
        <v>900</v>
      </c>
      <c r="E8" s="1" t="s">
        <v>901</v>
      </c>
      <c r="F8" s="1" t="s">
        <v>846</v>
      </c>
      <c r="G8" s="1" t="s">
        <v>889</v>
      </c>
      <c r="H8" s="1" t="s">
        <v>847</v>
      </c>
      <c r="I8" s="1" t="s">
        <v>902</v>
      </c>
      <c r="J8" s="1" t="s">
        <v>30</v>
      </c>
      <c r="K8" s="1" t="s">
        <v>903</v>
      </c>
      <c r="L8" s="1" t="s">
        <v>903</v>
      </c>
      <c r="M8" s="1" t="s">
        <v>850</v>
      </c>
      <c r="N8" s="1" t="s">
        <v>850</v>
      </c>
      <c r="O8" s="1" t="s">
        <v>851</v>
      </c>
      <c r="P8" s="1" t="s">
        <v>852</v>
      </c>
      <c r="Q8" s="1" t="s">
        <v>853</v>
      </c>
      <c r="R8" s="1" t="s">
        <v>904</v>
      </c>
      <c r="S8" s="1" t="s">
        <v>855</v>
      </c>
      <c r="T8" s="1" t="s">
        <v>856</v>
      </c>
      <c r="U8" s="1" t="s">
        <v>811</v>
      </c>
      <c r="V8" s="1" t="s">
        <v>873</v>
      </c>
    </row>
    <row r="9" s="1" customFormat="1" spans="1:22">
      <c r="A9" s="3">
        <v>999227284640722</v>
      </c>
      <c r="B9" s="1" t="s">
        <v>905</v>
      </c>
      <c r="C9" s="1" t="s">
        <v>906</v>
      </c>
      <c r="D9" s="1" t="s">
        <v>876</v>
      </c>
      <c r="E9" s="1" t="s">
        <v>907</v>
      </c>
      <c r="F9" s="1" t="s">
        <v>908</v>
      </c>
      <c r="G9" s="1" t="s">
        <v>889</v>
      </c>
      <c r="H9" s="1" t="s">
        <v>847</v>
      </c>
      <c r="I9" s="1" t="s">
        <v>909</v>
      </c>
      <c r="J9" s="1" t="s">
        <v>30</v>
      </c>
      <c r="K9" s="1" t="s">
        <v>910</v>
      </c>
      <c r="L9" s="1" t="s">
        <v>910</v>
      </c>
      <c r="M9" s="1" t="s">
        <v>850</v>
      </c>
      <c r="N9" s="1" t="s">
        <v>850</v>
      </c>
      <c r="O9" s="1" t="s">
        <v>851</v>
      </c>
      <c r="P9" s="1" t="s">
        <v>852</v>
      </c>
      <c r="Q9" s="1" t="s">
        <v>853</v>
      </c>
      <c r="R9" s="1" t="s">
        <v>911</v>
      </c>
      <c r="S9" s="1" t="s">
        <v>855</v>
      </c>
      <c r="T9" s="1" t="s">
        <v>856</v>
      </c>
      <c r="U9" s="1" t="s">
        <v>811</v>
      </c>
      <c r="V9" s="1" t="s">
        <v>883</v>
      </c>
    </row>
    <row r="10" s="1" customFormat="1" spans="1:22">
      <c r="A10" s="3">
        <v>999227306285661</v>
      </c>
      <c r="B10" s="1" t="s">
        <v>912</v>
      </c>
      <c r="C10" s="1" t="s">
        <v>913</v>
      </c>
      <c r="D10" s="1" t="s">
        <v>914</v>
      </c>
      <c r="E10" s="1" t="s">
        <v>915</v>
      </c>
      <c r="F10" s="1" t="s">
        <v>846</v>
      </c>
      <c r="G10" s="1" t="s">
        <v>879</v>
      </c>
      <c r="H10" s="1" t="s">
        <v>847</v>
      </c>
      <c r="I10" s="1" t="s">
        <v>916</v>
      </c>
      <c r="J10" s="1" t="s">
        <v>30</v>
      </c>
      <c r="K10" s="1" t="s">
        <v>917</v>
      </c>
      <c r="L10" s="1" t="s">
        <v>917</v>
      </c>
      <c r="M10" s="1" t="s">
        <v>850</v>
      </c>
      <c r="N10" s="1" t="s">
        <v>850</v>
      </c>
      <c r="O10" s="1" t="s">
        <v>851</v>
      </c>
      <c r="P10" s="1" t="s">
        <v>852</v>
      </c>
      <c r="Q10" s="1" t="s">
        <v>853</v>
      </c>
      <c r="R10" s="1" t="s">
        <v>918</v>
      </c>
      <c r="S10" s="1" t="s">
        <v>855</v>
      </c>
      <c r="T10" s="1" t="s">
        <v>856</v>
      </c>
      <c r="U10" s="1" t="s">
        <v>811</v>
      </c>
      <c r="V10" s="1" t="s">
        <v>883</v>
      </c>
    </row>
    <row r="11" s="1" customFormat="1" spans="1:22">
      <c r="A11" s="3">
        <v>999227351044458</v>
      </c>
      <c r="B11" s="1" t="s">
        <v>919</v>
      </c>
      <c r="C11" s="1" t="s">
        <v>920</v>
      </c>
      <c r="D11" s="1" t="s">
        <v>921</v>
      </c>
      <c r="E11" s="1" t="s">
        <v>922</v>
      </c>
      <c r="F11" s="1" t="s">
        <v>923</v>
      </c>
      <c r="G11" s="1" t="s">
        <v>846</v>
      </c>
      <c r="H11" s="1" t="s">
        <v>847</v>
      </c>
      <c r="I11" s="1" t="s">
        <v>924</v>
      </c>
      <c r="J11" s="1" t="s">
        <v>30</v>
      </c>
      <c r="K11" s="1" t="s">
        <v>925</v>
      </c>
      <c r="L11" s="1" t="s">
        <v>925</v>
      </c>
      <c r="M11" s="1" t="s">
        <v>850</v>
      </c>
      <c r="N11" s="1" t="s">
        <v>850</v>
      </c>
      <c r="O11" s="1" t="s">
        <v>851</v>
      </c>
      <c r="P11" s="1" t="s">
        <v>852</v>
      </c>
      <c r="Q11" s="1" t="s">
        <v>853</v>
      </c>
      <c r="R11" s="1" t="s">
        <v>926</v>
      </c>
      <c r="S11" s="1" t="s">
        <v>855</v>
      </c>
      <c r="T11" s="1" t="s">
        <v>856</v>
      </c>
      <c r="U11" s="1" t="s">
        <v>811</v>
      </c>
      <c r="V11" s="1" t="s">
        <v>927</v>
      </c>
    </row>
    <row r="12" s="1" customFormat="1" spans="1:22">
      <c r="A12" s="3">
        <v>999227351446190</v>
      </c>
      <c r="B12" s="1" t="s">
        <v>919</v>
      </c>
      <c r="C12" s="1" t="s">
        <v>928</v>
      </c>
      <c r="D12" s="1" t="s">
        <v>921</v>
      </c>
      <c r="E12" s="1" t="s">
        <v>929</v>
      </c>
      <c r="F12" s="1" t="s">
        <v>888</v>
      </c>
      <c r="G12" s="1" t="s">
        <v>846</v>
      </c>
      <c r="H12" s="1" t="s">
        <v>847</v>
      </c>
      <c r="I12" s="1" t="s">
        <v>930</v>
      </c>
      <c r="J12" s="1" t="s">
        <v>30</v>
      </c>
      <c r="K12" s="1" t="s">
        <v>931</v>
      </c>
      <c r="L12" s="1" t="s">
        <v>931</v>
      </c>
      <c r="M12" s="1" t="s">
        <v>850</v>
      </c>
      <c r="N12" s="1" t="s">
        <v>850</v>
      </c>
      <c r="O12" s="1" t="s">
        <v>851</v>
      </c>
      <c r="P12" s="1" t="s">
        <v>852</v>
      </c>
      <c r="Q12" s="1" t="s">
        <v>853</v>
      </c>
      <c r="R12" s="1" t="s">
        <v>932</v>
      </c>
      <c r="S12" s="1" t="s">
        <v>855</v>
      </c>
      <c r="T12" s="1" t="s">
        <v>856</v>
      </c>
      <c r="U12" s="1" t="s">
        <v>811</v>
      </c>
      <c r="V12" s="1" t="s">
        <v>927</v>
      </c>
    </row>
    <row r="13" s="1" customFormat="1" spans="1:22">
      <c r="A13" s="3">
        <v>999227351490057</v>
      </c>
      <c r="B13" s="1" t="s">
        <v>919</v>
      </c>
      <c r="C13" s="1" t="s">
        <v>933</v>
      </c>
      <c r="D13" s="1" t="s">
        <v>921</v>
      </c>
      <c r="E13" s="1" t="s">
        <v>934</v>
      </c>
      <c r="F13" s="1" t="s">
        <v>888</v>
      </c>
      <c r="G13" s="1" t="s">
        <v>846</v>
      </c>
      <c r="H13" s="1" t="s">
        <v>847</v>
      </c>
      <c r="I13" s="1" t="s">
        <v>935</v>
      </c>
      <c r="J13" s="1" t="s">
        <v>30</v>
      </c>
      <c r="K13" s="1" t="s">
        <v>936</v>
      </c>
      <c r="L13" s="1" t="s">
        <v>936</v>
      </c>
      <c r="M13" s="1" t="s">
        <v>850</v>
      </c>
      <c r="N13" s="1" t="s">
        <v>850</v>
      </c>
      <c r="O13" s="1" t="s">
        <v>851</v>
      </c>
      <c r="P13" s="1" t="s">
        <v>852</v>
      </c>
      <c r="Q13" s="1" t="s">
        <v>853</v>
      </c>
      <c r="R13" s="1" t="s">
        <v>937</v>
      </c>
      <c r="S13" s="1" t="s">
        <v>855</v>
      </c>
      <c r="T13" s="1" t="s">
        <v>856</v>
      </c>
      <c r="U13" s="1" t="s">
        <v>811</v>
      </c>
      <c r="V13" s="1" t="s">
        <v>927</v>
      </c>
    </row>
    <row r="14" s="1" customFormat="1" spans="1:22">
      <c r="A14" s="3">
        <v>999227356319769</v>
      </c>
      <c r="B14" s="1" t="s">
        <v>919</v>
      </c>
      <c r="C14" s="1" t="s">
        <v>938</v>
      </c>
      <c r="D14" s="1" t="s">
        <v>939</v>
      </c>
      <c r="E14" s="1" t="s">
        <v>940</v>
      </c>
      <c r="F14" s="1" t="s">
        <v>869</v>
      </c>
      <c r="G14" s="1" t="s">
        <v>941</v>
      </c>
      <c r="H14" s="1" t="s">
        <v>847</v>
      </c>
      <c r="I14" s="1" t="s">
        <v>942</v>
      </c>
      <c r="J14" s="1" t="s">
        <v>30</v>
      </c>
      <c r="K14" s="1" t="s">
        <v>943</v>
      </c>
      <c r="L14" s="1" t="s">
        <v>943</v>
      </c>
      <c r="M14" s="1" t="s">
        <v>850</v>
      </c>
      <c r="N14" s="1" t="s">
        <v>850</v>
      </c>
      <c r="O14" s="1" t="s">
        <v>851</v>
      </c>
      <c r="P14" s="1" t="s">
        <v>852</v>
      </c>
      <c r="Q14" s="1" t="s">
        <v>853</v>
      </c>
      <c r="R14" s="1" t="s">
        <v>944</v>
      </c>
      <c r="S14" s="1" t="s">
        <v>855</v>
      </c>
      <c r="T14" s="1" t="s">
        <v>856</v>
      </c>
      <c r="U14" s="1" t="s">
        <v>811</v>
      </c>
      <c r="V14" s="1" t="s">
        <v>857</v>
      </c>
    </row>
    <row r="15" s="1" customFormat="1" spans="1:22">
      <c r="A15" s="3">
        <v>27377018962</v>
      </c>
      <c r="B15" s="1" t="s">
        <v>945</v>
      </c>
      <c r="C15" s="1" t="s">
        <v>946</v>
      </c>
      <c r="D15" s="1" t="s">
        <v>886</v>
      </c>
      <c r="E15" s="1" t="s">
        <v>947</v>
      </c>
      <c r="F15" s="1" t="s">
        <v>948</v>
      </c>
      <c r="G15" s="1" t="s">
        <v>845</v>
      </c>
      <c r="H15" s="1" t="s">
        <v>847</v>
      </c>
      <c r="I15" s="1" t="s">
        <v>949</v>
      </c>
      <c r="J15" s="1" t="s">
        <v>30</v>
      </c>
      <c r="K15" s="1" t="s">
        <v>950</v>
      </c>
      <c r="L15" s="1" t="s">
        <v>950</v>
      </c>
      <c r="M15" s="1" t="s">
        <v>850</v>
      </c>
      <c r="N15" s="1" t="s">
        <v>850</v>
      </c>
      <c r="O15" s="1" t="s">
        <v>851</v>
      </c>
      <c r="P15" s="1" t="s">
        <v>852</v>
      </c>
      <c r="Q15" s="1" t="s">
        <v>853</v>
      </c>
      <c r="R15" s="1" t="s">
        <v>951</v>
      </c>
      <c r="S15" s="1" t="s">
        <v>855</v>
      </c>
      <c r="T15" s="1" t="s">
        <v>856</v>
      </c>
      <c r="U15" s="1" t="s">
        <v>811</v>
      </c>
      <c r="V15" s="1" t="s">
        <v>883</v>
      </c>
    </row>
    <row r="16" s="1" customFormat="1" spans="1:22">
      <c r="A16" s="3">
        <v>999227406428181</v>
      </c>
      <c r="B16" s="1" t="s">
        <v>952</v>
      </c>
      <c r="C16" s="1" t="s">
        <v>953</v>
      </c>
      <c r="D16" s="1" t="s">
        <v>954</v>
      </c>
      <c r="E16" s="1" t="s">
        <v>955</v>
      </c>
      <c r="F16" s="1" t="s">
        <v>889</v>
      </c>
      <c r="G16" s="1" t="s">
        <v>878</v>
      </c>
      <c r="H16" s="1" t="s">
        <v>847</v>
      </c>
      <c r="I16" s="1" t="s">
        <v>956</v>
      </c>
      <c r="J16" s="1" t="s">
        <v>30</v>
      </c>
      <c r="K16" s="1" t="s">
        <v>957</v>
      </c>
      <c r="L16" s="1" t="s">
        <v>957</v>
      </c>
      <c r="M16" s="1" t="s">
        <v>850</v>
      </c>
      <c r="N16" s="1" t="s">
        <v>850</v>
      </c>
      <c r="O16" s="1" t="s">
        <v>851</v>
      </c>
      <c r="P16" s="1" t="s">
        <v>852</v>
      </c>
      <c r="Q16" s="1" t="s">
        <v>853</v>
      </c>
      <c r="R16" s="1" t="s">
        <v>958</v>
      </c>
      <c r="S16" s="1" t="s">
        <v>855</v>
      </c>
      <c r="T16" s="1" t="s">
        <v>856</v>
      </c>
      <c r="U16" s="1" t="s">
        <v>811</v>
      </c>
      <c r="V16" s="1" t="s">
        <v>959</v>
      </c>
    </row>
    <row r="17" s="1" customFormat="1" spans="1:22">
      <c r="A17" s="3">
        <v>999227436261830</v>
      </c>
      <c r="B17" s="1" t="s">
        <v>960</v>
      </c>
      <c r="C17" s="1" t="s">
        <v>961</v>
      </c>
      <c r="D17" s="1" t="s">
        <v>962</v>
      </c>
      <c r="E17" s="1" t="s">
        <v>963</v>
      </c>
      <c r="F17" s="1" t="s">
        <v>846</v>
      </c>
      <c r="G17" s="1" t="s">
        <v>889</v>
      </c>
      <c r="H17" s="1" t="s">
        <v>847</v>
      </c>
      <c r="I17" s="1" t="s">
        <v>964</v>
      </c>
      <c r="J17" s="1" t="s">
        <v>30</v>
      </c>
      <c r="K17" s="1" t="s">
        <v>965</v>
      </c>
      <c r="L17" s="1" t="s">
        <v>965</v>
      </c>
      <c r="M17" s="1" t="s">
        <v>850</v>
      </c>
      <c r="N17" s="1" t="s">
        <v>850</v>
      </c>
      <c r="O17" s="1" t="s">
        <v>851</v>
      </c>
      <c r="P17" s="1" t="s">
        <v>852</v>
      </c>
      <c r="Q17" s="1" t="s">
        <v>853</v>
      </c>
      <c r="R17" s="1" t="s">
        <v>966</v>
      </c>
      <c r="S17" s="1" t="s">
        <v>855</v>
      </c>
      <c r="T17" s="1" t="s">
        <v>856</v>
      </c>
      <c r="U17" s="1" t="s">
        <v>811</v>
      </c>
      <c r="V17" s="1" t="s">
        <v>857</v>
      </c>
    </row>
    <row r="18" s="1" customFormat="1" spans="1:22">
      <c r="A18" s="3">
        <v>999227441462786</v>
      </c>
      <c r="B18" s="1" t="s">
        <v>960</v>
      </c>
      <c r="C18" s="1" t="s">
        <v>967</v>
      </c>
      <c r="D18" s="1" t="s">
        <v>968</v>
      </c>
      <c r="E18" s="1" t="s">
        <v>969</v>
      </c>
      <c r="F18" s="1" t="s">
        <v>845</v>
      </c>
      <c r="G18" s="1" t="s">
        <v>846</v>
      </c>
      <c r="H18" s="1" t="s">
        <v>847</v>
      </c>
      <c r="I18" s="1" t="s">
        <v>970</v>
      </c>
      <c r="J18" s="1" t="s">
        <v>30</v>
      </c>
      <c r="K18" s="1" t="s">
        <v>971</v>
      </c>
      <c r="L18" s="1" t="s">
        <v>971</v>
      </c>
      <c r="M18" s="1" t="s">
        <v>850</v>
      </c>
      <c r="N18" s="1" t="s">
        <v>850</v>
      </c>
      <c r="O18" s="1" t="s">
        <v>851</v>
      </c>
      <c r="P18" s="1" t="s">
        <v>852</v>
      </c>
      <c r="Q18" s="1" t="s">
        <v>853</v>
      </c>
      <c r="R18" s="1" t="s">
        <v>972</v>
      </c>
      <c r="S18" s="1" t="s">
        <v>855</v>
      </c>
      <c r="T18" s="1" t="s">
        <v>856</v>
      </c>
      <c r="U18" s="1" t="s">
        <v>811</v>
      </c>
      <c r="V18" s="1" t="s">
        <v>857</v>
      </c>
    </row>
    <row r="19" s="1" customFormat="1" spans="1:22">
      <c r="A19" s="3">
        <v>999227450703149</v>
      </c>
      <c r="B19" s="1" t="s">
        <v>973</v>
      </c>
      <c r="C19" s="1" t="s">
        <v>974</v>
      </c>
      <c r="D19" s="1" t="s">
        <v>975</v>
      </c>
      <c r="E19" s="1" t="s">
        <v>976</v>
      </c>
      <c r="F19" s="1" t="s">
        <v>888</v>
      </c>
      <c r="G19" s="1" t="s">
        <v>941</v>
      </c>
      <c r="H19" s="1" t="s">
        <v>847</v>
      </c>
      <c r="I19" s="1" t="s">
        <v>977</v>
      </c>
      <c r="J19" s="1" t="s">
        <v>30</v>
      </c>
      <c r="K19" s="1" t="s">
        <v>978</v>
      </c>
      <c r="L19" s="1" t="s">
        <v>978</v>
      </c>
      <c r="M19" s="1" t="s">
        <v>850</v>
      </c>
      <c r="N19" s="1" t="s">
        <v>850</v>
      </c>
      <c r="O19" s="1" t="s">
        <v>851</v>
      </c>
      <c r="P19" s="1" t="s">
        <v>852</v>
      </c>
      <c r="Q19" s="1" t="s">
        <v>853</v>
      </c>
      <c r="R19" s="1" t="s">
        <v>979</v>
      </c>
      <c r="S19" s="1" t="s">
        <v>855</v>
      </c>
      <c r="T19" s="1" t="s">
        <v>856</v>
      </c>
      <c r="U19" s="1" t="s">
        <v>811</v>
      </c>
      <c r="V19" s="1" t="s">
        <v>883</v>
      </c>
    </row>
    <row r="20" s="1" customFormat="1" spans="1:22">
      <c r="A20" s="3">
        <v>999227946613187</v>
      </c>
      <c r="B20" s="1" t="s">
        <v>973</v>
      </c>
      <c r="C20" s="1" t="s">
        <v>980</v>
      </c>
      <c r="D20" s="1" t="s">
        <v>876</v>
      </c>
      <c r="E20" s="1" t="s">
        <v>981</v>
      </c>
      <c r="F20" s="1" t="s">
        <v>889</v>
      </c>
      <c r="G20" s="1" t="s">
        <v>878</v>
      </c>
      <c r="H20" s="1" t="s">
        <v>847</v>
      </c>
      <c r="I20" s="1" t="s">
        <v>982</v>
      </c>
      <c r="J20" s="1" t="s">
        <v>30</v>
      </c>
      <c r="K20" s="1" t="s">
        <v>983</v>
      </c>
      <c r="L20" s="1" t="s">
        <v>983</v>
      </c>
      <c r="M20" s="1" t="s">
        <v>850</v>
      </c>
      <c r="N20" s="1" t="s">
        <v>850</v>
      </c>
      <c r="O20" s="1" t="s">
        <v>851</v>
      </c>
      <c r="P20" s="1" t="s">
        <v>852</v>
      </c>
      <c r="Q20" s="1" t="s">
        <v>853</v>
      </c>
      <c r="R20" s="1" t="s">
        <v>984</v>
      </c>
      <c r="S20" s="1" t="s">
        <v>855</v>
      </c>
      <c r="T20" s="1" t="s">
        <v>856</v>
      </c>
      <c r="U20" s="1" t="s">
        <v>811</v>
      </c>
      <c r="V20" s="1" t="s">
        <v>883</v>
      </c>
    </row>
    <row r="21" s="1" customFormat="1" spans="1:22">
      <c r="A21" s="3">
        <v>27955821573</v>
      </c>
      <c r="B21" s="1" t="s">
        <v>985</v>
      </c>
      <c r="C21" s="1" t="s">
        <v>986</v>
      </c>
      <c r="D21" s="1" t="s">
        <v>987</v>
      </c>
      <c r="E21" s="1" t="s">
        <v>988</v>
      </c>
      <c r="F21" s="1" t="s">
        <v>923</v>
      </c>
      <c r="G21" s="1" t="s">
        <v>941</v>
      </c>
      <c r="H21" s="1" t="s">
        <v>847</v>
      </c>
      <c r="I21" s="1" t="s">
        <v>989</v>
      </c>
      <c r="J21" s="1" t="s">
        <v>30</v>
      </c>
      <c r="K21" s="1" t="s">
        <v>990</v>
      </c>
      <c r="L21" s="1" t="s">
        <v>990</v>
      </c>
      <c r="M21" s="1" t="s">
        <v>850</v>
      </c>
      <c r="N21" s="1" t="s">
        <v>850</v>
      </c>
      <c r="O21" s="1" t="s">
        <v>851</v>
      </c>
      <c r="P21" s="1" t="s">
        <v>852</v>
      </c>
      <c r="Q21" s="1" t="s">
        <v>853</v>
      </c>
      <c r="R21" s="1" t="s">
        <v>991</v>
      </c>
      <c r="S21" s="1" t="s">
        <v>855</v>
      </c>
      <c r="T21" s="1" t="s">
        <v>856</v>
      </c>
      <c r="U21" s="1" t="s">
        <v>811</v>
      </c>
      <c r="V21" s="1" t="s">
        <v>857</v>
      </c>
    </row>
    <row r="22" s="1" customFormat="1" spans="1:22">
      <c r="A22" s="3">
        <v>999227967578427</v>
      </c>
      <c r="B22" s="1" t="s">
        <v>992</v>
      </c>
      <c r="C22" s="1" t="s">
        <v>993</v>
      </c>
      <c r="D22" s="1" t="s">
        <v>994</v>
      </c>
      <c r="E22" s="1" t="s">
        <v>995</v>
      </c>
      <c r="F22" s="1" t="s">
        <v>888</v>
      </c>
      <c r="G22" s="1" t="s">
        <v>941</v>
      </c>
      <c r="H22" s="1" t="s">
        <v>847</v>
      </c>
      <c r="I22" s="1" t="s">
        <v>996</v>
      </c>
      <c r="J22" s="1" t="s">
        <v>30</v>
      </c>
      <c r="K22" s="1" t="s">
        <v>997</v>
      </c>
      <c r="L22" s="1" t="s">
        <v>997</v>
      </c>
      <c r="M22" s="1" t="s">
        <v>850</v>
      </c>
      <c r="N22" s="1" t="s">
        <v>850</v>
      </c>
      <c r="O22" s="1" t="s">
        <v>851</v>
      </c>
      <c r="P22" s="1" t="s">
        <v>852</v>
      </c>
      <c r="Q22" s="1" t="s">
        <v>853</v>
      </c>
      <c r="R22" s="1" t="s">
        <v>998</v>
      </c>
      <c r="S22" s="1" t="s">
        <v>855</v>
      </c>
      <c r="T22" s="1" t="s">
        <v>856</v>
      </c>
      <c r="U22" s="1" t="s">
        <v>811</v>
      </c>
      <c r="V22" s="1" t="s">
        <v>873</v>
      </c>
    </row>
    <row r="23" s="1" customFormat="1" spans="1:22">
      <c r="A23" s="3">
        <v>999227968780650</v>
      </c>
      <c r="B23" s="1" t="s">
        <v>992</v>
      </c>
      <c r="C23" s="1" t="s">
        <v>999</v>
      </c>
      <c r="D23" s="1" t="s">
        <v>1000</v>
      </c>
      <c r="E23" s="1" t="s">
        <v>1001</v>
      </c>
      <c r="F23" s="1" t="s">
        <v>908</v>
      </c>
      <c r="G23" s="1" t="s">
        <v>879</v>
      </c>
      <c r="H23" s="1" t="s">
        <v>847</v>
      </c>
      <c r="I23" s="1" t="s">
        <v>1002</v>
      </c>
      <c r="J23" s="1" t="s">
        <v>30</v>
      </c>
      <c r="K23" s="1" t="s">
        <v>1003</v>
      </c>
      <c r="L23" s="1" t="s">
        <v>1003</v>
      </c>
      <c r="M23" s="1" t="s">
        <v>850</v>
      </c>
      <c r="N23" s="1" t="s">
        <v>850</v>
      </c>
      <c r="O23" s="1" t="s">
        <v>851</v>
      </c>
      <c r="P23" s="1" t="s">
        <v>852</v>
      </c>
      <c r="Q23" s="1" t="s">
        <v>853</v>
      </c>
      <c r="R23" s="1" t="s">
        <v>1004</v>
      </c>
      <c r="S23" s="1" t="s">
        <v>855</v>
      </c>
      <c r="T23" s="1" t="s">
        <v>856</v>
      </c>
      <c r="U23" s="1" t="s">
        <v>811</v>
      </c>
      <c r="V23" s="1" t="s">
        <v>857</v>
      </c>
    </row>
    <row r="24" s="1" customFormat="1" spans="1:22">
      <c r="A24" s="3">
        <v>999227970055152</v>
      </c>
      <c r="B24" s="1" t="s">
        <v>992</v>
      </c>
      <c r="C24" s="1" t="s">
        <v>1005</v>
      </c>
      <c r="D24" s="1" t="s">
        <v>1006</v>
      </c>
      <c r="E24" s="1" t="s">
        <v>1007</v>
      </c>
      <c r="F24" s="1" t="s">
        <v>845</v>
      </c>
      <c r="G24" s="1" t="s">
        <v>879</v>
      </c>
      <c r="H24" s="1" t="s">
        <v>847</v>
      </c>
      <c r="I24" s="1" t="s">
        <v>1008</v>
      </c>
      <c r="J24" s="1" t="s">
        <v>30</v>
      </c>
      <c r="K24" s="1" t="s">
        <v>1009</v>
      </c>
      <c r="L24" s="1" t="s">
        <v>1009</v>
      </c>
      <c r="M24" s="1" t="s">
        <v>850</v>
      </c>
      <c r="N24" s="1" t="s">
        <v>850</v>
      </c>
      <c r="O24" s="1" t="s">
        <v>851</v>
      </c>
      <c r="P24" s="1" t="s">
        <v>852</v>
      </c>
      <c r="Q24" s="1" t="s">
        <v>853</v>
      </c>
      <c r="R24" s="1" t="s">
        <v>1010</v>
      </c>
      <c r="S24" s="1" t="s">
        <v>855</v>
      </c>
      <c r="T24" s="1" t="s">
        <v>856</v>
      </c>
      <c r="U24" s="1" t="s">
        <v>811</v>
      </c>
      <c r="V24" s="1" t="s">
        <v>857</v>
      </c>
    </row>
    <row r="25" s="1" customFormat="1" spans="1:22">
      <c r="A25" s="3">
        <v>999227973951076</v>
      </c>
      <c r="B25" s="1" t="s">
        <v>992</v>
      </c>
      <c r="C25" s="1" t="s">
        <v>1011</v>
      </c>
      <c r="D25" s="1" t="s">
        <v>939</v>
      </c>
      <c r="E25" s="1" t="s">
        <v>1012</v>
      </c>
      <c r="F25" s="1" t="s">
        <v>923</v>
      </c>
      <c r="G25" s="1" t="s">
        <v>845</v>
      </c>
      <c r="H25" s="1" t="s">
        <v>847</v>
      </c>
      <c r="I25" s="1" t="s">
        <v>1013</v>
      </c>
      <c r="J25" s="1" t="s">
        <v>30</v>
      </c>
      <c r="K25" s="1" t="s">
        <v>1014</v>
      </c>
      <c r="L25" s="1" t="s">
        <v>1014</v>
      </c>
      <c r="M25" s="1" t="s">
        <v>850</v>
      </c>
      <c r="N25" s="1" t="s">
        <v>850</v>
      </c>
      <c r="O25" s="1" t="s">
        <v>851</v>
      </c>
      <c r="P25" s="1" t="s">
        <v>852</v>
      </c>
      <c r="Q25" s="1" t="s">
        <v>853</v>
      </c>
      <c r="R25" s="1" t="s">
        <v>1015</v>
      </c>
      <c r="S25" s="1" t="s">
        <v>855</v>
      </c>
      <c r="T25" s="1" t="s">
        <v>856</v>
      </c>
      <c r="U25" s="1" t="s">
        <v>811</v>
      </c>
      <c r="V25" s="1" t="s">
        <v>857</v>
      </c>
    </row>
    <row r="26" s="1" customFormat="1" spans="1:22">
      <c r="A26" s="3">
        <v>999227983129379</v>
      </c>
      <c r="B26" s="1" t="s">
        <v>1016</v>
      </c>
      <c r="C26" s="1" t="s">
        <v>1017</v>
      </c>
      <c r="D26" s="1" t="s">
        <v>914</v>
      </c>
      <c r="E26" s="1" t="s">
        <v>1018</v>
      </c>
      <c r="F26" s="1" t="s">
        <v>889</v>
      </c>
      <c r="G26" s="1" t="s">
        <v>879</v>
      </c>
      <c r="H26" s="1" t="s">
        <v>847</v>
      </c>
      <c r="I26" s="1" t="s">
        <v>1019</v>
      </c>
      <c r="J26" s="1" t="s">
        <v>30</v>
      </c>
      <c r="K26" s="1" t="s">
        <v>1020</v>
      </c>
      <c r="L26" s="1" t="s">
        <v>1020</v>
      </c>
      <c r="M26" s="1" t="s">
        <v>850</v>
      </c>
      <c r="N26" s="1" t="s">
        <v>850</v>
      </c>
      <c r="O26" s="1" t="s">
        <v>851</v>
      </c>
      <c r="P26" s="1" t="s">
        <v>852</v>
      </c>
      <c r="Q26" s="1" t="s">
        <v>853</v>
      </c>
      <c r="R26" s="1" t="s">
        <v>1021</v>
      </c>
      <c r="S26" s="1" t="s">
        <v>855</v>
      </c>
      <c r="T26" s="1" t="s">
        <v>856</v>
      </c>
      <c r="U26" s="1" t="s">
        <v>811</v>
      </c>
      <c r="V26" s="1" t="s">
        <v>883</v>
      </c>
    </row>
    <row r="27" s="1" customFormat="1" spans="1:22">
      <c r="A27" s="3">
        <v>999227983654645</v>
      </c>
      <c r="B27" s="1" t="s">
        <v>1016</v>
      </c>
      <c r="C27" s="1" t="s">
        <v>1022</v>
      </c>
      <c r="D27" s="1" t="s">
        <v>954</v>
      </c>
      <c r="E27" s="1" t="s">
        <v>1023</v>
      </c>
      <c r="F27" s="1" t="s">
        <v>845</v>
      </c>
      <c r="G27" s="1" t="s">
        <v>846</v>
      </c>
      <c r="H27" s="1" t="s">
        <v>847</v>
      </c>
      <c r="I27" s="1" t="s">
        <v>1024</v>
      </c>
      <c r="J27" s="1" t="s">
        <v>30</v>
      </c>
      <c r="K27" s="1" t="s">
        <v>1025</v>
      </c>
      <c r="L27" s="1" t="s">
        <v>1025</v>
      </c>
      <c r="M27" s="1" t="s">
        <v>850</v>
      </c>
      <c r="N27" s="1" t="s">
        <v>850</v>
      </c>
      <c r="O27" s="1" t="s">
        <v>851</v>
      </c>
      <c r="P27" s="1" t="s">
        <v>852</v>
      </c>
      <c r="Q27" s="1" t="s">
        <v>853</v>
      </c>
      <c r="R27" s="1" t="s">
        <v>1026</v>
      </c>
      <c r="S27" s="1" t="s">
        <v>855</v>
      </c>
      <c r="T27" s="1" t="s">
        <v>856</v>
      </c>
      <c r="U27" s="1" t="s">
        <v>811</v>
      </c>
      <c r="V27" s="1" t="s">
        <v>959</v>
      </c>
    </row>
    <row r="28" s="1" customFormat="1" spans="1:22">
      <c r="A28" s="3">
        <v>999227984978176</v>
      </c>
      <c r="B28" s="1" t="s">
        <v>1016</v>
      </c>
      <c r="C28" s="1" t="s">
        <v>1027</v>
      </c>
      <c r="D28" s="1" t="s">
        <v>962</v>
      </c>
      <c r="E28" s="1" t="s">
        <v>1028</v>
      </c>
      <c r="F28" s="1" t="s">
        <v>888</v>
      </c>
      <c r="G28" s="1" t="s">
        <v>941</v>
      </c>
      <c r="H28" s="1" t="s">
        <v>847</v>
      </c>
      <c r="I28" s="1" t="s">
        <v>1029</v>
      </c>
      <c r="J28" s="1" t="s">
        <v>30</v>
      </c>
      <c r="K28" s="1" t="s">
        <v>1030</v>
      </c>
      <c r="L28" s="1" t="s">
        <v>1030</v>
      </c>
      <c r="M28" s="1" t="s">
        <v>850</v>
      </c>
      <c r="N28" s="1" t="s">
        <v>850</v>
      </c>
      <c r="O28" s="1" t="s">
        <v>851</v>
      </c>
      <c r="P28" s="1" t="s">
        <v>852</v>
      </c>
      <c r="Q28" s="1" t="s">
        <v>853</v>
      </c>
      <c r="R28" s="1" t="s">
        <v>1031</v>
      </c>
      <c r="S28" s="1" t="s">
        <v>855</v>
      </c>
      <c r="T28" s="1" t="s">
        <v>856</v>
      </c>
      <c r="U28" s="1" t="s">
        <v>811</v>
      </c>
      <c r="V28" s="1" t="s">
        <v>857</v>
      </c>
    </row>
    <row r="29" s="1" customFormat="1" spans="1:22">
      <c r="A29" s="3">
        <v>999227989006471</v>
      </c>
      <c r="B29" s="1" t="s">
        <v>1016</v>
      </c>
      <c r="C29" s="1" t="s">
        <v>1032</v>
      </c>
      <c r="D29" s="1" t="s">
        <v>1033</v>
      </c>
      <c r="E29" s="1" t="s">
        <v>1034</v>
      </c>
      <c r="F29" s="1" t="s">
        <v>908</v>
      </c>
      <c r="G29" s="1" t="s">
        <v>878</v>
      </c>
      <c r="H29" s="1" t="s">
        <v>847</v>
      </c>
      <c r="I29" s="1" t="s">
        <v>1035</v>
      </c>
      <c r="J29" s="1" t="s">
        <v>30</v>
      </c>
      <c r="K29" s="1" t="s">
        <v>1036</v>
      </c>
      <c r="L29" s="1" t="s">
        <v>1036</v>
      </c>
      <c r="M29" s="1" t="s">
        <v>850</v>
      </c>
      <c r="N29" s="1" t="s">
        <v>850</v>
      </c>
      <c r="O29" s="1" t="s">
        <v>851</v>
      </c>
      <c r="P29" s="1" t="s">
        <v>852</v>
      </c>
      <c r="Q29" s="1" t="s">
        <v>853</v>
      </c>
      <c r="R29" s="1" t="s">
        <v>1037</v>
      </c>
      <c r="S29" s="1" t="s">
        <v>855</v>
      </c>
      <c r="T29" s="1" t="s">
        <v>856</v>
      </c>
      <c r="U29" s="1" t="s">
        <v>811</v>
      </c>
      <c r="V29" s="1" t="s">
        <v>857</v>
      </c>
    </row>
    <row r="30" s="1" customFormat="1" spans="1:22">
      <c r="A30" s="3">
        <v>999227989126171</v>
      </c>
      <c r="B30" s="1" t="s">
        <v>1016</v>
      </c>
      <c r="C30" s="1" t="s">
        <v>1038</v>
      </c>
      <c r="D30" s="1" t="s">
        <v>1039</v>
      </c>
      <c r="E30" s="1" t="s">
        <v>1040</v>
      </c>
      <c r="F30" s="1" t="s">
        <v>888</v>
      </c>
      <c r="G30" s="1" t="s">
        <v>845</v>
      </c>
      <c r="H30" s="1" t="s">
        <v>847</v>
      </c>
      <c r="I30" s="1" t="s">
        <v>1041</v>
      </c>
      <c r="J30" s="1" t="s">
        <v>30</v>
      </c>
      <c r="K30" s="1" t="s">
        <v>1042</v>
      </c>
      <c r="L30" s="1" t="s">
        <v>1042</v>
      </c>
      <c r="M30" s="1" t="s">
        <v>850</v>
      </c>
      <c r="N30" s="1" t="s">
        <v>850</v>
      </c>
      <c r="O30" s="1" t="s">
        <v>851</v>
      </c>
      <c r="P30" s="1" t="s">
        <v>852</v>
      </c>
      <c r="Q30" s="1" t="s">
        <v>853</v>
      </c>
      <c r="R30" s="1" t="s">
        <v>1043</v>
      </c>
      <c r="S30" s="1" t="s">
        <v>855</v>
      </c>
      <c r="T30" s="1" t="s">
        <v>856</v>
      </c>
      <c r="U30" s="1" t="s">
        <v>811</v>
      </c>
      <c r="V30" s="1" t="s">
        <v>959</v>
      </c>
    </row>
    <row r="31" s="1" customFormat="1" spans="1:22">
      <c r="A31" s="3">
        <v>999227995389171</v>
      </c>
      <c r="B31" s="1" t="s">
        <v>1016</v>
      </c>
      <c r="C31" s="1" t="s">
        <v>1044</v>
      </c>
      <c r="D31" s="1" t="s">
        <v>861</v>
      </c>
      <c r="E31" s="1" t="s">
        <v>862</v>
      </c>
      <c r="F31" s="1" t="s">
        <v>845</v>
      </c>
      <c r="G31" s="1" t="s">
        <v>846</v>
      </c>
      <c r="H31" s="1" t="s">
        <v>847</v>
      </c>
      <c r="I31" s="1" t="s">
        <v>1045</v>
      </c>
      <c r="J31" s="1" t="s">
        <v>30</v>
      </c>
      <c r="K31" s="1" t="s">
        <v>1046</v>
      </c>
      <c r="L31" s="1" t="s">
        <v>1046</v>
      </c>
      <c r="M31" s="1" t="s">
        <v>850</v>
      </c>
      <c r="N31" s="1" t="s">
        <v>850</v>
      </c>
      <c r="O31" s="1" t="s">
        <v>851</v>
      </c>
      <c r="P31" s="1" t="s">
        <v>852</v>
      </c>
      <c r="Q31" s="1" t="s">
        <v>853</v>
      </c>
      <c r="R31" s="1" t="s">
        <v>1047</v>
      </c>
      <c r="S31" s="1" t="s">
        <v>855</v>
      </c>
      <c r="T31" s="1" t="s">
        <v>856</v>
      </c>
      <c r="U31" s="1" t="s">
        <v>811</v>
      </c>
      <c r="V31" s="1" t="s">
        <v>857</v>
      </c>
    </row>
    <row r="32" s="1" customFormat="1" spans="1:22">
      <c r="A32" s="3">
        <v>999227995608032</v>
      </c>
      <c r="B32" s="1" t="s">
        <v>1016</v>
      </c>
      <c r="C32" s="1" t="s">
        <v>1048</v>
      </c>
      <c r="D32" s="1" t="s">
        <v>1049</v>
      </c>
      <c r="E32" s="1" t="s">
        <v>1050</v>
      </c>
      <c r="F32" s="1" t="s">
        <v>941</v>
      </c>
      <c r="G32" s="1" t="s">
        <v>878</v>
      </c>
      <c r="H32" s="1" t="s">
        <v>847</v>
      </c>
      <c r="I32" s="1" t="s">
        <v>1051</v>
      </c>
      <c r="J32" s="1" t="s">
        <v>30</v>
      </c>
      <c r="K32" s="1" t="s">
        <v>1052</v>
      </c>
      <c r="L32" s="1" t="s">
        <v>1052</v>
      </c>
      <c r="M32" s="1" t="s">
        <v>850</v>
      </c>
      <c r="N32" s="1" t="s">
        <v>850</v>
      </c>
      <c r="O32" s="1" t="s">
        <v>851</v>
      </c>
      <c r="P32" s="1" t="s">
        <v>852</v>
      </c>
      <c r="Q32" s="1" t="s">
        <v>853</v>
      </c>
      <c r="R32" s="1" t="s">
        <v>1053</v>
      </c>
      <c r="S32" s="1" t="s">
        <v>855</v>
      </c>
      <c r="T32" s="1" t="s">
        <v>856</v>
      </c>
      <c r="U32" s="1" t="s">
        <v>811</v>
      </c>
      <c r="V32" s="1" t="s">
        <v>857</v>
      </c>
    </row>
    <row r="33" s="1" customFormat="1" spans="1:22">
      <c r="A33" s="3">
        <v>28011335896</v>
      </c>
      <c r="B33" s="1" t="s">
        <v>1054</v>
      </c>
      <c r="C33" s="1" t="s">
        <v>1055</v>
      </c>
      <c r="D33" s="1" t="s">
        <v>1056</v>
      </c>
      <c r="E33" s="1" t="s">
        <v>1057</v>
      </c>
      <c r="F33" s="1" t="s">
        <v>889</v>
      </c>
      <c r="G33" s="1" t="s">
        <v>879</v>
      </c>
      <c r="H33" s="1" t="s">
        <v>847</v>
      </c>
      <c r="I33" s="1" t="s">
        <v>1058</v>
      </c>
      <c r="J33" s="1" t="s">
        <v>30</v>
      </c>
      <c r="K33" s="1" t="s">
        <v>1059</v>
      </c>
      <c r="L33" s="1" t="s">
        <v>1059</v>
      </c>
      <c r="M33" s="1" t="s">
        <v>850</v>
      </c>
      <c r="N33" s="1" t="s">
        <v>850</v>
      </c>
      <c r="O33" s="1" t="s">
        <v>851</v>
      </c>
      <c r="P33" s="1" t="s">
        <v>852</v>
      </c>
      <c r="Q33" s="1" t="s">
        <v>853</v>
      </c>
      <c r="R33" s="1" t="s">
        <v>1060</v>
      </c>
      <c r="S33" s="1" t="s">
        <v>855</v>
      </c>
      <c r="T33" s="1" t="s">
        <v>856</v>
      </c>
      <c r="U33" s="1" t="s">
        <v>811</v>
      </c>
      <c r="V33" s="1" t="s">
        <v>857</v>
      </c>
    </row>
    <row r="34" s="1" customFormat="1" spans="1:22">
      <c r="A34" s="3">
        <v>999228018738345</v>
      </c>
      <c r="B34" s="1" t="s">
        <v>1061</v>
      </c>
      <c r="C34" s="1" t="s">
        <v>1062</v>
      </c>
      <c r="D34" s="1" t="s">
        <v>1006</v>
      </c>
      <c r="E34" s="1" t="s">
        <v>1063</v>
      </c>
      <c r="F34" s="1" t="s">
        <v>869</v>
      </c>
      <c r="G34" s="1" t="s">
        <v>845</v>
      </c>
      <c r="H34" s="1" t="s">
        <v>847</v>
      </c>
      <c r="I34" s="1" t="s">
        <v>1064</v>
      </c>
      <c r="J34" s="1" t="s">
        <v>30</v>
      </c>
      <c r="K34" s="1" t="s">
        <v>1065</v>
      </c>
      <c r="L34" s="1" t="s">
        <v>1065</v>
      </c>
      <c r="M34" s="1" t="s">
        <v>850</v>
      </c>
      <c r="N34" s="1" t="s">
        <v>850</v>
      </c>
      <c r="O34" s="1" t="s">
        <v>851</v>
      </c>
      <c r="P34" s="1" t="s">
        <v>852</v>
      </c>
      <c r="Q34" s="1" t="s">
        <v>853</v>
      </c>
      <c r="R34" s="1" t="s">
        <v>1066</v>
      </c>
      <c r="S34" s="1" t="s">
        <v>855</v>
      </c>
      <c r="T34" s="1" t="s">
        <v>856</v>
      </c>
      <c r="U34" s="1" t="s">
        <v>811</v>
      </c>
      <c r="V34" s="1" t="s">
        <v>857</v>
      </c>
    </row>
    <row r="35" s="1" customFormat="1" spans="1:22">
      <c r="A35" s="3">
        <v>999228018816441</v>
      </c>
      <c r="B35" s="1" t="s">
        <v>1061</v>
      </c>
      <c r="C35" s="1" t="s">
        <v>1067</v>
      </c>
      <c r="D35" s="1" t="s">
        <v>1068</v>
      </c>
      <c r="E35" s="1" t="s">
        <v>1069</v>
      </c>
      <c r="F35" s="1" t="s">
        <v>889</v>
      </c>
      <c r="G35" s="1" t="s">
        <v>879</v>
      </c>
      <c r="H35" s="1" t="s">
        <v>847</v>
      </c>
      <c r="I35" s="1" t="s">
        <v>1070</v>
      </c>
      <c r="J35" s="1" t="s">
        <v>30</v>
      </c>
      <c r="K35" s="1" t="s">
        <v>1071</v>
      </c>
      <c r="L35" s="1" t="s">
        <v>1072</v>
      </c>
      <c r="M35" s="1" t="s">
        <v>1073</v>
      </c>
      <c r="N35" s="1" t="s">
        <v>1074</v>
      </c>
      <c r="O35" s="1" t="s">
        <v>851</v>
      </c>
      <c r="P35" s="1" t="s">
        <v>852</v>
      </c>
      <c r="Q35" s="1" t="s">
        <v>853</v>
      </c>
      <c r="R35" s="1" t="s">
        <v>1075</v>
      </c>
      <c r="S35" s="1" t="s">
        <v>855</v>
      </c>
      <c r="T35" s="1" t="s">
        <v>856</v>
      </c>
      <c r="U35" s="1" t="s">
        <v>811</v>
      </c>
      <c r="V35" s="1" t="s">
        <v>857</v>
      </c>
    </row>
    <row r="36" s="1" customFormat="1" spans="1:22">
      <c r="A36" s="3">
        <v>999228036108866</v>
      </c>
      <c r="B36" s="1" t="s">
        <v>1061</v>
      </c>
      <c r="C36" s="1" t="s">
        <v>1076</v>
      </c>
      <c r="D36" s="1" t="s">
        <v>1077</v>
      </c>
      <c r="E36" s="1" t="s">
        <v>1078</v>
      </c>
      <c r="F36" s="1" t="s">
        <v>889</v>
      </c>
      <c r="G36" s="1" t="s">
        <v>879</v>
      </c>
      <c r="H36" s="1" t="s">
        <v>847</v>
      </c>
      <c r="I36" s="1" t="s">
        <v>1079</v>
      </c>
      <c r="J36" s="1" t="s">
        <v>30</v>
      </c>
      <c r="K36" s="1" t="s">
        <v>1080</v>
      </c>
      <c r="L36" s="1" t="s">
        <v>1080</v>
      </c>
      <c r="M36" s="1" t="s">
        <v>850</v>
      </c>
      <c r="N36" s="1" t="s">
        <v>850</v>
      </c>
      <c r="O36" s="1" t="s">
        <v>851</v>
      </c>
      <c r="P36" s="1" t="s">
        <v>852</v>
      </c>
      <c r="Q36" s="1" t="s">
        <v>853</v>
      </c>
      <c r="R36" s="1" t="s">
        <v>1081</v>
      </c>
      <c r="S36" s="1" t="s">
        <v>855</v>
      </c>
      <c r="T36" s="1" t="s">
        <v>856</v>
      </c>
      <c r="U36" s="1" t="s">
        <v>811</v>
      </c>
      <c r="V36" s="1" t="s">
        <v>873</v>
      </c>
    </row>
    <row r="37" s="1" customFormat="1" spans="1:22">
      <c r="A37" s="3">
        <v>999228037620009</v>
      </c>
      <c r="B37" s="1" t="s">
        <v>1061</v>
      </c>
      <c r="C37" s="1" t="s">
        <v>1082</v>
      </c>
      <c r="D37" s="1" t="s">
        <v>1083</v>
      </c>
      <c r="E37" s="1" t="s">
        <v>1084</v>
      </c>
      <c r="F37" s="1" t="s">
        <v>889</v>
      </c>
      <c r="G37" s="1" t="s">
        <v>878</v>
      </c>
      <c r="H37" s="1" t="s">
        <v>847</v>
      </c>
      <c r="I37" s="1" t="s">
        <v>1085</v>
      </c>
      <c r="J37" s="1" t="s">
        <v>30</v>
      </c>
      <c r="K37" s="1" t="s">
        <v>1086</v>
      </c>
      <c r="L37" s="1" t="s">
        <v>1086</v>
      </c>
      <c r="M37" s="1" t="s">
        <v>850</v>
      </c>
      <c r="N37" s="1" t="s">
        <v>850</v>
      </c>
      <c r="O37" s="1" t="s">
        <v>851</v>
      </c>
      <c r="P37" s="1" t="s">
        <v>852</v>
      </c>
      <c r="Q37" s="1" t="s">
        <v>853</v>
      </c>
      <c r="R37" s="1" t="s">
        <v>1087</v>
      </c>
      <c r="S37" s="1" t="s">
        <v>855</v>
      </c>
      <c r="T37" s="1" t="s">
        <v>856</v>
      </c>
      <c r="U37" s="1" t="s">
        <v>811</v>
      </c>
      <c r="V37" s="1" t="s">
        <v>1088</v>
      </c>
    </row>
    <row r="38" s="1" customFormat="1" spans="1:22">
      <c r="A38" s="3">
        <v>999228040549416</v>
      </c>
      <c r="B38" s="1" t="s">
        <v>1089</v>
      </c>
      <c r="C38" s="1" t="s">
        <v>1090</v>
      </c>
      <c r="D38" s="1" t="s">
        <v>1091</v>
      </c>
      <c r="E38" s="1" t="s">
        <v>1092</v>
      </c>
      <c r="F38" s="1" t="s">
        <v>941</v>
      </c>
      <c r="G38" s="1" t="s">
        <v>846</v>
      </c>
      <c r="H38" s="1" t="s">
        <v>847</v>
      </c>
      <c r="I38" s="1" t="s">
        <v>1093</v>
      </c>
      <c r="J38" s="1" t="s">
        <v>30</v>
      </c>
      <c r="K38" s="1" t="s">
        <v>1094</v>
      </c>
      <c r="L38" s="1" t="s">
        <v>1094</v>
      </c>
      <c r="M38" s="1" t="s">
        <v>850</v>
      </c>
      <c r="N38" s="1" t="s">
        <v>850</v>
      </c>
      <c r="O38" s="1" t="s">
        <v>851</v>
      </c>
      <c r="P38" s="1" t="s">
        <v>852</v>
      </c>
      <c r="Q38" s="1" t="s">
        <v>853</v>
      </c>
      <c r="R38" s="1" t="s">
        <v>1095</v>
      </c>
      <c r="S38" s="1" t="s">
        <v>855</v>
      </c>
      <c r="T38" s="1" t="s">
        <v>856</v>
      </c>
      <c r="U38" s="1" t="s">
        <v>811</v>
      </c>
      <c r="V38" s="1" t="s">
        <v>1096</v>
      </c>
    </row>
    <row r="39" s="1" customFormat="1" spans="1:22">
      <c r="A39" s="3">
        <v>999228068133809</v>
      </c>
      <c r="B39" s="1" t="s">
        <v>1097</v>
      </c>
      <c r="C39" s="1" t="s">
        <v>1098</v>
      </c>
      <c r="D39" s="1" t="s">
        <v>1099</v>
      </c>
      <c r="E39" s="1" t="s">
        <v>1100</v>
      </c>
      <c r="F39" s="1" t="s">
        <v>923</v>
      </c>
      <c r="G39" s="1" t="s">
        <v>845</v>
      </c>
      <c r="H39" s="1" t="s">
        <v>847</v>
      </c>
      <c r="I39" s="1" t="s">
        <v>1101</v>
      </c>
      <c r="J39" s="1" t="s">
        <v>30</v>
      </c>
      <c r="K39" s="1" t="s">
        <v>1102</v>
      </c>
      <c r="L39" s="1" t="s">
        <v>1102</v>
      </c>
      <c r="M39" s="1" t="s">
        <v>850</v>
      </c>
      <c r="N39" s="1" t="s">
        <v>850</v>
      </c>
      <c r="O39" s="1" t="s">
        <v>851</v>
      </c>
      <c r="P39" s="1" t="s">
        <v>852</v>
      </c>
      <c r="Q39" s="1" t="s">
        <v>853</v>
      </c>
      <c r="R39" s="1" t="s">
        <v>1103</v>
      </c>
      <c r="S39" s="1" t="s">
        <v>855</v>
      </c>
      <c r="T39" s="1" t="s">
        <v>856</v>
      </c>
      <c r="U39" s="1" t="s">
        <v>811</v>
      </c>
      <c r="V39" s="1" t="s">
        <v>857</v>
      </c>
    </row>
    <row r="40" s="1" customFormat="1" spans="1:22">
      <c r="A40" s="3">
        <v>999228068989668</v>
      </c>
      <c r="B40" s="1" t="s">
        <v>1097</v>
      </c>
      <c r="C40" s="1" t="s">
        <v>1104</v>
      </c>
      <c r="D40" s="1" t="s">
        <v>1105</v>
      </c>
      <c r="E40" s="1" t="s">
        <v>1106</v>
      </c>
      <c r="F40" s="1" t="s">
        <v>845</v>
      </c>
      <c r="G40" s="1" t="s">
        <v>846</v>
      </c>
      <c r="H40" s="1" t="s">
        <v>847</v>
      </c>
      <c r="I40" s="1" t="s">
        <v>1107</v>
      </c>
      <c r="J40" s="1" t="s">
        <v>30</v>
      </c>
      <c r="K40" s="1" t="s">
        <v>1108</v>
      </c>
      <c r="L40" s="1" t="s">
        <v>1108</v>
      </c>
      <c r="M40" s="1" t="s">
        <v>850</v>
      </c>
      <c r="N40" s="1" t="s">
        <v>850</v>
      </c>
      <c r="O40" s="1" t="s">
        <v>851</v>
      </c>
      <c r="P40" s="1" t="s">
        <v>852</v>
      </c>
      <c r="Q40" s="1" t="s">
        <v>853</v>
      </c>
      <c r="R40" s="1" t="s">
        <v>1109</v>
      </c>
      <c r="S40" s="1" t="s">
        <v>855</v>
      </c>
      <c r="T40" s="1" t="s">
        <v>856</v>
      </c>
      <c r="U40" s="1" t="s">
        <v>811</v>
      </c>
      <c r="V40" s="1" t="s">
        <v>959</v>
      </c>
    </row>
    <row r="41" s="1" customFormat="1" spans="1:22">
      <c r="A41" s="3">
        <v>999228069910821</v>
      </c>
      <c r="B41" s="1" t="s">
        <v>1097</v>
      </c>
      <c r="C41" s="1" t="s">
        <v>1110</v>
      </c>
      <c r="D41" s="1" t="s">
        <v>1111</v>
      </c>
      <c r="E41" s="1" t="s">
        <v>1112</v>
      </c>
      <c r="F41" s="1" t="s">
        <v>923</v>
      </c>
      <c r="G41" s="1" t="s">
        <v>941</v>
      </c>
      <c r="H41" s="1" t="s">
        <v>847</v>
      </c>
      <c r="I41" s="1" t="s">
        <v>1113</v>
      </c>
      <c r="J41" s="1" t="s">
        <v>30</v>
      </c>
      <c r="K41" s="1" t="s">
        <v>1114</v>
      </c>
      <c r="L41" s="1" t="s">
        <v>1114</v>
      </c>
      <c r="M41" s="1" t="s">
        <v>850</v>
      </c>
      <c r="N41" s="1" t="s">
        <v>850</v>
      </c>
      <c r="O41" s="1" t="s">
        <v>851</v>
      </c>
      <c r="P41" s="1" t="s">
        <v>852</v>
      </c>
      <c r="Q41" s="1" t="s">
        <v>853</v>
      </c>
      <c r="R41" s="1" t="s">
        <v>1115</v>
      </c>
      <c r="S41" s="1" t="s">
        <v>855</v>
      </c>
      <c r="T41" s="1" t="s">
        <v>856</v>
      </c>
      <c r="U41" s="1" t="s">
        <v>811</v>
      </c>
      <c r="V41" s="1" t="s">
        <v>857</v>
      </c>
    </row>
    <row r="42" s="1" customFormat="1" spans="1:22">
      <c r="A42" s="3">
        <v>999228073429096</v>
      </c>
      <c r="B42" s="1" t="s">
        <v>1097</v>
      </c>
      <c r="C42" s="1" t="s">
        <v>1116</v>
      </c>
      <c r="D42" s="1" t="s">
        <v>962</v>
      </c>
      <c r="E42" s="1" t="s">
        <v>1117</v>
      </c>
      <c r="F42" s="1" t="s">
        <v>846</v>
      </c>
      <c r="G42" s="1" t="s">
        <v>889</v>
      </c>
      <c r="H42" s="1" t="s">
        <v>847</v>
      </c>
      <c r="I42" s="1" t="s">
        <v>1118</v>
      </c>
      <c r="J42" s="1" t="s">
        <v>30</v>
      </c>
      <c r="K42" s="1" t="s">
        <v>1119</v>
      </c>
      <c r="L42" s="1" t="s">
        <v>1119</v>
      </c>
      <c r="M42" s="1" t="s">
        <v>850</v>
      </c>
      <c r="N42" s="1" t="s">
        <v>850</v>
      </c>
      <c r="O42" s="1" t="s">
        <v>851</v>
      </c>
      <c r="P42" s="1" t="s">
        <v>852</v>
      </c>
      <c r="Q42" s="1" t="s">
        <v>853</v>
      </c>
      <c r="R42" s="1" t="s">
        <v>1120</v>
      </c>
      <c r="S42" s="1" t="s">
        <v>855</v>
      </c>
      <c r="T42" s="1" t="s">
        <v>856</v>
      </c>
      <c r="U42" s="1" t="s">
        <v>811</v>
      </c>
      <c r="V42" s="1" t="s">
        <v>857</v>
      </c>
    </row>
    <row r="43" s="1" customFormat="1" spans="1:22">
      <c r="A43" s="3">
        <v>999228090149375</v>
      </c>
      <c r="B43" s="1" t="s">
        <v>1121</v>
      </c>
      <c r="C43" s="1" t="s">
        <v>1122</v>
      </c>
      <c r="D43" s="1" t="s">
        <v>975</v>
      </c>
      <c r="E43" s="1" t="s">
        <v>1123</v>
      </c>
      <c r="F43" s="1" t="s">
        <v>888</v>
      </c>
      <c r="G43" s="1" t="s">
        <v>941</v>
      </c>
      <c r="H43" s="1" t="s">
        <v>847</v>
      </c>
      <c r="I43" s="1" t="s">
        <v>1124</v>
      </c>
      <c r="J43" s="1" t="s">
        <v>30</v>
      </c>
      <c r="K43" s="1" t="s">
        <v>1125</v>
      </c>
      <c r="L43" s="1" t="s">
        <v>1125</v>
      </c>
      <c r="M43" s="1" t="s">
        <v>850</v>
      </c>
      <c r="N43" s="1" t="s">
        <v>850</v>
      </c>
      <c r="O43" s="1" t="s">
        <v>851</v>
      </c>
      <c r="P43" s="1" t="s">
        <v>852</v>
      </c>
      <c r="Q43" s="1" t="s">
        <v>853</v>
      </c>
      <c r="R43" s="1" t="s">
        <v>1126</v>
      </c>
      <c r="S43" s="1" t="s">
        <v>855</v>
      </c>
      <c r="T43" s="1" t="s">
        <v>856</v>
      </c>
      <c r="U43" s="1" t="s">
        <v>811</v>
      </c>
      <c r="V43" s="1" t="s">
        <v>883</v>
      </c>
    </row>
    <row r="44" s="1" customFormat="1" spans="1:22">
      <c r="A44" s="3">
        <v>999228092878313</v>
      </c>
      <c r="B44" s="1" t="s">
        <v>1121</v>
      </c>
      <c r="C44" s="1" t="s">
        <v>1127</v>
      </c>
      <c r="D44" s="1" t="s">
        <v>1128</v>
      </c>
      <c r="E44" s="1" t="s">
        <v>1129</v>
      </c>
      <c r="F44" s="1" t="s">
        <v>888</v>
      </c>
      <c r="G44" s="1" t="s">
        <v>846</v>
      </c>
      <c r="H44" s="1" t="s">
        <v>847</v>
      </c>
      <c r="I44" s="1" t="s">
        <v>1130</v>
      </c>
      <c r="J44" s="1" t="s">
        <v>30</v>
      </c>
      <c r="K44" s="1" t="s">
        <v>1131</v>
      </c>
      <c r="L44" s="1" t="s">
        <v>1131</v>
      </c>
      <c r="M44" s="1" t="s">
        <v>850</v>
      </c>
      <c r="N44" s="1" t="s">
        <v>850</v>
      </c>
      <c r="O44" s="1" t="s">
        <v>851</v>
      </c>
      <c r="P44" s="1" t="s">
        <v>852</v>
      </c>
      <c r="Q44" s="1" t="s">
        <v>853</v>
      </c>
      <c r="R44" s="1" t="s">
        <v>1132</v>
      </c>
      <c r="S44" s="1" t="s">
        <v>855</v>
      </c>
      <c r="T44" s="1" t="s">
        <v>856</v>
      </c>
      <c r="U44" s="1" t="s">
        <v>811</v>
      </c>
      <c r="V44" s="1" t="s">
        <v>1133</v>
      </c>
    </row>
    <row r="45" s="1" customFormat="1" spans="1:22">
      <c r="A45" s="3">
        <v>999228095703241</v>
      </c>
      <c r="B45" s="1" t="s">
        <v>1121</v>
      </c>
      <c r="C45" s="1" t="s">
        <v>1134</v>
      </c>
      <c r="D45" s="1" t="s">
        <v>1135</v>
      </c>
      <c r="E45" s="1" t="s">
        <v>1136</v>
      </c>
      <c r="F45" s="1" t="s">
        <v>845</v>
      </c>
      <c r="G45" s="1" t="s">
        <v>941</v>
      </c>
      <c r="H45" s="1" t="s">
        <v>847</v>
      </c>
      <c r="I45" s="1" t="s">
        <v>1137</v>
      </c>
      <c r="J45" s="1" t="s">
        <v>30</v>
      </c>
      <c r="K45" s="1" t="s">
        <v>1138</v>
      </c>
      <c r="L45" s="1" t="s">
        <v>1138</v>
      </c>
      <c r="M45" s="1" t="s">
        <v>850</v>
      </c>
      <c r="N45" s="1" t="s">
        <v>850</v>
      </c>
      <c r="O45" s="1" t="s">
        <v>851</v>
      </c>
      <c r="P45" s="1" t="s">
        <v>852</v>
      </c>
      <c r="Q45" s="1" t="s">
        <v>853</v>
      </c>
      <c r="R45" s="1" t="s">
        <v>1139</v>
      </c>
      <c r="S45" s="1" t="s">
        <v>855</v>
      </c>
      <c r="T45" s="1" t="s">
        <v>856</v>
      </c>
      <c r="U45" s="1" t="s">
        <v>1140</v>
      </c>
      <c r="V45" s="1" t="s">
        <v>873</v>
      </c>
    </row>
    <row r="46" s="1" customFormat="1" spans="1:22">
      <c r="A46" s="3">
        <v>999228096320904</v>
      </c>
      <c r="B46" s="1" t="s">
        <v>1121</v>
      </c>
      <c r="C46" s="1" t="s">
        <v>1141</v>
      </c>
      <c r="D46" s="1" t="s">
        <v>1142</v>
      </c>
      <c r="E46" s="1" t="s">
        <v>1143</v>
      </c>
      <c r="F46" s="1" t="s">
        <v>888</v>
      </c>
      <c r="G46" s="1" t="s">
        <v>846</v>
      </c>
      <c r="H46" s="1" t="s">
        <v>847</v>
      </c>
      <c r="I46" s="1" t="s">
        <v>1144</v>
      </c>
      <c r="J46" s="1" t="s">
        <v>30</v>
      </c>
      <c r="K46" s="1" t="s">
        <v>1145</v>
      </c>
      <c r="L46" s="1" t="s">
        <v>1145</v>
      </c>
      <c r="M46" s="1" t="s">
        <v>850</v>
      </c>
      <c r="N46" s="1" t="s">
        <v>850</v>
      </c>
      <c r="O46" s="1" t="s">
        <v>851</v>
      </c>
      <c r="P46" s="1" t="s">
        <v>852</v>
      </c>
      <c r="Q46" s="1" t="s">
        <v>853</v>
      </c>
      <c r="R46" s="1" t="s">
        <v>1146</v>
      </c>
      <c r="S46" s="1" t="s">
        <v>855</v>
      </c>
      <c r="T46" s="1" t="s">
        <v>856</v>
      </c>
      <c r="U46" s="1" t="s">
        <v>811</v>
      </c>
      <c r="V46" s="1" t="s">
        <v>1147</v>
      </c>
    </row>
    <row r="47" s="1" customFormat="1" spans="1:22">
      <c r="A47" s="3">
        <v>999228096839833</v>
      </c>
      <c r="B47" s="1" t="s">
        <v>1121</v>
      </c>
      <c r="C47" s="1" t="s">
        <v>1148</v>
      </c>
      <c r="D47" s="1" t="s">
        <v>962</v>
      </c>
      <c r="E47" s="1" t="s">
        <v>1149</v>
      </c>
      <c r="F47" s="1" t="s">
        <v>923</v>
      </c>
      <c r="G47" s="1" t="s">
        <v>845</v>
      </c>
      <c r="H47" s="1" t="s">
        <v>847</v>
      </c>
      <c r="I47" s="1" t="s">
        <v>1150</v>
      </c>
      <c r="J47" s="1" t="s">
        <v>30</v>
      </c>
      <c r="K47" s="1" t="s">
        <v>1151</v>
      </c>
      <c r="L47" s="1" t="s">
        <v>1151</v>
      </c>
      <c r="M47" s="1" t="s">
        <v>850</v>
      </c>
      <c r="N47" s="1" t="s">
        <v>850</v>
      </c>
      <c r="O47" s="1" t="s">
        <v>851</v>
      </c>
      <c r="P47" s="1" t="s">
        <v>852</v>
      </c>
      <c r="Q47" s="1" t="s">
        <v>853</v>
      </c>
      <c r="R47" s="1" t="s">
        <v>1152</v>
      </c>
      <c r="S47" s="1" t="s">
        <v>855</v>
      </c>
      <c r="T47" s="1" t="s">
        <v>856</v>
      </c>
      <c r="U47" s="1" t="s">
        <v>811</v>
      </c>
      <c r="V47" s="1" t="s">
        <v>857</v>
      </c>
    </row>
    <row r="48" s="1" customFormat="1" spans="1:22">
      <c r="A48" s="3">
        <v>999228097842483</v>
      </c>
      <c r="B48" s="1" t="s">
        <v>1121</v>
      </c>
      <c r="C48" s="1" t="s">
        <v>1153</v>
      </c>
      <c r="D48" s="1" t="s">
        <v>975</v>
      </c>
      <c r="E48" s="1" t="s">
        <v>1154</v>
      </c>
      <c r="F48" s="1" t="s">
        <v>888</v>
      </c>
      <c r="G48" s="1" t="s">
        <v>846</v>
      </c>
      <c r="H48" s="1" t="s">
        <v>847</v>
      </c>
      <c r="I48" s="1" t="s">
        <v>1155</v>
      </c>
      <c r="J48" s="1" t="s">
        <v>30</v>
      </c>
      <c r="K48" s="1" t="s">
        <v>1156</v>
      </c>
      <c r="L48" s="1" t="s">
        <v>1156</v>
      </c>
      <c r="M48" s="1" t="s">
        <v>850</v>
      </c>
      <c r="N48" s="1" t="s">
        <v>850</v>
      </c>
      <c r="O48" s="1" t="s">
        <v>851</v>
      </c>
      <c r="P48" s="1" t="s">
        <v>852</v>
      </c>
      <c r="Q48" s="1" t="s">
        <v>853</v>
      </c>
      <c r="R48" s="1" t="s">
        <v>1157</v>
      </c>
      <c r="S48" s="1" t="s">
        <v>855</v>
      </c>
      <c r="T48" s="1" t="s">
        <v>856</v>
      </c>
      <c r="U48" s="1" t="s">
        <v>811</v>
      </c>
      <c r="V48" s="1" t="s">
        <v>883</v>
      </c>
    </row>
    <row r="49" s="1" customFormat="1" spans="1:22">
      <c r="A49" s="3">
        <v>999228098375990</v>
      </c>
      <c r="B49" s="1" t="s">
        <v>1121</v>
      </c>
      <c r="C49" s="1" t="s">
        <v>1158</v>
      </c>
      <c r="D49" s="1" t="s">
        <v>1049</v>
      </c>
      <c r="E49" s="1" t="s">
        <v>1159</v>
      </c>
      <c r="F49" s="1" t="s">
        <v>908</v>
      </c>
      <c r="G49" s="1" t="s">
        <v>879</v>
      </c>
      <c r="H49" s="1" t="s">
        <v>847</v>
      </c>
      <c r="I49" s="1" t="s">
        <v>1160</v>
      </c>
      <c r="J49" s="1" t="s">
        <v>30</v>
      </c>
      <c r="K49" s="1" t="s">
        <v>1161</v>
      </c>
      <c r="L49" s="1" t="s">
        <v>1161</v>
      </c>
      <c r="M49" s="1" t="s">
        <v>850</v>
      </c>
      <c r="N49" s="1" t="s">
        <v>850</v>
      </c>
      <c r="O49" s="1" t="s">
        <v>851</v>
      </c>
      <c r="P49" s="1" t="s">
        <v>852</v>
      </c>
      <c r="Q49" s="1" t="s">
        <v>853</v>
      </c>
      <c r="R49" s="1" t="s">
        <v>1162</v>
      </c>
      <c r="S49" s="1" t="s">
        <v>855</v>
      </c>
      <c r="T49" s="1" t="s">
        <v>856</v>
      </c>
      <c r="U49" s="1" t="s">
        <v>811</v>
      </c>
      <c r="V49" s="1" t="s">
        <v>857</v>
      </c>
    </row>
    <row r="50" s="1" customFormat="1" spans="1:22">
      <c r="A50" s="3">
        <v>999228098392252</v>
      </c>
      <c r="B50" s="1" t="s">
        <v>1121</v>
      </c>
      <c r="C50" s="1" t="s">
        <v>1163</v>
      </c>
      <c r="D50" s="1" t="s">
        <v>1049</v>
      </c>
      <c r="E50" s="1" t="s">
        <v>1164</v>
      </c>
      <c r="F50" s="1" t="s">
        <v>908</v>
      </c>
      <c r="G50" s="1" t="s">
        <v>879</v>
      </c>
      <c r="H50" s="1" t="s">
        <v>847</v>
      </c>
      <c r="I50" s="1" t="s">
        <v>1165</v>
      </c>
      <c r="J50" s="1" t="s">
        <v>30</v>
      </c>
      <c r="K50" s="1" t="s">
        <v>1166</v>
      </c>
      <c r="L50" s="1" t="s">
        <v>1166</v>
      </c>
      <c r="M50" s="1" t="s">
        <v>850</v>
      </c>
      <c r="N50" s="1" t="s">
        <v>850</v>
      </c>
      <c r="O50" s="1" t="s">
        <v>851</v>
      </c>
      <c r="P50" s="1" t="s">
        <v>852</v>
      </c>
      <c r="Q50" s="1" t="s">
        <v>853</v>
      </c>
      <c r="R50" s="1" t="s">
        <v>1167</v>
      </c>
      <c r="S50" s="1" t="s">
        <v>855</v>
      </c>
      <c r="T50" s="1" t="s">
        <v>856</v>
      </c>
      <c r="U50" s="1" t="s">
        <v>811</v>
      </c>
      <c r="V50" s="1" t="s">
        <v>857</v>
      </c>
    </row>
    <row r="51" s="1" customFormat="1" spans="1:22">
      <c r="A51" s="3">
        <v>999228101855275</v>
      </c>
      <c r="B51" s="1" t="s">
        <v>1168</v>
      </c>
      <c r="C51" s="1" t="s">
        <v>1169</v>
      </c>
      <c r="D51" s="1" t="s">
        <v>975</v>
      </c>
      <c r="E51" s="1" t="s">
        <v>1170</v>
      </c>
      <c r="F51" s="1" t="s">
        <v>888</v>
      </c>
      <c r="G51" s="1" t="s">
        <v>941</v>
      </c>
      <c r="H51" s="1" t="s">
        <v>847</v>
      </c>
      <c r="I51" s="1" t="s">
        <v>1171</v>
      </c>
      <c r="J51" s="1" t="s">
        <v>30</v>
      </c>
      <c r="K51" s="1" t="s">
        <v>1172</v>
      </c>
      <c r="L51" s="1" t="s">
        <v>1172</v>
      </c>
      <c r="M51" s="1" t="s">
        <v>850</v>
      </c>
      <c r="N51" s="1" t="s">
        <v>850</v>
      </c>
      <c r="O51" s="1" t="s">
        <v>851</v>
      </c>
      <c r="P51" s="1" t="s">
        <v>852</v>
      </c>
      <c r="Q51" s="1" t="s">
        <v>853</v>
      </c>
      <c r="R51" s="1" t="s">
        <v>1173</v>
      </c>
      <c r="S51" s="1" t="s">
        <v>855</v>
      </c>
      <c r="T51" s="1" t="s">
        <v>856</v>
      </c>
      <c r="U51" s="1" t="s">
        <v>811</v>
      </c>
      <c r="V51" s="1" t="s">
        <v>883</v>
      </c>
    </row>
    <row r="52" s="1" customFormat="1" spans="1:22">
      <c r="A52" s="3">
        <v>999228110932605</v>
      </c>
      <c r="B52" s="1" t="s">
        <v>1168</v>
      </c>
      <c r="C52" s="1" t="s">
        <v>1174</v>
      </c>
      <c r="D52" s="1" t="s">
        <v>1175</v>
      </c>
      <c r="E52" s="1" t="s">
        <v>1176</v>
      </c>
      <c r="F52" s="1" t="s">
        <v>888</v>
      </c>
      <c r="G52" s="1" t="s">
        <v>846</v>
      </c>
      <c r="H52" s="1" t="s">
        <v>847</v>
      </c>
      <c r="I52" s="1" t="s">
        <v>1177</v>
      </c>
      <c r="J52" s="1" t="s">
        <v>30</v>
      </c>
      <c r="K52" s="1" t="s">
        <v>1178</v>
      </c>
      <c r="L52" s="1" t="s">
        <v>1178</v>
      </c>
      <c r="M52" s="1" t="s">
        <v>850</v>
      </c>
      <c r="N52" s="1" t="s">
        <v>850</v>
      </c>
      <c r="O52" s="1" t="s">
        <v>851</v>
      </c>
      <c r="P52" s="1" t="s">
        <v>852</v>
      </c>
      <c r="Q52" s="1" t="s">
        <v>853</v>
      </c>
      <c r="R52" s="1" t="s">
        <v>1179</v>
      </c>
      <c r="S52" s="1" t="s">
        <v>855</v>
      </c>
      <c r="T52" s="1" t="s">
        <v>856</v>
      </c>
      <c r="U52" s="1" t="s">
        <v>811</v>
      </c>
      <c r="V52" s="1" t="s">
        <v>1096</v>
      </c>
    </row>
    <row r="53" s="1" customFormat="1" spans="1:22">
      <c r="A53" s="3">
        <v>999228112485079</v>
      </c>
      <c r="B53" s="1" t="s">
        <v>1168</v>
      </c>
      <c r="C53" s="1" t="s">
        <v>1180</v>
      </c>
      <c r="D53" s="1" t="s">
        <v>1181</v>
      </c>
      <c r="E53" s="1" t="s">
        <v>1182</v>
      </c>
      <c r="F53" s="1" t="s">
        <v>941</v>
      </c>
      <c r="G53" s="1" t="s">
        <v>846</v>
      </c>
      <c r="H53" s="1" t="s">
        <v>847</v>
      </c>
      <c r="I53" s="1" t="s">
        <v>1183</v>
      </c>
      <c r="J53" s="1" t="s">
        <v>30</v>
      </c>
      <c r="K53" s="1" t="s">
        <v>1184</v>
      </c>
      <c r="L53" s="1" t="s">
        <v>1184</v>
      </c>
      <c r="M53" s="1" t="s">
        <v>850</v>
      </c>
      <c r="N53" s="1" t="s">
        <v>850</v>
      </c>
      <c r="O53" s="1" t="s">
        <v>851</v>
      </c>
      <c r="P53" s="1" t="s">
        <v>852</v>
      </c>
      <c r="Q53" s="1" t="s">
        <v>853</v>
      </c>
      <c r="R53" s="1" t="s">
        <v>1185</v>
      </c>
      <c r="S53" s="1" t="s">
        <v>855</v>
      </c>
      <c r="T53" s="1" t="s">
        <v>856</v>
      </c>
      <c r="U53" s="1" t="s">
        <v>811</v>
      </c>
      <c r="V53" s="1" t="s">
        <v>959</v>
      </c>
    </row>
    <row r="54" s="1" customFormat="1" spans="1:22">
      <c r="A54" s="3">
        <v>999228113368642</v>
      </c>
      <c r="B54" s="1" t="s">
        <v>1168</v>
      </c>
      <c r="C54" s="1" t="s">
        <v>1186</v>
      </c>
      <c r="D54" s="1" t="s">
        <v>1105</v>
      </c>
      <c r="E54" s="1" t="s">
        <v>1187</v>
      </c>
      <c r="F54" s="1" t="s">
        <v>888</v>
      </c>
      <c r="G54" s="1" t="s">
        <v>846</v>
      </c>
      <c r="H54" s="1" t="s">
        <v>847</v>
      </c>
      <c r="I54" s="1" t="s">
        <v>1188</v>
      </c>
      <c r="J54" s="1" t="s">
        <v>30</v>
      </c>
      <c r="K54" s="1" t="s">
        <v>1189</v>
      </c>
      <c r="L54" s="1" t="s">
        <v>1189</v>
      </c>
      <c r="M54" s="1" t="s">
        <v>850</v>
      </c>
      <c r="N54" s="1" t="s">
        <v>850</v>
      </c>
      <c r="O54" s="1" t="s">
        <v>851</v>
      </c>
      <c r="P54" s="1" t="s">
        <v>852</v>
      </c>
      <c r="Q54" s="1" t="s">
        <v>853</v>
      </c>
      <c r="R54" s="1" t="s">
        <v>1190</v>
      </c>
      <c r="S54" s="1" t="s">
        <v>855</v>
      </c>
      <c r="T54" s="1" t="s">
        <v>856</v>
      </c>
      <c r="U54" s="1" t="s">
        <v>811</v>
      </c>
      <c r="V54" s="1" t="s">
        <v>959</v>
      </c>
    </row>
    <row r="55" s="1" customFormat="1" spans="1:22">
      <c r="A55" s="3">
        <v>999228114011282</v>
      </c>
      <c r="B55" s="1" t="s">
        <v>1168</v>
      </c>
      <c r="C55" s="1" t="s">
        <v>1191</v>
      </c>
      <c r="D55" s="1" t="s">
        <v>1192</v>
      </c>
      <c r="E55" s="1" t="s">
        <v>1193</v>
      </c>
      <c r="F55" s="1" t="s">
        <v>869</v>
      </c>
      <c r="G55" s="1" t="s">
        <v>845</v>
      </c>
      <c r="H55" s="1" t="s">
        <v>847</v>
      </c>
      <c r="I55" s="1" t="s">
        <v>1194</v>
      </c>
      <c r="J55" s="1" t="s">
        <v>30</v>
      </c>
      <c r="K55" s="1" t="s">
        <v>1195</v>
      </c>
      <c r="L55" s="1" t="s">
        <v>1195</v>
      </c>
      <c r="M55" s="1" t="s">
        <v>850</v>
      </c>
      <c r="N55" s="1" t="s">
        <v>850</v>
      </c>
      <c r="O55" s="1" t="s">
        <v>851</v>
      </c>
      <c r="P55" s="1" t="s">
        <v>852</v>
      </c>
      <c r="Q55" s="1" t="s">
        <v>853</v>
      </c>
      <c r="R55" s="1" t="s">
        <v>1196</v>
      </c>
      <c r="S55" s="1" t="s">
        <v>855</v>
      </c>
      <c r="T55" s="1" t="s">
        <v>856</v>
      </c>
      <c r="U55" s="1" t="s">
        <v>811</v>
      </c>
      <c r="V55" s="1" t="s">
        <v>857</v>
      </c>
    </row>
    <row r="56" s="1" customFormat="1" spans="1:22">
      <c r="A56" s="3">
        <v>999228114042543</v>
      </c>
      <c r="B56" s="1" t="s">
        <v>1168</v>
      </c>
      <c r="C56" s="1" t="s">
        <v>1197</v>
      </c>
      <c r="D56" s="1" t="s">
        <v>994</v>
      </c>
      <c r="E56" s="1" t="s">
        <v>1198</v>
      </c>
      <c r="F56" s="1" t="s">
        <v>888</v>
      </c>
      <c r="G56" s="1" t="s">
        <v>941</v>
      </c>
      <c r="H56" s="1" t="s">
        <v>847</v>
      </c>
      <c r="I56" s="1" t="s">
        <v>1199</v>
      </c>
      <c r="J56" s="1" t="s">
        <v>30</v>
      </c>
      <c r="K56" s="1" t="s">
        <v>1200</v>
      </c>
      <c r="L56" s="1" t="s">
        <v>1200</v>
      </c>
      <c r="M56" s="1" t="s">
        <v>850</v>
      </c>
      <c r="N56" s="1" t="s">
        <v>850</v>
      </c>
      <c r="O56" s="1" t="s">
        <v>851</v>
      </c>
      <c r="P56" s="1" t="s">
        <v>852</v>
      </c>
      <c r="Q56" s="1" t="s">
        <v>853</v>
      </c>
      <c r="R56" s="1" t="s">
        <v>1201</v>
      </c>
      <c r="S56" s="1" t="s">
        <v>855</v>
      </c>
      <c r="T56" s="1" t="s">
        <v>856</v>
      </c>
      <c r="U56" s="1" t="s">
        <v>811</v>
      </c>
      <c r="V56" s="1" t="s">
        <v>873</v>
      </c>
    </row>
    <row r="57" s="1" customFormat="1" spans="1:22">
      <c r="A57" s="3">
        <v>999228116161453</v>
      </c>
      <c r="B57" s="1" t="s">
        <v>1168</v>
      </c>
      <c r="C57" s="1" t="s">
        <v>1202</v>
      </c>
      <c r="D57" s="1" t="s">
        <v>876</v>
      </c>
      <c r="E57" s="1" t="s">
        <v>1203</v>
      </c>
      <c r="F57" s="1" t="s">
        <v>908</v>
      </c>
      <c r="G57" s="1" t="s">
        <v>889</v>
      </c>
      <c r="H57" s="1" t="s">
        <v>847</v>
      </c>
      <c r="I57" s="1" t="s">
        <v>1204</v>
      </c>
      <c r="J57" s="1" t="s">
        <v>30</v>
      </c>
      <c r="K57" s="1" t="s">
        <v>1205</v>
      </c>
      <c r="L57" s="1" t="s">
        <v>1205</v>
      </c>
      <c r="M57" s="1" t="s">
        <v>850</v>
      </c>
      <c r="N57" s="1" t="s">
        <v>850</v>
      </c>
      <c r="O57" s="1" t="s">
        <v>851</v>
      </c>
      <c r="P57" s="1" t="s">
        <v>852</v>
      </c>
      <c r="Q57" s="1" t="s">
        <v>853</v>
      </c>
      <c r="R57" s="1" t="s">
        <v>1206</v>
      </c>
      <c r="S57" s="1" t="s">
        <v>855</v>
      </c>
      <c r="T57" s="1" t="s">
        <v>856</v>
      </c>
      <c r="U57" s="1" t="s">
        <v>811</v>
      </c>
      <c r="V57" s="1" t="s">
        <v>883</v>
      </c>
    </row>
    <row r="58" s="1" customFormat="1" spans="1:22">
      <c r="A58" s="3">
        <v>999228116753858</v>
      </c>
      <c r="B58" s="1" t="s">
        <v>1168</v>
      </c>
      <c r="C58" s="1" t="s">
        <v>1207</v>
      </c>
      <c r="D58" s="1" t="s">
        <v>1208</v>
      </c>
      <c r="E58" s="1" t="s">
        <v>1209</v>
      </c>
      <c r="F58" s="1" t="s">
        <v>869</v>
      </c>
      <c r="G58" s="1" t="s">
        <v>845</v>
      </c>
      <c r="H58" s="1" t="s">
        <v>847</v>
      </c>
      <c r="I58" s="1" t="s">
        <v>1210</v>
      </c>
      <c r="J58" s="1" t="s">
        <v>30</v>
      </c>
      <c r="K58" s="1" t="s">
        <v>1211</v>
      </c>
      <c r="L58" s="1" t="s">
        <v>1211</v>
      </c>
      <c r="M58" s="1" t="s">
        <v>850</v>
      </c>
      <c r="N58" s="1" t="s">
        <v>850</v>
      </c>
      <c r="O58" s="1" t="s">
        <v>851</v>
      </c>
      <c r="P58" s="1" t="s">
        <v>852</v>
      </c>
      <c r="Q58" s="1" t="s">
        <v>853</v>
      </c>
      <c r="R58" s="1" t="s">
        <v>1212</v>
      </c>
      <c r="S58" s="1" t="s">
        <v>855</v>
      </c>
      <c r="T58" s="1" t="s">
        <v>856</v>
      </c>
      <c r="U58" s="1" t="s">
        <v>811</v>
      </c>
      <c r="V58" s="1" t="s">
        <v>857</v>
      </c>
    </row>
    <row r="59" s="1" customFormat="1" spans="1:22">
      <c r="A59" s="3">
        <v>999228120099385</v>
      </c>
      <c r="B59" s="1" t="s">
        <v>1168</v>
      </c>
      <c r="C59" s="1" t="s">
        <v>1213</v>
      </c>
      <c r="D59" s="1" t="s">
        <v>994</v>
      </c>
      <c r="E59" s="1" t="s">
        <v>1214</v>
      </c>
      <c r="F59" s="1" t="s">
        <v>908</v>
      </c>
      <c r="G59" s="1" t="s">
        <v>879</v>
      </c>
      <c r="H59" s="1" t="s">
        <v>847</v>
      </c>
      <c r="I59" s="1" t="s">
        <v>1215</v>
      </c>
      <c r="J59" s="1" t="s">
        <v>30</v>
      </c>
      <c r="K59" s="1" t="s">
        <v>1216</v>
      </c>
      <c r="L59" s="1" t="s">
        <v>1216</v>
      </c>
      <c r="M59" s="1" t="s">
        <v>850</v>
      </c>
      <c r="N59" s="1" t="s">
        <v>850</v>
      </c>
      <c r="O59" s="1" t="s">
        <v>851</v>
      </c>
      <c r="P59" s="1" t="s">
        <v>852</v>
      </c>
      <c r="Q59" s="1" t="s">
        <v>853</v>
      </c>
      <c r="R59" s="1" t="s">
        <v>1217</v>
      </c>
      <c r="S59" s="1" t="s">
        <v>855</v>
      </c>
      <c r="T59" s="1" t="s">
        <v>856</v>
      </c>
      <c r="U59" s="1" t="s">
        <v>811</v>
      </c>
      <c r="V59" s="1" t="s">
        <v>873</v>
      </c>
    </row>
    <row r="60" s="1" customFormat="1" spans="1:22">
      <c r="A60" s="3">
        <v>999228122256748</v>
      </c>
      <c r="B60" s="1" t="s">
        <v>948</v>
      </c>
      <c r="C60" s="1" t="s">
        <v>1218</v>
      </c>
      <c r="D60" s="1" t="s">
        <v>1135</v>
      </c>
      <c r="E60" s="1" t="s">
        <v>1219</v>
      </c>
      <c r="F60" s="1" t="s">
        <v>845</v>
      </c>
      <c r="G60" s="1" t="s">
        <v>879</v>
      </c>
      <c r="H60" s="1" t="s">
        <v>847</v>
      </c>
      <c r="I60" s="1" t="s">
        <v>1220</v>
      </c>
      <c r="J60" s="1" t="s">
        <v>30</v>
      </c>
      <c r="K60" s="1" t="s">
        <v>1221</v>
      </c>
      <c r="L60" s="1" t="s">
        <v>1221</v>
      </c>
      <c r="M60" s="1" t="s">
        <v>850</v>
      </c>
      <c r="N60" s="1" t="s">
        <v>850</v>
      </c>
      <c r="O60" s="1" t="s">
        <v>851</v>
      </c>
      <c r="P60" s="1" t="s">
        <v>852</v>
      </c>
      <c r="Q60" s="1" t="s">
        <v>853</v>
      </c>
      <c r="R60" s="1" t="s">
        <v>1222</v>
      </c>
      <c r="S60" s="1" t="s">
        <v>855</v>
      </c>
      <c r="T60" s="1" t="s">
        <v>856</v>
      </c>
      <c r="U60" s="1" t="s">
        <v>1140</v>
      </c>
      <c r="V60" s="1" t="s">
        <v>873</v>
      </c>
    </row>
    <row r="61" s="1" customFormat="1" spans="1:22">
      <c r="A61" s="3">
        <v>999228123341214</v>
      </c>
      <c r="B61" s="1" t="s">
        <v>948</v>
      </c>
      <c r="C61" s="1" t="s">
        <v>1223</v>
      </c>
      <c r="D61" s="1" t="s">
        <v>1105</v>
      </c>
      <c r="E61" s="1" t="s">
        <v>1224</v>
      </c>
      <c r="F61" s="1" t="s">
        <v>845</v>
      </c>
      <c r="G61" s="1" t="s">
        <v>846</v>
      </c>
      <c r="H61" s="1" t="s">
        <v>847</v>
      </c>
      <c r="I61" s="1" t="s">
        <v>1225</v>
      </c>
      <c r="J61" s="1" t="s">
        <v>30</v>
      </c>
      <c r="K61" s="1" t="s">
        <v>1226</v>
      </c>
      <c r="L61" s="1" t="s">
        <v>1226</v>
      </c>
      <c r="M61" s="1" t="s">
        <v>850</v>
      </c>
      <c r="N61" s="1" t="s">
        <v>850</v>
      </c>
      <c r="O61" s="1" t="s">
        <v>851</v>
      </c>
      <c r="P61" s="1" t="s">
        <v>852</v>
      </c>
      <c r="Q61" s="1" t="s">
        <v>853</v>
      </c>
      <c r="R61" s="1" t="s">
        <v>1227</v>
      </c>
      <c r="S61" s="1" t="s">
        <v>855</v>
      </c>
      <c r="T61" s="1" t="s">
        <v>856</v>
      </c>
      <c r="U61" s="1" t="s">
        <v>811</v>
      </c>
      <c r="V61" s="1" t="s">
        <v>959</v>
      </c>
    </row>
    <row r="62" s="1" customFormat="1" spans="1:22">
      <c r="A62" s="3">
        <v>999228123965129</v>
      </c>
      <c r="B62" s="1" t="s">
        <v>948</v>
      </c>
      <c r="C62" s="1" t="s">
        <v>1228</v>
      </c>
      <c r="D62" s="1" t="s">
        <v>1229</v>
      </c>
      <c r="E62" s="1" t="s">
        <v>1230</v>
      </c>
      <c r="F62" s="1" t="s">
        <v>889</v>
      </c>
      <c r="G62" s="1" t="s">
        <v>879</v>
      </c>
      <c r="H62" s="1" t="s">
        <v>847</v>
      </c>
      <c r="I62" s="1" t="s">
        <v>1231</v>
      </c>
      <c r="J62" s="1" t="s">
        <v>30</v>
      </c>
      <c r="K62" s="1" t="s">
        <v>1232</v>
      </c>
      <c r="L62" s="1" t="s">
        <v>1232</v>
      </c>
      <c r="M62" s="1" t="s">
        <v>850</v>
      </c>
      <c r="N62" s="1" t="s">
        <v>850</v>
      </c>
      <c r="O62" s="1" t="s">
        <v>851</v>
      </c>
      <c r="P62" s="1" t="s">
        <v>852</v>
      </c>
      <c r="Q62" s="1" t="s">
        <v>853</v>
      </c>
      <c r="R62" s="1" t="s">
        <v>1233</v>
      </c>
      <c r="S62" s="1" t="s">
        <v>855</v>
      </c>
      <c r="T62" s="1" t="s">
        <v>856</v>
      </c>
      <c r="U62" s="1" t="s">
        <v>811</v>
      </c>
      <c r="V62" s="1" t="s">
        <v>1147</v>
      </c>
    </row>
    <row r="63" s="1" customFormat="1" spans="1:22">
      <c r="A63" s="3">
        <v>999228124120840</v>
      </c>
      <c r="B63" s="1" t="s">
        <v>948</v>
      </c>
      <c r="C63" s="1" t="s">
        <v>1234</v>
      </c>
      <c r="D63" s="1" t="s">
        <v>1229</v>
      </c>
      <c r="E63" s="1" t="s">
        <v>1235</v>
      </c>
      <c r="F63" s="1" t="s">
        <v>923</v>
      </c>
      <c r="G63" s="1" t="s">
        <v>846</v>
      </c>
      <c r="H63" s="1" t="s">
        <v>847</v>
      </c>
      <c r="I63" s="1" t="s">
        <v>1236</v>
      </c>
      <c r="J63" s="1" t="s">
        <v>30</v>
      </c>
      <c r="K63" s="1" t="s">
        <v>1237</v>
      </c>
      <c r="L63" s="1" t="s">
        <v>1237</v>
      </c>
      <c r="M63" s="1" t="s">
        <v>850</v>
      </c>
      <c r="N63" s="1" t="s">
        <v>850</v>
      </c>
      <c r="O63" s="1" t="s">
        <v>851</v>
      </c>
      <c r="P63" s="1" t="s">
        <v>852</v>
      </c>
      <c r="Q63" s="1" t="s">
        <v>853</v>
      </c>
      <c r="R63" s="1" t="s">
        <v>1238</v>
      </c>
      <c r="S63" s="1" t="s">
        <v>855</v>
      </c>
      <c r="T63" s="1" t="s">
        <v>856</v>
      </c>
      <c r="U63" s="1" t="s">
        <v>811</v>
      </c>
      <c r="V63" s="1" t="s">
        <v>1147</v>
      </c>
    </row>
    <row r="64" s="1" customFormat="1" spans="1:22">
      <c r="A64" s="3">
        <v>999228124221421</v>
      </c>
      <c r="B64" s="1" t="s">
        <v>948</v>
      </c>
      <c r="C64" s="1" t="s">
        <v>1239</v>
      </c>
      <c r="D64" s="1" t="s">
        <v>1240</v>
      </c>
      <c r="E64" s="1" t="s">
        <v>1241</v>
      </c>
      <c r="F64" s="1" t="s">
        <v>948</v>
      </c>
      <c r="G64" s="1" t="s">
        <v>845</v>
      </c>
      <c r="H64" s="1" t="s">
        <v>847</v>
      </c>
      <c r="I64" s="1" t="s">
        <v>1242</v>
      </c>
      <c r="J64" s="1" t="s">
        <v>30</v>
      </c>
      <c r="K64" s="1" t="s">
        <v>1243</v>
      </c>
      <c r="L64" s="1" t="s">
        <v>1243</v>
      </c>
      <c r="M64" s="1" t="s">
        <v>850</v>
      </c>
      <c r="N64" s="1" t="s">
        <v>850</v>
      </c>
      <c r="O64" s="1" t="s">
        <v>851</v>
      </c>
      <c r="P64" s="1" t="s">
        <v>852</v>
      </c>
      <c r="Q64" s="1" t="s">
        <v>853</v>
      </c>
      <c r="R64" s="1" t="s">
        <v>1244</v>
      </c>
      <c r="S64" s="1" t="s">
        <v>855</v>
      </c>
      <c r="T64" s="1" t="s">
        <v>856</v>
      </c>
      <c r="U64" s="1" t="s">
        <v>811</v>
      </c>
      <c r="V64" s="1" t="s">
        <v>857</v>
      </c>
    </row>
    <row r="65" s="1" customFormat="1" spans="1:22">
      <c r="A65" s="3">
        <v>999228124969817</v>
      </c>
      <c r="B65" s="1" t="s">
        <v>948</v>
      </c>
      <c r="C65" s="1" t="s">
        <v>1245</v>
      </c>
      <c r="D65" s="1" t="s">
        <v>1229</v>
      </c>
      <c r="E65" s="1" t="s">
        <v>1246</v>
      </c>
      <c r="F65" s="1" t="s">
        <v>923</v>
      </c>
      <c r="G65" s="1" t="s">
        <v>846</v>
      </c>
      <c r="H65" s="1" t="s">
        <v>847</v>
      </c>
      <c r="I65" s="1" t="s">
        <v>1236</v>
      </c>
      <c r="J65" s="1" t="s">
        <v>30</v>
      </c>
      <c r="K65" s="1" t="s">
        <v>1237</v>
      </c>
      <c r="L65" s="1" t="s">
        <v>1237</v>
      </c>
      <c r="M65" s="1" t="s">
        <v>850</v>
      </c>
      <c r="N65" s="1" t="s">
        <v>850</v>
      </c>
      <c r="O65" s="1" t="s">
        <v>851</v>
      </c>
      <c r="P65" s="1" t="s">
        <v>852</v>
      </c>
      <c r="Q65" s="1" t="s">
        <v>853</v>
      </c>
      <c r="R65" s="1" t="s">
        <v>1247</v>
      </c>
      <c r="S65" s="1" t="s">
        <v>855</v>
      </c>
      <c r="T65" s="1" t="s">
        <v>856</v>
      </c>
      <c r="U65" s="1" t="s">
        <v>811</v>
      </c>
      <c r="V65" s="1" t="s">
        <v>1147</v>
      </c>
    </row>
    <row r="66" s="1" customFormat="1" spans="1:22">
      <c r="A66" s="3">
        <v>999228131260537</v>
      </c>
      <c r="B66" s="1" t="s">
        <v>948</v>
      </c>
      <c r="C66" s="1" t="s">
        <v>1248</v>
      </c>
      <c r="D66" s="1" t="s">
        <v>1000</v>
      </c>
      <c r="E66" s="1" t="s">
        <v>1249</v>
      </c>
      <c r="F66" s="1" t="s">
        <v>846</v>
      </c>
      <c r="G66" s="1" t="s">
        <v>878</v>
      </c>
      <c r="H66" s="1" t="s">
        <v>847</v>
      </c>
      <c r="I66" s="1" t="s">
        <v>1250</v>
      </c>
      <c r="J66" s="1" t="s">
        <v>30</v>
      </c>
      <c r="K66" s="1" t="s">
        <v>1251</v>
      </c>
      <c r="L66" s="1" t="s">
        <v>1251</v>
      </c>
      <c r="M66" s="1" t="s">
        <v>850</v>
      </c>
      <c r="N66" s="1" t="s">
        <v>850</v>
      </c>
      <c r="O66" s="1" t="s">
        <v>851</v>
      </c>
      <c r="P66" s="1" t="s">
        <v>852</v>
      </c>
      <c r="Q66" s="1" t="s">
        <v>853</v>
      </c>
      <c r="R66" s="1" t="s">
        <v>1252</v>
      </c>
      <c r="S66" s="1" t="s">
        <v>855</v>
      </c>
      <c r="T66" s="1" t="s">
        <v>856</v>
      </c>
      <c r="U66" s="1" t="s">
        <v>811</v>
      </c>
      <c r="V66" s="1" t="s">
        <v>857</v>
      </c>
    </row>
    <row r="67" s="1" customFormat="1" spans="1:22">
      <c r="A67" s="3">
        <v>999228133102210</v>
      </c>
      <c r="B67" s="1" t="s">
        <v>948</v>
      </c>
      <c r="C67" s="1" t="s">
        <v>1253</v>
      </c>
      <c r="D67" s="1" t="s">
        <v>1128</v>
      </c>
      <c r="E67" s="1" t="s">
        <v>1254</v>
      </c>
      <c r="F67" s="1" t="s">
        <v>845</v>
      </c>
      <c r="G67" s="1" t="s">
        <v>908</v>
      </c>
      <c r="H67" s="1" t="s">
        <v>847</v>
      </c>
      <c r="I67" s="1" t="s">
        <v>1255</v>
      </c>
      <c r="J67" s="1" t="s">
        <v>30</v>
      </c>
      <c r="K67" s="1" t="s">
        <v>1256</v>
      </c>
      <c r="L67" s="1" t="s">
        <v>1256</v>
      </c>
      <c r="M67" s="1" t="s">
        <v>850</v>
      </c>
      <c r="N67" s="1" t="s">
        <v>850</v>
      </c>
      <c r="O67" s="1" t="s">
        <v>851</v>
      </c>
      <c r="P67" s="1" t="s">
        <v>852</v>
      </c>
      <c r="Q67" s="1" t="s">
        <v>853</v>
      </c>
      <c r="R67" s="1" t="s">
        <v>1257</v>
      </c>
      <c r="S67" s="1" t="s">
        <v>855</v>
      </c>
      <c r="T67" s="1" t="s">
        <v>856</v>
      </c>
      <c r="U67" s="1" t="s">
        <v>811</v>
      </c>
      <c r="V67" s="1" t="s">
        <v>1133</v>
      </c>
    </row>
    <row r="68" s="1" customFormat="1" spans="1:22">
      <c r="A68" s="3">
        <v>999228135227243</v>
      </c>
      <c r="B68" s="1" t="s">
        <v>948</v>
      </c>
      <c r="C68" s="1" t="s">
        <v>1258</v>
      </c>
      <c r="D68" s="1" t="s">
        <v>1077</v>
      </c>
      <c r="E68" s="1" t="s">
        <v>1259</v>
      </c>
      <c r="F68" s="1" t="s">
        <v>908</v>
      </c>
      <c r="G68" s="1" t="s">
        <v>878</v>
      </c>
      <c r="H68" s="1" t="s">
        <v>847</v>
      </c>
      <c r="I68" s="1" t="s">
        <v>1260</v>
      </c>
      <c r="J68" s="1" t="s">
        <v>30</v>
      </c>
      <c r="K68" s="1" t="s">
        <v>1261</v>
      </c>
      <c r="L68" s="1" t="s">
        <v>1261</v>
      </c>
      <c r="M68" s="1" t="s">
        <v>850</v>
      </c>
      <c r="N68" s="1" t="s">
        <v>850</v>
      </c>
      <c r="O68" s="1" t="s">
        <v>851</v>
      </c>
      <c r="P68" s="1" t="s">
        <v>852</v>
      </c>
      <c r="Q68" s="1" t="s">
        <v>853</v>
      </c>
      <c r="R68" s="1" t="s">
        <v>1262</v>
      </c>
      <c r="S68" s="1" t="s">
        <v>855</v>
      </c>
      <c r="T68" s="1" t="s">
        <v>856</v>
      </c>
      <c r="U68" s="1" t="s">
        <v>811</v>
      </c>
      <c r="V68" s="1" t="s">
        <v>873</v>
      </c>
    </row>
    <row r="69" s="1" customFormat="1" spans="1:22">
      <c r="A69" s="3">
        <v>999228135865114</v>
      </c>
      <c r="B69" s="1" t="s">
        <v>948</v>
      </c>
      <c r="C69" s="1" t="s">
        <v>1263</v>
      </c>
      <c r="D69" s="1" t="s">
        <v>1039</v>
      </c>
      <c r="E69" s="1" t="s">
        <v>1264</v>
      </c>
      <c r="F69" s="1" t="s">
        <v>888</v>
      </c>
      <c r="G69" s="1" t="s">
        <v>845</v>
      </c>
      <c r="H69" s="1" t="s">
        <v>847</v>
      </c>
      <c r="I69" s="1" t="s">
        <v>1041</v>
      </c>
      <c r="J69" s="1" t="s">
        <v>30</v>
      </c>
      <c r="K69" s="1" t="s">
        <v>1265</v>
      </c>
      <c r="L69" s="1" t="s">
        <v>1265</v>
      </c>
      <c r="M69" s="1" t="s">
        <v>850</v>
      </c>
      <c r="N69" s="1" t="s">
        <v>850</v>
      </c>
      <c r="O69" s="1" t="s">
        <v>851</v>
      </c>
      <c r="P69" s="1" t="s">
        <v>852</v>
      </c>
      <c r="Q69" s="1" t="s">
        <v>853</v>
      </c>
      <c r="R69" s="1" t="s">
        <v>1266</v>
      </c>
      <c r="S69" s="1" t="s">
        <v>855</v>
      </c>
      <c r="T69" s="1" t="s">
        <v>856</v>
      </c>
      <c r="U69" s="1" t="s">
        <v>811</v>
      </c>
      <c r="V69" s="1" t="s">
        <v>959</v>
      </c>
    </row>
    <row r="70" s="1" customFormat="1" spans="1:22">
      <c r="A70" s="3">
        <v>999228139436257</v>
      </c>
      <c r="B70" s="1" t="s">
        <v>948</v>
      </c>
      <c r="C70" s="1" t="s">
        <v>1267</v>
      </c>
      <c r="D70" s="1" t="s">
        <v>1208</v>
      </c>
      <c r="E70" s="1" t="s">
        <v>1268</v>
      </c>
      <c r="F70" s="1" t="s">
        <v>845</v>
      </c>
      <c r="G70" s="1" t="s">
        <v>846</v>
      </c>
      <c r="H70" s="1" t="s">
        <v>847</v>
      </c>
      <c r="I70" s="1" t="s">
        <v>1269</v>
      </c>
      <c r="J70" s="1" t="s">
        <v>30</v>
      </c>
      <c r="K70" s="1" t="s">
        <v>1270</v>
      </c>
      <c r="L70" s="1" t="s">
        <v>1270</v>
      </c>
      <c r="M70" s="1" t="s">
        <v>850</v>
      </c>
      <c r="N70" s="1" t="s">
        <v>850</v>
      </c>
      <c r="O70" s="1" t="s">
        <v>851</v>
      </c>
      <c r="P70" s="1" t="s">
        <v>852</v>
      </c>
      <c r="Q70" s="1" t="s">
        <v>853</v>
      </c>
      <c r="R70" s="1" t="s">
        <v>1271</v>
      </c>
      <c r="S70" s="1" t="s">
        <v>855</v>
      </c>
      <c r="T70" s="1" t="s">
        <v>856</v>
      </c>
      <c r="U70" s="1" t="s">
        <v>811</v>
      </c>
      <c r="V70" s="1" t="s">
        <v>857</v>
      </c>
    </row>
    <row r="71" s="1" customFormat="1" spans="1:22">
      <c r="A71" s="3">
        <v>999228141606946</v>
      </c>
      <c r="B71" s="1" t="s">
        <v>948</v>
      </c>
      <c r="C71" s="1" t="s">
        <v>1272</v>
      </c>
      <c r="D71" s="1" t="s">
        <v>1273</v>
      </c>
      <c r="E71" s="1" t="s">
        <v>1274</v>
      </c>
      <c r="F71" s="1" t="s">
        <v>908</v>
      </c>
      <c r="G71" s="1" t="s">
        <v>878</v>
      </c>
      <c r="H71" s="1" t="s">
        <v>847</v>
      </c>
      <c r="I71" s="1" t="s">
        <v>1275</v>
      </c>
      <c r="J71" s="1" t="s">
        <v>30</v>
      </c>
      <c r="K71" s="1" t="s">
        <v>1276</v>
      </c>
      <c r="L71" s="1" t="s">
        <v>1276</v>
      </c>
      <c r="M71" s="1" t="s">
        <v>850</v>
      </c>
      <c r="N71" s="1" t="s">
        <v>850</v>
      </c>
      <c r="O71" s="1" t="s">
        <v>851</v>
      </c>
      <c r="P71" s="1" t="s">
        <v>852</v>
      </c>
      <c r="Q71" s="1" t="s">
        <v>853</v>
      </c>
      <c r="R71" s="1" t="s">
        <v>1277</v>
      </c>
      <c r="S71" s="1" t="s">
        <v>855</v>
      </c>
      <c r="T71" s="1" t="s">
        <v>856</v>
      </c>
      <c r="U71" s="1" t="s">
        <v>811</v>
      </c>
      <c r="V71" s="1" t="s">
        <v>959</v>
      </c>
    </row>
    <row r="72" s="1" customFormat="1" spans="1:22">
      <c r="A72" s="3">
        <v>999228141608135</v>
      </c>
      <c r="B72" s="1" t="s">
        <v>948</v>
      </c>
      <c r="C72" s="1" t="s">
        <v>1278</v>
      </c>
      <c r="D72" s="1" t="s">
        <v>1273</v>
      </c>
      <c r="E72" s="1" t="s">
        <v>1279</v>
      </c>
      <c r="F72" s="1" t="s">
        <v>908</v>
      </c>
      <c r="G72" s="1" t="s">
        <v>878</v>
      </c>
      <c r="H72" s="1" t="s">
        <v>847</v>
      </c>
      <c r="I72" s="1" t="s">
        <v>1275</v>
      </c>
      <c r="J72" s="1" t="s">
        <v>30</v>
      </c>
      <c r="K72" s="1" t="s">
        <v>1276</v>
      </c>
      <c r="L72" s="1" t="s">
        <v>1276</v>
      </c>
      <c r="M72" s="1" t="s">
        <v>850</v>
      </c>
      <c r="N72" s="1" t="s">
        <v>850</v>
      </c>
      <c r="O72" s="1" t="s">
        <v>851</v>
      </c>
      <c r="P72" s="1" t="s">
        <v>852</v>
      </c>
      <c r="Q72" s="1" t="s">
        <v>853</v>
      </c>
      <c r="R72" s="1" t="s">
        <v>1280</v>
      </c>
      <c r="S72" s="1" t="s">
        <v>855</v>
      </c>
      <c r="T72" s="1" t="s">
        <v>856</v>
      </c>
      <c r="U72" s="1" t="s">
        <v>811</v>
      </c>
      <c r="V72" s="1" t="s">
        <v>959</v>
      </c>
    </row>
    <row r="73" s="1" customFormat="1" spans="1:22">
      <c r="A73" s="3">
        <v>999228155872698</v>
      </c>
      <c r="B73" s="1" t="s">
        <v>869</v>
      </c>
      <c r="C73" s="1" t="s">
        <v>1281</v>
      </c>
      <c r="D73" s="1" t="s">
        <v>1282</v>
      </c>
      <c r="E73" s="1" t="s">
        <v>1283</v>
      </c>
      <c r="F73" s="1" t="s">
        <v>846</v>
      </c>
      <c r="G73" s="1" t="s">
        <v>878</v>
      </c>
      <c r="H73" s="1" t="s">
        <v>847</v>
      </c>
      <c r="I73" s="1" t="s">
        <v>1284</v>
      </c>
      <c r="J73" s="1" t="s">
        <v>30</v>
      </c>
      <c r="K73" s="1" t="s">
        <v>1285</v>
      </c>
      <c r="L73" s="1" t="s">
        <v>1285</v>
      </c>
      <c r="M73" s="1" t="s">
        <v>850</v>
      </c>
      <c r="N73" s="1" t="s">
        <v>850</v>
      </c>
      <c r="O73" s="1" t="s">
        <v>851</v>
      </c>
      <c r="P73" s="1" t="s">
        <v>852</v>
      </c>
      <c r="Q73" s="1" t="s">
        <v>853</v>
      </c>
      <c r="R73" s="1" t="s">
        <v>1286</v>
      </c>
      <c r="S73" s="1" t="s">
        <v>855</v>
      </c>
      <c r="T73" s="1" t="s">
        <v>856</v>
      </c>
      <c r="U73" s="1" t="s">
        <v>811</v>
      </c>
      <c r="V73" s="1" t="s">
        <v>857</v>
      </c>
    </row>
    <row r="74" s="1" customFormat="1" spans="1:22">
      <c r="A74" s="3">
        <v>999228157603029</v>
      </c>
      <c r="B74" s="1" t="s">
        <v>869</v>
      </c>
      <c r="C74" s="1" t="s">
        <v>1287</v>
      </c>
      <c r="D74" s="1" t="s">
        <v>1288</v>
      </c>
      <c r="E74" s="1" t="s">
        <v>1289</v>
      </c>
      <c r="F74" s="1" t="s">
        <v>888</v>
      </c>
      <c r="G74" s="1" t="s">
        <v>941</v>
      </c>
      <c r="H74" s="1" t="s">
        <v>847</v>
      </c>
      <c r="I74" s="1" t="s">
        <v>1290</v>
      </c>
      <c r="J74" s="1" t="s">
        <v>30</v>
      </c>
      <c r="K74" s="1" t="s">
        <v>1291</v>
      </c>
      <c r="L74" s="1" t="s">
        <v>1291</v>
      </c>
      <c r="M74" s="1" t="s">
        <v>850</v>
      </c>
      <c r="N74" s="1" t="s">
        <v>850</v>
      </c>
      <c r="O74" s="1" t="s">
        <v>851</v>
      </c>
      <c r="P74" s="1" t="s">
        <v>852</v>
      </c>
      <c r="Q74" s="1" t="s">
        <v>853</v>
      </c>
      <c r="R74" s="1" t="s">
        <v>1292</v>
      </c>
      <c r="S74" s="1" t="s">
        <v>855</v>
      </c>
      <c r="T74" s="1" t="s">
        <v>856</v>
      </c>
      <c r="U74" s="1" t="s">
        <v>811</v>
      </c>
      <c r="V74" s="1" t="s">
        <v>857</v>
      </c>
    </row>
    <row r="75" s="1" customFormat="1" spans="1:22">
      <c r="A75" s="3">
        <v>999228157648331</v>
      </c>
      <c r="B75" s="1" t="s">
        <v>869</v>
      </c>
      <c r="C75" s="1" t="s">
        <v>1293</v>
      </c>
      <c r="D75" s="1" t="s">
        <v>1294</v>
      </c>
      <c r="E75" s="1" t="s">
        <v>1295</v>
      </c>
      <c r="F75" s="1" t="s">
        <v>923</v>
      </c>
      <c r="G75" s="1" t="s">
        <v>846</v>
      </c>
      <c r="H75" s="1" t="s">
        <v>847</v>
      </c>
      <c r="I75" s="1" t="s">
        <v>1296</v>
      </c>
      <c r="J75" s="1" t="s">
        <v>30</v>
      </c>
      <c r="K75" s="1" t="s">
        <v>1297</v>
      </c>
      <c r="L75" s="1" t="s">
        <v>1297</v>
      </c>
      <c r="M75" s="1" t="s">
        <v>850</v>
      </c>
      <c r="N75" s="1" t="s">
        <v>850</v>
      </c>
      <c r="O75" s="1" t="s">
        <v>851</v>
      </c>
      <c r="P75" s="1" t="s">
        <v>852</v>
      </c>
      <c r="Q75" s="1" t="s">
        <v>853</v>
      </c>
      <c r="R75" s="1" t="s">
        <v>1298</v>
      </c>
      <c r="S75" s="1" t="s">
        <v>855</v>
      </c>
      <c r="T75" s="1" t="s">
        <v>856</v>
      </c>
      <c r="U75" s="1" t="s">
        <v>811</v>
      </c>
      <c r="V75" s="1" t="s">
        <v>873</v>
      </c>
    </row>
    <row r="76" s="1" customFormat="1" spans="1:22">
      <c r="A76" s="3">
        <v>999228157763537</v>
      </c>
      <c r="B76" s="1" t="s">
        <v>869</v>
      </c>
      <c r="C76" s="1" t="s">
        <v>1299</v>
      </c>
      <c r="D76" s="1" t="s">
        <v>1240</v>
      </c>
      <c r="E76" s="1" t="s">
        <v>1300</v>
      </c>
      <c r="F76" s="1" t="s">
        <v>923</v>
      </c>
      <c r="G76" s="1" t="s">
        <v>845</v>
      </c>
      <c r="H76" s="1" t="s">
        <v>847</v>
      </c>
      <c r="I76" s="1" t="s">
        <v>1301</v>
      </c>
      <c r="J76" s="1" t="s">
        <v>30</v>
      </c>
      <c r="K76" s="1" t="s">
        <v>1302</v>
      </c>
      <c r="L76" s="1" t="s">
        <v>1302</v>
      </c>
      <c r="M76" s="1" t="s">
        <v>850</v>
      </c>
      <c r="N76" s="1" t="s">
        <v>850</v>
      </c>
      <c r="O76" s="1" t="s">
        <v>851</v>
      </c>
      <c r="P76" s="1" t="s">
        <v>852</v>
      </c>
      <c r="Q76" s="1" t="s">
        <v>853</v>
      </c>
      <c r="R76" s="1" t="s">
        <v>1303</v>
      </c>
      <c r="S76" s="1" t="s">
        <v>855</v>
      </c>
      <c r="T76" s="1" t="s">
        <v>856</v>
      </c>
      <c r="U76" s="1" t="s">
        <v>811</v>
      </c>
      <c r="V76" s="1" t="s">
        <v>857</v>
      </c>
    </row>
    <row r="77" s="1" customFormat="1" spans="1:22">
      <c r="A77" s="3">
        <v>999228157789840</v>
      </c>
      <c r="B77" s="1" t="s">
        <v>869</v>
      </c>
      <c r="C77" s="1" t="s">
        <v>1304</v>
      </c>
      <c r="D77" s="1" t="s">
        <v>987</v>
      </c>
      <c r="E77" s="1" t="s">
        <v>1305</v>
      </c>
      <c r="F77" s="1" t="s">
        <v>845</v>
      </c>
      <c r="G77" s="1" t="s">
        <v>908</v>
      </c>
      <c r="H77" s="1" t="s">
        <v>847</v>
      </c>
      <c r="I77" s="1" t="s">
        <v>1306</v>
      </c>
      <c r="J77" s="1" t="s">
        <v>30</v>
      </c>
      <c r="K77" s="1" t="s">
        <v>1307</v>
      </c>
      <c r="L77" s="1" t="s">
        <v>1307</v>
      </c>
      <c r="M77" s="1" t="s">
        <v>850</v>
      </c>
      <c r="N77" s="1" t="s">
        <v>850</v>
      </c>
      <c r="O77" s="1" t="s">
        <v>851</v>
      </c>
      <c r="P77" s="1" t="s">
        <v>852</v>
      </c>
      <c r="Q77" s="1" t="s">
        <v>853</v>
      </c>
      <c r="R77" s="1" t="s">
        <v>1308</v>
      </c>
      <c r="S77" s="1" t="s">
        <v>855</v>
      </c>
      <c r="T77" s="1" t="s">
        <v>856</v>
      </c>
      <c r="U77" s="1" t="s">
        <v>811</v>
      </c>
      <c r="V77" s="1" t="s">
        <v>857</v>
      </c>
    </row>
    <row r="78" s="1" customFormat="1" spans="1:22">
      <c r="A78" s="3">
        <v>999228158332578</v>
      </c>
      <c r="B78" s="1" t="s">
        <v>869</v>
      </c>
      <c r="C78" s="1" t="s">
        <v>1309</v>
      </c>
      <c r="D78" s="1" t="s">
        <v>1310</v>
      </c>
      <c r="E78" s="1" t="s">
        <v>1311</v>
      </c>
      <c r="F78" s="1" t="s">
        <v>846</v>
      </c>
      <c r="G78" s="1" t="s">
        <v>878</v>
      </c>
      <c r="H78" s="1" t="s">
        <v>847</v>
      </c>
      <c r="I78" s="1" t="s">
        <v>1312</v>
      </c>
      <c r="J78" s="1" t="s">
        <v>30</v>
      </c>
      <c r="K78" s="1" t="s">
        <v>1313</v>
      </c>
      <c r="L78" s="1" t="s">
        <v>1313</v>
      </c>
      <c r="M78" s="1" t="s">
        <v>850</v>
      </c>
      <c r="N78" s="1" t="s">
        <v>850</v>
      </c>
      <c r="O78" s="1" t="s">
        <v>851</v>
      </c>
      <c r="P78" s="1" t="s">
        <v>852</v>
      </c>
      <c r="Q78" s="1" t="s">
        <v>853</v>
      </c>
      <c r="R78" s="1" t="s">
        <v>1314</v>
      </c>
      <c r="S78" s="1" t="s">
        <v>855</v>
      </c>
      <c r="T78" s="1" t="s">
        <v>856</v>
      </c>
      <c r="U78" s="1" t="s">
        <v>811</v>
      </c>
      <c r="V78" s="1" t="s">
        <v>857</v>
      </c>
    </row>
    <row r="79" s="1" customFormat="1" spans="1:22">
      <c r="A79" s="3">
        <v>999228158784633</v>
      </c>
      <c r="B79" s="1" t="s">
        <v>869</v>
      </c>
      <c r="C79" s="1" t="s">
        <v>1315</v>
      </c>
      <c r="D79" s="1" t="s">
        <v>1316</v>
      </c>
      <c r="E79" s="1" t="s">
        <v>1317</v>
      </c>
      <c r="F79" s="1" t="s">
        <v>845</v>
      </c>
      <c r="G79" s="1" t="s">
        <v>908</v>
      </c>
      <c r="H79" s="1" t="s">
        <v>847</v>
      </c>
      <c r="I79" s="1" t="s">
        <v>1318</v>
      </c>
      <c r="J79" s="1" t="s">
        <v>30</v>
      </c>
      <c r="K79" s="1" t="s">
        <v>1319</v>
      </c>
      <c r="L79" s="1" t="s">
        <v>1319</v>
      </c>
      <c r="M79" s="1" t="s">
        <v>850</v>
      </c>
      <c r="N79" s="1" t="s">
        <v>850</v>
      </c>
      <c r="O79" s="1" t="s">
        <v>851</v>
      </c>
      <c r="P79" s="1" t="s">
        <v>852</v>
      </c>
      <c r="Q79" s="1" t="s">
        <v>853</v>
      </c>
      <c r="R79" s="1" t="s">
        <v>1320</v>
      </c>
      <c r="S79" s="1" t="s">
        <v>855</v>
      </c>
      <c r="T79" s="1" t="s">
        <v>856</v>
      </c>
      <c r="U79" s="1" t="s">
        <v>811</v>
      </c>
      <c r="V79" s="1" t="s">
        <v>873</v>
      </c>
    </row>
    <row r="80" s="1" customFormat="1" spans="1:22">
      <c r="A80" s="3">
        <v>999228158963323</v>
      </c>
      <c r="B80" s="1" t="s">
        <v>869</v>
      </c>
      <c r="C80" s="1" t="s">
        <v>1321</v>
      </c>
      <c r="D80" s="1" t="s">
        <v>1322</v>
      </c>
      <c r="E80" s="1" t="s">
        <v>1323</v>
      </c>
      <c r="F80" s="1" t="s">
        <v>888</v>
      </c>
      <c r="G80" s="1" t="s">
        <v>878</v>
      </c>
      <c r="H80" s="1" t="s">
        <v>847</v>
      </c>
      <c r="I80" s="1" t="s">
        <v>1324</v>
      </c>
      <c r="J80" s="1" t="s">
        <v>30</v>
      </c>
      <c r="K80" s="1" t="s">
        <v>1325</v>
      </c>
      <c r="L80" s="1" t="s">
        <v>1325</v>
      </c>
      <c r="M80" s="1" t="s">
        <v>850</v>
      </c>
      <c r="N80" s="1" t="s">
        <v>850</v>
      </c>
      <c r="O80" s="1" t="s">
        <v>851</v>
      </c>
      <c r="P80" s="1" t="s">
        <v>852</v>
      </c>
      <c r="Q80" s="1" t="s">
        <v>853</v>
      </c>
      <c r="R80" s="1" t="s">
        <v>1326</v>
      </c>
      <c r="S80" s="1" t="s">
        <v>855</v>
      </c>
      <c r="T80" s="1" t="s">
        <v>856</v>
      </c>
      <c r="U80" s="1" t="s">
        <v>811</v>
      </c>
      <c r="V80" s="1" t="s">
        <v>873</v>
      </c>
    </row>
    <row r="81" s="1" customFormat="1" spans="1:22">
      <c r="A81" s="3">
        <v>999228160466867</v>
      </c>
      <c r="B81" s="1" t="s">
        <v>869</v>
      </c>
      <c r="C81" s="1" t="s">
        <v>1327</v>
      </c>
      <c r="D81" s="1" t="s">
        <v>1049</v>
      </c>
      <c r="E81" s="1" t="s">
        <v>1328</v>
      </c>
      <c r="F81" s="1" t="s">
        <v>888</v>
      </c>
      <c r="G81" s="1" t="s">
        <v>846</v>
      </c>
      <c r="H81" s="1" t="s">
        <v>847</v>
      </c>
      <c r="I81" s="1" t="s">
        <v>1329</v>
      </c>
      <c r="J81" s="1" t="s">
        <v>30</v>
      </c>
      <c r="K81" s="1" t="s">
        <v>1330</v>
      </c>
      <c r="L81" s="1" t="s">
        <v>1330</v>
      </c>
      <c r="M81" s="1" t="s">
        <v>850</v>
      </c>
      <c r="N81" s="1" t="s">
        <v>850</v>
      </c>
      <c r="O81" s="1" t="s">
        <v>851</v>
      </c>
      <c r="P81" s="1" t="s">
        <v>852</v>
      </c>
      <c r="Q81" s="1" t="s">
        <v>853</v>
      </c>
      <c r="R81" s="1" t="s">
        <v>1331</v>
      </c>
      <c r="S81" s="1" t="s">
        <v>855</v>
      </c>
      <c r="T81" s="1" t="s">
        <v>856</v>
      </c>
      <c r="U81" s="1" t="s">
        <v>811</v>
      </c>
      <c r="V81" s="1" t="s">
        <v>857</v>
      </c>
    </row>
    <row r="82" s="1" customFormat="1" spans="1:22">
      <c r="A82" s="3">
        <v>999228166842893</v>
      </c>
      <c r="B82" s="1" t="s">
        <v>923</v>
      </c>
      <c r="C82" s="1" t="s">
        <v>1332</v>
      </c>
      <c r="D82" s="1" t="s">
        <v>1333</v>
      </c>
      <c r="E82" s="1" t="s">
        <v>1334</v>
      </c>
      <c r="F82" s="1" t="s">
        <v>846</v>
      </c>
      <c r="G82" s="1" t="s">
        <v>878</v>
      </c>
      <c r="H82" s="1" t="s">
        <v>847</v>
      </c>
      <c r="I82" s="1" t="s">
        <v>1335</v>
      </c>
      <c r="J82" s="1" t="s">
        <v>30</v>
      </c>
      <c r="K82" s="1" t="s">
        <v>1336</v>
      </c>
      <c r="L82" s="1" t="s">
        <v>1336</v>
      </c>
      <c r="M82" s="1" t="s">
        <v>850</v>
      </c>
      <c r="N82" s="1" t="s">
        <v>850</v>
      </c>
      <c r="O82" s="1" t="s">
        <v>851</v>
      </c>
      <c r="P82" s="1" t="s">
        <v>852</v>
      </c>
      <c r="Q82" s="1" t="s">
        <v>853</v>
      </c>
      <c r="R82" s="1" t="s">
        <v>1337</v>
      </c>
      <c r="S82" s="1" t="s">
        <v>855</v>
      </c>
      <c r="T82" s="1" t="s">
        <v>856</v>
      </c>
      <c r="U82" s="1" t="s">
        <v>811</v>
      </c>
      <c r="V82" s="1" t="s">
        <v>857</v>
      </c>
    </row>
    <row r="83" s="1" customFormat="1" spans="1:22">
      <c r="A83" s="3">
        <v>999228167177643</v>
      </c>
      <c r="B83" s="1" t="s">
        <v>923</v>
      </c>
      <c r="C83" s="1" t="s">
        <v>1338</v>
      </c>
      <c r="D83" s="1" t="s">
        <v>1288</v>
      </c>
      <c r="E83" s="1" t="s">
        <v>1339</v>
      </c>
      <c r="F83" s="1" t="s">
        <v>941</v>
      </c>
      <c r="G83" s="1" t="s">
        <v>908</v>
      </c>
      <c r="H83" s="1" t="s">
        <v>847</v>
      </c>
      <c r="I83" s="1" t="s">
        <v>1340</v>
      </c>
      <c r="J83" s="1" t="s">
        <v>30</v>
      </c>
      <c r="K83" s="1" t="s">
        <v>1341</v>
      </c>
      <c r="L83" s="1" t="s">
        <v>1341</v>
      </c>
      <c r="M83" s="1" t="s">
        <v>850</v>
      </c>
      <c r="N83" s="1" t="s">
        <v>850</v>
      </c>
      <c r="O83" s="1" t="s">
        <v>851</v>
      </c>
      <c r="P83" s="1" t="s">
        <v>852</v>
      </c>
      <c r="Q83" s="1" t="s">
        <v>853</v>
      </c>
      <c r="R83" s="1" t="s">
        <v>1342</v>
      </c>
      <c r="S83" s="1" t="s">
        <v>855</v>
      </c>
      <c r="T83" s="1" t="s">
        <v>856</v>
      </c>
      <c r="U83" s="1" t="s">
        <v>811</v>
      </c>
      <c r="V83" s="1" t="s">
        <v>857</v>
      </c>
    </row>
    <row r="84" s="1" customFormat="1" spans="1:22">
      <c r="A84" s="3">
        <v>999228167534359</v>
      </c>
      <c r="B84" s="1" t="s">
        <v>923</v>
      </c>
      <c r="C84" s="1" t="s">
        <v>1343</v>
      </c>
      <c r="D84" s="1" t="s">
        <v>1344</v>
      </c>
      <c r="E84" s="1" t="s">
        <v>1345</v>
      </c>
      <c r="F84" s="1" t="s">
        <v>923</v>
      </c>
      <c r="G84" s="1" t="s">
        <v>845</v>
      </c>
      <c r="H84" s="1" t="s">
        <v>847</v>
      </c>
      <c r="I84" s="1" t="s">
        <v>1346</v>
      </c>
      <c r="J84" s="1" t="s">
        <v>30</v>
      </c>
      <c r="K84" s="1" t="s">
        <v>1347</v>
      </c>
      <c r="L84" s="1" t="s">
        <v>1347</v>
      </c>
      <c r="M84" s="1" t="s">
        <v>850</v>
      </c>
      <c r="N84" s="1" t="s">
        <v>850</v>
      </c>
      <c r="O84" s="1" t="s">
        <v>851</v>
      </c>
      <c r="P84" s="1" t="s">
        <v>852</v>
      </c>
      <c r="Q84" s="1" t="s">
        <v>853</v>
      </c>
      <c r="R84" s="1" t="s">
        <v>1348</v>
      </c>
      <c r="S84" s="1" t="s">
        <v>855</v>
      </c>
      <c r="T84" s="1" t="s">
        <v>856</v>
      </c>
      <c r="U84" s="1" t="s">
        <v>811</v>
      </c>
      <c r="V84" s="1" t="s">
        <v>857</v>
      </c>
    </row>
    <row r="85" s="1" customFormat="1" spans="1:22">
      <c r="A85" s="3">
        <v>999228167799610</v>
      </c>
      <c r="B85" s="1" t="s">
        <v>923</v>
      </c>
      <c r="C85" s="1" t="s">
        <v>1349</v>
      </c>
      <c r="D85" s="1" t="s">
        <v>1000</v>
      </c>
      <c r="E85" s="1" t="s">
        <v>1350</v>
      </c>
      <c r="F85" s="1" t="s">
        <v>888</v>
      </c>
      <c r="G85" s="1" t="s">
        <v>908</v>
      </c>
      <c r="H85" s="1" t="s">
        <v>847</v>
      </c>
      <c r="I85" s="1" t="s">
        <v>1351</v>
      </c>
      <c r="J85" s="1" t="s">
        <v>30</v>
      </c>
      <c r="K85" s="1" t="s">
        <v>1352</v>
      </c>
      <c r="L85" s="1" t="s">
        <v>1352</v>
      </c>
      <c r="M85" s="1" t="s">
        <v>850</v>
      </c>
      <c r="N85" s="1" t="s">
        <v>850</v>
      </c>
      <c r="O85" s="1" t="s">
        <v>851</v>
      </c>
      <c r="P85" s="1" t="s">
        <v>852</v>
      </c>
      <c r="Q85" s="1" t="s">
        <v>853</v>
      </c>
      <c r="R85" s="1" t="s">
        <v>1353</v>
      </c>
      <c r="S85" s="1" t="s">
        <v>855</v>
      </c>
      <c r="T85" s="1" t="s">
        <v>856</v>
      </c>
      <c r="U85" s="1" t="s">
        <v>811</v>
      </c>
      <c r="V85" s="1" t="s">
        <v>857</v>
      </c>
    </row>
    <row r="86" s="1" customFormat="1" spans="1:22">
      <c r="A86" s="3">
        <v>999228167861034</v>
      </c>
      <c r="B86" s="1" t="s">
        <v>923</v>
      </c>
      <c r="C86" s="1" t="s">
        <v>1354</v>
      </c>
      <c r="D86" s="1" t="s">
        <v>1355</v>
      </c>
      <c r="E86" s="1" t="s">
        <v>1356</v>
      </c>
      <c r="F86" s="1" t="s">
        <v>845</v>
      </c>
      <c r="G86" s="1" t="s">
        <v>908</v>
      </c>
      <c r="H86" s="1" t="s">
        <v>847</v>
      </c>
      <c r="I86" s="1" t="s">
        <v>1357</v>
      </c>
      <c r="J86" s="1" t="s">
        <v>30</v>
      </c>
      <c r="K86" s="1" t="s">
        <v>1358</v>
      </c>
      <c r="L86" s="1" t="s">
        <v>1358</v>
      </c>
      <c r="M86" s="1" t="s">
        <v>850</v>
      </c>
      <c r="N86" s="1" t="s">
        <v>850</v>
      </c>
      <c r="O86" s="1" t="s">
        <v>851</v>
      </c>
      <c r="P86" s="1" t="s">
        <v>852</v>
      </c>
      <c r="Q86" s="1" t="s">
        <v>853</v>
      </c>
      <c r="R86" s="1" t="s">
        <v>1359</v>
      </c>
      <c r="S86" s="1" t="s">
        <v>855</v>
      </c>
      <c r="T86" s="1" t="s">
        <v>856</v>
      </c>
      <c r="U86" s="1" t="s">
        <v>811</v>
      </c>
      <c r="V86" s="1" t="s">
        <v>959</v>
      </c>
    </row>
    <row r="87" s="1" customFormat="1" spans="1:22">
      <c r="A87" s="3">
        <v>999228167978073</v>
      </c>
      <c r="B87" s="1" t="s">
        <v>923</v>
      </c>
      <c r="C87" s="1" t="s">
        <v>1360</v>
      </c>
      <c r="D87" s="1" t="s">
        <v>1192</v>
      </c>
      <c r="E87" s="1" t="s">
        <v>1361</v>
      </c>
      <c r="F87" s="1" t="s">
        <v>923</v>
      </c>
      <c r="G87" s="1" t="s">
        <v>845</v>
      </c>
      <c r="H87" s="1" t="s">
        <v>847</v>
      </c>
      <c r="I87" s="1" t="s">
        <v>1362</v>
      </c>
      <c r="J87" s="1" t="s">
        <v>30</v>
      </c>
      <c r="K87" s="1" t="s">
        <v>1363</v>
      </c>
      <c r="L87" s="1" t="s">
        <v>1363</v>
      </c>
      <c r="M87" s="1" t="s">
        <v>850</v>
      </c>
      <c r="N87" s="1" t="s">
        <v>850</v>
      </c>
      <c r="O87" s="1" t="s">
        <v>851</v>
      </c>
      <c r="P87" s="1" t="s">
        <v>852</v>
      </c>
      <c r="Q87" s="1" t="s">
        <v>853</v>
      </c>
      <c r="R87" s="1" t="s">
        <v>1364</v>
      </c>
      <c r="S87" s="1" t="s">
        <v>855</v>
      </c>
      <c r="T87" s="1" t="s">
        <v>856</v>
      </c>
      <c r="U87" s="1" t="s">
        <v>811</v>
      </c>
      <c r="V87" s="1" t="s">
        <v>857</v>
      </c>
    </row>
    <row r="88" s="1" customFormat="1" spans="1:22">
      <c r="A88" s="3">
        <v>999228168146456</v>
      </c>
      <c r="B88" s="1" t="s">
        <v>923</v>
      </c>
      <c r="C88" s="1" t="s">
        <v>1365</v>
      </c>
      <c r="D88" s="1" t="s">
        <v>1366</v>
      </c>
      <c r="E88" s="1" t="s">
        <v>1367</v>
      </c>
      <c r="F88" s="1" t="s">
        <v>845</v>
      </c>
      <c r="G88" s="1" t="s">
        <v>941</v>
      </c>
      <c r="H88" s="1" t="s">
        <v>847</v>
      </c>
      <c r="I88" s="1" t="s">
        <v>1368</v>
      </c>
      <c r="J88" s="1" t="s">
        <v>30</v>
      </c>
      <c r="K88" s="1" t="s">
        <v>1369</v>
      </c>
      <c r="L88" s="1" t="s">
        <v>1369</v>
      </c>
      <c r="M88" s="1" t="s">
        <v>850</v>
      </c>
      <c r="N88" s="1" t="s">
        <v>850</v>
      </c>
      <c r="O88" s="1" t="s">
        <v>851</v>
      </c>
      <c r="P88" s="1" t="s">
        <v>852</v>
      </c>
      <c r="Q88" s="1" t="s">
        <v>853</v>
      </c>
      <c r="R88" s="1" t="s">
        <v>1370</v>
      </c>
      <c r="S88" s="1" t="s">
        <v>855</v>
      </c>
      <c r="T88" s="1" t="s">
        <v>856</v>
      </c>
      <c r="U88" s="1" t="s">
        <v>811</v>
      </c>
      <c r="V88" s="1" t="s">
        <v>1371</v>
      </c>
    </row>
    <row r="89" s="1" customFormat="1" spans="1:22">
      <c r="A89" s="3">
        <v>999228171358848</v>
      </c>
      <c r="B89" s="1" t="s">
        <v>923</v>
      </c>
      <c r="C89" s="1" t="s">
        <v>1372</v>
      </c>
      <c r="D89" s="1" t="s">
        <v>1240</v>
      </c>
      <c r="E89" s="1" t="s">
        <v>1373</v>
      </c>
      <c r="F89" s="1" t="s">
        <v>923</v>
      </c>
      <c r="G89" s="1" t="s">
        <v>845</v>
      </c>
      <c r="H89" s="1" t="s">
        <v>847</v>
      </c>
      <c r="I89" s="1" t="s">
        <v>1374</v>
      </c>
      <c r="J89" s="1" t="s">
        <v>30</v>
      </c>
      <c r="K89" s="1" t="s">
        <v>1375</v>
      </c>
      <c r="L89" s="1" t="s">
        <v>1375</v>
      </c>
      <c r="M89" s="1" t="s">
        <v>850</v>
      </c>
      <c r="N89" s="1" t="s">
        <v>850</v>
      </c>
      <c r="O89" s="1" t="s">
        <v>851</v>
      </c>
      <c r="P89" s="1" t="s">
        <v>852</v>
      </c>
      <c r="Q89" s="1" t="s">
        <v>853</v>
      </c>
      <c r="R89" s="1" t="s">
        <v>1376</v>
      </c>
      <c r="S89" s="1" t="s">
        <v>855</v>
      </c>
      <c r="T89" s="1" t="s">
        <v>856</v>
      </c>
      <c r="U89" s="1" t="s">
        <v>811</v>
      </c>
      <c r="V89" s="1" t="s">
        <v>857</v>
      </c>
    </row>
    <row r="90" s="1" customFormat="1" spans="1:22">
      <c r="A90" s="3">
        <v>999228171977286</v>
      </c>
      <c r="B90" s="1" t="s">
        <v>923</v>
      </c>
      <c r="C90" s="1" t="s">
        <v>1377</v>
      </c>
      <c r="D90" s="1" t="s">
        <v>1378</v>
      </c>
      <c r="E90" s="1" t="s">
        <v>1379</v>
      </c>
      <c r="F90" s="1" t="s">
        <v>941</v>
      </c>
      <c r="G90" s="1" t="s">
        <v>879</v>
      </c>
      <c r="H90" s="1" t="s">
        <v>847</v>
      </c>
      <c r="I90" s="1" t="s">
        <v>1380</v>
      </c>
      <c r="J90" s="1" t="s">
        <v>30</v>
      </c>
      <c r="K90" s="1" t="s">
        <v>1381</v>
      </c>
      <c r="L90" s="1" t="s">
        <v>1381</v>
      </c>
      <c r="M90" s="1" t="s">
        <v>850</v>
      </c>
      <c r="N90" s="1" t="s">
        <v>850</v>
      </c>
      <c r="O90" s="1" t="s">
        <v>851</v>
      </c>
      <c r="P90" s="1" t="s">
        <v>852</v>
      </c>
      <c r="Q90" s="1" t="s">
        <v>853</v>
      </c>
      <c r="R90" s="1" t="s">
        <v>1382</v>
      </c>
      <c r="S90" s="1" t="s">
        <v>855</v>
      </c>
      <c r="T90" s="1" t="s">
        <v>856</v>
      </c>
      <c r="U90" s="1" t="s">
        <v>811</v>
      </c>
      <c r="V90" s="1" t="s">
        <v>857</v>
      </c>
    </row>
    <row r="91" s="1" customFormat="1" spans="1:22">
      <c r="A91" s="3">
        <v>999228172782623</v>
      </c>
      <c r="B91" s="1" t="s">
        <v>923</v>
      </c>
      <c r="C91" s="1" t="s">
        <v>1383</v>
      </c>
      <c r="D91" s="1" t="s">
        <v>962</v>
      </c>
      <c r="E91" s="1" t="s">
        <v>1384</v>
      </c>
      <c r="F91" s="1" t="s">
        <v>923</v>
      </c>
      <c r="G91" s="1" t="s">
        <v>845</v>
      </c>
      <c r="H91" s="1" t="s">
        <v>847</v>
      </c>
      <c r="I91" s="1" t="s">
        <v>1385</v>
      </c>
      <c r="J91" s="1" t="s">
        <v>30</v>
      </c>
      <c r="K91" s="1" t="s">
        <v>1386</v>
      </c>
      <c r="L91" s="1" t="s">
        <v>1386</v>
      </c>
      <c r="M91" s="1" t="s">
        <v>850</v>
      </c>
      <c r="N91" s="1" t="s">
        <v>850</v>
      </c>
      <c r="O91" s="1" t="s">
        <v>851</v>
      </c>
      <c r="P91" s="1" t="s">
        <v>852</v>
      </c>
      <c r="Q91" s="1" t="s">
        <v>853</v>
      </c>
      <c r="R91" s="1" t="s">
        <v>1387</v>
      </c>
      <c r="S91" s="1" t="s">
        <v>855</v>
      </c>
      <c r="T91" s="1" t="s">
        <v>856</v>
      </c>
      <c r="U91" s="1" t="s">
        <v>811</v>
      </c>
      <c r="V91" s="1" t="s">
        <v>857</v>
      </c>
    </row>
    <row r="92" s="1" customFormat="1" spans="1:22">
      <c r="A92" s="3">
        <v>999228173078465</v>
      </c>
      <c r="B92" s="1" t="s">
        <v>923</v>
      </c>
      <c r="C92" s="1" t="s">
        <v>1388</v>
      </c>
      <c r="D92" s="1" t="s">
        <v>1389</v>
      </c>
      <c r="E92" s="1" t="s">
        <v>1390</v>
      </c>
      <c r="F92" s="1" t="s">
        <v>923</v>
      </c>
      <c r="G92" s="1" t="s">
        <v>846</v>
      </c>
      <c r="H92" s="1" t="s">
        <v>847</v>
      </c>
      <c r="I92" s="1" t="s">
        <v>1391</v>
      </c>
      <c r="J92" s="1" t="s">
        <v>30</v>
      </c>
      <c r="K92" s="1" t="s">
        <v>1392</v>
      </c>
      <c r="L92" s="1" t="s">
        <v>1392</v>
      </c>
      <c r="M92" s="1" t="s">
        <v>850</v>
      </c>
      <c r="N92" s="1" t="s">
        <v>850</v>
      </c>
      <c r="O92" s="1" t="s">
        <v>851</v>
      </c>
      <c r="P92" s="1" t="s">
        <v>852</v>
      </c>
      <c r="Q92" s="1" t="s">
        <v>853</v>
      </c>
      <c r="R92" s="1" t="s">
        <v>1393</v>
      </c>
      <c r="S92" s="1" t="s">
        <v>855</v>
      </c>
      <c r="T92" s="1" t="s">
        <v>856</v>
      </c>
      <c r="U92" s="1" t="s">
        <v>811</v>
      </c>
      <c r="V92" s="1" t="s">
        <v>857</v>
      </c>
    </row>
    <row r="93" s="1" customFormat="1" spans="1:22">
      <c r="A93" s="3">
        <v>999228173160522</v>
      </c>
      <c r="B93" s="1" t="s">
        <v>923</v>
      </c>
      <c r="C93" s="1" t="s">
        <v>1394</v>
      </c>
      <c r="D93" s="1" t="s">
        <v>1395</v>
      </c>
      <c r="E93" s="1" t="s">
        <v>1396</v>
      </c>
      <c r="F93" s="1" t="s">
        <v>888</v>
      </c>
      <c r="G93" s="1" t="s">
        <v>941</v>
      </c>
      <c r="H93" s="1" t="s">
        <v>847</v>
      </c>
      <c r="I93" s="1" t="s">
        <v>1397</v>
      </c>
      <c r="J93" s="1" t="s">
        <v>30</v>
      </c>
      <c r="K93" s="1" t="s">
        <v>1398</v>
      </c>
      <c r="L93" s="1" t="s">
        <v>1398</v>
      </c>
      <c r="M93" s="1" t="s">
        <v>850</v>
      </c>
      <c r="N93" s="1" t="s">
        <v>850</v>
      </c>
      <c r="O93" s="1" t="s">
        <v>851</v>
      </c>
      <c r="P93" s="1" t="s">
        <v>852</v>
      </c>
      <c r="Q93" s="1" t="s">
        <v>853</v>
      </c>
      <c r="R93" s="1" t="s">
        <v>1399</v>
      </c>
      <c r="S93" s="1" t="s">
        <v>855</v>
      </c>
      <c r="T93" s="1" t="s">
        <v>856</v>
      </c>
      <c r="U93" s="1" t="s">
        <v>811</v>
      </c>
      <c r="V93" s="1" t="s">
        <v>857</v>
      </c>
    </row>
    <row r="94" s="1" customFormat="1" spans="1:22">
      <c r="A94" s="3">
        <v>999228206574408</v>
      </c>
      <c r="B94" s="1" t="s">
        <v>923</v>
      </c>
      <c r="C94" s="1" t="s">
        <v>1400</v>
      </c>
      <c r="D94" s="1" t="s">
        <v>1401</v>
      </c>
      <c r="E94" s="1" t="s">
        <v>1402</v>
      </c>
      <c r="F94" s="1" t="s">
        <v>908</v>
      </c>
      <c r="G94" s="1" t="s">
        <v>889</v>
      </c>
      <c r="H94" s="1" t="s">
        <v>847</v>
      </c>
      <c r="I94" s="1" t="s">
        <v>1403</v>
      </c>
      <c r="J94" s="1" t="s">
        <v>30</v>
      </c>
      <c r="K94" s="1" t="s">
        <v>1404</v>
      </c>
      <c r="L94" s="1" t="s">
        <v>1404</v>
      </c>
      <c r="M94" s="1" t="s">
        <v>850</v>
      </c>
      <c r="N94" s="1" t="s">
        <v>850</v>
      </c>
      <c r="O94" s="1" t="s">
        <v>851</v>
      </c>
      <c r="P94" s="1" t="s">
        <v>852</v>
      </c>
      <c r="Q94" s="1" t="s">
        <v>853</v>
      </c>
      <c r="R94" s="1" t="s">
        <v>1405</v>
      </c>
      <c r="S94" s="1" t="s">
        <v>855</v>
      </c>
      <c r="T94" s="1" t="s">
        <v>856</v>
      </c>
      <c r="U94" s="1" t="s">
        <v>811</v>
      </c>
      <c r="V94" s="1" t="s">
        <v>857</v>
      </c>
    </row>
    <row r="95" s="1" customFormat="1" spans="1:22">
      <c r="A95" s="3">
        <v>999228208463337</v>
      </c>
      <c r="B95" s="1" t="s">
        <v>923</v>
      </c>
      <c r="C95" s="1" t="s">
        <v>1406</v>
      </c>
      <c r="D95" s="1" t="s">
        <v>1135</v>
      </c>
      <c r="E95" s="1" t="s">
        <v>1407</v>
      </c>
      <c r="F95" s="1" t="s">
        <v>846</v>
      </c>
      <c r="G95" s="1" t="s">
        <v>908</v>
      </c>
      <c r="H95" s="1" t="s">
        <v>847</v>
      </c>
      <c r="I95" s="1" t="s">
        <v>1408</v>
      </c>
      <c r="J95" s="1" t="s">
        <v>30</v>
      </c>
      <c r="K95" s="1" t="s">
        <v>1409</v>
      </c>
      <c r="L95" s="1" t="s">
        <v>1409</v>
      </c>
      <c r="M95" s="1" t="s">
        <v>850</v>
      </c>
      <c r="N95" s="1" t="s">
        <v>850</v>
      </c>
      <c r="O95" s="1" t="s">
        <v>851</v>
      </c>
      <c r="P95" s="1" t="s">
        <v>852</v>
      </c>
      <c r="Q95" s="1" t="s">
        <v>853</v>
      </c>
      <c r="R95" s="1" t="s">
        <v>1410</v>
      </c>
      <c r="S95" s="1" t="s">
        <v>855</v>
      </c>
      <c r="T95" s="1" t="s">
        <v>856</v>
      </c>
      <c r="U95" s="1" t="s">
        <v>1140</v>
      </c>
      <c r="V95" s="1" t="s">
        <v>873</v>
      </c>
    </row>
    <row r="96" s="1" customFormat="1" spans="1:22">
      <c r="A96" s="3">
        <v>999228209926067</v>
      </c>
      <c r="B96" s="1" t="s">
        <v>888</v>
      </c>
      <c r="C96" s="1" t="s">
        <v>1411</v>
      </c>
      <c r="D96" s="1" t="s">
        <v>1412</v>
      </c>
      <c r="E96" s="1" t="s">
        <v>1413</v>
      </c>
      <c r="F96" s="1" t="s">
        <v>888</v>
      </c>
      <c r="G96" s="1" t="s">
        <v>845</v>
      </c>
      <c r="H96" s="1" t="s">
        <v>847</v>
      </c>
      <c r="I96" s="1" t="s">
        <v>1414</v>
      </c>
      <c r="J96" s="1" t="s">
        <v>30</v>
      </c>
      <c r="K96" s="1" t="s">
        <v>1415</v>
      </c>
      <c r="L96" s="1" t="s">
        <v>1415</v>
      </c>
      <c r="M96" s="1" t="s">
        <v>850</v>
      </c>
      <c r="N96" s="1" t="s">
        <v>850</v>
      </c>
      <c r="O96" s="1" t="s">
        <v>851</v>
      </c>
      <c r="P96" s="1" t="s">
        <v>852</v>
      </c>
      <c r="Q96" s="1" t="s">
        <v>853</v>
      </c>
      <c r="R96" s="1" t="s">
        <v>1416</v>
      </c>
      <c r="S96" s="1" t="s">
        <v>855</v>
      </c>
      <c r="T96" s="1" t="s">
        <v>856</v>
      </c>
      <c r="U96" s="1" t="s">
        <v>811</v>
      </c>
      <c r="V96" s="1" t="s">
        <v>857</v>
      </c>
    </row>
    <row r="97" s="1" customFormat="1" spans="1:22">
      <c r="A97" s="3">
        <v>999228210235040</v>
      </c>
      <c r="B97" s="1" t="s">
        <v>888</v>
      </c>
      <c r="C97" s="1" t="s">
        <v>1417</v>
      </c>
      <c r="D97" s="1" t="s">
        <v>1056</v>
      </c>
      <c r="E97" s="1" t="s">
        <v>1418</v>
      </c>
      <c r="F97" s="1" t="s">
        <v>888</v>
      </c>
      <c r="G97" s="1" t="s">
        <v>941</v>
      </c>
      <c r="H97" s="1" t="s">
        <v>847</v>
      </c>
      <c r="I97" s="1" t="s">
        <v>1419</v>
      </c>
      <c r="J97" s="1" t="s">
        <v>30</v>
      </c>
      <c r="K97" s="1" t="s">
        <v>1420</v>
      </c>
      <c r="L97" s="1" t="s">
        <v>1420</v>
      </c>
      <c r="M97" s="1" t="s">
        <v>850</v>
      </c>
      <c r="N97" s="1" t="s">
        <v>850</v>
      </c>
      <c r="O97" s="1" t="s">
        <v>851</v>
      </c>
      <c r="P97" s="1" t="s">
        <v>852</v>
      </c>
      <c r="Q97" s="1" t="s">
        <v>853</v>
      </c>
      <c r="R97" s="1" t="s">
        <v>1421</v>
      </c>
      <c r="S97" s="1" t="s">
        <v>855</v>
      </c>
      <c r="T97" s="1" t="s">
        <v>856</v>
      </c>
      <c r="U97" s="1" t="s">
        <v>811</v>
      </c>
      <c r="V97" s="1" t="s">
        <v>857</v>
      </c>
    </row>
    <row r="98" s="1" customFormat="1" spans="1:22">
      <c r="A98" s="3">
        <v>999228212181868</v>
      </c>
      <c r="B98" s="1" t="s">
        <v>888</v>
      </c>
      <c r="C98" s="1" t="s">
        <v>1422</v>
      </c>
      <c r="D98" s="1" t="s">
        <v>1423</v>
      </c>
      <c r="E98" s="1" t="s">
        <v>1424</v>
      </c>
      <c r="F98" s="1" t="s">
        <v>888</v>
      </c>
      <c r="G98" s="1" t="s">
        <v>845</v>
      </c>
      <c r="H98" s="1" t="s">
        <v>847</v>
      </c>
      <c r="I98" s="1" t="s">
        <v>1425</v>
      </c>
      <c r="J98" s="1" t="s">
        <v>30</v>
      </c>
      <c r="K98" s="1" t="s">
        <v>1426</v>
      </c>
      <c r="L98" s="1" t="s">
        <v>1426</v>
      </c>
      <c r="M98" s="1" t="s">
        <v>850</v>
      </c>
      <c r="N98" s="1" t="s">
        <v>850</v>
      </c>
      <c r="O98" s="1" t="s">
        <v>851</v>
      </c>
      <c r="P98" s="1" t="s">
        <v>852</v>
      </c>
      <c r="Q98" s="1" t="s">
        <v>853</v>
      </c>
      <c r="R98" s="1" t="s">
        <v>1427</v>
      </c>
      <c r="S98" s="1" t="s">
        <v>855</v>
      </c>
      <c r="T98" s="1" t="s">
        <v>856</v>
      </c>
      <c r="U98" s="1" t="s">
        <v>811</v>
      </c>
      <c r="V98" s="1" t="s">
        <v>857</v>
      </c>
    </row>
    <row r="99" s="1" customFormat="1" spans="1:22">
      <c r="A99" s="3">
        <v>999228212194796</v>
      </c>
      <c r="B99" s="1" t="s">
        <v>888</v>
      </c>
      <c r="C99" s="1" t="s">
        <v>1428</v>
      </c>
      <c r="D99" s="1" t="s">
        <v>1135</v>
      </c>
      <c r="E99" s="1" t="s">
        <v>1429</v>
      </c>
      <c r="F99" s="1" t="s">
        <v>845</v>
      </c>
      <c r="G99" s="1" t="s">
        <v>941</v>
      </c>
      <c r="H99" s="1" t="s">
        <v>847</v>
      </c>
      <c r="I99" s="1" t="s">
        <v>1430</v>
      </c>
      <c r="J99" s="1" t="s">
        <v>30</v>
      </c>
      <c r="K99" s="1" t="s">
        <v>1431</v>
      </c>
      <c r="L99" s="1" t="s">
        <v>1431</v>
      </c>
      <c r="M99" s="1" t="s">
        <v>850</v>
      </c>
      <c r="N99" s="1" t="s">
        <v>850</v>
      </c>
      <c r="O99" s="1" t="s">
        <v>851</v>
      </c>
      <c r="P99" s="1" t="s">
        <v>852</v>
      </c>
      <c r="Q99" s="1" t="s">
        <v>853</v>
      </c>
      <c r="R99" s="1" t="s">
        <v>1432</v>
      </c>
      <c r="S99" s="1" t="s">
        <v>855</v>
      </c>
      <c r="T99" s="1" t="s">
        <v>856</v>
      </c>
      <c r="U99" s="1" t="s">
        <v>1140</v>
      </c>
      <c r="V99" s="1" t="s">
        <v>873</v>
      </c>
    </row>
    <row r="100" s="1" customFormat="1" spans="1:22">
      <c r="A100" s="3">
        <v>999228213823600</v>
      </c>
      <c r="B100" s="1" t="s">
        <v>888</v>
      </c>
      <c r="C100" s="1" t="s">
        <v>1433</v>
      </c>
      <c r="D100" s="1" t="s">
        <v>1128</v>
      </c>
      <c r="E100" s="1" t="s">
        <v>1434</v>
      </c>
      <c r="F100" s="1" t="s">
        <v>846</v>
      </c>
      <c r="G100" s="1" t="s">
        <v>878</v>
      </c>
      <c r="H100" s="1" t="s">
        <v>847</v>
      </c>
      <c r="I100" s="1" t="s">
        <v>1435</v>
      </c>
      <c r="J100" s="1" t="s">
        <v>30</v>
      </c>
      <c r="K100" s="1" t="s">
        <v>1436</v>
      </c>
      <c r="L100" s="1" t="s">
        <v>1436</v>
      </c>
      <c r="M100" s="1" t="s">
        <v>850</v>
      </c>
      <c r="N100" s="1" t="s">
        <v>850</v>
      </c>
      <c r="O100" s="1" t="s">
        <v>851</v>
      </c>
      <c r="P100" s="1" t="s">
        <v>852</v>
      </c>
      <c r="Q100" s="1" t="s">
        <v>853</v>
      </c>
      <c r="R100" s="1" t="s">
        <v>1437</v>
      </c>
      <c r="S100" s="1" t="s">
        <v>855</v>
      </c>
      <c r="T100" s="1" t="s">
        <v>856</v>
      </c>
      <c r="U100" s="1" t="s">
        <v>811</v>
      </c>
      <c r="V100" s="1" t="s">
        <v>1133</v>
      </c>
    </row>
    <row r="101" s="1" customFormat="1" spans="1:22">
      <c r="A101" s="3">
        <v>999228213837393</v>
      </c>
      <c r="B101" s="1" t="s">
        <v>888</v>
      </c>
      <c r="C101" s="1" t="s">
        <v>1438</v>
      </c>
      <c r="D101" s="1" t="s">
        <v>962</v>
      </c>
      <c r="E101" s="1" t="s">
        <v>1439</v>
      </c>
      <c r="F101" s="1" t="s">
        <v>888</v>
      </c>
      <c r="G101" s="1" t="s">
        <v>845</v>
      </c>
      <c r="H101" s="1" t="s">
        <v>847</v>
      </c>
      <c r="I101" s="1" t="s">
        <v>1440</v>
      </c>
      <c r="J101" s="1" t="s">
        <v>30</v>
      </c>
      <c r="K101" s="1" t="s">
        <v>1441</v>
      </c>
      <c r="L101" s="1" t="s">
        <v>1441</v>
      </c>
      <c r="M101" s="1" t="s">
        <v>850</v>
      </c>
      <c r="N101" s="1" t="s">
        <v>850</v>
      </c>
      <c r="O101" s="1" t="s">
        <v>851</v>
      </c>
      <c r="P101" s="1" t="s">
        <v>852</v>
      </c>
      <c r="Q101" s="1" t="s">
        <v>853</v>
      </c>
      <c r="R101" s="1" t="s">
        <v>1442</v>
      </c>
      <c r="S101" s="1" t="s">
        <v>855</v>
      </c>
      <c r="T101" s="1" t="s">
        <v>856</v>
      </c>
      <c r="U101" s="1" t="s">
        <v>811</v>
      </c>
      <c r="V101" s="1" t="s">
        <v>857</v>
      </c>
    </row>
    <row r="102" s="1" customFormat="1" spans="1:22">
      <c r="A102" s="3">
        <v>999228213999046</v>
      </c>
      <c r="B102" s="1" t="s">
        <v>888</v>
      </c>
      <c r="C102" s="1" t="s">
        <v>1443</v>
      </c>
      <c r="D102" s="1" t="s">
        <v>1444</v>
      </c>
      <c r="E102" s="1" t="s">
        <v>1445</v>
      </c>
      <c r="F102" s="1" t="s">
        <v>888</v>
      </c>
      <c r="G102" s="1" t="s">
        <v>845</v>
      </c>
      <c r="H102" s="1" t="s">
        <v>847</v>
      </c>
      <c r="I102" s="1" t="s">
        <v>1446</v>
      </c>
      <c r="J102" s="1" t="s">
        <v>30</v>
      </c>
      <c r="K102" s="1" t="s">
        <v>1447</v>
      </c>
      <c r="L102" s="1" t="s">
        <v>1447</v>
      </c>
      <c r="M102" s="1" t="s">
        <v>850</v>
      </c>
      <c r="N102" s="1" t="s">
        <v>850</v>
      </c>
      <c r="O102" s="1" t="s">
        <v>851</v>
      </c>
      <c r="P102" s="1" t="s">
        <v>852</v>
      </c>
      <c r="Q102" s="1" t="s">
        <v>853</v>
      </c>
      <c r="R102" s="1" t="s">
        <v>1448</v>
      </c>
      <c r="S102" s="1" t="s">
        <v>855</v>
      </c>
      <c r="T102" s="1" t="s">
        <v>856</v>
      </c>
      <c r="U102" s="1" t="s">
        <v>811</v>
      </c>
      <c r="V102" s="1" t="s">
        <v>857</v>
      </c>
    </row>
    <row r="103" s="1" customFormat="1" spans="1:22">
      <c r="A103" s="3">
        <v>999228214506341</v>
      </c>
      <c r="B103" s="1" t="s">
        <v>888</v>
      </c>
      <c r="C103" s="1" t="s">
        <v>1449</v>
      </c>
      <c r="D103" s="1" t="s">
        <v>1450</v>
      </c>
      <c r="E103" s="1" t="s">
        <v>1451</v>
      </c>
      <c r="F103" s="1" t="s">
        <v>908</v>
      </c>
      <c r="G103" s="1" t="s">
        <v>879</v>
      </c>
      <c r="H103" s="1" t="s">
        <v>847</v>
      </c>
      <c r="I103" s="1" t="s">
        <v>1452</v>
      </c>
      <c r="J103" s="1" t="s">
        <v>30</v>
      </c>
      <c r="K103" s="1" t="s">
        <v>1453</v>
      </c>
      <c r="L103" s="1" t="s">
        <v>1453</v>
      </c>
      <c r="M103" s="1" t="s">
        <v>850</v>
      </c>
      <c r="N103" s="1" t="s">
        <v>850</v>
      </c>
      <c r="O103" s="1" t="s">
        <v>851</v>
      </c>
      <c r="P103" s="1" t="s">
        <v>852</v>
      </c>
      <c r="Q103" s="1" t="s">
        <v>853</v>
      </c>
      <c r="R103" s="1" t="s">
        <v>1454</v>
      </c>
      <c r="S103" s="1" t="s">
        <v>855</v>
      </c>
      <c r="T103" s="1" t="s">
        <v>856</v>
      </c>
      <c r="U103" s="1" t="s">
        <v>811</v>
      </c>
      <c r="V103" s="1" t="s">
        <v>857</v>
      </c>
    </row>
    <row r="104" s="1" customFormat="1" spans="1:22">
      <c r="A104" s="3">
        <v>999228214461872</v>
      </c>
      <c r="B104" s="1" t="s">
        <v>888</v>
      </c>
      <c r="C104" s="1" t="s">
        <v>1455</v>
      </c>
      <c r="D104" s="1" t="s">
        <v>1401</v>
      </c>
      <c r="E104" s="1" t="s">
        <v>1456</v>
      </c>
      <c r="F104" s="1" t="s">
        <v>845</v>
      </c>
      <c r="G104" s="1" t="s">
        <v>941</v>
      </c>
      <c r="H104" s="1" t="s">
        <v>847</v>
      </c>
      <c r="I104" s="1" t="s">
        <v>1457</v>
      </c>
      <c r="J104" s="1" t="s">
        <v>30</v>
      </c>
      <c r="K104" s="1" t="s">
        <v>1458</v>
      </c>
      <c r="L104" s="1" t="s">
        <v>1458</v>
      </c>
      <c r="M104" s="1" t="s">
        <v>850</v>
      </c>
      <c r="N104" s="1" t="s">
        <v>850</v>
      </c>
      <c r="O104" s="1" t="s">
        <v>851</v>
      </c>
      <c r="P104" s="1" t="s">
        <v>852</v>
      </c>
      <c r="Q104" s="1" t="s">
        <v>853</v>
      </c>
      <c r="R104" s="1" t="s">
        <v>1459</v>
      </c>
      <c r="S104" s="1" t="s">
        <v>855</v>
      </c>
      <c r="T104" s="1" t="s">
        <v>856</v>
      </c>
      <c r="U104" s="1" t="s">
        <v>811</v>
      </c>
      <c r="V104" s="1" t="s">
        <v>857</v>
      </c>
    </row>
    <row r="105" s="1" customFormat="1" spans="1:22">
      <c r="A105" s="3">
        <v>999228215532797</v>
      </c>
      <c r="B105" s="1" t="s">
        <v>888</v>
      </c>
      <c r="C105" s="1" t="s">
        <v>1460</v>
      </c>
      <c r="D105" s="1" t="s">
        <v>1450</v>
      </c>
      <c r="E105" s="1" t="s">
        <v>1461</v>
      </c>
      <c r="F105" s="1" t="s">
        <v>908</v>
      </c>
      <c r="G105" s="1" t="s">
        <v>879</v>
      </c>
      <c r="H105" s="1" t="s">
        <v>847</v>
      </c>
      <c r="I105" s="1" t="s">
        <v>1452</v>
      </c>
      <c r="J105" s="1" t="s">
        <v>30</v>
      </c>
      <c r="K105" s="1" t="s">
        <v>1453</v>
      </c>
      <c r="L105" s="1" t="s">
        <v>1453</v>
      </c>
      <c r="M105" s="1" t="s">
        <v>850</v>
      </c>
      <c r="N105" s="1" t="s">
        <v>850</v>
      </c>
      <c r="O105" s="1" t="s">
        <v>851</v>
      </c>
      <c r="P105" s="1" t="s">
        <v>852</v>
      </c>
      <c r="Q105" s="1" t="s">
        <v>853</v>
      </c>
      <c r="R105" s="1" t="s">
        <v>1462</v>
      </c>
      <c r="S105" s="1" t="s">
        <v>855</v>
      </c>
      <c r="T105" s="1" t="s">
        <v>856</v>
      </c>
      <c r="U105" s="1" t="s">
        <v>811</v>
      </c>
      <c r="V105" s="1" t="s">
        <v>857</v>
      </c>
    </row>
    <row r="106" s="1" customFormat="1" spans="1:22">
      <c r="A106" s="3">
        <v>999228215625207</v>
      </c>
      <c r="B106" s="1" t="s">
        <v>888</v>
      </c>
      <c r="C106" s="1" t="s">
        <v>1463</v>
      </c>
      <c r="D106" s="1" t="s">
        <v>1464</v>
      </c>
      <c r="E106" s="1" t="s">
        <v>1465</v>
      </c>
      <c r="F106" s="1" t="s">
        <v>846</v>
      </c>
      <c r="G106" s="1" t="s">
        <v>889</v>
      </c>
      <c r="H106" s="1" t="s">
        <v>847</v>
      </c>
      <c r="I106" s="1" t="s">
        <v>1466</v>
      </c>
      <c r="J106" s="1" t="s">
        <v>30</v>
      </c>
      <c r="K106" s="1" t="s">
        <v>1467</v>
      </c>
      <c r="L106" s="1" t="s">
        <v>1467</v>
      </c>
      <c r="M106" s="1" t="s">
        <v>850</v>
      </c>
      <c r="N106" s="1" t="s">
        <v>850</v>
      </c>
      <c r="O106" s="1" t="s">
        <v>851</v>
      </c>
      <c r="P106" s="1" t="s">
        <v>852</v>
      </c>
      <c r="Q106" s="1" t="s">
        <v>853</v>
      </c>
      <c r="R106" s="1" t="s">
        <v>1468</v>
      </c>
      <c r="S106" s="1" t="s">
        <v>855</v>
      </c>
      <c r="T106" s="1" t="s">
        <v>856</v>
      </c>
      <c r="U106" s="1" t="s">
        <v>811</v>
      </c>
      <c r="V106" s="1" t="s">
        <v>857</v>
      </c>
    </row>
    <row r="107" s="1" customFormat="1" spans="1:22">
      <c r="A107" s="3">
        <v>999228215761019</v>
      </c>
      <c r="B107" s="1" t="s">
        <v>888</v>
      </c>
      <c r="C107" s="1" t="s">
        <v>1469</v>
      </c>
      <c r="D107" s="1" t="s">
        <v>1240</v>
      </c>
      <c r="E107" s="1" t="s">
        <v>1470</v>
      </c>
      <c r="F107" s="1" t="s">
        <v>845</v>
      </c>
      <c r="G107" s="1" t="s">
        <v>941</v>
      </c>
      <c r="H107" s="1" t="s">
        <v>847</v>
      </c>
      <c r="I107" s="1" t="s">
        <v>1471</v>
      </c>
      <c r="J107" s="1" t="s">
        <v>30</v>
      </c>
      <c r="K107" s="1" t="s">
        <v>1472</v>
      </c>
      <c r="L107" s="1" t="s">
        <v>1472</v>
      </c>
      <c r="M107" s="1" t="s">
        <v>850</v>
      </c>
      <c r="N107" s="1" t="s">
        <v>850</v>
      </c>
      <c r="O107" s="1" t="s">
        <v>851</v>
      </c>
      <c r="P107" s="1" t="s">
        <v>852</v>
      </c>
      <c r="Q107" s="1" t="s">
        <v>853</v>
      </c>
      <c r="R107" s="1" t="s">
        <v>1473</v>
      </c>
      <c r="S107" s="1" t="s">
        <v>855</v>
      </c>
      <c r="T107" s="1" t="s">
        <v>856</v>
      </c>
      <c r="U107" s="1" t="s">
        <v>811</v>
      </c>
      <c r="V107" s="1" t="s">
        <v>857</v>
      </c>
    </row>
    <row r="108" s="1" customFormat="1" spans="1:22">
      <c r="A108" s="3">
        <v>999228217885841</v>
      </c>
      <c r="B108" s="1" t="s">
        <v>888</v>
      </c>
      <c r="C108" s="1" t="s">
        <v>1474</v>
      </c>
      <c r="D108" s="1" t="s">
        <v>1208</v>
      </c>
      <c r="E108" s="1" t="s">
        <v>1475</v>
      </c>
      <c r="F108" s="1" t="s">
        <v>941</v>
      </c>
      <c r="G108" s="1" t="s">
        <v>908</v>
      </c>
      <c r="H108" s="1" t="s">
        <v>847</v>
      </c>
      <c r="I108" s="1" t="s">
        <v>1476</v>
      </c>
      <c r="J108" s="1" t="s">
        <v>30</v>
      </c>
      <c r="K108" s="1" t="s">
        <v>1477</v>
      </c>
      <c r="L108" s="1" t="s">
        <v>1477</v>
      </c>
      <c r="M108" s="1" t="s">
        <v>850</v>
      </c>
      <c r="N108" s="1" t="s">
        <v>850</v>
      </c>
      <c r="O108" s="1" t="s">
        <v>851</v>
      </c>
      <c r="P108" s="1" t="s">
        <v>852</v>
      </c>
      <c r="Q108" s="1" t="s">
        <v>853</v>
      </c>
      <c r="R108" s="1" t="s">
        <v>1478</v>
      </c>
      <c r="S108" s="1" t="s">
        <v>855</v>
      </c>
      <c r="T108" s="1" t="s">
        <v>856</v>
      </c>
      <c r="U108" s="1" t="s">
        <v>811</v>
      </c>
      <c r="V108" s="1" t="s">
        <v>857</v>
      </c>
    </row>
    <row r="109" s="1" customFormat="1" spans="1:22">
      <c r="A109" s="3">
        <v>28226697793</v>
      </c>
      <c r="B109" s="1" t="s">
        <v>845</v>
      </c>
      <c r="C109" s="1" t="s">
        <v>1479</v>
      </c>
      <c r="D109" s="1" t="s">
        <v>1444</v>
      </c>
      <c r="E109" s="1" t="s">
        <v>1480</v>
      </c>
      <c r="F109" s="1" t="s">
        <v>845</v>
      </c>
      <c r="G109" s="1" t="s">
        <v>941</v>
      </c>
      <c r="H109" s="1" t="s">
        <v>847</v>
      </c>
      <c r="I109" s="1" t="s">
        <v>1446</v>
      </c>
      <c r="J109" s="1" t="s">
        <v>30</v>
      </c>
      <c r="K109" s="1" t="s">
        <v>1447</v>
      </c>
      <c r="L109" s="1" t="s">
        <v>1447</v>
      </c>
      <c r="M109" s="1" t="s">
        <v>850</v>
      </c>
      <c r="N109" s="1" t="s">
        <v>850</v>
      </c>
      <c r="O109" s="1" t="s">
        <v>851</v>
      </c>
      <c r="P109" s="1" t="s">
        <v>852</v>
      </c>
      <c r="Q109" s="1" t="s">
        <v>853</v>
      </c>
      <c r="R109" s="1" t="s">
        <v>1481</v>
      </c>
      <c r="S109" s="1" t="s">
        <v>855</v>
      </c>
      <c r="T109" s="1" t="s">
        <v>856</v>
      </c>
      <c r="U109" s="1" t="s">
        <v>811</v>
      </c>
      <c r="V109" s="1" t="s">
        <v>857</v>
      </c>
    </row>
    <row r="110" s="1" customFormat="1" spans="1:22">
      <c r="A110" s="3">
        <v>999228226731212</v>
      </c>
      <c r="B110" s="1" t="s">
        <v>845</v>
      </c>
      <c r="C110" s="1" t="s">
        <v>1482</v>
      </c>
      <c r="D110" s="1" t="s">
        <v>1483</v>
      </c>
      <c r="E110" s="1" t="s">
        <v>1484</v>
      </c>
      <c r="F110" s="1" t="s">
        <v>941</v>
      </c>
      <c r="G110" s="1" t="s">
        <v>846</v>
      </c>
      <c r="H110" s="1" t="s">
        <v>847</v>
      </c>
      <c r="I110" s="1" t="s">
        <v>1485</v>
      </c>
      <c r="J110" s="1" t="s">
        <v>30</v>
      </c>
      <c r="K110" s="1" t="s">
        <v>1486</v>
      </c>
      <c r="L110" s="1" t="s">
        <v>1486</v>
      </c>
      <c r="M110" s="1" t="s">
        <v>850</v>
      </c>
      <c r="N110" s="1" t="s">
        <v>850</v>
      </c>
      <c r="O110" s="1" t="s">
        <v>851</v>
      </c>
      <c r="P110" s="1" t="s">
        <v>852</v>
      </c>
      <c r="Q110" s="1" t="s">
        <v>853</v>
      </c>
      <c r="R110" s="1" t="s">
        <v>1487</v>
      </c>
      <c r="S110" s="1" t="s">
        <v>855</v>
      </c>
      <c r="T110" s="1" t="s">
        <v>856</v>
      </c>
      <c r="U110" s="1" t="s">
        <v>811</v>
      </c>
      <c r="V110" s="1" t="s">
        <v>857</v>
      </c>
    </row>
    <row r="111" s="1" customFormat="1" spans="1:22">
      <c r="A111" s="3">
        <v>999228226868196</v>
      </c>
      <c r="B111" s="1" t="s">
        <v>845</v>
      </c>
      <c r="C111" s="1" t="s">
        <v>1488</v>
      </c>
      <c r="D111" s="1" t="s">
        <v>1135</v>
      </c>
      <c r="E111" s="1" t="s">
        <v>1489</v>
      </c>
      <c r="F111" s="1" t="s">
        <v>941</v>
      </c>
      <c r="G111" s="1" t="s">
        <v>908</v>
      </c>
      <c r="H111" s="1" t="s">
        <v>847</v>
      </c>
      <c r="I111" s="1" t="s">
        <v>1490</v>
      </c>
      <c r="J111" s="1" t="s">
        <v>30</v>
      </c>
      <c r="K111" s="1" t="s">
        <v>1491</v>
      </c>
      <c r="L111" s="1" t="s">
        <v>1491</v>
      </c>
      <c r="M111" s="1" t="s">
        <v>850</v>
      </c>
      <c r="N111" s="1" t="s">
        <v>850</v>
      </c>
      <c r="O111" s="1" t="s">
        <v>851</v>
      </c>
      <c r="P111" s="1" t="s">
        <v>852</v>
      </c>
      <c r="Q111" s="1" t="s">
        <v>853</v>
      </c>
      <c r="R111" s="1" t="s">
        <v>1492</v>
      </c>
      <c r="S111" s="1" t="s">
        <v>855</v>
      </c>
      <c r="T111" s="1" t="s">
        <v>856</v>
      </c>
      <c r="U111" s="1" t="s">
        <v>1140</v>
      </c>
      <c r="V111" s="1" t="s">
        <v>873</v>
      </c>
    </row>
    <row r="112" s="1" customFormat="1" spans="1:22">
      <c r="A112" s="3">
        <v>999228229709683</v>
      </c>
      <c r="B112" s="1" t="s">
        <v>845</v>
      </c>
      <c r="C112" s="1" t="s">
        <v>1493</v>
      </c>
      <c r="D112" s="1" t="s">
        <v>1401</v>
      </c>
      <c r="E112" s="1" t="s">
        <v>1494</v>
      </c>
      <c r="F112" s="1" t="s">
        <v>846</v>
      </c>
      <c r="G112" s="1" t="s">
        <v>908</v>
      </c>
      <c r="H112" s="1" t="s">
        <v>847</v>
      </c>
      <c r="I112" s="1" t="s">
        <v>1495</v>
      </c>
      <c r="J112" s="1" t="s">
        <v>30</v>
      </c>
      <c r="K112" s="1" t="s">
        <v>1496</v>
      </c>
      <c r="L112" s="1" t="s">
        <v>1496</v>
      </c>
      <c r="M112" s="1" t="s">
        <v>850</v>
      </c>
      <c r="N112" s="1" t="s">
        <v>850</v>
      </c>
      <c r="O112" s="1" t="s">
        <v>851</v>
      </c>
      <c r="P112" s="1" t="s">
        <v>852</v>
      </c>
      <c r="Q112" s="1" t="s">
        <v>853</v>
      </c>
      <c r="R112" s="1" t="s">
        <v>1497</v>
      </c>
      <c r="S112" s="1" t="s">
        <v>855</v>
      </c>
      <c r="T112" s="1" t="s">
        <v>856</v>
      </c>
      <c r="U112" s="1" t="s">
        <v>811</v>
      </c>
      <c r="V112" s="1" t="s">
        <v>857</v>
      </c>
    </row>
    <row r="113" s="1" customFormat="1" spans="1:22">
      <c r="A113" s="3">
        <v>999228230013231</v>
      </c>
      <c r="B113" s="1" t="s">
        <v>845</v>
      </c>
      <c r="C113" s="1" t="s">
        <v>1498</v>
      </c>
      <c r="D113" s="1" t="s">
        <v>1464</v>
      </c>
      <c r="E113" s="1" t="s">
        <v>1499</v>
      </c>
      <c r="F113" s="1" t="s">
        <v>845</v>
      </c>
      <c r="G113" s="1" t="s">
        <v>941</v>
      </c>
      <c r="H113" s="1" t="s">
        <v>847</v>
      </c>
      <c r="I113" s="1" t="s">
        <v>1500</v>
      </c>
      <c r="J113" s="1" t="s">
        <v>30</v>
      </c>
      <c r="K113" s="1" t="s">
        <v>1501</v>
      </c>
      <c r="L113" s="1" t="s">
        <v>1501</v>
      </c>
      <c r="M113" s="1" t="s">
        <v>850</v>
      </c>
      <c r="N113" s="1" t="s">
        <v>850</v>
      </c>
      <c r="O113" s="1" t="s">
        <v>851</v>
      </c>
      <c r="P113" s="1" t="s">
        <v>852</v>
      </c>
      <c r="Q113" s="1" t="s">
        <v>853</v>
      </c>
      <c r="R113" s="1" t="s">
        <v>1502</v>
      </c>
      <c r="S113" s="1" t="s">
        <v>855</v>
      </c>
      <c r="T113" s="1" t="s">
        <v>856</v>
      </c>
      <c r="U113" s="1" t="s">
        <v>811</v>
      </c>
      <c r="V113" s="1" t="s">
        <v>857</v>
      </c>
    </row>
    <row r="114" s="1" customFormat="1" spans="1:22">
      <c r="A114" s="3">
        <v>999228230016945</v>
      </c>
      <c r="B114" s="1" t="s">
        <v>845</v>
      </c>
      <c r="C114" s="1" t="s">
        <v>1503</v>
      </c>
      <c r="D114" s="1" t="s">
        <v>1504</v>
      </c>
      <c r="E114" s="1" t="s">
        <v>1505</v>
      </c>
      <c r="F114" s="1" t="s">
        <v>845</v>
      </c>
      <c r="G114" s="1" t="s">
        <v>941</v>
      </c>
      <c r="H114" s="1" t="s">
        <v>847</v>
      </c>
      <c r="I114" s="1" t="s">
        <v>1506</v>
      </c>
      <c r="J114" s="1" t="s">
        <v>30</v>
      </c>
      <c r="K114" s="1" t="s">
        <v>1507</v>
      </c>
      <c r="L114" s="1" t="s">
        <v>1507</v>
      </c>
      <c r="M114" s="1" t="s">
        <v>850</v>
      </c>
      <c r="N114" s="1" t="s">
        <v>850</v>
      </c>
      <c r="O114" s="1" t="s">
        <v>851</v>
      </c>
      <c r="P114" s="1" t="s">
        <v>852</v>
      </c>
      <c r="Q114" s="1" t="s">
        <v>853</v>
      </c>
      <c r="R114" s="1" t="s">
        <v>1508</v>
      </c>
      <c r="S114" s="1" t="s">
        <v>855</v>
      </c>
      <c r="T114" s="1" t="s">
        <v>856</v>
      </c>
      <c r="U114" s="1" t="s">
        <v>811</v>
      </c>
      <c r="V114" s="1" t="s">
        <v>857</v>
      </c>
    </row>
    <row r="115" s="1" customFormat="1" spans="1:22">
      <c r="A115" s="3">
        <v>999228230471365</v>
      </c>
      <c r="B115" s="1" t="s">
        <v>845</v>
      </c>
      <c r="C115" s="1" t="s">
        <v>1509</v>
      </c>
      <c r="D115" s="1" t="s">
        <v>1510</v>
      </c>
      <c r="E115" s="1" t="s">
        <v>1511</v>
      </c>
      <c r="F115" s="1" t="s">
        <v>845</v>
      </c>
      <c r="G115" s="1" t="s">
        <v>941</v>
      </c>
      <c r="H115" s="1" t="s">
        <v>847</v>
      </c>
      <c r="I115" s="1" t="s">
        <v>1512</v>
      </c>
      <c r="J115" s="1" t="s">
        <v>30</v>
      </c>
      <c r="K115" s="1" t="s">
        <v>1513</v>
      </c>
      <c r="L115" s="1" t="s">
        <v>1513</v>
      </c>
      <c r="M115" s="1" t="s">
        <v>850</v>
      </c>
      <c r="N115" s="1" t="s">
        <v>850</v>
      </c>
      <c r="O115" s="1" t="s">
        <v>851</v>
      </c>
      <c r="P115" s="1" t="s">
        <v>852</v>
      </c>
      <c r="Q115" s="1" t="s">
        <v>853</v>
      </c>
      <c r="R115" s="1" t="s">
        <v>1514</v>
      </c>
      <c r="S115" s="1" t="s">
        <v>855</v>
      </c>
      <c r="T115" s="1" t="s">
        <v>856</v>
      </c>
      <c r="U115" s="1" t="s">
        <v>811</v>
      </c>
      <c r="V115" s="1" t="s">
        <v>857</v>
      </c>
    </row>
    <row r="116" s="1" customFormat="1" spans="1:22">
      <c r="A116" s="3">
        <v>999228230991993</v>
      </c>
      <c r="B116" s="1" t="s">
        <v>845</v>
      </c>
      <c r="C116" s="1" t="s">
        <v>1515</v>
      </c>
      <c r="D116" s="1" t="s">
        <v>1516</v>
      </c>
      <c r="E116" s="1" t="s">
        <v>1517</v>
      </c>
      <c r="F116" s="1" t="s">
        <v>845</v>
      </c>
      <c r="G116" s="1" t="s">
        <v>941</v>
      </c>
      <c r="H116" s="1" t="s">
        <v>847</v>
      </c>
      <c r="I116" s="1" t="s">
        <v>1518</v>
      </c>
      <c r="J116" s="1" t="s">
        <v>30</v>
      </c>
      <c r="K116" s="1" t="s">
        <v>1519</v>
      </c>
      <c r="L116" s="1" t="s">
        <v>1519</v>
      </c>
      <c r="M116" s="1" t="s">
        <v>850</v>
      </c>
      <c r="N116" s="1" t="s">
        <v>850</v>
      </c>
      <c r="O116" s="1" t="s">
        <v>851</v>
      </c>
      <c r="P116" s="1" t="s">
        <v>852</v>
      </c>
      <c r="Q116" s="1" t="s">
        <v>853</v>
      </c>
      <c r="R116" s="1" t="s">
        <v>1520</v>
      </c>
      <c r="S116" s="1" t="s">
        <v>855</v>
      </c>
      <c r="T116" s="1" t="s">
        <v>856</v>
      </c>
      <c r="U116" s="1" t="s">
        <v>811</v>
      </c>
      <c r="V116" s="1" t="s">
        <v>857</v>
      </c>
    </row>
    <row r="117" s="1" customFormat="1" spans="1:22">
      <c r="A117" s="3">
        <v>999228231210006</v>
      </c>
      <c r="B117" s="1" t="s">
        <v>845</v>
      </c>
      <c r="C117" s="1" t="s">
        <v>1521</v>
      </c>
      <c r="D117" s="1" t="s">
        <v>1006</v>
      </c>
      <c r="E117" s="1" t="s">
        <v>1522</v>
      </c>
      <c r="F117" s="1" t="s">
        <v>846</v>
      </c>
      <c r="G117" s="1" t="s">
        <v>889</v>
      </c>
      <c r="H117" s="1" t="s">
        <v>847</v>
      </c>
      <c r="I117" s="1" t="s">
        <v>1523</v>
      </c>
      <c r="J117" s="1" t="s">
        <v>30</v>
      </c>
      <c r="K117" s="1" t="s">
        <v>1524</v>
      </c>
      <c r="L117" s="1" t="s">
        <v>1524</v>
      </c>
      <c r="M117" s="1" t="s">
        <v>850</v>
      </c>
      <c r="N117" s="1" t="s">
        <v>850</v>
      </c>
      <c r="O117" s="1" t="s">
        <v>851</v>
      </c>
      <c r="P117" s="1" t="s">
        <v>852</v>
      </c>
      <c r="Q117" s="1" t="s">
        <v>853</v>
      </c>
      <c r="R117" s="1" t="s">
        <v>1525</v>
      </c>
      <c r="S117" s="1" t="s">
        <v>855</v>
      </c>
      <c r="T117" s="1" t="s">
        <v>856</v>
      </c>
      <c r="U117" s="1" t="s">
        <v>811</v>
      </c>
      <c r="V117" s="1" t="s">
        <v>857</v>
      </c>
    </row>
    <row r="118" s="1" customFormat="1" spans="1:22">
      <c r="A118" s="3">
        <v>999228231398966</v>
      </c>
      <c r="B118" s="1" t="s">
        <v>845</v>
      </c>
      <c r="C118" s="1" t="s">
        <v>1526</v>
      </c>
      <c r="D118" s="1" t="s">
        <v>1175</v>
      </c>
      <c r="E118" s="1" t="s">
        <v>1527</v>
      </c>
      <c r="F118" s="1" t="s">
        <v>941</v>
      </c>
      <c r="G118" s="1" t="s">
        <v>908</v>
      </c>
      <c r="H118" s="1" t="s">
        <v>847</v>
      </c>
      <c r="I118" s="1" t="s">
        <v>1528</v>
      </c>
      <c r="J118" s="1" t="s">
        <v>30</v>
      </c>
      <c r="K118" s="1" t="s">
        <v>1529</v>
      </c>
      <c r="L118" s="1" t="s">
        <v>1529</v>
      </c>
      <c r="M118" s="1" t="s">
        <v>850</v>
      </c>
      <c r="N118" s="1" t="s">
        <v>850</v>
      </c>
      <c r="O118" s="1" t="s">
        <v>851</v>
      </c>
      <c r="P118" s="1" t="s">
        <v>852</v>
      </c>
      <c r="Q118" s="1" t="s">
        <v>853</v>
      </c>
      <c r="R118" s="1" t="s">
        <v>1530</v>
      </c>
      <c r="S118" s="1" t="s">
        <v>855</v>
      </c>
      <c r="T118" s="1" t="s">
        <v>856</v>
      </c>
      <c r="U118" s="1" t="s">
        <v>811</v>
      </c>
      <c r="V118" s="1" t="s">
        <v>1096</v>
      </c>
    </row>
    <row r="119" s="1" customFormat="1" spans="1:22">
      <c r="A119" s="3">
        <v>999228231493724</v>
      </c>
      <c r="B119" s="1" t="s">
        <v>845</v>
      </c>
      <c r="C119" s="1" t="s">
        <v>1531</v>
      </c>
      <c r="D119" s="1" t="s">
        <v>962</v>
      </c>
      <c r="E119" s="1" t="s">
        <v>1532</v>
      </c>
      <c r="F119" s="1" t="s">
        <v>845</v>
      </c>
      <c r="G119" s="1" t="s">
        <v>846</v>
      </c>
      <c r="H119" s="1" t="s">
        <v>847</v>
      </c>
      <c r="I119" s="1" t="s">
        <v>1533</v>
      </c>
      <c r="J119" s="1" t="s">
        <v>30</v>
      </c>
      <c r="K119" s="1" t="s">
        <v>1534</v>
      </c>
      <c r="L119" s="1" t="s">
        <v>1534</v>
      </c>
      <c r="M119" s="1" t="s">
        <v>850</v>
      </c>
      <c r="N119" s="1" t="s">
        <v>850</v>
      </c>
      <c r="O119" s="1" t="s">
        <v>851</v>
      </c>
      <c r="P119" s="1" t="s">
        <v>852</v>
      </c>
      <c r="Q119" s="1" t="s">
        <v>853</v>
      </c>
      <c r="R119" s="1" t="s">
        <v>1535</v>
      </c>
      <c r="S119" s="1" t="s">
        <v>855</v>
      </c>
      <c r="T119" s="1" t="s">
        <v>856</v>
      </c>
      <c r="U119" s="1" t="s">
        <v>811</v>
      </c>
      <c r="V119" s="1" t="s">
        <v>857</v>
      </c>
    </row>
    <row r="120" s="1" customFormat="1" spans="1:22">
      <c r="A120" s="3">
        <v>999228232708998</v>
      </c>
      <c r="B120" s="1" t="s">
        <v>845</v>
      </c>
      <c r="C120" s="1" t="s">
        <v>1536</v>
      </c>
      <c r="D120" s="1" t="s">
        <v>1401</v>
      </c>
      <c r="E120" s="1" t="s">
        <v>1537</v>
      </c>
      <c r="F120" s="1" t="s">
        <v>941</v>
      </c>
      <c r="G120" s="1" t="s">
        <v>846</v>
      </c>
      <c r="H120" s="1" t="s">
        <v>847</v>
      </c>
      <c r="I120" s="1" t="s">
        <v>1457</v>
      </c>
      <c r="J120" s="1" t="s">
        <v>30</v>
      </c>
      <c r="K120" s="1" t="s">
        <v>1458</v>
      </c>
      <c r="L120" s="1" t="s">
        <v>1458</v>
      </c>
      <c r="M120" s="1" t="s">
        <v>850</v>
      </c>
      <c r="N120" s="1" t="s">
        <v>850</v>
      </c>
      <c r="O120" s="1" t="s">
        <v>851</v>
      </c>
      <c r="P120" s="1" t="s">
        <v>852</v>
      </c>
      <c r="Q120" s="1" t="s">
        <v>853</v>
      </c>
      <c r="R120" s="1" t="s">
        <v>1538</v>
      </c>
      <c r="S120" s="1" t="s">
        <v>855</v>
      </c>
      <c r="T120" s="1" t="s">
        <v>856</v>
      </c>
      <c r="U120" s="1" t="s">
        <v>811</v>
      </c>
      <c r="V120" s="1" t="s">
        <v>857</v>
      </c>
    </row>
    <row r="121" s="1" customFormat="1" spans="1:22">
      <c r="A121" s="3">
        <v>999228233471570</v>
      </c>
      <c r="B121" s="1" t="s">
        <v>845</v>
      </c>
      <c r="C121" s="1" t="s">
        <v>1539</v>
      </c>
      <c r="D121" s="1" t="s">
        <v>1389</v>
      </c>
      <c r="E121" s="1" t="s">
        <v>1540</v>
      </c>
      <c r="F121" s="1" t="s">
        <v>846</v>
      </c>
      <c r="G121" s="1" t="s">
        <v>878</v>
      </c>
      <c r="H121" s="1" t="s">
        <v>847</v>
      </c>
      <c r="I121" s="1" t="s">
        <v>1541</v>
      </c>
      <c r="J121" s="1" t="s">
        <v>30</v>
      </c>
      <c r="K121" s="1" t="s">
        <v>1542</v>
      </c>
      <c r="L121" s="1" t="s">
        <v>1542</v>
      </c>
      <c r="M121" s="1" t="s">
        <v>850</v>
      </c>
      <c r="N121" s="1" t="s">
        <v>850</v>
      </c>
      <c r="O121" s="1" t="s">
        <v>851</v>
      </c>
      <c r="P121" s="1" t="s">
        <v>852</v>
      </c>
      <c r="Q121" s="1" t="s">
        <v>853</v>
      </c>
      <c r="R121" s="1" t="s">
        <v>1543</v>
      </c>
      <c r="S121" s="1" t="s">
        <v>855</v>
      </c>
      <c r="T121" s="1" t="s">
        <v>856</v>
      </c>
      <c r="U121" s="1" t="s">
        <v>811</v>
      </c>
      <c r="V121" s="1" t="s">
        <v>857</v>
      </c>
    </row>
    <row r="122" s="1" customFormat="1" spans="1:22">
      <c r="A122" s="3">
        <v>999228233985467</v>
      </c>
      <c r="B122" s="1" t="s">
        <v>845</v>
      </c>
      <c r="C122" s="1" t="s">
        <v>1544</v>
      </c>
      <c r="D122" s="1" t="s">
        <v>1510</v>
      </c>
      <c r="E122" s="1" t="s">
        <v>1545</v>
      </c>
      <c r="F122" s="1" t="s">
        <v>845</v>
      </c>
      <c r="G122" s="1" t="s">
        <v>941</v>
      </c>
      <c r="H122" s="1" t="s">
        <v>847</v>
      </c>
      <c r="I122" s="1" t="s">
        <v>1546</v>
      </c>
      <c r="J122" s="1" t="s">
        <v>30</v>
      </c>
      <c r="K122" s="1" t="s">
        <v>1547</v>
      </c>
      <c r="L122" s="1" t="s">
        <v>1547</v>
      </c>
      <c r="M122" s="1" t="s">
        <v>850</v>
      </c>
      <c r="N122" s="1" t="s">
        <v>850</v>
      </c>
      <c r="O122" s="1" t="s">
        <v>851</v>
      </c>
      <c r="P122" s="1" t="s">
        <v>852</v>
      </c>
      <c r="Q122" s="1" t="s">
        <v>853</v>
      </c>
      <c r="R122" s="1" t="s">
        <v>1548</v>
      </c>
      <c r="S122" s="1" t="s">
        <v>855</v>
      </c>
      <c r="T122" s="1" t="s">
        <v>856</v>
      </c>
      <c r="U122" s="1" t="s">
        <v>811</v>
      </c>
      <c r="V122" s="1" t="s">
        <v>857</v>
      </c>
    </row>
    <row r="123" s="1" customFormat="1" spans="1:22">
      <c r="A123" s="3">
        <v>999228240655457</v>
      </c>
      <c r="B123" s="1" t="s">
        <v>941</v>
      </c>
      <c r="C123" s="1" t="s">
        <v>1549</v>
      </c>
      <c r="D123" s="1" t="s">
        <v>1006</v>
      </c>
      <c r="E123" s="1" t="s">
        <v>1550</v>
      </c>
      <c r="F123" s="1" t="s">
        <v>941</v>
      </c>
      <c r="G123" s="1" t="s">
        <v>846</v>
      </c>
      <c r="H123" s="1" t="s">
        <v>847</v>
      </c>
      <c r="I123" s="1" t="s">
        <v>1551</v>
      </c>
      <c r="J123" s="1" t="s">
        <v>30</v>
      </c>
      <c r="K123" s="1" t="s">
        <v>1552</v>
      </c>
      <c r="L123" s="1" t="s">
        <v>1552</v>
      </c>
      <c r="M123" s="1" t="s">
        <v>850</v>
      </c>
      <c r="N123" s="1" t="s">
        <v>850</v>
      </c>
      <c r="O123" s="1" t="s">
        <v>851</v>
      </c>
      <c r="P123" s="1" t="s">
        <v>852</v>
      </c>
      <c r="Q123" s="1" t="s">
        <v>853</v>
      </c>
      <c r="R123" s="1" t="s">
        <v>1553</v>
      </c>
      <c r="S123" s="1" t="s">
        <v>855</v>
      </c>
      <c r="T123" s="1" t="s">
        <v>856</v>
      </c>
      <c r="U123" s="1" t="s">
        <v>811</v>
      </c>
      <c r="V123" s="1" t="s">
        <v>857</v>
      </c>
    </row>
    <row r="124" s="1" customFormat="1" spans="1:22">
      <c r="A124" s="3">
        <v>999228240677491</v>
      </c>
      <c r="B124" s="1" t="s">
        <v>941</v>
      </c>
      <c r="C124" s="1" t="s">
        <v>1554</v>
      </c>
      <c r="D124" s="1" t="s">
        <v>1483</v>
      </c>
      <c r="E124" s="1" t="s">
        <v>1555</v>
      </c>
      <c r="F124" s="1" t="s">
        <v>846</v>
      </c>
      <c r="G124" s="1" t="s">
        <v>908</v>
      </c>
      <c r="H124" s="1" t="s">
        <v>847</v>
      </c>
      <c r="I124" s="1" t="s">
        <v>1556</v>
      </c>
      <c r="J124" s="1" t="s">
        <v>30</v>
      </c>
      <c r="K124" s="1" t="s">
        <v>1557</v>
      </c>
      <c r="L124" s="1" t="s">
        <v>1557</v>
      </c>
      <c r="M124" s="1" t="s">
        <v>850</v>
      </c>
      <c r="N124" s="1" t="s">
        <v>850</v>
      </c>
      <c r="O124" s="1" t="s">
        <v>851</v>
      </c>
      <c r="P124" s="1" t="s">
        <v>852</v>
      </c>
      <c r="Q124" s="1" t="s">
        <v>853</v>
      </c>
      <c r="R124" s="1" t="s">
        <v>1558</v>
      </c>
      <c r="S124" s="1" t="s">
        <v>855</v>
      </c>
      <c r="T124" s="1" t="s">
        <v>856</v>
      </c>
      <c r="U124" s="1" t="s">
        <v>811</v>
      </c>
      <c r="V124" s="1" t="s">
        <v>857</v>
      </c>
    </row>
    <row r="125" s="1" customFormat="1" spans="1:22">
      <c r="A125" s="3">
        <v>999228240935551</v>
      </c>
      <c r="B125" s="1" t="s">
        <v>941</v>
      </c>
      <c r="C125" s="1" t="s">
        <v>1559</v>
      </c>
      <c r="D125" s="1" t="s">
        <v>962</v>
      </c>
      <c r="E125" s="1" t="s">
        <v>1560</v>
      </c>
      <c r="F125" s="1" t="s">
        <v>941</v>
      </c>
      <c r="G125" s="1" t="s">
        <v>908</v>
      </c>
      <c r="H125" s="1" t="s">
        <v>847</v>
      </c>
      <c r="I125" s="1" t="s">
        <v>1561</v>
      </c>
      <c r="J125" s="1" t="s">
        <v>30</v>
      </c>
      <c r="K125" s="1" t="s">
        <v>1562</v>
      </c>
      <c r="L125" s="1" t="s">
        <v>1562</v>
      </c>
      <c r="M125" s="1" t="s">
        <v>850</v>
      </c>
      <c r="N125" s="1" t="s">
        <v>850</v>
      </c>
      <c r="O125" s="1" t="s">
        <v>851</v>
      </c>
      <c r="P125" s="1" t="s">
        <v>852</v>
      </c>
      <c r="Q125" s="1" t="s">
        <v>853</v>
      </c>
      <c r="R125" s="1" t="s">
        <v>1563</v>
      </c>
      <c r="S125" s="1" t="s">
        <v>855</v>
      </c>
      <c r="T125" s="1" t="s">
        <v>856</v>
      </c>
      <c r="U125" s="1" t="s">
        <v>811</v>
      </c>
      <c r="V125" s="1" t="s">
        <v>857</v>
      </c>
    </row>
    <row r="126" s="1" customFormat="1" spans="1:22">
      <c r="A126" s="3">
        <v>999228241438157</v>
      </c>
      <c r="B126" s="1" t="s">
        <v>941</v>
      </c>
      <c r="C126" s="1" t="s">
        <v>1564</v>
      </c>
      <c r="D126" s="1" t="s">
        <v>1565</v>
      </c>
      <c r="E126" s="1" t="s">
        <v>1566</v>
      </c>
      <c r="F126" s="1" t="s">
        <v>846</v>
      </c>
      <c r="G126" s="1" t="s">
        <v>878</v>
      </c>
      <c r="H126" s="1" t="s">
        <v>847</v>
      </c>
      <c r="I126" s="1" t="s">
        <v>1567</v>
      </c>
      <c r="J126" s="1" t="s">
        <v>30</v>
      </c>
      <c r="K126" s="1" t="s">
        <v>1568</v>
      </c>
      <c r="L126" s="1" t="s">
        <v>1568</v>
      </c>
      <c r="M126" s="1" t="s">
        <v>850</v>
      </c>
      <c r="N126" s="1" t="s">
        <v>850</v>
      </c>
      <c r="O126" s="1" t="s">
        <v>851</v>
      </c>
      <c r="P126" s="1" t="s">
        <v>852</v>
      </c>
      <c r="Q126" s="1" t="s">
        <v>853</v>
      </c>
      <c r="R126" s="1" t="s">
        <v>1569</v>
      </c>
      <c r="S126" s="1" t="s">
        <v>855</v>
      </c>
      <c r="T126" s="1" t="s">
        <v>856</v>
      </c>
      <c r="U126" s="1" t="s">
        <v>811</v>
      </c>
      <c r="V126" s="1" t="s">
        <v>857</v>
      </c>
    </row>
    <row r="127" s="1" customFormat="1" spans="1:22">
      <c r="A127" s="3">
        <v>999228241465410</v>
      </c>
      <c r="B127" s="1" t="s">
        <v>941</v>
      </c>
      <c r="C127" s="1" t="s">
        <v>1570</v>
      </c>
      <c r="D127" s="1" t="s">
        <v>1571</v>
      </c>
      <c r="E127" s="1" t="s">
        <v>1572</v>
      </c>
      <c r="F127" s="1" t="s">
        <v>941</v>
      </c>
      <c r="G127" s="1" t="s">
        <v>846</v>
      </c>
      <c r="H127" s="1" t="s">
        <v>847</v>
      </c>
      <c r="I127" s="1" t="s">
        <v>1573</v>
      </c>
      <c r="J127" s="1" t="s">
        <v>30</v>
      </c>
      <c r="K127" s="1" t="s">
        <v>1574</v>
      </c>
      <c r="L127" s="1" t="s">
        <v>1574</v>
      </c>
      <c r="M127" s="1" t="s">
        <v>850</v>
      </c>
      <c r="N127" s="1" t="s">
        <v>850</v>
      </c>
      <c r="O127" s="1" t="s">
        <v>851</v>
      </c>
      <c r="P127" s="1" t="s">
        <v>852</v>
      </c>
      <c r="Q127" s="1" t="s">
        <v>853</v>
      </c>
      <c r="R127" s="1" t="s">
        <v>1575</v>
      </c>
      <c r="S127" s="1" t="s">
        <v>855</v>
      </c>
      <c r="T127" s="1" t="s">
        <v>856</v>
      </c>
      <c r="U127" s="1" t="s">
        <v>811</v>
      </c>
      <c r="V127" s="1" t="s">
        <v>857</v>
      </c>
    </row>
    <row r="128" s="1" customFormat="1" spans="1:22">
      <c r="A128" s="3">
        <v>999228258236751</v>
      </c>
      <c r="B128" s="1" t="s">
        <v>941</v>
      </c>
      <c r="C128" s="1" t="s">
        <v>1576</v>
      </c>
      <c r="D128" s="1" t="s">
        <v>1571</v>
      </c>
      <c r="E128" s="1" t="s">
        <v>1577</v>
      </c>
      <c r="F128" s="1" t="s">
        <v>941</v>
      </c>
      <c r="G128" s="1" t="s">
        <v>846</v>
      </c>
      <c r="H128" s="1" t="s">
        <v>847</v>
      </c>
      <c r="I128" s="1" t="s">
        <v>1573</v>
      </c>
      <c r="J128" s="1" t="s">
        <v>30</v>
      </c>
      <c r="K128" s="1" t="s">
        <v>1574</v>
      </c>
      <c r="L128" s="1" t="s">
        <v>1574</v>
      </c>
      <c r="M128" s="1" t="s">
        <v>850</v>
      </c>
      <c r="N128" s="1" t="s">
        <v>850</v>
      </c>
      <c r="O128" s="1" t="s">
        <v>851</v>
      </c>
      <c r="P128" s="1" t="s">
        <v>852</v>
      </c>
      <c r="Q128" s="1" t="s">
        <v>853</v>
      </c>
      <c r="R128" s="1" t="s">
        <v>1578</v>
      </c>
      <c r="S128" s="1" t="s">
        <v>855</v>
      </c>
      <c r="T128" s="1" t="s">
        <v>856</v>
      </c>
      <c r="U128" s="1" t="s">
        <v>811</v>
      </c>
      <c r="V128" s="1" t="s">
        <v>857</v>
      </c>
    </row>
    <row r="129" s="1" customFormat="1" spans="1:22">
      <c r="A129" s="3">
        <v>999228263449886</v>
      </c>
      <c r="B129" s="1" t="s">
        <v>846</v>
      </c>
      <c r="C129" s="1" t="s">
        <v>1579</v>
      </c>
      <c r="D129" s="1" t="s">
        <v>1389</v>
      </c>
      <c r="E129" s="1" t="s">
        <v>1580</v>
      </c>
      <c r="F129" s="1" t="s">
        <v>846</v>
      </c>
      <c r="G129" s="1" t="s">
        <v>878</v>
      </c>
      <c r="H129" s="1" t="s">
        <v>847</v>
      </c>
      <c r="I129" s="1" t="s">
        <v>1581</v>
      </c>
      <c r="J129" s="1" t="s">
        <v>30</v>
      </c>
      <c r="K129" s="1" t="s">
        <v>1582</v>
      </c>
      <c r="L129" s="1" t="s">
        <v>1582</v>
      </c>
      <c r="M129" s="1" t="s">
        <v>850</v>
      </c>
      <c r="N129" s="1" t="s">
        <v>850</v>
      </c>
      <c r="O129" s="1" t="s">
        <v>851</v>
      </c>
      <c r="P129" s="1" t="s">
        <v>852</v>
      </c>
      <c r="Q129" s="1" t="s">
        <v>853</v>
      </c>
      <c r="R129" s="1" t="s">
        <v>1583</v>
      </c>
      <c r="S129" s="1" t="s">
        <v>855</v>
      </c>
      <c r="T129" s="1" t="s">
        <v>856</v>
      </c>
      <c r="U129" s="1" t="s">
        <v>811</v>
      </c>
      <c r="V129" s="1" t="s">
        <v>857</v>
      </c>
    </row>
    <row r="130" s="1" customFormat="1" spans="1:22">
      <c r="A130" s="3">
        <v>999228263627862</v>
      </c>
      <c r="B130" s="1" t="s">
        <v>846</v>
      </c>
      <c r="C130" s="1" t="s">
        <v>1584</v>
      </c>
      <c r="D130" s="1" t="s">
        <v>1585</v>
      </c>
      <c r="E130" s="1" t="s">
        <v>1586</v>
      </c>
      <c r="F130" s="1" t="s">
        <v>846</v>
      </c>
      <c r="G130" s="1" t="s">
        <v>908</v>
      </c>
      <c r="H130" s="1" t="s">
        <v>847</v>
      </c>
      <c r="I130" s="1" t="s">
        <v>1587</v>
      </c>
      <c r="J130" s="1" t="s">
        <v>30</v>
      </c>
      <c r="K130" s="1" t="s">
        <v>1588</v>
      </c>
      <c r="L130" s="1" t="s">
        <v>1588</v>
      </c>
      <c r="M130" s="1" t="s">
        <v>850</v>
      </c>
      <c r="N130" s="1" t="s">
        <v>850</v>
      </c>
      <c r="O130" s="1" t="s">
        <v>851</v>
      </c>
      <c r="P130" s="1" t="s">
        <v>852</v>
      </c>
      <c r="Q130" s="1" t="s">
        <v>853</v>
      </c>
      <c r="R130" s="1" t="s">
        <v>1589</v>
      </c>
      <c r="S130" s="1" t="s">
        <v>855</v>
      </c>
      <c r="T130" s="1" t="s">
        <v>856</v>
      </c>
      <c r="U130" s="1" t="s">
        <v>811</v>
      </c>
      <c r="V130" s="1" t="s">
        <v>857</v>
      </c>
    </row>
    <row r="131" s="1" customFormat="1" spans="1:22">
      <c r="A131" s="3">
        <v>999228264697505</v>
      </c>
      <c r="B131" s="1" t="s">
        <v>846</v>
      </c>
      <c r="C131" s="1" t="s">
        <v>1590</v>
      </c>
      <c r="D131" s="1" t="s">
        <v>1591</v>
      </c>
      <c r="E131" s="1" t="s">
        <v>1592</v>
      </c>
      <c r="F131" s="1" t="s">
        <v>846</v>
      </c>
      <c r="G131" s="1" t="s">
        <v>889</v>
      </c>
      <c r="H131" s="1" t="s">
        <v>847</v>
      </c>
      <c r="I131" s="1" t="s">
        <v>1593</v>
      </c>
      <c r="J131" s="1" t="s">
        <v>30</v>
      </c>
      <c r="K131" s="1" t="s">
        <v>1594</v>
      </c>
      <c r="L131" s="1" t="s">
        <v>1594</v>
      </c>
      <c r="M131" s="1" t="s">
        <v>850</v>
      </c>
      <c r="N131" s="1" t="s">
        <v>850</v>
      </c>
      <c r="O131" s="1" t="s">
        <v>851</v>
      </c>
      <c r="P131" s="1" t="s">
        <v>852</v>
      </c>
      <c r="Q131" s="1" t="s">
        <v>853</v>
      </c>
      <c r="R131" s="1" t="s">
        <v>1595</v>
      </c>
      <c r="S131" s="1" t="s">
        <v>855</v>
      </c>
      <c r="T131" s="1" t="s">
        <v>856</v>
      </c>
      <c r="U131" s="1" t="s">
        <v>811</v>
      </c>
      <c r="V131" s="1" t="s">
        <v>857</v>
      </c>
    </row>
    <row r="132" s="1" customFormat="1" spans="1:22">
      <c r="A132" s="3">
        <v>999228265203902</v>
      </c>
      <c r="B132" s="1" t="s">
        <v>846</v>
      </c>
      <c r="C132" s="1" t="s">
        <v>1596</v>
      </c>
      <c r="D132" s="1" t="s">
        <v>1135</v>
      </c>
      <c r="E132" s="1" t="s">
        <v>1597</v>
      </c>
      <c r="F132" s="1" t="s">
        <v>889</v>
      </c>
      <c r="G132" s="1" t="s">
        <v>878</v>
      </c>
      <c r="H132" s="1" t="s">
        <v>847</v>
      </c>
      <c r="I132" s="1" t="s">
        <v>1598</v>
      </c>
      <c r="J132" s="1" t="s">
        <v>30</v>
      </c>
      <c r="K132" s="1" t="s">
        <v>1599</v>
      </c>
      <c r="L132" s="1" t="s">
        <v>1599</v>
      </c>
      <c r="M132" s="1" t="s">
        <v>850</v>
      </c>
      <c r="N132" s="1" t="s">
        <v>850</v>
      </c>
      <c r="O132" s="1" t="s">
        <v>851</v>
      </c>
      <c r="P132" s="1" t="s">
        <v>852</v>
      </c>
      <c r="Q132" s="1" t="s">
        <v>853</v>
      </c>
      <c r="R132" s="1" t="s">
        <v>1600</v>
      </c>
      <c r="S132" s="1" t="s">
        <v>855</v>
      </c>
      <c r="T132" s="1" t="s">
        <v>856</v>
      </c>
      <c r="U132" s="1" t="s">
        <v>1140</v>
      </c>
      <c r="V132" s="1" t="s">
        <v>873</v>
      </c>
    </row>
    <row r="133" s="1" customFormat="1" spans="1:22">
      <c r="A133" s="3">
        <v>999228265334242</v>
      </c>
      <c r="B133" s="1" t="s">
        <v>846</v>
      </c>
      <c r="C133" s="1" t="s">
        <v>1601</v>
      </c>
      <c r="D133" s="1" t="s">
        <v>1366</v>
      </c>
      <c r="E133" s="1" t="s">
        <v>1602</v>
      </c>
      <c r="F133" s="1" t="s">
        <v>908</v>
      </c>
      <c r="G133" s="1" t="s">
        <v>878</v>
      </c>
      <c r="H133" s="1" t="s">
        <v>847</v>
      </c>
      <c r="I133" s="1" t="s">
        <v>1603</v>
      </c>
      <c r="J133" s="1" t="s">
        <v>30</v>
      </c>
      <c r="K133" s="1" t="s">
        <v>1604</v>
      </c>
      <c r="L133" s="1" t="s">
        <v>1604</v>
      </c>
      <c r="M133" s="1" t="s">
        <v>850</v>
      </c>
      <c r="N133" s="1" t="s">
        <v>850</v>
      </c>
      <c r="O133" s="1" t="s">
        <v>851</v>
      </c>
      <c r="P133" s="1" t="s">
        <v>852</v>
      </c>
      <c r="Q133" s="1" t="s">
        <v>853</v>
      </c>
      <c r="R133" s="1" t="s">
        <v>1605</v>
      </c>
      <c r="S133" s="1" t="s">
        <v>855</v>
      </c>
      <c r="T133" s="1" t="s">
        <v>856</v>
      </c>
      <c r="U133" s="1" t="s">
        <v>811</v>
      </c>
      <c r="V133" s="1" t="s">
        <v>1371</v>
      </c>
    </row>
    <row r="134" s="1" customFormat="1" spans="1:22">
      <c r="A134" s="3">
        <v>999228266237789</v>
      </c>
      <c r="B134" s="1" t="s">
        <v>846</v>
      </c>
      <c r="C134" s="1" t="s">
        <v>1606</v>
      </c>
      <c r="D134" s="1" t="s">
        <v>1401</v>
      </c>
      <c r="E134" s="1" t="s">
        <v>1607</v>
      </c>
      <c r="F134" s="1" t="s">
        <v>846</v>
      </c>
      <c r="G134" s="1" t="s">
        <v>908</v>
      </c>
      <c r="H134" s="1" t="s">
        <v>847</v>
      </c>
      <c r="I134" s="1" t="s">
        <v>1608</v>
      </c>
      <c r="J134" s="1" t="s">
        <v>30</v>
      </c>
      <c r="K134" s="1" t="s">
        <v>1609</v>
      </c>
      <c r="L134" s="1" t="s">
        <v>1609</v>
      </c>
      <c r="M134" s="1" t="s">
        <v>850</v>
      </c>
      <c r="N134" s="1" t="s">
        <v>850</v>
      </c>
      <c r="O134" s="1" t="s">
        <v>851</v>
      </c>
      <c r="P134" s="1" t="s">
        <v>852</v>
      </c>
      <c r="Q134" s="1" t="s">
        <v>853</v>
      </c>
      <c r="R134" s="1" t="s">
        <v>1610</v>
      </c>
      <c r="S134" s="1" t="s">
        <v>855</v>
      </c>
      <c r="T134" s="1" t="s">
        <v>856</v>
      </c>
      <c r="U134" s="1" t="s">
        <v>811</v>
      </c>
      <c r="V134" s="1" t="s">
        <v>857</v>
      </c>
    </row>
    <row r="135" s="1" customFormat="1" spans="1:22">
      <c r="A135" s="3">
        <v>999228267555410</v>
      </c>
      <c r="B135" s="1" t="s">
        <v>846</v>
      </c>
      <c r="C135" s="1" t="s">
        <v>1611</v>
      </c>
      <c r="D135" s="1" t="s">
        <v>1401</v>
      </c>
      <c r="E135" s="1" t="s">
        <v>1612</v>
      </c>
      <c r="F135" s="1" t="s">
        <v>846</v>
      </c>
      <c r="G135" s="1" t="s">
        <v>908</v>
      </c>
      <c r="H135" s="1" t="s">
        <v>847</v>
      </c>
      <c r="I135" s="1" t="s">
        <v>1613</v>
      </c>
      <c r="J135" s="1" t="s">
        <v>30</v>
      </c>
      <c r="K135" s="1" t="s">
        <v>1614</v>
      </c>
      <c r="L135" s="1" t="s">
        <v>1614</v>
      </c>
      <c r="M135" s="1" t="s">
        <v>850</v>
      </c>
      <c r="N135" s="1" t="s">
        <v>850</v>
      </c>
      <c r="O135" s="1" t="s">
        <v>851</v>
      </c>
      <c r="P135" s="1" t="s">
        <v>852</v>
      </c>
      <c r="Q135" s="1" t="s">
        <v>853</v>
      </c>
      <c r="R135" s="1" t="s">
        <v>1615</v>
      </c>
      <c r="S135" s="1" t="s">
        <v>855</v>
      </c>
      <c r="T135" s="1" t="s">
        <v>856</v>
      </c>
      <c r="U135" s="1" t="s">
        <v>811</v>
      </c>
      <c r="V135" s="1" t="s">
        <v>857</v>
      </c>
    </row>
    <row r="136" s="1" customFormat="1" spans="1:22">
      <c r="A136" s="3">
        <v>999228268465645</v>
      </c>
      <c r="B136" s="1" t="s">
        <v>846</v>
      </c>
      <c r="C136" s="1" t="s">
        <v>1616</v>
      </c>
      <c r="D136" s="1" t="s">
        <v>994</v>
      </c>
      <c r="E136" s="1" t="s">
        <v>1617</v>
      </c>
      <c r="F136" s="1" t="s">
        <v>908</v>
      </c>
      <c r="G136" s="1" t="s">
        <v>878</v>
      </c>
      <c r="H136" s="1" t="s">
        <v>847</v>
      </c>
      <c r="I136" s="1" t="s">
        <v>1618</v>
      </c>
      <c r="J136" s="1" t="s">
        <v>30</v>
      </c>
      <c r="K136" s="1" t="s">
        <v>1619</v>
      </c>
      <c r="L136" s="1" t="s">
        <v>1619</v>
      </c>
      <c r="M136" s="1" t="s">
        <v>850</v>
      </c>
      <c r="N136" s="1" t="s">
        <v>850</v>
      </c>
      <c r="O136" s="1" t="s">
        <v>851</v>
      </c>
      <c r="P136" s="1" t="s">
        <v>852</v>
      </c>
      <c r="Q136" s="1" t="s">
        <v>853</v>
      </c>
      <c r="R136" s="1" t="s">
        <v>1620</v>
      </c>
      <c r="S136" s="1" t="s">
        <v>855</v>
      </c>
      <c r="T136" s="1" t="s">
        <v>856</v>
      </c>
      <c r="U136" s="1" t="s">
        <v>811</v>
      </c>
      <c r="V136" s="1" t="s">
        <v>873</v>
      </c>
    </row>
    <row r="137" s="1" customFormat="1" spans="1:22">
      <c r="A137" s="3">
        <v>999228269400168</v>
      </c>
      <c r="B137" s="1" t="s">
        <v>846</v>
      </c>
      <c r="C137" s="1" t="s">
        <v>1621</v>
      </c>
      <c r="D137" s="1" t="s">
        <v>1622</v>
      </c>
      <c r="E137" s="1" t="s">
        <v>1623</v>
      </c>
      <c r="F137" s="1" t="s">
        <v>908</v>
      </c>
      <c r="G137" s="1" t="s">
        <v>889</v>
      </c>
      <c r="H137" s="1" t="s">
        <v>847</v>
      </c>
      <c r="I137" s="1" t="s">
        <v>1624</v>
      </c>
      <c r="J137" s="1" t="s">
        <v>30</v>
      </c>
      <c r="K137" s="1" t="s">
        <v>1625</v>
      </c>
      <c r="L137" s="1" t="s">
        <v>1625</v>
      </c>
      <c r="M137" s="1" t="s">
        <v>850</v>
      </c>
      <c r="N137" s="1" t="s">
        <v>850</v>
      </c>
      <c r="O137" s="1" t="s">
        <v>851</v>
      </c>
      <c r="P137" s="1" t="s">
        <v>852</v>
      </c>
      <c r="Q137" s="1" t="s">
        <v>853</v>
      </c>
      <c r="R137" s="1" t="s">
        <v>1626</v>
      </c>
      <c r="S137" s="1" t="s">
        <v>855</v>
      </c>
      <c r="T137" s="1" t="s">
        <v>856</v>
      </c>
      <c r="U137" s="1" t="s">
        <v>811</v>
      </c>
      <c r="V137" s="1" t="s">
        <v>1096</v>
      </c>
    </row>
    <row r="138" s="1" customFormat="1" spans="1:22">
      <c r="A138" s="3">
        <v>999228270922217</v>
      </c>
      <c r="B138" s="1" t="s">
        <v>846</v>
      </c>
      <c r="C138" s="1" t="s">
        <v>1627</v>
      </c>
      <c r="D138" s="1" t="s">
        <v>1628</v>
      </c>
      <c r="E138" s="1" t="s">
        <v>1629</v>
      </c>
      <c r="F138" s="1" t="s">
        <v>878</v>
      </c>
      <c r="G138" s="1" t="s">
        <v>879</v>
      </c>
      <c r="H138" s="1" t="s">
        <v>847</v>
      </c>
      <c r="I138" s="1" t="s">
        <v>1630</v>
      </c>
      <c r="J138" s="1" t="s">
        <v>30</v>
      </c>
      <c r="K138" s="1" t="s">
        <v>1631</v>
      </c>
      <c r="L138" s="1" t="s">
        <v>1631</v>
      </c>
      <c r="M138" s="1" t="s">
        <v>850</v>
      </c>
      <c r="N138" s="1" t="s">
        <v>850</v>
      </c>
      <c r="O138" s="1" t="s">
        <v>851</v>
      </c>
      <c r="P138" s="1" t="s">
        <v>852</v>
      </c>
      <c r="Q138" s="1" t="s">
        <v>853</v>
      </c>
      <c r="R138" s="1" t="s">
        <v>1632</v>
      </c>
      <c r="S138" s="1" t="s">
        <v>855</v>
      </c>
      <c r="T138" s="1" t="s">
        <v>856</v>
      </c>
      <c r="U138" s="1" t="s">
        <v>811</v>
      </c>
      <c r="V138" s="1" t="s">
        <v>1096</v>
      </c>
    </row>
    <row r="139" s="1" customFormat="1" spans="1:22">
      <c r="A139" s="3">
        <v>999228271055716</v>
      </c>
      <c r="B139" s="1" t="s">
        <v>846</v>
      </c>
      <c r="C139" s="1" t="s">
        <v>1633</v>
      </c>
      <c r="D139" s="1" t="s">
        <v>1135</v>
      </c>
      <c r="E139" s="1" t="s">
        <v>1634</v>
      </c>
      <c r="F139" s="1" t="s">
        <v>878</v>
      </c>
      <c r="G139" s="1" t="s">
        <v>879</v>
      </c>
      <c r="H139" s="1" t="s">
        <v>847</v>
      </c>
      <c r="I139" s="1" t="s">
        <v>1598</v>
      </c>
      <c r="J139" s="1" t="s">
        <v>30</v>
      </c>
      <c r="K139" s="1" t="s">
        <v>1599</v>
      </c>
      <c r="L139" s="1" t="s">
        <v>1599</v>
      </c>
      <c r="M139" s="1" t="s">
        <v>850</v>
      </c>
      <c r="N139" s="1" t="s">
        <v>850</v>
      </c>
      <c r="O139" s="1" t="s">
        <v>851</v>
      </c>
      <c r="P139" s="1" t="s">
        <v>852</v>
      </c>
      <c r="Q139" s="1" t="s">
        <v>853</v>
      </c>
      <c r="R139" s="1" t="s">
        <v>1635</v>
      </c>
      <c r="S139" s="1" t="s">
        <v>855</v>
      </c>
      <c r="T139" s="1" t="s">
        <v>856</v>
      </c>
      <c r="U139" s="1" t="s">
        <v>1140</v>
      </c>
      <c r="V139" s="1" t="s">
        <v>873</v>
      </c>
    </row>
    <row r="140" s="1" customFormat="1" spans="1:22">
      <c r="A140" s="3">
        <v>999228281096879</v>
      </c>
      <c r="B140" s="1" t="s">
        <v>908</v>
      </c>
      <c r="C140" s="1" t="s">
        <v>1636</v>
      </c>
      <c r="D140" s="1" t="s">
        <v>1637</v>
      </c>
      <c r="E140" s="1" t="s">
        <v>1638</v>
      </c>
      <c r="F140" s="1" t="s">
        <v>908</v>
      </c>
      <c r="G140" s="1" t="s">
        <v>878</v>
      </c>
      <c r="H140" s="1" t="s">
        <v>847</v>
      </c>
      <c r="I140" s="1" t="s">
        <v>1639</v>
      </c>
      <c r="J140" s="1" t="s">
        <v>30</v>
      </c>
      <c r="K140" s="1" t="s">
        <v>1640</v>
      </c>
      <c r="L140" s="1" t="s">
        <v>1640</v>
      </c>
      <c r="M140" s="1" t="s">
        <v>850</v>
      </c>
      <c r="N140" s="1" t="s">
        <v>850</v>
      </c>
      <c r="O140" s="1" t="s">
        <v>851</v>
      </c>
      <c r="P140" s="1" t="s">
        <v>852</v>
      </c>
      <c r="Q140" s="1" t="s">
        <v>853</v>
      </c>
      <c r="R140" s="1" t="s">
        <v>1641</v>
      </c>
      <c r="S140" s="1" t="s">
        <v>855</v>
      </c>
      <c r="T140" s="1" t="s">
        <v>856</v>
      </c>
      <c r="U140" s="1" t="s">
        <v>811</v>
      </c>
      <c r="V140" s="1" t="s">
        <v>857</v>
      </c>
    </row>
    <row r="141" s="1" customFormat="1" spans="1:22">
      <c r="A141" s="3">
        <v>999228282171948</v>
      </c>
      <c r="B141" s="1" t="s">
        <v>908</v>
      </c>
      <c r="C141" s="1" t="s">
        <v>1642</v>
      </c>
      <c r="D141" s="1" t="s">
        <v>1240</v>
      </c>
      <c r="E141" s="1" t="s">
        <v>1643</v>
      </c>
      <c r="F141" s="1" t="s">
        <v>889</v>
      </c>
      <c r="G141" s="1" t="s">
        <v>879</v>
      </c>
      <c r="H141" s="1" t="s">
        <v>847</v>
      </c>
      <c r="I141" s="1" t="s">
        <v>1644</v>
      </c>
      <c r="J141" s="1" t="s">
        <v>30</v>
      </c>
      <c r="K141" s="1" t="s">
        <v>1645</v>
      </c>
      <c r="L141" s="1" t="s">
        <v>1645</v>
      </c>
      <c r="M141" s="1" t="s">
        <v>850</v>
      </c>
      <c r="N141" s="1" t="s">
        <v>850</v>
      </c>
      <c r="O141" s="1" t="s">
        <v>851</v>
      </c>
      <c r="P141" s="1" t="s">
        <v>852</v>
      </c>
      <c r="Q141" s="1" t="s">
        <v>853</v>
      </c>
      <c r="R141" s="1" t="s">
        <v>1646</v>
      </c>
      <c r="S141" s="1" t="s">
        <v>855</v>
      </c>
      <c r="T141" s="1" t="s">
        <v>856</v>
      </c>
      <c r="U141" s="1" t="s">
        <v>811</v>
      </c>
      <c r="V141" s="1" t="s">
        <v>857</v>
      </c>
    </row>
    <row r="142" s="1" customFormat="1" spans="1:22">
      <c r="A142" s="3">
        <v>999228282523546</v>
      </c>
      <c r="B142" s="1" t="s">
        <v>908</v>
      </c>
      <c r="C142" s="1" t="s">
        <v>1647</v>
      </c>
      <c r="D142" s="1" t="s">
        <v>1648</v>
      </c>
      <c r="E142" s="1" t="s">
        <v>1649</v>
      </c>
      <c r="F142" s="1" t="s">
        <v>908</v>
      </c>
      <c r="G142" s="1" t="s">
        <v>889</v>
      </c>
      <c r="H142" s="1" t="s">
        <v>847</v>
      </c>
      <c r="I142" s="1" t="s">
        <v>1650</v>
      </c>
      <c r="J142" s="1" t="s">
        <v>30</v>
      </c>
      <c r="K142" s="1" t="s">
        <v>1651</v>
      </c>
      <c r="L142" s="1" t="s">
        <v>1651</v>
      </c>
      <c r="M142" s="1" t="s">
        <v>850</v>
      </c>
      <c r="N142" s="1" t="s">
        <v>850</v>
      </c>
      <c r="O142" s="1" t="s">
        <v>851</v>
      </c>
      <c r="P142" s="1" t="s">
        <v>852</v>
      </c>
      <c r="Q142" s="1" t="s">
        <v>853</v>
      </c>
      <c r="R142" s="1" t="s">
        <v>1652</v>
      </c>
      <c r="S142" s="1" t="s">
        <v>855</v>
      </c>
      <c r="T142" s="1" t="s">
        <v>856</v>
      </c>
      <c r="U142" s="1" t="s">
        <v>811</v>
      </c>
      <c r="V142" s="1" t="s">
        <v>857</v>
      </c>
    </row>
    <row r="143" s="1" customFormat="1" spans="1:22">
      <c r="A143" s="3">
        <v>28283703484</v>
      </c>
      <c r="B143" s="1" t="s">
        <v>908</v>
      </c>
      <c r="C143" s="1" t="s">
        <v>1653</v>
      </c>
      <c r="D143" s="1" t="s">
        <v>1654</v>
      </c>
      <c r="E143" s="1" t="s">
        <v>1655</v>
      </c>
      <c r="F143" s="1" t="s">
        <v>889</v>
      </c>
      <c r="G143" s="1" t="s">
        <v>879</v>
      </c>
      <c r="H143" s="1" t="s">
        <v>847</v>
      </c>
      <c r="I143" s="1" t="s">
        <v>1656</v>
      </c>
      <c r="J143" s="1" t="s">
        <v>30</v>
      </c>
      <c r="K143" s="1" t="s">
        <v>1657</v>
      </c>
      <c r="L143" s="1" t="s">
        <v>1657</v>
      </c>
      <c r="M143" s="1" t="s">
        <v>850</v>
      </c>
      <c r="N143" s="1" t="s">
        <v>850</v>
      </c>
      <c r="O143" s="1" t="s">
        <v>851</v>
      </c>
      <c r="P143" s="1" t="s">
        <v>852</v>
      </c>
      <c r="Q143" s="1" t="s">
        <v>853</v>
      </c>
      <c r="R143" s="1" t="s">
        <v>1658</v>
      </c>
      <c r="S143" s="1" t="s">
        <v>855</v>
      </c>
      <c r="T143" s="1" t="s">
        <v>856</v>
      </c>
      <c r="U143" s="1" t="s">
        <v>811</v>
      </c>
      <c r="V143" s="1" t="s">
        <v>857</v>
      </c>
    </row>
    <row r="144" s="1" customFormat="1" spans="1:22">
      <c r="A144" s="3">
        <v>999228291890989</v>
      </c>
      <c r="B144" s="1" t="s">
        <v>908</v>
      </c>
      <c r="C144" s="1" t="s">
        <v>1659</v>
      </c>
      <c r="D144" s="1" t="s">
        <v>886</v>
      </c>
      <c r="E144" s="1" t="s">
        <v>1660</v>
      </c>
      <c r="F144" s="1" t="s">
        <v>878</v>
      </c>
      <c r="G144" s="1" t="s">
        <v>879</v>
      </c>
      <c r="H144" s="1" t="s">
        <v>847</v>
      </c>
      <c r="I144" s="1" t="s">
        <v>1661</v>
      </c>
      <c r="J144" s="1" t="s">
        <v>30</v>
      </c>
      <c r="K144" s="1" t="s">
        <v>1662</v>
      </c>
      <c r="L144" s="1" t="s">
        <v>1662</v>
      </c>
      <c r="M144" s="1" t="s">
        <v>850</v>
      </c>
      <c r="N144" s="1" t="s">
        <v>850</v>
      </c>
      <c r="O144" s="1" t="s">
        <v>851</v>
      </c>
      <c r="P144" s="1" t="s">
        <v>852</v>
      </c>
      <c r="Q144" s="1" t="s">
        <v>853</v>
      </c>
      <c r="R144" s="1" t="s">
        <v>1663</v>
      </c>
      <c r="S144" s="1" t="s">
        <v>855</v>
      </c>
      <c r="T144" s="1" t="s">
        <v>856</v>
      </c>
      <c r="U144" s="1" t="s">
        <v>811</v>
      </c>
      <c r="V144" s="1" t="s">
        <v>883</v>
      </c>
    </row>
    <row r="145" s="1" customFormat="1" spans="1:22">
      <c r="A145" s="3">
        <v>999228292342398</v>
      </c>
      <c r="B145" s="1" t="s">
        <v>889</v>
      </c>
      <c r="C145" s="1" t="s">
        <v>1664</v>
      </c>
      <c r="D145" s="1" t="s">
        <v>1628</v>
      </c>
      <c r="E145" s="1" t="s">
        <v>1665</v>
      </c>
      <c r="F145" s="1" t="s">
        <v>889</v>
      </c>
      <c r="G145" s="1" t="s">
        <v>878</v>
      </c>
      <c r="H145" s="1" t="s">
        <v>847</v>
      </c>
      <c r="I145" s="1" t="s">
        <v>1666</v>
      </c>
      <c r="J145" s="1" t="s">
        <v>30</v>
      </c>
      <c r="K145" s="1" t="s">
        <v>1667</v>
      </c>
      <c r="L145" s="1" t="s">
        <v>1667</v>
      </c>
      <c r="M145" s="1" t="s">
        <v>850</v>
      </c>
      <c r="N145" s="1" t="s">
        <v>850</v>
      </c>
      <c r="O145" s="1" t="s">
        <v>851</v>
      </c>
      <c r="P145" s="1" t="s">
        <v>852</v>
      </c>
      <c r="Q145" s="1" t="s">
        <v>853</v>
      </c>
      <c r="R145" s="1" t="s">
        <v>1668</v>
      </c>
      <c r="S145" s="1" t="s">
        <v>855</v>
      </c>
      <c r="T145" s="1" t="s">
        <v>856</v>
      </c>
      <c r="U145" s="1" t="s">
        <v>811</v>
      </c>
      <c r="V145" s="1" t="s">
        <v>1096</v>
      </c>
    </row>
    <row r="146" s="1" customFormat="1" spans="1:22">
      <c r="A146" s="3">
        <v>999228293092041</v>
      </c>
      <c r="B146" s="1" t="s">
        <v>889</v>
      </c>
      <c r="C146" s="1" t="s">
        <v>1669</v>
      </c>
      <c r="D146" s="1" t="s">
        <v>1049</v>
      </c>
      <c r="E146" s="1" t="s">
        <v>1670</v>
      </c>
      <c r="F146" s="1" t="s">
        <v>889</v>
      </c>
      <c r="G146" s="1" t="s">
        <v>879</v>
      </c>
      <c r="H146" s="1" t="s">
        <v>847</v>
      </c>
      <c r="I146" s="1" t="s">
        <v>1671</v>
      </c>
      <c r="J146" s="1" t="s">
        <v>30</v>
      </c>
      <c r="K146" s="1" t="s">
        <v>1672</v>
      </c>
      <c r="L146" s="1" t="s">
        <v>1672</v>
      </c>
      <c r="M146" s="1" t="s">
        <v>850</v>
      </c>
      <c r="N146" s="1" t="s">
        <v>850</v>
      </c>
      <c r="O146" s="1" t="s">
        <v>851</v>
      </c>
      <c r="P146" s="1" t="s">
        <v>852</v>
      </c>
      <c r="Q146" s="1" t="s">
        <v>853</v>
      </c>
      <c r="R146" s="1" t="s">
        <v>1673</v>
      </c>
      <c r="S146" s="1" t="s">
        <v>855</v>
      </c>
      <c r="T146" s="1" t="s">
        <v>856</v>
      </c>
      <c r="U146" s="1" t="s">
        <v>811</v>
      </c>
      <c r="V146" s="1" t="s">
        <v>857</v>
      </c>
    </row>
    <row r="147" s="1" customFormat="1" spans="1:22">
      <c r="A147" s="3">
        <v>999228294906345</v>
      </c>
      <c r="B147" s="1" t="s">
        <v>889</v>
      </c>
      <c r="C147" s="1" t="s">
        <v>1674</v>
      </c>
      <c r="D147" s="1" t="s">
        <v>1208</v>
      </c>
      <c r="E147" s="1" t="s">
        <v>1475</v>
      </c>
      <c r="F147" s="1" t="s">
        <v>889</v>
      </c>
      <c r="G147" s="1" t="s">
        <v>879</v>
      </c>
      <c r="H147" s="1" t="s">
        <v>847</v>
      </c>
      <c r="I147" s="1" t="s">
        <v>1675</v>
      </c>
      <c r="J147" s="1" t="s">
        <v>30</v>
      </c>
      <c r="K147" s="1" t="s">
        <v>1676</v>
      </c>
      <c r="L147" s="1" t="s">
        <v>1676</v>
      </c>
      <c r="M147" s="1" t="s">
        <v>850</v>
      </c>
      <c r="N147" s="1" t="s">
        <v>850</v>
      </c>
      <c r="O147" s="1" t="s">
        <v>851</v>
      </c>
      <c r="P147" s="1" t="s">
        <v>852</v>
      </c>
      <c r="Q147" s="1" t="s">
        <v>853</v>
      </c>
      <c r="R147" s="1" t="s">
        <v>1677</v>
      </c>
      <c r="S147" s="1" t="s">
        <v>855</v>
      </c>
      <c r="T147" s="1" t="s">
        <v>856</v>
      </c>
      <c r="U147" s="1" t="s">
        <v>811</v>
      </c>
      <c r="V147" s="1" t="s">
        <v>857</v>
      </c>
    </row>
    <row r="148" s="1" customFormat="1" spans="1:22">
      <c r="A148" s="3">
        <v>999228296875502</v>
      </c>
      <c r="B148" s="1" t="s">
        <v>889</v>
      </c>
      <c r="C148" s="1" t="s">
        <v>1678</v>
      </c>
      <c r="D148" s="1" t="s">
        <v>1654</v>
      </c>
      <c r="E148" s="1" t="s">
        <v>1679</v>
      </c>
      <c r="F148" s="1" t="s">
        <v>889</v>
      </c>
      <c r="G148" s="1" t="s">
        <v>879</v>
      </c>
      <c r="H148" s="1" t="s">
        <v>847</v>
      </c>
      <c r="I148" s="1" t="s">
        <v>1680</v>
      </c>
      <c r="J148" s="1" t="s">
        <v>30</v>
      </c>
      <c r="K148" s="1" t="s">
        <v>1681</v>
      </c>
      <c r="L148" s="1" t="s">
        <v>1681</v>
      </c>
      <c r="M148" s="1" t="s">
        <v>850</v>
      </c>
      <c r="N148" s="1" t="s">
        <v>850</v>
      </c>
      <c r="O148" s="1" t="s">
        <v>851</v>
      </c>
      <c r="P148" s="1" t="s">
        <v>852</v>
      </c>
      <c r="Q148" s="1" t="s">
        <v>853</v>
      </c>
      <c r="R148" s="1" t="s">
        <v>1682</v>
      </c>
      <c r="S148" s="1" t="s">
        <v>855</v>
      </c>
      <c r="T148" s="1" t="s">
        <v>856</v>
      </c>
      <c r="U148" s="1" t="s">
        <v>811</v>
      </c>
      <c r="V148" s="1" t="s">
        <v>857</v>
      </c>
    </row>
    <row r="149" s="1" customFormat="1" spans="1:22">
      <c r="A149" s="3">
        <v>999228305634588</v>
      </c>
      <c r="B149" s="1" t="s">
        <v>889</v>
      </c>
      <c r="C149" s="1" t="s">
        <v>1683</v>
      </c>
      <c r="D149" s="1" t="s">
        <v>1628</v>
      </c>
      <c r="E149" s="1" t="s">
        <v>1684</v>
      </c>
      <c r="F149" s="1" t="s">
        <v>889</v>
      </c>
      <c r="G149" s="1" t="s">
        <v>878</v>
      </c>
      <c r="H149" s="1" t="s">
        <v>847</v>
      </c>
      <c r="I149" s="1" t="s">
        <v>1685</v>
      </c>
      <c r="J149" s="1" t="s">
        <v>30</v>
      </c>
      <c r="K149" s="1" t="s">
        <v>1686</v>
      </c>
      <c r="L149" s="1" t="s">
        <v>1686</v>
      </c>
      <c r="M149" s="1" t="s">
        <v>850</v>
      </c>
      <c r="N149" s="1" t="s">
        <v>850</v>
      </c>
      <c r="O149" s="1" t="s">
        <v>851</v>
      </c>
      <c r="P149" s="1" t="s">
        <v>852</v>
      </c>
      <c r="Q149" s="1" t="s">
        <v>853</v>
      </c>
      <c r="R149" s="1" t="s">
        <v>1687</v>
      </c>
      <c r="S149" s="1" t="s">
        <v>855</v>
      </c>
      <c r="T149" s="1" t="s">
        <v>856</v>
      </c>
      <c r="U149" s="1" t="s">
        <v>811</v>
      </c>
      <c r="V149" s="1" t="s">
        <v>1096</v>
      </c>
    </row>
    <row r="150" s="1" customFormat="1" spans="1:22">
      <c r="A150" s="3">
        <v>999228306702058</v>
      </c>
      <c r="B150" s="1" t="s">
        <v>889</v>
      </c>
      <c r="C150" s="1" t="s">
        <v>1688</v>
      </c>
      <c r="D150" s="1" t="s">
        <v>1689</v>
      </c>
      <c r="E150" s="1" t="s">
        <v>1690</v>
      </c>
      <c r="F150" s="1" t="s">
        <v>889</v>
      </c>
      <c r="G150" s="1" t="s">
        <v>879</v>
      </c>
      <c r="H150" s="1" t="s">
        <v>847</v>
      </c>
      <c r="I150" s="1" t="s">
        <v>1691</v>
      </c>
      <c r="J150" s="1" t="s">
        <v>30</v>
      </c>
      <c r="K150" s="1" t="s">
        <v>1692</v>
      </c>
      <c r="L150" s="1" t="s">
        <v>1692</v>
      </c>
      <c r="M150" s="1" t="s">
        <v>850</v>
      </c>
      <c r="N150" s="1" t="s">
        <v>850</v>
      </c>
      <c r="O150" s="1" t="s">
        <v>851</v>
      </c>
      <c r="P150" s="1" t="s">
        <v>852</v>
      </c>
      <c r="Q150" s="1" t="s">
        <v>853</v>
      </c>
      <c r="R150" s="1" t="s">
        <v>1693</v>
      </c>
      <c r="S150" s="1" t="s">
        <v>855</v>
      </c>
      <c r="T150" s="1" t="s">
        <v>856</v>
      </c>
      <c r="U150" s="1" t="s">
        <v>811</v>
      </c>
      <c r="V150" s="1" t="s">
        <v>857</v>
      </c>
    </row>
    <row r="151" s="1" customFormat="1" spans="1:22">
      <c r="A151" s="3">
        <v>999228307653297</v>
      </c>
      <c r="B151" s="1" t="s">
        <v>889</v>
      </c>
      <c r="C151" s="1" t="s">
        <v>1694</v>
      </c>
      <c r="D151" s="1" t="s">
        <v>1135</v>
      </c>
      <c r="E151" s="1" t="s">
        <v>1695</v>
      </c>
      <c r="F151" s="1" t="s">
        <v>878</v>
      </c>
      <c r="G151" s="1" t="s">
        <v>879</v>
      </c>
      <c r="H151" s="1" t="s">
        <v>847</v>
      </c>
      <c r="I151" s="1" t="s">
        <v>1696</v>
      </c>
      <c r="J151" s="1" t="s">
        <v>30</v>
      </c>
      <c r="K151" s="1" t="s">
        <v>1697</v>
      </c>
      <c r="L151" s="1" t="s">
        <v>1697</v>
      </c>
      <c r="M151" s="1" t="s">
        <v>850</v>
      </c>
      <c r="N151" s="1" t="s">
        <v>850</v>
      </c>
      <c r="O151" s="1" t="s">
        <v>851</v>
      </c>
      <c r="P151" s="1" t="s">
        <v>852</v>
      </c>
      <c r="Q151" s="1" t="s">
        <v>853</v>
      </c>
      <c r="R151" s="1" t="s">
        <v>1698</v>
      </c>
      <c r="S151" s="1" t="s">
        <v>855</v>
      </c>
      <c r="T151" s="1" t="s">
        <v>856</v>
      </c>
      <c r="U151" s="1" t="s">
        <v>1140</v>
      </c>
      <c r="V151" s="1" t="s">
        <v>873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2023-11-06T03:25:39Z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