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<sst xmlns="http://schemas.openxmlformats.org/spreadsheetml/2006/main" count="3483" uniqueCount="1221">
  <si>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</si>
  <si>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</si>
  <si>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</si>
  <si>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</si>
  <si>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</si>
  <si>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</si>
  <si>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</si>
  <si>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</si>
  <si>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</si>
  <si>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</si>
  <si>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</si>
  <si>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</si>
  <si>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</si>
  <si>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</si>
  <si>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</si>
  <si>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</si>
  <si>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</si>
  <si>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</si>
  <si>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</si>
  <si>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</si>
  <si>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</si>
  <si>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</si>
  <si>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</si>
  <si>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</si>
  <si>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</si>
  <si>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999226731388613	</t>
  </si>
  <si>
    <t>Ctrip</t>
  </si>
  <si>
    <t>正常</t>
  </si>
  <si>
    <t>[普吉岛]安达凯拉酒店(Andakira Hotel)(37202297)</t>
  </si>
  <si>
    <t>顶级客房&lt;2人入住&gt;&lt;不退款&gt;</t>
  </si>
  <si>
    <t>USD</t>
  </si>
  <si>
    <t>LEUNG/PANG FAAT,TSANG/MAN KIT</t>
  </si>
  <si>
    <t>CA5326231108USD</t>
  </si>
  <si>
    <t>未提现</t>
  </si>
  <si>
    <t>携程开票</t>
  </si>
  <si>
    <t xml:space="preserve">3908731	</t>
  </si>
  <si>
    <t xml:space="preserve">-84077005	</t>
  </si>
  <si>
    <t xml:space="preserve">999226739079409	</t>
  </si>
  <si>
    <t>[曼谷]曼谷阿尔梅洛兹酒店 - 主要清真饭店(Al Meroz Hotel Bangkok - the Leading Halal Hotel)(37220978)</t>
  </si>
  <si>
    <t>高级房&lt;2人入住&gt;&lt;不退款&gt;&lt;早餐&gt;</t>
  </si>
  <si>
    <t>CHOPRA/ANJU</t>
  </si>
  <si>
    <t xml:space="preserve">3912703	</t>
  </si>
  <si>
    <t xml:space="preserve">324817	</t>
  </si>
  <si>
    <t xml:space="preserve">999226777363462	</t>
  </si>
  <si>
    <t>[曼谷]曼谷素坤逸航站 21 中心酒店(Grande Centre Point Hotel Terminal 21)(37197363)</t>
  </si>
  <si>
    <t>豪华尊贵房&lt;1&gt;&lt;2人入住&gt;&lt;不退款&gt;</t>
  </si>
  <si>
    <t>YUNG/MONG SZE ALVINA,TSE/PING KAU</t>
  </si>
  <si>
    <t xml:space="preserve">3929565	</t>
  </si>
  <si>
    <t xml:space="preserve">	</t>
  </si>
  <si>
    <t xml:space="preserve">999227321062379	</t>
  </si>
  <si>
    <t>[芭堤雅]芭堤雅 J 灵感酒店(J Inspired Hotel Pattaya)(46883076)</t>
  </si>
  <si>
    <t>豪华池景房&lt;2人入住&gt;</t>
  </si>
  <si>
    <t>QI/XIAONAN</t>
  </si>
  <si>
    <t xml:space="preserve">4047462	</t>
  </si>
  <si>
    <t xml:space="preserve">131721	</t>
  </si>
  <si>
    <t xml:space="preserve">999227324122356	</t>
  </si>
  <si>
    <t>[乌隆他尼]乌隆他尼布朗苑酒店(Brown House Hotel by Blu Monkey)(37212481)</t>
  </si>
  <si>
    <t>豪华双床房&lt;2人入住&gt;&lt;不退款&gt;</t>
  </si>
  <si>
    <t>SOTHIPUNCHAI/PUNTIP</t>
  </si>
  <si>
    <t xml:space="preserve">4048749	</t>
  </si>
  <si>
    <t xml:space="preserve">1078930373	</t>
  </si>
  <si>
    <t xml:space="preserve">999227338306890	</t>
  </si>
  <si>
    <t>[乔治市]槟城乔治市金栢丽酒店(Kimberley Hotel Georgetown)(37214680)</t>
  </si>
  <si>
    <t>豪华特大床房&lt;2人入住&gt;&lt;不退款&gt;</t>
  </si>
  <si>
    <t>Ker/Lee Ling</t>
  </si>
  <si>
    <t xml:space="preserve">4055873	</t>
  </si>
  <si>
    <t xml:space="preserve">999227383777947	</t>
  </si>
  <si>
    <t>SIWAPIRAGAM/VICKPASUBATHYSIWA</t>
  </si>
  <si>
    <t xml:space="preserve">4066784	</t>
  </si>
  <si>
    <t xml:space="preserve">999227432018486	</t>
  </si>
  <si>
    <t>[Racha Thewa]德维拉素万那普酒店(Dwella Suvarnabhumi)(39033997)</t>
  </si>
  <si>
    <t>高级双床房&lt;2人入住&gt;</t>
  </si>
  <si>
    <t>Phuphaluang/Arunee</t>
  </si>
  <si>
    <t xml:space="preserve">4073865	</t>
  </si>
  <si>
    <t xml:space="preserve">999227969307100	</t>
  </si>
  <si>
    <t>[依斯干达公主城]布蒂港辉盛坊国际公寓(Fraser Place Puteri Harbour, Johor)(39643800)</t>
  </si>
  <si>
    <t>豪华工作室&lt;2人入住&gt;&lt;不退款&gt;&lt;早餐&gt;</t>
  </si>
  <si>
    <t>NAHAR/ANIS</t>
  </si>
  <si>
    <t xml:space="preserve">4090552	</t>
  </si>
  <si>
    <t xml:space="preserve">4117SE054728	</t>
  </si>
  <si>
    <t xml:space="preserve">999227992177845	</t>
  </si>
  <si>
    <t>[古晋]德家精品酒店(DeHome Boutique Hotel)(39042489)</t>
  </si>
  <si>
    <t>标准房, 1 张大床, 无窗&lt;2人入住&gt;&lt;不退款&gt;</t>
  </si>
  <si>
    <t>AHMAD ROZAINI/NURUL ZAFIRAH</t>
  </si>
  <si>
    <t xml:space="preserve">4098206	</t>
  </si>
  <si>
    <t xml:space="preserve">999228000252220	</t>
  </si>
  <si>
    <t>[普吉岛]芭东记忆精品酒店(Memory Patong)(46896034)</t>
  </si>
  <si>
    <t>高级双人房&lt;2人入住&gt;&lt;不退款&gt;</t>
  </si>
  <si>
    <t>GUZENKO/ALEKSANDR</t>
  </si>
  <si>
    <t xml:space="preserve">4099732	</t>
  </si>
  <si>
    <t xml:space="preserve">999228018469042	</t>
  </si>
  <si>
    <t>[曼谷]中央政府大楼酒店暨会议中心(Centra Government Complex Hotel &amp; Convention Centre)(44793466)</t>
  </si>
  <si>
    <t>高级双床房&lt;2人入住&gt;&lt;不退款&gt;</t>
  </si>
  <si>
    <t>TONGKUNG/VITTAYA</t>
  </si>
  <si>
    <t xml:space="preserve">4105587	</t>
  </si>
  <si>
    <t xml:space="preserve">34992SE059409	</t>
  </si>
  <si>
    <t xml:space="preserve">999228072846883	</t>
  </si>
  <si>
    <t>[中雅加达]雅加达千禧大酒店(Millennium Hotel Sirih Jakarta)(37217233)</t>
  </si>
  <si>
    <t>豪华房（双床）&lt;2人入住&gt;&lt;不退款&gt;&lt;早餐&gt;</t>
  </si>
  <si>
    <t>CHAN/LAI PO,LEE/SIN YI</t>
  </si>
  <si>
    <t xml:space="preserve">4119389	</t>
  </si>
  <si>
    <t>4T86XR5M0</t>
  </si>
  <si>
    <t xml:space="preserve">4T86XR5MH	</t>
  </si>
  <si>
    <t xml:space="preserve">999228076989369	</t>
  </si>
  <si>
    <t>[奥斯陆]丽笙蓝标酒店-奥斯陆(Radisson Blu Plaza Hotel, Oslo)(39047259)</t>
  </si>
  <si>
    <t>标准房&lt;2人入住&gt;&lt;不退款&gt;</t>
  </si>
  <si>
    <t>ZHANG/KUN</t>
  </si>
  <si>
    <t xml:space="preserve">4121628	</t>
  </si>
  <si>
    <t xml:space="preserve">0073905029	</t>
  </si>
  <si>
    <t xml:space="preserve">999228111939401	</t>
  </si>
  <si>
    <t>[芙蓉]芙蓉皇家朱兰酒店(Royale Chulan Seremban)(44692859)</t>
  </si>
  <si>
    <t>高级房&lt;2人入住&gt;&lt;不退款&gt;</t>
  </si>
  <si>
    <t>MENON/DATO DR JAYARAM</t>
  </si>
  <si>
    <t xml:space="preserve">4128511	</t>
  </si>
  <si>
    <t xml:space="preserve">100578	</t>
  </si>
  <si>
    <t xml:space="preserve">999228113006257	</t>
  </si>
  <si>
    <t>[曼谷]真实暹逻郎南酒店(True Siam Rangnam Hotel  Certified)(39051651)</t>
  </si>
  <si>
    <t>高级房&lt;1&gt;&lt;2人入住&gt;&lt;不退款&gt;</t>
  </si>
  <si>
    <t>XIAO/HONGYI,Yang/Yang,Xue/Hui,Feng/Hao,Chen/jiawen</t>
  </si>
  <si>
    <t xml:space="preserve">4128874	</t>
  </si>
  <si>
    <t xml:space="preserve">999228114621599	</t>
  </si>
  <si>
    <t>[东京]东京皇家王子大饭店花园塔(The Prince Park Tower Tokyo)(37198163)</t>
  </si>
  <si>
    <t>标准房&lt;2人入住&gt;&lt;不适用日本客人&gt;&lt;不退款&gt;</t>
  </si>
  <si>
    <t>CHAN/FEI SHEUNG</t>
  </si>
  <si>
    <t xml:space="preserve">4129490	</t>
  </si>
  <si>
    <t xml:space="preserve">MM-322223	</t>
  </si>
  <si>
    <t xml:space="preserve">999228117382148	</t>
  </si>
  <si>
    <t>[普吉岛]盖格酒店(The Gig Hotel)(40721442)</t>
  </si>
  <si>
    <t>SCICLUNA/JASON DAVID</t>
  </si>
  <si>
    <t xml:space="preserve">4130435	</t>
  </si>
  <si>
    <t xml:space="preserve">999228119504017	</t>
  </si>
  <si>
    <t>[新加坡]幸运酒店(New Cape Inn)(37226225)</t>
  </si>
  <si>
    <t>标准双床房&lt;2人入住&gt;&lt;不退款&gt;</t>
  </si>
  <si>
    <t>ENCIO/PERLYN</t>
  </si>
  <si>
    <t xml:space="preserve">4131361	</t>
  </si>
  <si>
    <t xml:space="preserve">999228136748123	</t>
  </si>
  <si>
    <t>[普吉岛]普吉市宜必思尚品酒店(Ibis Styles Phuket City)(37221447)</t>
  </si>
  <si>
    <t>标准大床房&lt;2人入住&gt;&lt;不退款&gt;&lt;早餐&gt;</t>
  </si>
  <si>
    <t>TRISUTHAMMAS/PHATCHARAWAN</t>
  </si>
  <si>
    <t xml:space="preserve">4135848	</t>
  </si>
  <si>
    <t xml:space="preserve">489417	</t>
  </si>
  <si>
    <t xml:space="preserve">999228137063788	</t>
  </si>
  <si>
    <t>[爱丁堡]苏格兰人酒店(The Scotsman Hotel)(37202143)</t>
  </si>
  <si>
    <t>Clarkson/Peter</t>
  </si>
  <si>
    <t xml:space="preserve">4136105	</t>
  </si>
  <si>
    <t xml:space="preserve">999228147944893	</t>
  </si>
  <si>
    <t>[首尔]哈密尔顿酒店(Hamilton Hotel)(37046487)</t>
  </si>
  <si>
    <t>Fang/Yuan</t>
  </si>
  <si>
    <t xml:space="preserve">4140482	</t>
  </si>
  <si>
    <t xml:space="preserve">999228155544444	</t>
  </si>
  <si>
    <t>[纳柯亚]名古屋山 - 巴淡岛爱玛黎丝酒店(Amaris Hotel Nagoya Hill - Batam)(39036260)</t>
  </si>
  <si>
    <t>智能大床房&lt;2人入住&gt;&lt;早餐&gt;</t>
  </si>
  <si>
    <t>SALLEH/HISSAM</t>
  </si>
  <si>
    <t xml:space="preserve">4141087	</t>
  </si>
  <si>
    <t xml:space="preserve">999228166082833	</t>
  </si>
  <si>
    <t>[阿姆斯特丹]阿姆斯特丹市中心瑞享酒店(Mövenpick Hotel Amsterdam City Centre)(37199891)</t>
  </si>
  <si>
    <t>经典景观双床房&lt;2人入住&gt;&lt;不退款&gt;</t>
  </si>
  <si>
    <t>Mulder/Lisa</t>
  </si>
  <si>
    <t xml:space="preserve">4144115	</t>
  </si>
  <si>
    <t xml:space="preserve">2311040592	</t>
  </si>
  <si>
    <t xml:space="preserve">999228202983474	</t>
  </si>
  <si>
    <t>[迪拜]阿尔瓦斯尔奥酷瑞商务酒店(Al Khoory Executive Hotel, Al Wasl)(37209165)</t>
  </si>
  <si>
    <t>ARBAOUI/ASMAE,ARBAOUI/SAFAE</t>
  </si>
  <si>
    <t xml:space="preserve">4147628	</t>
  </si>
  <si>
    <t xml:space="preserve">999228204238108	</t>
  </si>
  <si>
    <t>[巴德胡弗多普]宜必思斯希普霍尔阿姆斯特丹机场酒店(Ibis Schiphol Amsterdam Airport)(37205215)</t>
  </si>
  <si>
    <t>双人房&lt;2人入住&gt;&lt;不退款&gt;</t>
  </si>
  <si>
    <t>CHEN/SIYUAN</t>
  </si>
  <si>
    <t xml:space="preserve">4147712	</t>
  </si>
  <si>
    <t xml:space="preserve">2311040702	</t>
  </si>
  <si>
    <t xml:space="preserve">999228207566520	</t>
  </si>
  <si>
    <t>HUANG/YULI</t>
  </si>
  <si>
    <t xml:space="preserve">4148915	</t>
  </si>
  <si>
    <t xml:space="preserve">2311040706	</t>
  </si>
  <si>
    <t xml:space="preserve">999228208354300	</t>
  </si>
  <si>
    <t>[纳闽]棕榈滩度假村及水疗中心(Palm Beach Resort &amp; Spa)(44690117)</t>
  </si>
  <si>
    <t>园景豪华双床房&lt;2人入住&gt;&lt;不退款&gt;&lt;早餐&gt;</t>
  </si>
  <si>
    <t>GALAMBUN/HELDAH</t>
  </si>
  <si>
    <t xml:space="preserve">4149171	</t>
  </si>
  <si>
    <t xml:space="preserve">167747	</t>
  </si>
  <si>
    <t xml:space="preserve">999228209735534	</t>
  </si>
  <si>
    <t>[奇诺岗]奇诺山冈酒店(Hotel Chino Hills)(44705523)</t>
  </si>
  <si>
    <t>标准房, 1 张特大床&lt;2人入住&gt;&lt;不退款&gt;&lt;早餐&gt;</t>
  </si>
  <si>
    <t>KUANG/YONGAI</t>
  </si>
  <si>
    <t xml:space="preserve">4149641	</t>
  </si>
  <si>
    <t xml:space="preserve">999228210360182	</t>
  </si>
  <si>
    <t>[华盛顿]华盛顿特区优特尔酒店(Yotel Washington DC)(37205140)</t>
  </si>
  <si>
    <t>尊贵特大床房&lt;2人入住&gt;&lt;不退款&gt;</t>
  </si>
  <si>
    <t>HERNANDEZ MORENO/BARBARA</t>
  </si>
  <si>
    <t xml:space="preserve">4149966	</t>
  </si>
  <si>
    <t xml:space="preserve">999228211076947	</t>
  </si>
  <si>
    <t>[怀特普莱恩斯]怀特布莱恩斯市区索尼斯塔酒店(Sonesta White Plains Downtown)(39056303)</t>
  </si>
  <si>
    <t>豪华房(2张双人床)&lt;2人入住&gt;&lt;不退款&gt;&lt;无早&gt;</t>
  </si>
  <si>
    <t>WEINBERG/AARON</t>
  </si>
  <si>
    <t xml:space="preserve">4150373	</t>
  </si>
  <si>
    <t xml:space="preserve">31853SE291649	</t>
  </si>
  <si>
    <t xml:space="preserve">999228214723914	</t>
  </si>
  <si>
    <t>[合艾]黎瓦娜酒店(Leevana Hotel Hat Yai)(70665538)</t>
  </si>
  <si>
    <t>标准大床房&lt;2人入住&gt;&lt;不退款&gt;</t>
  </si>
  <si>
    <t>SAMIAN/MUHAMMAD HAKIM</t>
  </si>
  <si>
    <t xml:space="preserve">999228216438259	</t>
  </si>
  <si>
    <t>高级大床房&lt;2人入住&gt;&lt;不退款&gt;</t>
  </si>
  <si>
    <t>Lu/Jie</t>
  </si>
  <si>
    <t xml:space="preserve">4153636	</t>
  </si>
  <si>
    <t xml:space="preserve">2311040710	</t>
  </si>
  <si>
    <t xml:space="preserve">999228225817024	</t>
  </si>
  <si>
    <t>[曼谷]阿斯皮拉素坤逸酒店(Aspira Sukhumvit)(37224091)</t>
  </si>
  <si>
    <t>至尊豪华房&lt;2人入住&gt;&lt;不退款&gt;</t>
  </si>
  <si>
    <t>NOYMANY/MALISONE</t>
  </si>
  <si>
    <t xml:space="preserve">4155107	</t>
  </si>
  <si>
    <t xml:space="preserve">999228228129211	</t>
  </si>
  <si>
    <t>[曼谷]论坛公园酒店(Forum Park Hotel)(39038528)</t>
  </si>
  <si>
    <t>豪华房(双人床或双床)-带阳台&lt;2人入住&gt;&lt;不退款&gt;</t>
  </si>
  <si>
    <t>YE/HANGLING,SONG/XINGYU</t>
  </si>
  <si>
    <t xml:space="preserve">4155765	</t>
  </si>
  <si>
    <t xml:space="preserve">999228234191501	</t>
  </si>
  <si>
    <t>[曼谷]莫诺梅尔青年旅馆(Monomer Hostel Bangkok)(37203221)</t>
  </si>
  <si>
    <t>独立客房-带浴室&lt;2人入住&gt;&lt;不退款&gt;&lt;无早&gt;</t>
  </si>
  <si>
    <t>SASITANON/PATAMAPORN</t>
  </si>
  <si>
    <t xml:space="preserve">4158671	</t>
  </si>
  <si>
    <t xml:space="preserve">999228236285240	</t>
  </si>
  <si>
    <t>[乌隆他尼]乌汶库姆考酒店(Kumkaew Udon)(39655429)</t>
  </si>
  <si>
    <t>双人床房&lt;2人入住&gt;&lt;不退款&gt;</t>
  </si>
  <si>
    <t>HATHAWAY/STUART ALEXANDA</t>
  </si>
  <si>
    <t xml:space="preserve">4159933	</t>
  </si>
  <si>
    <t xml:space="preserve">999228238320589	</t>
  </si>
  <si>
    <t>[伊斯坦布尔]本迪克绿色公园旅馆&amp;会议中心(The Green Park Pendik)(39034102)</t>
  </si>
  <si>
    <t>园景房&lt;2人入住&gt;&lt;不退款&gt;</t>
  </si>
  <si>
    <t>IPEK/MAHMUT</t>
  </si>
  <si>
    <t xml:space="preserve">4161092	</t>
  </si>
  <si>
    <t xml:space="preserve">999228238637987	</t>
  </si>
  <si>
    <t>[西雅加达]普里维兰达服务式住宅酒店(Veranda Serviced Residence Puri)(39586498)</t>
  </si>
  <si>
    <t>豪华客房2张双床&lt;2人入住&gt;&lt;不退款&gt;</t>
  </si>
  <si>
    <t>LIU/ZHEHAO</t>
  </si>
  <si>
    <t xml:space="preserve">4161356	</t>
  </si>
  <si>
    <t xml:space="preserve">999228239033079	</t>
  </si>
  <si>
    <t>[哥打京那巴鲁]哥打京那巴鲁皇宫酒店(The Palace Hotel Kota Kinabalu)(37196185)</t>
  </si>
  <si>
    <t>豪华房&lt;2人入住&gt;&lt;不退款&gt;</t>
  </si>
  <si>
    <t>JUMAT/AZMI</t>
  </si>
  <si>
    <t xml:space="preserve">4161611	</t>
  </si>
  <si>
    <t xml:space="preserve">332644115	</t>
  </si>
  <si>
    <t xml:space="preserve">999228239843463	</t>
  </si>
  <si>
    <t>[奥斯汀]AT&amp;T酒店与会议中心(At&amp;T Hotel &amp; Conference Center)(39643464)</t>
  </si>
  <si>
    <t>标准间1特大床&lt;2人入住&gt;&lt;不退款&gt;</t>
  </si>
  <si>
    <t>Boler/Heather D</t>
  </si>
  <si>
    <t xml:space="preserve">4162076	</t>
  </si>
  <si>
    <t xml:space="preserve">999228240936549	</t>
  </si>
  <si>
    <t>[民都鲁]金湾酒店(Goldenbay Hotel)(44798926)</t>
  </si>
  <si>
    <t>豪华特大床房&lt;2人入住&gt;&lt;不退款&gt;&lt;早餐&gt;</t>
  </si>
  <si>
    <t>MOHD HASDIN/MOHD HAFIEZULNIEZAM</t>
  </si>
  <si>
    <t xml:space="preserve">4162678	</t>
  </si>
  <si>
    <t xml:space="preserve">1234	</t>
  </si>
  <si>
    <t xml:space="preserve">999228258090424	</t>
  </si>
  <si>
    <t>[新加坡]新加坡皇后酒店(Hotel Royal @ Queens Singapore)(37245029)</t>
  </si>
  <si>
    <t>行政房(双人床或双床)&lt;2人入住&gt;&lt;不退款&gt;&lt;早餐&gt;</t>
  </si>
  <si>
    <t>SHAO/KAI</t>
  </si>
  <si>
    <t xml:space="preserve">4164436	</t>
  </si>
  <si>
    <t xml:space="preserve">32596900-1	</t>
  </si>
  <si>
    <t xml:space="preserve">999228258238482	</t>
  </si>
  <si>
    <t>[曼谷]拉姆布特里村广场旅店(Rambuttri Village Inn &amp; Plaza)(37222587)</t>
  </si>
  <si>
    <t>豪华双人房&lt;2人入住&gt;&lt;不退款&gt;</t>
  </si>
  <si>
    <t>WANYING/Chen,ELGOUKHY/Mohamed fathy shafik hamed</t>
  </si>
  <si>
    <t xml:space="preserve">4164459	</t>
  </si>
  <si>
    <t xml:space="preserve">999228258953502	</t>
  </si>
  <si>
    <t>[勒瓦卢瓦－佩雷]长荣桂冠酒店(Evergreen Laurel Hotel)(37214349)</t>
  </si>
  <si>
    <t>NING/SHAOFEI</t>
  </si>
  <si>
    <t xml:space="preserve">4164590	</t>
  </si>
  <si>
    <t xml:space="preserve">999228261775316	</t>
  </si>
  <si>
    <t>[Maguwoharjo]日惹萨托利亚酒店(Satoria Hotel Yogyakarta)(39676876)</t>
  </si>
  <si>
    <t>高级双床房标准间&lt;2人入住&gt;&lt;不退款&gt;&lt;早餐&gt;</t>
  </si>
  <si>
    <t>susilo/arif</t>
  </si>
  <si>
    <t xml:space="preserve">4166196	</t>
  </si>
  <si>
    <t xml:space="preserve">999228262027127	</t>
  </si>
  <si>
    <t>[普吉岛]普吉岛阿里纳拉海滩度假村(Arinara Beach Resort Phuket)(39034492)</t>
  </si>
  <si>
    <t>豪华池景房&lt;2人入住&gt;&lt;不退款&gt;</t>
  </si>
  <si>
    <t>RATTANEE/KELLY</t>
  </si>
  <si>
    <t xml:space="preserve">4166282	</t>
  </si>
  <si>
    <t xml:space="preserve">999228263892498	</t>
  </si>
  <si>
    <t>Wonder/Jon</t>
  </si>
  <si>
    <t xml:space="preserve">4167091	</t>
  </si>
  <si>
    <t xml:space="preserve">23055776	</t>
  </si>
  <si>
    <t xml:space="preserve">999228263952129	</t>
  </si>
  <si>
    <t>[吉隆坡]武吉免登都市酒店(Metro Hotel Bukit Bintang)(39042803)</t>
  </si>
  <si>
    <t>行政豪华双人床房&lt;2人入住&gt;&lt;不退款&gt;</t>
  </si>
  <si>
    <t>SAELOR/NATNAREE</t>
  </si>
  <si>
    <t xml:space="preserve">4167130	</t>
  </si>
  <si>
    <t xml:space="preserve">999228265563689	</t>
  </si>
  <si>
    <t>[八打灵再也]八打灵再也阿玛达酒店(Hotel Armada Petaling Jaya)(39037632)</t>
  </si>
  <si>
    <t>新豪华双床房&lt;2人入住&gt;&lt;不退款&gt;</t>
  </si>
  <si>
    <t>LAM/WAI PAN</t>
  </si>
  <si>
    <t xml:space="preserve">4168147	</t>
  </si>
  <si>
    <t xml:space="preserve">502900000013455	</t>
  </si>
  <si>
    <t xml:space="preserve">999228268720951	</t>
  </si>
  <si>
    <t>CRAIG/DAVID RICHARD</t>
  </si>
  <si>
    <t xml:space="preserve">4169920	</t>
  </si>
  <si>
    <t xml:space="preserve">999228269051126	</t>
  </si>
  <si>
    <t>ONG/ONG ZHI XIANG</t>
  </si>
  <si>
    <t xml:space="preserve">4170218	</t>
  </si>
  <si>
    <t xml:space="preserve">502900000013466	</t>
  </si>
  <si>
    <t xml:space="preserve">999228271114702	</t>
  </si>
  <si>
    <t>[巴厘岛]布瓦纳乌布酒店(Bhuwana Ubud Hotel and Farming)(40383348)</t>
  </si>
  <si>
    <t>园景豪华房&lt;2人入住&gt;&lt;不退款&gt;&lt;早餐&gt;</t>
  </si>
  <si>
    <t>CARRENO/ALICIA</t>
  </si>
  <si>
    <t xml:space="preserve">4171639	</t>
  </si>
  <si>
    <t xml:space="preserve">999228272223433	</t>
  </si>
  <si>
    <t>[Kemiri Muka]马戈酒店(The Margo Hotel)(37203489)</t>
  </si>
  <si>
    <t>奢华双床房, 2 张单人床&lt;2人入住&gt;&lt;不退款&gt;</t>
  </si>
  <si>
    <t>Makruf/Dr Arlis Hasyim</t>
  </si>
  <si>
    <t xml:space="preserve">4172224	</t>
  </si>
  <si>
    <t xml:space="preserve">999228272732679	</t>
  </si>
  <si>
    <t>[大阪]大阪日航酒店(Hotel Nikko Osaka)(37197347)</t>
  </si>
  <si>
    <t>标准双床房&lt;1&gt;&lt;2人入住&gt;&lt;不退款&gt;</t>
  </si>
  <si>
    <t>WANG/QINXIN,GAO/YUAN</t>
  </si>
  <si>
    <t xml:space="preserve">4172610	</t>
  </si>
  <si>
    <t xml:space="preserve">999228272807952	</t>
  </si>
  <si>
    <t>[曼谷]長榮桂冠酒店（曼谷）(Evergreen Laurel Hotel Bangkok)(37222161)</t>
  </si>
  <si>
    <t>小型套房&lt;2人入住&gt;&lt;不退款&gt;&lt;早餐&gt;</t>
  </si>
  <si>
    <t>SHALYAPINA/ANZHELIKA,OREKHOVA/VERA</t>
  </si>
  <si>
    <t xml:space="preserve">4172640	</t>
  </si>
  <si>
    <t xml:space="preserve">999228273122195	</t>
  </si>
  <si>
    <t>ATHIPHONGKIT/ORATHAI</t>
  </si>
  <si>
    <t xml:space="preserve">4172768	</t>
  </si>
  <si>
    <t xml:space="preserve">999228273514855	</t>
  </si>
  <si>
    <t>[尼斯]尼斯丽笙蓝标酒店(Radisson Blu Hotel, Nice)(37208787)</t>
  </si>
  <si>
    <t>高级海景客房&lt;2人入住&gt;&lt;不退款&gt;&lt;无早&gt;</t>
  </si>
  <si>
    <t>LIN/QIANHUI</t>
  </si>
  <si>
    <t xml:space="preserve">4173074	</t>
  </si>
  <si>
    <t xml:space="preserve">0074769123	</t>
  </si>
  <si>
    <t xml:space="preserve">999228273739217	</t>
  </si>
  <si>
    <t>甄选特大床房&lt;2人入住&gt;&lt;不退款&gt;</t>
  </si>
  <si>
    <t>Usmani/Rayyaan</t>
  </si>
  <si>
    <t xml:space="preserve">4173253	</t>
  </si>
  <si>
    <t xml:space="preserve">2311012314517658950	</t>
  </si>
  <si>
    <t xml:space="preserve">999228273788461	</t>
  </si>
  <si>
    <t>[芭堤雅]LK 翡翠海滩(LK Emerald Beach)(44703070)</t>
  </si>
  <si>
    <t>豪华房（通泳池）&lt;2人入住&gt;&lt;不退款&gt;&lt;早餐&gt;</t>
  </si>
  <si>
    <t>KAYOON/SIRIPORN</t>
  </si>
  <si>
    <t xml:space="preserve">4173300	</t>
  </si>
  <si>
    <t xml:space="preserve">999228273846527	</t>
  </si>
  <si>
    <t>[哥打京那巴鲁]超级 OYO 89847 士瑞兹天堂酒店(Super OYO 89847 Switz Paradise Hotel)(44803485)</t>
  </si>
  <si>
    <t>双床房&lt;2人入住&gt;&lt;不退款&gt;</t>
  </si>
  <si>
    <t>ROSLAN/IZZAH</t>
  </si>
  <si>
    <t xml:space="preserve">4173333	</t>
  </si>
  <si>
    <t xml:space="preserve">999228273971692	</t>
  </si>
  <si>
    <t>[曼谷]曼谷奇瓦酒店(Chiva Bangkok Hotel)(37226701)</t>
  </si>
  <si>
    <t>开放式客房, 1 张大床&lt;2人入住&gt;&lt;不退款&gt;&lt;无早&gt;</t>
  </si>
  <si>
    <t>Sinoy/Sunun</t>
  </si>
  <si>
    <t xml:space="preserve">4173420	</t>
  </si>
  <si>
    <t xml:space="preserve">253118	</t>
  </si>
  <si>
    <t xml:space="preserve">999228273972438	</t>
  </si>
  <si>
    <t>[新山]新山格拉纳达酒店(Hotel Granada Johor Bahru)(37236309)</t>
  </si>
  <si>
    <t>豪华双床房&lt;2人入住&gt;&lt;不退款&gt;&lt;早餐&gt;</t>
  </si>
  <si>
    <t>DEWI/APSARI</t>
  </si>
  <si>
    <t xml:space="preserve">4173423	</t>
  </si>
  <si>
    <t xml:space="preserve">999228274269315	</t>
  </si>
  <si>
    <t>ZHANG/ZHILI,ZHSNG/LI</t>
  </si>
  <si>
    <t xml:space="preserve">4173635	</t>
  </si>
  <si>
    <t xml:space="preserve">70739594-1	</t>
  </si>
  <si>
    <t xml:space="preserve">999228274366368	</t>
  </si>
  <si>
    <t>[法兰克福]法兰克福中央弗莱明斯酒店（原法兰克福弗莱明斯快捷酒店）(Flemings Hotel Frankfurt-Central Former Flemings Express Frankfurt)(37242304)</t>
  </si>
  <si>
    <t>舒适双人房&lt;2人入住&gt;&lt;不退款&gt;</t>
  </si>
  <si>
    <t>Yilmaz/Yeliz,Dogan/Kevser</t>
  </si>
  <si>
    <t xml:space="preserve">4173727	</t>
  </si>
  <si>
    <t xml:space="preserve">999228274368749	</t>
  </si>
  <si>
    <t>[利兹]利兹市中心丽笙蓝标酒店(Radisson Blu Hotel Leeds City Centre)(37196133)</t>
  </si>
  <si>
    <t>标准房&lt;2人入住&gt;&lt;不退款&gt;&lt;无早&gt;</t>
  </si>
  <si>
    <t>LI/JIAQI,SHU/RUOYU</t>
  </si>
  <si>
    <t xml:space="preserve">4173729	</t>
  </si>
  <si>
    <t xml:space="preserve">0074787187	</t>
  </si>
  <si>
    <t xml:space="preserve">999228274664425	</t>
  </si>
  <si>
    <t>[武吉加地]金沙湾度假村(Bayou Lagoon Park Resort)(37213430)</t>
  </si>
  <si>
    <t>三卧室公寓&lt;2人入住&gt;&lt;不退款&gt;</t>
  </si>
  <si>
    <t>YUSOF/SITI MUNIRAH</t>
  </si>
  <si>
    <t xml:space="preserve">4174133	</t>
  </si>
  <si>
    <t xml:space="preserve">999228278489767	</t>
  </si>
  <si>
    <t>[迈阿密]迈阿密国际机场酒店(Miami International Airport Hotel)(37209685)</t>
  </si>
  <si>
    <t>标准大号床房&lt;2人入住&gt;&lt;不退款&gt;</t>
  </si>
  <si>
    <t>Camejo/Ingrid</t>
  </si>
  <si>
    <t xml:space="preserve">4174550	</t>
  </si>
  <si>
    <t xml:space="preserve">999228278993131	</t>
  </si>
  <si>
    <t>[拉斯维加斯]拉斯维加斯马戏团娱乐场酒店(Circus Circus Hotel, Casino &amp; Theme Park)(37213488)</t>
  </si>
  <si>
    <t>庄园两张大床房&lt;2人入住&gt;&lt;不退款&gt;&lt;无早&gt;</t>
  </si>
  <si>
    <t>Mayang/Christopher rei</t>
  </si>
  <si>
    <t xml:space="preserve">4174718	</t>
  </si>
  <si>
    <t xml:space="preserve">999228283775268	</t>
  </si>
  <si>
    <t>Baliat/Jomar Santos</t>
  </si>
  <si>
    <t xml:space="preserve">4176277	</t>
  </si>
  <si>
    <t xml:space="preserve">999228285576751	</t>
  </si>
  <si>
    <t>[Sungai Pangeran]阿里斯塔帕拉姆邦酒店(The Arista Hotel Palembang)(37210446)</t>
  </si>
  <si>
    <t>豪华双人床房&lt;2人入住&gt;&lt;不退款&gt;</t>
  </si>
  <si>
    <t>JIANG/HANGTONG</t>
  </si>
  <si>
    <t xml:space="preserve">4177024	</t>
  </si>
  <si>
    <t xml:space="preserve">999228287565357	</t>
  </si>
  <si>
    <t>Saiwangjit/Waratchaya</t>
  </si>
  <si>
    <t xml:space="preserve">4178030	</t>
  </si>
  <si>
    <t xml:space="preserve">490897	</t>
  </si>
  <si>
    <t xml:space="preserve">999228291517579	</t>
  </si>
  <si>
    <t>[弗洛里亚诺波利斯]塞科姆图尔瑞德安德拉德酒店(Rede Andrade Cecomtur)(39651465)</t>
  </si>
  <si>
    <t>标准双人间&lt;2人入住&gt;&lt;不退款&gt;</t>
  </si>
  <si>
    <t>Souza/Wanderlei Barbosa</t>
  </si>
  <si>
    <t xml:space="preserve">4180056	</t>
  </si>
  <si>
    <t xml:space="preserve">999228291781380	</t>
  </si>
  <si>
    <t>[三马拉汉县]停留地旅馆@校园中心(Place2Stay Campus Hub)(44681867)</t>
  </si>
  <si>
    <t>标准大型双人房&lt;2人入住&gt;&lt;不退款&gt;</t>
  </si>
  <si>
    <t>SERENA/NATASHA</t>
  </si>
  <si>
    <t xml:space="preserve">4180142	</t>
  </si>
  <si>
    <t xml:space="preserve">999228292775524	</t>
  </si>
  <si>
    <t>[王南安科]蓬马山别墅(Villa Khao Phaengma)(40356988)</t>
  </si>
  <si>
    <t>豪华间&lt;2人入住&gt;&lt;不退款&gt;&lt;早餐&gt;</t>
  </si>
  <si>
    <t>SMANSUB/PRACHAYA</t>
  </si>
  <si>
    <t xml:space="preserve">4180626	</t>
  </si>
  <si>
    <t xml:space="preserve">03112023	</t>
  </si>
  <si>
    <t xml:space="preserve">999228293003676	</t>
  </si>
  <si>
    <t>[Tulungrejo]泰坦附近的Rekreasi Selecta(RedDoorz Near Taman Rekreasi Selecta)(39587112)</t>
  </si>
  <si>
    <t>双人床房&lt;2人入住&gt;&lt;不退款&gt;&lt;无早&gt;</t>
  </si>
  <si>
    <t>WILAKSONO/BOWO</t>
  </si>
  <si>
    <t xml:space="preserve">4180758	</t>
  </si>
  <si>
    <t xml:space="preserve">325-3523645	</t>
  </si>
  <si>
    <t xml:space="preserve">999228293267949	</t>
  </si>
  <si>
    <t>[迪拜]迪拜朱美拉宜必思尚品酒店(Ibis Styles Dubai Jumeira)(37247866)</t>
  </si>
  <si>
    <t>标准双床房&lt;2人入住&gt;&lt;不退款&gt;&lt;早餐&gt;</t>
  </si>
  <si>
    <t>ZHANG/YANYANG</t>
  </si>
  <si>
    <t xml:space="preserve">4180971	</t>
  </si>
  <si>
    <t xml:space="preserve">999228294668354	</t>
  </si>
  <si>
    <t>[班查卡蓬]罗勇府阿克索恩活力精选酒店(Aksorn Rayong,The Vitality Collection)(39663331)</t>
  </si>
  <si>
    <t>豪华间&lt;2人入住&gt;&lt;不退款&gt;</t>
  </si>
  <si>
    <t>Chetburi/Supanut,Rarit/Chalitwara</t>
  </si>
  <si>
    <t xml:space="preserve">4182062	</t>
  </si>
  <si>
    <t xml:space="preserve">28295247163	</t>
  </si>
  <si>
    <t>LIANG/SHUANG</t>
  </si>
  <si>
    <t xml:space="preserve">4182433	</t>
  </si>
  <si>
    <t xml:space="preserve">999228308869922	</t>
  </si>
  <si>
    <t>[马斯特特]悉尼机场宜必思酒店(Ibis Sydney Airport)(39044065)</t>
  </si>
  <si>
    <t>标准大床和单床房&lt;2人入住&gt;&lt;不退款&gt;</t>
  </si>
  <si>
    <t>GENG/MIAOMIAO</t>
  </si>
  <si>
    <t xml:space="preserve">4185529	</t>
  </si>
  <si>
    <t xml:space="preserve">2311040654	</t>
  </si>
  <si>
    <t xml:space="preserve">999228310048817	</t>
  </si>
  <si>
    <t>LIM/LIM JIE WEI</t>
  </si>
  <si>
    <t xml:space="preserve">4186370	</t>
  </si>
  <si>
    <t xml:space="preserve">502900000013542	</t>
  </si>
  <si>
    <t xml:space="preserve">999228310985053	</t>
  </si>
  <si>
    <t>[大阪]大阪心斋桥方舟酒店(Ark Hotel Osaka Shinsaibashi)(37196005)</t>
  </si>
  <si>
    <t>ZHAO/YIHONG,QI/YAN</t>
  </si>
  <si>
    <t xml:space="preserve">4186773	</t>
  </si>
  <si>
    <t xml:space="preserve">999228311757469	</t>
  </si>
  <si>
    <t>[纳空沙旺]纳空沙旺 B2高级酒店(B2 Nakhon Sawan Premier Hotel)(40617086)</t>
  </si>
  <si>
    <t>高级尊贵房&lt;2人入住&gt;&lt;不退款&gt;&lt;无早&gt;</t>
  </si>
  <si>
    <t>VATANASILP/APICHAYA</t>
  </si>
  <si>
    <t xml:space="preserve">4186976	</t>
  </si>
  <si>
    <t xml:space="preserve">999228312234030	</t>
  </si>
  <si>
    <t>YANG/JUNZHE,YANG/WENQIN</t>
  </si>
  <si>
    <t xml:space="preserve">4187137	</t>
  </si>
  <si>
    <t xml:space="preserve">999228313467455	</t>
  </si>
  <si>
    <t>[曼谷]曼谷帕斯彻尔酒店(Pas Cher Hotel de Bangkok)(37244155)</t>
  </si>
  <si>
    <t>标准开放式客房, 1 张双人床&lt;2人入住&gt;&lt;不退款&gt;</t>
  </si>
  <si>
    <t>DENG/GAOLE,ESSL/NINA ALEXANDRA</t>
  </si>
  <si>
    <t xml:space="preserve">4187671	</t>
  </si>
  <si>
    <t xml:space="preserve">321-6629962	</t>
  </si>
  <si>
    <t xml:space="preserve">999228313479286	</t>
  </si>
  <si>
    <t>[西雅加达]雅加达查雅加达酒店(Jayakarta Hotel Jakarta)(39053226)</t>
  </si>
  <si>
    <t>SUKMA/APRILIA</t>
  </si>
  <si>
    <t xml:space="preserve">4187682	</t>
  </si>
  <si>
    <t xml:space="preserve">12437265	</t>
  </si>
  <si>
    <t xml:space="preserve">999228313849689	</t>
  </si>
  <si>
    <t>[首尔]明洞彩虹酒店(Rainbow Hotel Myeongdong)(44688033)</t>
  </si>
  <si>
    <t>双人床房&lt;2人入住&gt;&lt;不退款&gt;&lt;早餐&gt;</t>
  </si>
  <si>
    <t>FORREST/DEE</t>
  </si>
  <si>
    <t xml:space="preserve">4187863	</t>
  </si>
  <si>
    <t xml:space="preserve">999228314023305	</t>
  </si>
  <si>
    <t>[曼谷]曼谷蒙天河畔酒店(Montien Riverside Hotel Bangkok)(37200144)</t>
  </si>
  <si>
    <t>豪华客房, 可使用商务酒廊, 转角 (River view)&lt;2人入住&gt;&lt;不退款&gt;&lt;早餐&gt;</t>
  </si>
  <si>
    <t>PARK/YOUNGJUN</t>
  </si>
  <si>
    <t xml:space="preserve">4187981	</t>
  </si>
  <si>
    <t xml:space="preserve">999228314143498	</t>
  </si>
  <si>
    <t>[迪拜]瑞享朱美拉湖塔酒店(Mövenpick Jumeirah Lakes Towers)(37236208)</t>
  </si>
  <si>
    <t>高级特大床房&lt;2人入住&gt;&lt;不退款&gt;</t>
  </si>
  <si>
    <t>Xu/Yiduo,Li/Qi</t>
  </si>
  <si>
    <t xml:space="preserve">4188088	</t>
  </si>
  <si>
    <t xml:space="preserve">2311040546	</t>
  </si>
  <si>
    <t xml:space="preserve">999228314365994	</t>
  </si>
  <si>
    <t>[巴洛克]利斯纳瑞度假村(LIS Na Ree Resort)(39594368)</t>
  </si>
  <si>
    <t>WAN/WAN ZUFARHATI BINTI WAN AHMAD</t>
  </si>
  <si>
    <t xml:space="preserve">4188356	</t>
  </si>
  <si>
    <t xml:space="preserve">|116221922	</t>
  </si>
  <si>
    <t xml:space="preserve">999228314498231	</t>
  </si>
  <si>
    <t>LEE/JANET</t>
  </si>
  <si>
    <t xml:space="preserve">4188490	</t>
  </si>
  <si>
    <t xml:space="preserve">502900000013550	</t>
  </si>
  <si>
    <t xml:space="preserve">999228314521212	</t>
  </si>
  <si>
    <t>[西雅加达]热带套房大酒店(Grand Tropic Suites Hotel)(37226709)</t>
  </si>
  <si>
    <t>豪华套房(两卧)&lt;2人入住&gt;&lt;不退款&gt;</t>
  </si>
  <si>
    <t>JAKARIA/JAKARIA</t>
  </si>
  <si>
    <t xml:space="preserve">4188503	</t>
  </si>
  <si>
    <t xml:space="preserve">999228314908434	</t>
  </si>
  <si>
    <t>[宿务]斯特拉酒店(Hotel Stella)(37217334)</t>
  </si>
  <si>
    <t>豪华房&lt;2人入住&gt;&lt;不退款&gt;&lt;无早&gt;</t>
  </si>
  <si>
    <t>SHIBINSKY/CRAIG FABIEN</t>
  </si>
  <si>
    <t xml:space="preserve">4188772	</t>
  </si>
  <si>
    <t xml:space="preserve">999228315139198	</t>
  </si>
  <si>
    <t>[哥打京那巴鲁]欧胜娜酒店(Oceania Hotel)(37197328)</t>
  </si>
  <si>
    <t>HIJAU/ZULKIFLE</t>
  </si>
  <si>
    <t xml:space="preserve">4188853	</t>
  </si>
  <si>
    <t xml:space="preserve">20231104-500956-1208248480	</t>
  </si>
  <si>
    <t xml:space="preserve">999228315433957	</t>
  </si>
  <si>
    <t>[曼谷]普拉住宅迪瓦里快捷酒店(Pula Silom)(37236629)</t>
  </si>
  <si>
    <t>标准双人床房&lt;2人入住&gt;&lt;不退款&gt;</t>
  </si>
  <si>
    <t>KAMARUDDIN/ABDULLAH</t>
  </si>
  <si>
    <t xml:space="preserve">4189044	</t>
  </si>
  <si>
    <t xml:space="preserve">999228316087405	</t>
  </si>
  <si>
    <t>[曼谷]曼谷沙吞爱逸酒店(I Residence Hotel Sathorn)(37208179)</t>
  </si>
  <si>
    <t>SEESAG/TEERASAK</t>
  </si>
  <si>
    <t xml:space="preserve">4189401	</t>
  </si>
  <si>
    <t xml:space="preserve">999228316745118	</t>
  </si>
  <si>
    <t>[芭堤雅]芭提雅黄金海酒店(Golden Sea Pattaya)(38635669)</t>
  </si>
  <si>
    <t>THONGAIN/AUSA</t>
  </si>
  <si>
    <t xml:space="preserve">4189864	</t>
  </si>
  <si>
    <t xml:space="preserve">318552	</t>
  </si>
  <si>
    <t>取消</t>
  </si>
  <si>
    <t xml:space="preserve">999228319069115	</t>
  </si>
  <si>
    <t>SINGH/HARPREET</t>
  </si>
  <si>
    <t xml:space="preserve">4192333	</t>
  </si>
  <si>
    <t xml:space="preserve">502900000013561	</t>
  </si>
  <si>
    <t xml:space="preserve">999228319413702	</t>
  </si>
  <si>
    <t>[芭堤雅]阳光流行酒店(Sunshine Hip Hotel)(37243312)</t>
  </si>
  <si>
    <t>MENGZHEN/LIANG</t>
  </si>
  <si>
    <t xml:space="preserve">4192474	</t>
  </si>
  <si>
    <t xml:space="preserve">406800000003665	</t>
  </si>
  <si>
    <t xml:space="preserve">999228319838174	</t>
  </si>
  <si>
    <t>[哥打京那巴鲁]阿鲁大酒店(Megah d'Aru Hotel)(46906027)</t>
  </si>
  <si>
    <t>标准房(双床)&lt;2人入住&gt;&lt;不退款&gt;</t>
  </si>
  <si>
    <t>GULIS/JAIDI</t>
  </si>
  <si>
    <t xml:space="preserve">4192904	</t>
  </si>
  <si>
    <t xml:space="preserve">RS2023008184 </t>
  </si>
  <si>
    <t xml:space="preserve"> RS2023008185	</t>
  </si>
  <si>
    <t xml:space="preserve">999228320472209	</t>
  </si>
  <si>
    <t>[曼谷]宜必思尚品曼谷素坤逸 50 酒店(Ibis Styles Bangkok Sukhumvit 50)(37197198)</t>
  </si>
  <si>
    <t>CHUANGCHOTE/PATPOOM</t>
  </si>
  <si>
    <t xml:space="preserve">4193543	</t>
  </si>
  <si>
    <t xml:space="preserve">2311040524	</t>
  </si>
  <si>
    <t xml:space="preserve">999228320557321	</t>
  </si>
  <si>
    <t>[伊斯坦布尔]博约泰尔亚洲酒店(Byotell Hotel Istanbul)(39042951)</t>
  </si>
  <si>
    <t>双人房/双床房&lt;2人入住&gt;&lt;不退款&gt;</t>
  </si>
  <si>
    <t>KUTUKCU/HABIP</t>
  </si>
  <si>
    <t xml:space="preserve">4193623	</t>
  </si>
  <si>
    <t xml:space="preserve">116467630|116467630	</t>
  </si>
  <si>
    <t xml:space="preserve">999228320628851	</t>
  </si>
  <si>
    <t>HASHIM/AHMAD RIDHUAN</t>
  </si>
  <si>
    <t xml:space="preserve">4193712	</t>
  </si>
  <si>
    <t xml:space="preserve">502900000013569	</t>
  </si>
  <si>
    <t xml:space="preserve">999228320631810	</t>
  </si>
  <si>
    <t>PHINLUEANG/PHAIRIN</t>
  </si>
  <si>
    <t xml:space="preserve">4193720	</t>
  </si>
  <si>
    <t>，</t>
  </si>
  <si>
    <t>4188356+999228314365994此单多收37.92元待退回</t>
  </si>
  <si>
    <t>A231108101454481</t>
  </si>
  <si>
    <t>A231108101554481</t>
  </si>
  <si>
    <t>A2311081017242566</t>
  </si>
  <si>
    <t>USD / HKD 当前参考汇率: 7.81741</t>
  </si>
  <si>
    <t xml:space="preserve">总计： 14799.84 USD/
115696.42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</si>
  <si>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</si>
  <si>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</si>
  <si>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</si>
  <si>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</si>
  <si>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</si>
  <si>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</si>
  <si>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</si>
  <si>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</si>
  <si>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</si>
  <si>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</si>
  <si>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</si>
  <si>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</si>
  <si>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</si>
  <si>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</si>
  <si>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</si>
  <si>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</si>
  <si>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</si>
  <si>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</si>
  <si>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</si>
  <si>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2023-09-14</t>
  </si>
  <si>
    <t>3929565</t>
  </si>
  <si>
    <t>曼谷素坤逸航站 21 中心酒店</t>
  </si>
  <si>
    <t>YUNG MONG SZE ALVINA,TSE PING KAU</t>
  </si>
  <si>
    <t>2023-11-01</t>
  </si>
  <si>
    <t>2023-11-05</t>
  </si>
  <si>
    <t>退房日周结</t>
  </si>
  <si>
    <t>4517.07</t>
  </si>
  <si>
    <t>619.60</t>
  </si>
  <si>
    <t>0</t>
  </si>
  <si>
    <t>0.00</t>
  </si>
  <si>
    <t>携程盛景国际直连</t>
  </si>
  <si>
    <t>01.010677</t>
  </si>
  <si>
    <t>2023-09-21 08:25:26</t>
  </si>
  <si>
    <t>否</t>
  </si>
  <si>
    <t>汇智国际旅游发展有限公司</t>
  </si>
  <si>
    <t>直采</t>
  </si>
  <si>
    <t>泰国</t>
  </si>
  <si>
    <t>2023-10-31</t>
  </si>
  <si>
    <t>4166282</t>
  </si>
  <si>
    <t>普吉阿瑞纳海滩度假酒店</t>
  </si>
  <si>
    <t>RATTANEE KELLY</t>
  </si>
  <si>
    <t>3763.02</t>
  </si>
  <si>
    <t>513.52</t>
  </si>
  <si>
    <t>2023-10-31 21:51:24</t>
  </si>
  <si>
    <t>直连</t>
  </si>
  <si>
    <t>4172610</t>
  </si>
  <si>
    <t>大阪日航酒店</t>
  </si>
  <si>
    <t>WANG QINXIN,GAO YUAN</t>
  </si>
  <si>
    <t>2023-11-03</t>
  </si>
  <si>
    <t>4358.68</t>
  </si>
  <si>
    <t>594.32</t>
  </si>
  <si>
    <t>2023-11-01 22:12:14</t>
  </si>
  <si>
    <t>日本</t>
  </si>
  <si>
    <t>2023-11-02</t>
  </si>
  <si>
    <t>4173729</t>
  </si>
  <si>
    <t>利兹市中心丽笙蓝标酒店</t>
  </si>
  <si>
    <t>LI JIAQI,SHU RUOYU</t>
  </si>
  <si>
    <t>2023-11-04</t>
  </si>
  <si>
    <t>1063.12</t>
  </si>
  <si>
    <t>144.95</t>
  </si>
  <si>
    <t>2023-11-02 01:59:42</t>
  </si>
  <si>
    <t>英国</t>
  </si>
  <si>
    <t>2023-10-27</t>
  </si>
  <si>
    <t>4141087</t>
  </si>
  <si>
    <t>名古屋山 - 巴淡岛爱玛黎丝酒店</t>
  </si>
  <si>
    <t>SALLEH HISSAM</t>
  </si>
  <si>
    <t>188.87</t>
  </si>
  <si>
    <t>25.75</t>
  </si>
  <si>
    <t>2023-10-27 15:03:07</t>
  </si>
  <si>
    <t>印度尼西亚</t>
  </si>
  <si>
    <t>4188503</t>
  </si>
  <si>
    <t>热带套房大酒店</t>
  </si>
  <si>
    <t>JAKARIA JAKARIA</t>
  </si>
  <si>
    <t>322.96</t>
  </si>
  <si>
    <t>44.27</t>
  </si>
  <si>
    <t>2023-11-04 08:08:57</t>
  </si>
  <si>
    <t>2023-10-23</t>
  </si>
  <si>
    <t>4119389</t>
  </si>
  <si>
    <t>雅加达千禧大酒店</t>
  </si>
  <si>
    <t>CHAN LAI PO,LEE SIN YI</t>
  </si>
  <si>
    <t>1633.41</t>
  </si>
  <si>
    <t>222.72</t>
  </si>
  <si>
    <t>2023-10-23 20:05:27</t>
  </si>
  <si>
    <t>4171639</t>
  </si>
  <si>
    <t>巴厘岛布瓦纳乌布酒店</t>
  </si>
  <si>
    <t>CARRENO ALICIA</t>
  </si>
  <si>
    <t>686.16</t>
  </si>
  <si>
    <t>93.56</t>
  </si>
  <si>
    <t>2023-11-01 19:03:41</t>
  </si>
  <si>
    <t>4186773</t>
  </si>
  <si>
    <t>大阪心斋桥方舟酒店</t>
  </si>
  <si>
    <t>ZHAO YIHONG,QI YAN</t>
  </si>
  <si>
    <t>818.04</t>
  </si>
  <si>
    <t>111.55</t>
  </si>
  <si>
    <t>2023-11-03 21:05:48</t>
  </si>
  <si>
    <t>4187137</t>
  </si>
  <si>
    <t>YANG JUNZHE,YANG WENQIN</t>
  </si>
  <si>
    <t>2023-11-03 22:24:41</t>
  </si>
  <si>
    <t>2023-10-29</t>
  </si>
  <si>
    <t>4153636</t>
  </si>
  <si>
    <t>阿姆斯特丹史基浦机场宜必思酒店</t>
  </si>
  <si>
    <t>Lu Jie</t>
  </si>
  <si>
    <t>701.31</t>
  </si>
  <si>
    <t>95.58</t>
  </si>
  <si>
    <t>2023-10-29 20:20:03</t>
  </si>
  <si>
    <t>荷兰</t>
  </si>
  <si>
    <t>2023-10-28</t>
  </si>
  <si>
    <t>4148915</t>
  </si>
  <si>
    <t>HUANG YULI</t>
  </si>
  <si>
    <t>636.89</t>
  </si>
  <si>
    <t>86.81</t>
  </si>
  <si>
    <t>2023-10-28 20:58:13</t>
  </si>
  <si>
    <t>4147712</t>
  </si>
  <si>
    <t>CHEN SIYUAN</t>
  </si>
  <si>
    <t>2023-10-28 17:41:12</t>
  </si>
  <si>
    <t>4172640</t>
  </si>
  <si>
    <t>曼谷长荣桂冠酒店</t>
  </si>
  <si>
    <t>SHALYAPINA ANZHELIKA,OREKHOVA VERA</t>
  </si>
  <si>
    <t>692.25</t>
  </si>
  <si>
    <t>94.39</t>
  </si>
  <si>
    <t>2023-11-01 21:30:19</t>
  </si>
  <si>
    <t>4178030</t>
  </si>
  <si>
    <t>普吉市宜必思尚品酒店</t>
  </si>
  <si>
    <t>Saiwangjit Waratchaya</t>
  </si>
  <si>
    <t>501.97</t>
  </si>
  <si>
    <t>68.44</t>
  </si>
  <si>
    <t>2023-11-02 18:59:13</t>
  </si>
  <si>
    <t>2023-10-26</t>
  </si>
  <si>
    <t>4135848</t>
  </si>
  <si>
    <t>TRISUTHAMMAS PHATCHARAWAN</t>
  </si>
  <si>
    <t>509.95</t>
  </si>
  <si>
    <t>69.52</t>
  </si>
  <si>
    <t>2023-10-26 19:04:52</t>
  </si>
  <si>
    <t>2023-09-10</t>
  </si>
  <si>
    <t>3908731</t>
  </si>
  <si>
    <t>安达凯拉酒店</t>
  </si>
  <si>
    <t>LEUNG PANG FAAT,TSANG MAN KIT</t>
  </si>
  <si>
    <t>1291.67</t>
  </si>
  <si>
    <t>175.43</t>
  </si>
  <si>
    <t>2023-09-10 11:18:15</t>
  </si>
  <si>
    <t>4189864</t>
  </si>
  <si>
    <t>芭提雅黄金海酒店</t>
  </si>
  <si>
    <t>THONGAIN AUSA</t>
  </si>
  <si>
    <t>178.37</t>
  </si>
  <si>
    <t>24.45</t>
  </si>
  <si>
    <t>2023-11-04 12:47:26</t>
  </si>
  <si>
    <t>4192474</t>
  </si>
  <si>
    <t>阳光流行酒店 - SHA Extra Plus</t>
  </si>
  <si>
    <t>MENGZHEN LIANG</t>
  </si>
  <si>
    <t>247.97</t>
  </si>
  <si>
    <t>33.99</t>
  </si>
  <si>
    <t>2023-11-04 18:55:32</t>
  </si>
  <si>
    <t>2023-10-10</t>
  </si>
  <si>
    <t>4048749</t>
  </si>
  <si>
    <t>乌隆他尼布朗苑酒店</t>
  </si>
  <si>
    <t>SOTHIPUNCHAI PUNTIP</t>
  </si>
  <si>
    <t>195.01</t>
  </si>
  <si>
    <t>26.68</t>
  </si>
  <si>
    <t>2023-10-10 14:14:11</t>
  </si>
  <si>
    <t>4188088</t>
  </si>
  <si>
    <t>迪拜朱美拉湖塔楼瑞享酒店</t>
  </si>
  <si>
    <t>Xu Yiduo,Li Qi</t>
  </si>
  <si>
    <t>1056.29</t>
  </si>
  <si>
    <t>144.79</t>
  </si>
  <si>
    <t>2023-11-04 04:19:03</t>
  </si>
  <si>
    <t>阿拉伯联合酋长国</t>
  </si>
  <si>
    <t>2023-10-25</t>
  </si>
  <si>
    <t>4129490</t>
  </si>
  <si>
    <t>东京皇家王子大酒店花园塔</t>
  </si>
  <si>
    <t>CHAN FEI SHEUNG</t>
  </si>
  <si>
    <t>17518.69</t>
  </si>
  <si>
    <t>2390.52</t>
  </si>
  <si>
    <t>2023-10-25 16:25:24</t>
  </si>
  <si>
    <t>4164590</t>
  </si>
  <si>
    <t>长荣桂冠酒店(巴黎)</t>
  </si>
  <si>
    <t>NING SHAOFEI</t>
  </si>
  <si>
    <t>767.96</t>
  </si>
  <si>
    <t>104.80</t>
  </si>
  <si>
    <t>2023-10-31 17:55:02</t>
  </si>
  <si>
    <t>法国</t>
  </si>
  <si>
    <t>4173074</t>
  </si>
  <si>
    <t>尼斯丽笙布鲁酒店</t>
  </si>
  <si>
    <t>LIN QIANHUI</t>
  </si>
  <si>
    <t>2326.31</t>
  </si>
  <si>
    <t>317.20</t>
  </si>
  <si>
    <t>2023-11-01 22:40:52</t>
  </si>
  <si>
    <t>4180971</t>
  </si>
  <si>
    <t>迪拜朱美拉宜必思尚品酒店</t>
  </si>
  <si>
    <t>ZHANG YANYANG</t>
  </si>
  <si>
    <t>1598.02</t>
  </si>
  <si>
    <t>217.91</t>
  </si>
  <si>
    <t>2023-11-03 04:53:08</t>
  </si>
  <si>
    <t>4176277</t>
  </si>
  <si>
    <t>阿尔瓦斯尔奥酷瑞商务酒店</t>
  </si>
  <si>
    <t>Baliat Jomar Santos</t>
  </si>
  <si>
    <t>575.02</t>
  </si>
  <si>
    <t>78.40</t>
  </si>
  <si>
    <t>2023-11-02 14:41:33</t>
  </si>
  <si>
    <t>4147628</t>
  </si>
  <si>
    <t>ARBAOUI ASMAE,ARBAOUI SAFAE</t>
  </si>
  <si>
    <t>575.19</t>
  </si>
  <si>
    <t>2023-10-28 17:06:37</t>
  </si>
  <si>
    <t>4144115</t>
  </si>
  <si>
    <t>阿姆斯特丹市中心瑞享酒店</t>
  </si>
  <si>
    <t>Mulder Lisa</t>
  </si>
  <si>
    <t>1225.07</t>
  </si>
  <si>
    <t>166.98</t>
  </si>
  <si>
    <t>2023-10-28 01:14:08</t>
  </si>
  <si>
    <t>4174133</t>
  </si>
  <si>
    <t>金沙湾度假村</t>
  </si>
  <si>
    <t>YUSOF SITI MUNIRAH</t>
  </si>
  <si>
    <t>470.80</t>
  </si>
  <si>
    <t>64.19</t>
  </si>
  <si>
    <t>2023-11-02 07:27:21</t>
  </si>
  <si>
    <t>马来西亚</t>
  </si>
  <si>
    <t>2023-10-19</t>
  </si>
  <si>
    <t>4098206</t>
  </si>
  <si>
    <t>德家精品酒店</t>
  </si>
  <si>
    <t>AHMAD ROZAINI NURUL ZAFIRAH</t>
  </si>
  <si>
    <t>333.92</t>
  </si>
  <si>
    <t>45.54</t>
  </si>
  <si>
    <t>2023-10-19 19:03:46</t>
  </si>
  <si>
    <t>4149171</t>
  </si>
  <si>
    <t>棕榈滩度假村</t>
  </si>
  <si>
    <t>GALAMBUN HELDAH</t>
  </si>
  <si>
    <t>380.04</t>
  </si>
  <si>
    <t>51.80</t>
  </si>
  <si>
    <t>2023-10-29 14:53:40</t>
  </si>
  <si>
    <t>4173423</t>
  </si>
  <si>
    <t>新山格拉纳达酒店</t>
  </si>
  <si>
    <t>DEWI APSARI</t>
  </si>
  <si>
    <t>393.02</t>
  </si>
  <si>
    <t>53.59</t>
  </si>
  <si>
    <t>2023-11-01 23:56:15</t>
  </si>
  <si>
    <t>4188853</t>
  </si>
  <si>
    <t>欧胜娜酒店</t>
  </si>
  <si>
    <t>HIJAU ZULKIFLE</t>
  </si>
  <si>
    <t>179.83</t>
  </si>
  <si>
    <t>24.65</t>
  </si>
  <si>
    <t>2023-11-04 09:54:28</t>
  </si>
  <si>
    <t>4161611</t>
  </si>
  <si>
    <t>哥打京那巴鲁皇宫酒店</t>
  </si>
  <si>
    <t>JUMAT AZMI</t>
  </si>
  <si>
    <t>280.00</t>
  </si>
  <si>
    <t>38.21</t>
  </si>
  <si>
    <t>2023-11-01 17:04:24</t>
  </si>
  <si>
    <t>2023-10-13</t>
  </si>
  <si>
    <t>4066784</t>
  </si>
  <si>
    <t>乔治敦君怡酒店</t>
  </si>
  <si>
    <t>SIWAPIRAGAM VICKPASUBATHYSIWA</t>
  </si>
  <si>
    <t>186.84</t>
  </si>
  <si>
    <t>25.51</t>
  </si>
  <si>
    <t>2023-10-13 19:17:00</t>
  </si>
  <si>
    <t>2023-10-11</t>
  </si>
  <si>
    <t>4055873</t>
  </si>
  <si>
    <t>Ker Lee Ling</t>
  </si>
  <si>
    <t>371.95</t>
  </si>
  <si>
    <t>50.86</t>
  </si>
  <si>
    <t>2023-10-11 19:48:52</t>
  </si>
  <si>
    <t>4164436</t>
  </si>
  <si>
    <t>新加坡皇后酒店</t>
  </si>
  <si>
    <t>SHAO KAI</t>
  </si>
  <si>
    <t>2076.29</t>
  </si>
  <si>
    <t>283.34</t>
  </si>
  <si>
    <t>2023-10-31 17:08:16</t>
  </si>
  <si>
    <t>新加坡</t>
  </si>
  <si>
    <t>4173635</t>
  </si>
  <si>
    <t>ZHANG ZHILI,ZHSNG LI</t>
  </si>
  <si>
    <t>2085.76</t>
  </si>
  <si>
    <t>284.38</t>
  </si>
  <si>
    <t>2023-11-02 01:14:24</t>
  </si>
  <si>
    <t>4188772</t>
  </si>
  <si>
    <t>斯德拉酒店</t>
  </si>
  <si>
    <t>SHIBINSKY CRAIG FABIEN</t>
  </si>
  <si>
    <t>124.24</t>
  </si>
  <si>
    <t>17.03</t>
  </si>
  <si>
    <t>2023-11-04 09:21:40</t>
  </si>
  <si>
    <t>菲律宾</t>
  </si>
  <si>
    <t>4174550</t>
  </si>
  <si>
    <t>迈阿密国际机场酒店</t>
  </si>
  <si>
    <t>Camejo Ingrid</t>
  </si>
  <si>
    <t>1171.96</t>
  </si>
  <si>
    <t>159.79</t>
  </si>
  <si>
    <t>2023-11-02 10:45:33</t>
  </si>
  <si>
    <t>美国</t>
  </si>
  <si>
    <t>4173253</t>
  </si>
  <si>
    <t>华盛顿特区优特尔酒店</t>
  </si>
  <si>
    <t>Usmani Rayyaan</t>
  </si>
  <si>
    <t>984.21</t>
  </si>
  <si>
    <t>134.20</t>
  </si>
  <si>
    <t>2023-11-01 23:15:06</t>
  </si>
  <si>
    <t>4167091</t>
  </si>
  <si>
    <t>Wonder Jon</t>
  </si>
  <si>
    <t>1933.22</t>
  </si>
  <si>
    <t>263.60</t>
  </si>
  <si>
    <t>2023-11-01 02:47:35</t>
  </si>
  <si>
    <t>4149966</t>
  </si>
  <si>
    <t>HERNANDEZ MORENO BARBARA</t>
  </si>
  <si>
    <t>1083.66</t>
  </si>
  <si>
    <t>147.69</t>
  </si>
  <si>
    <t>2023-10-29 06:41:57</t>
  </si>
  <si>
    <t>4174718</t>
  </si>
  <si>
    <t>拉斯维加斯马戏团娱乐场酒店</t>
  </si>
  <si>
    <t>Mayang Christopher rei</t>
  </si>
  <si>
    <t>682.69</t>
  </si>
  <si>
    <t>93.08</t>
  </si>
  <si>
    <t>2023-11-02 10:18:19</t>
  </si>
  <si>
    <t>4131361</t>
  </si>
  <si>
    <t>幸运酒店</t>
  </si>
  <si>
    <t>ENCIO PERLYN</t>
  </si>
  <si>
    <t>2373.38</t>
  </si>
  <si>
    <t>323.86</t>
  </si>
  <si>
    <t>2023-10-25 21:25:35</t>
  </si>
  <si>
    <t>2023-09-11</t>
  </si>
  <si>
    <t>3912703</t>
  </si>
  <si>
    <t>曼谷阿尔梅洛兹酒店 - 主要清真饭店</t>
  </si>
  <si>
    <t>CHOPRA ANJU</t>
  </si>
  <si>
    <t>1419.86</t>
  </si>
  <si>
    <t>192.84</t>
  </si>
  <si>
    <t>2023-09-11 09:53:31</t>
  </si>
  <si>
    <t>4173420</t>
  </si>
  <si>
    <t>曼谷奇瓦酒店</t>
  </si>
  <si>
    <t>Sinoy Sunun</t>
  </si>
  <si>
    <t>450.30</t>
  </si>
  <si>
    <t>61.40</t>
  </si>
  <si>
    <t>2023-11-01 23:56:06</t>
  </si>
  <si>
    <t>4128874</t>
  </si>
  <si>
    <t>真实暹逻郎南酒店</t>
  </si>
  <si>
    <t>XIAO HONGYI,Yang Yang,Xue Hui,Feng Hao,Chen jiawen</t>
  </si>
  <si>
    <t>1458.50</t>
  </si>
  <si>
    <t>199.02</t>
  </si>
  <si>
    <t>2023-10-25 14:31:59</t>
  </si>
  <si>
    <t>4189401</t>
  </si>
  <si>
    <t>曼谷沙吞爱逸酒店</t>
  </si>
  <si>
    <t>SEESAG TEERASAK</t>
  </si>
  <si>
    <t>174.07</t>
  </si>
  <si>
    <t>23.86</t>
  </si>
  <si>
    <t>2023-11-04 11:38:20</t>
  </si>
  <si>
    <t>4193720</t>
  </si>
  <si>
    <t>PHINLUEANG PHAIRIN</t>
  </si>
  <si>
    <t>2023-11-04 22:54:35</t>
  </si>
  <si>
    <t>2023-10-30</t>
  </si>
  <si>
    <t>4158671</t>
  </si>
  <si>
    <t>曼谷莫诺梅旅馆</t>
  </si>
  <si>
    <t>SASITANON PATAMAPORN</t>
  </si>
  <si>
    <t>254.53</t>
  </si>
  <si>
    <t>34.69</t>
  </si>
  <si>
    <t>2023-10-30 18:15:47</t>
  </si>
  <si>
    <t>4193623</t>
  </si>
  <si>
    <t>伊斯坦布尔佰欧特酒店</t>
  </si>
  <si>
    <t>KUTUKCU HABIP</t>
  </si>
  <si>
    <t>846.62</t>
  </si>
  <si>
    <t>116.05</t>
  </si>
  <si>
    <t>2023-11-04 22:31:41</t>
  </si>
  <si>
    <t>土耳其</t>
  </si>
  <si>
    <t>2023-10-15</t>
  </si>
  <si>
    <t>4073865</t>
  </si>
  <si>
    <t>德维拉素万那普酒店</t>
  </si>
  <si>
    <t>Phuphaluang Arunee</t>
  </si>
  <si>
    <t>141.75</t>
  </si>
  <si>
    <t>19.35</t>
  </si>
  <si>
    <t>2023-10-15 11:03:43</t>
  </si>
  <si>
    <t>4193543</t>
  </si>
  <si>
    <t>曼谷素坤逸50号宜必思尚品酒店</t>
  </si>
  <si>
    <t>CHUANGCHOTE PATPOOM</t>
  </si>
  <si>
    <t>254.17</t>
  </si>
  <si>
    <t>34.84</t>
  </si>
  <si>
    <t>2023-11-04 22:07:15</t>
  </si>
  <si>
    <t>4164459</t>
  </si>
  <si>
    <t>拉姆布特里村广场旅店</t>
  </si>
  <si>
    <t>WANYING Chen,ELGOUKHY Mohamed fathy shafik hamed</t>
  </si>
  <si>
    <t>385.59</t>
  </si>
  <si>
    <t>52.62</t>
  </si>
  <si>
    <t>2023-10-31 17:15:57</t>
  </si>
  <si>
    <t>4192904</t>
  </si>
  <si>
    <t>达鲁雄伟酒店</t>
  </si>
  <si>
    <t>GULIS JAIDI</t>
  </si>
  <si>
    <t>319.24</t>
  </si>
  <si>
    <t>43.76</t>
  </si>
  <si>
    <t>2023-11-04 19:54:11</t>
  </si>
  <si>
    <t>4193712</t>
  </si>
  <si>
    <t>八打灵再也阿玛达酒店</t>
  </si>
  <si>
    <t>HASHIM AHMAD RIDHUAN</t>
  </si>
  <si>
    <t>301.44</t>
  </si>
  <si>
    <t>41.32</t>
  </si>
  <si>
    <t>2023-11-04 22:53:38</t>
  </si>
  <si>
    <t>4192333</t>
  </si>
  <si>
    <t>SINGH HARPREET</t>
  </si>
  <si>
    <t>2023-11-04 18:09:29</t>
  </si>
  <si>
    <t>4188490</t>
  </si>
  <si>
    <t>LEE JANET</t>
  </si>
  <si>
    <t>2023-11-04 08:03:17</t>
  </si>
  <si>
    <t>4186370</t>
  </si>
  <si>
    <t>LIM LIM JIE WEI</t>
  </si>
  <si>
    <t>301.55</t>
  </si>
  <si>
    <t>41.12</t>
  </si>
  <si>
    <t>2023-11-03 20:08:14</t>
  </si>
  <si>
    <t>4170218</t>
  </si>
  <si>
    <t>ONG ONG ZHI XIANG</t>
  </si>
  <si>
    <t>604.17</t>
  </si>
  <si>
    <t>82.38</t>
  </si>
  <si>
    <t>2023-11-01 16:13:28</t>
  </si>
  <si>
    <t>4168147</t>
  </si>
  <si>
    <t>LAM WAI PAN</t>
  </si>
  <si>
    <t>302.08</t>
  </si>
  <si>
    <t>41.19</t>
  </si>
  <si>
    <t>2023-11-01 10:45:10</t>
  </si>
  <si>
    <t>4167130</t>
  </si>
  <si>
    <t>武吉免登都市酒店</t>
  </si>
  <si>
    <t>SAELOR NATNAREE</t>
  </si>
  <si>
    <t>251.85</t>
  </si>
  <si>
    <t>34.34</t>
  </si>
  <si>
    <t>2023-11-01 03:22:19</t>
  </si>
  <si>
    <t>4185529</t>
  </si>
  <si>
    <t>悉尼机场宜必思酒店</t>
  </si>
  <si>
    <t>GENG MIAOMIAO</t>
  </si>
  <si>
    <t>1178.77</t>
  </si>
  <si>
    <t>160.74</t>
  </si>
  <si>
    <t>2023-11-03 18:55:49</t>
  </si>
  <si>
    <t>澳大利亚</t>
  </si>
  <si>
    <t>4169920</t>
  </si>
  <si>
    <t>盖格酒店 (SHA Extra Plus)</t>
  </si>
  <si>
    <t>CRAIG DAVID RICHARD</t>
  </si>
  <si>
    <t>1565.05</t>
  </si>
  <si>
    <t>213.40</t>
  </si>
  <si>
    <t>2023-11-01 15:42:21</t>
  </si>
  <si>
    <t>4130435</t>
  </si>
  <si>
    <t>SCICLUNA JASON DAVID</t>
  </si>
  <si>
    <t>973.80</t>
  </si>
  <si>
    <t>132.88</t>
  </si>
  <si>
    <t>2023-10-25 19:09:06</t>
  </si>
  <si>
    <t>4140482</t>
  </si>
  <si>
    <t>哈密尔顿酒店</t>
  </si>
  <si>
    <t>Fang Yuan</t>
  </si>
  <si>
    <t>1062.83</t>
  </si>
  <si>
    <t>144.90</t>
  </si>
  <si>
    <t>2023-10-27 13:44:06</t>
  </si>
  <si>
    <t>韩国</t>
  </si>
  <si>
    <t>4189044</t>
  </si>
  <si>
    <t>普拉住宅迪瓦里快捷酒店</t>
  </si>
  <si>
    <t>KAMARUDDIN ABDULLAH</t>
  </si>
  <si>
    <t>263.43</t>
  </si>
  <si>
    <t>36.11</t>
  </si>
  <si>
    <t>2023-11-04 10:30:38</t>
  </si>
  <si>
    <t>4150373</t>
  </si>
  <si>
    <t>怀特普莱恩斯中心索内斯塔酒店</t>
  </si>
  <si>
    <t>WEINBERG AARON</t>
  </si>
  <si>
    <t>2372.25</t>
  </si>
  <si>
    <t>323.31</t>
  </si>
  <si>
    <t>2023-10-29 10:00:24</t>
  </si>
  <si>
    <t>2023-10-24</t>
  </si>
  <si>
    <t>4121628</t>
  </si>
  <si>
    <t>奥斯陆丽笙世嘉酒店</t>
  </si>
  <si>
    <t>ZHANG KUN</t>
  </si>
  <si>
    <t>2566.36</t>
  </si>
  <si>
    <t>350.29</t>
  </si>
  <si>
    <t>2023-10-24 10:02:02</t>
  </si>
  <si>
    <t>挪威</t>
  </si>
  <si>
    <t>4172768</t>
  </si>
  <si>
    <t>曼谷论坛公园酒店</t>
  </si>
  <si>
    <t>ATHIPHONGKIT ORATHAI</t>
  </si>
  <si>
    <t>268.57</t>
  </si>
  <si>
    <t>36.62</t>
  </si>
  <si>
    <t>2023-11-01 21:57:55</t>
  </si>
  <si>
    <t>4155765</t>
  </si>
  <si>
    <t>YE HANGLING,SONG XINGYU</t>
  </si>
  <si>
    <t>660.44</t>
  </si>
  <si>
    <t>90.01</t>
  </si>
  <si>
    <t>2023-10-30 09:19:04</t>
  </si>
  <si>
    <t>4136105</t>
  </si>
  <si>
    <t>苏格兰人酒店</t>
  </si>
  <si>
    <t>Clarkson Peter</t>
  </si>
  <si>
    <t>2303.80</t>
  </si>
  <si>
    <t>314.07</t>
  </si>
  <si>
    <t>2023-10-26 18:18:10</t>
  </si>
  <si>
    <t>4173727</t>
  </si>
  <si>
    <t>法兰克福中心弗莱明斯酒店（原法兰克福弗莱明快捷城际酒店）</t>
  </si>
  <si>
    <t>Yilmaz Yeliz,Dogan Kevser</t>
  </si>
  <si>
    <t>1412.31</t>
  </si>
  <si>
    <t>192.56</t>
  </si>
  <si>
    <t>2023-11-02 01:58:18</t>
  </si>
  <si>
    <t>德国</t>
  </si>
  <si>
    <t>4128511</t>
  </si>
  <si>
    <t>芙蓉皇家朱兰酒店</t>
  </si>
  <si>
    <t>MENON DATO DR JAYARAM</t>
  </si>
  <si>
    <t>668.06</t>
  </si>
  <si>
    <t>91.16</t>
  </si>
  <si>
    <t>2023-10-25 13:56:21</t>
  </si>
  <si>
    <t>4155107</t>
  </si>
  <si>
    <t>阿斯皮拉素坤逸酒店</t>
  </si>
  <si>
    <t>NOYMANY MALISONE</t>
  </si>
  <si>
    <t>565.42</t>
  </si>
  <si>
    <t>77.06</t>
  </si>
  <si>
    <t>2023-10-30 01:09:54</t>
  </si>
  <si>
    <t>2023-10-21</t>
  </si>
  <si>
    <t>4105587</t>
  </si>
  <si>
    <t>查翁瓦塔娜中央政府大楼盛泰酒店暨会议中心</t>
  </si>
  <si>
    <t>TONGKUNG VITTAYA</t>
  </si>
  <si>
    <t>316.33</t>
  </si>
  <si>
    <t>43.13</t>
  </si>
  <si>
    <t>2023-10-21 08:06:57</t>
  </si>
  <si>
    <t>4187682</t>
  </si>
  <si>
    <t>雅加达查雅加达酒店</t>
  </si>
  <si>
    <t>SUKMA APRILIA</t>
  </si>
  <si>
    <t>159.28</t>
  </si>
  <si>
    <t>21.72</t>
  </si>
  <si>
    <t>2023-11-04 00:38:13</t>
  </si>
  <si>
    <t>4187671</t>
  </si>
  <si>
    <t>曼谷巴夏喀酒店</t>
  </si>
  <si>
    <t>DENG GAOLE,ESSL NINA ALEXANDRA</t>
  </si>
  <si>
    <t>214.36</t>
  </si>
  <si>
    <t>29.23</t>
  </si>
  <si>
    <t>2023-11-04 00:36:04</t>
  </si>
  <si>
    <t>4182433</t>
  </si>
  <si>
    <t>绿色公园潘迪克酒店</t>
  </si>
  <si>
    <t>LIANG SHUANG</t>
  </si>
  <si>
    <t>875.31</t>
  </si>
  <si>
    <t>119.36</t>
  </si>
  <si>
    <t>2023-11-03 11:38:22</t>
  </si>
  <si>
    <t>4161092</t>
  </si>
  <si>
    <t>IPEK MAHMUT</t>
  </si>
  <si>
    <t>403.77</t>
  </si>
  <si>
    <t>55.10</t>
  </si>
  <si>
    <t>2023-10-31 02:31:54</t>
  </si>
  <si>
    <t>4047462</t>
  </si>
  <si>
    <t>芭堤雅J灵感酒店</t>
  </si>
  <si>
    <t>QI XIAONAN</t>
  </si>
  <si>
    <t>1837.85</t>
  </si>
  <si>
    <t>251.44</t>
  </si>
  <si>
    <t>2023-10-10 09:10:58</t>
  </si>
  <si>
    <t>4152594</t>
  </si>
  <si>
    <t>合艾里瓦讷酒店</t>
  </si>
  <si>
    <t>SAMIAN MUHAMMAD HAKIM</t>
  </si>
  <si>
    <t>332.82</t>
  </si>
  <si>
    <t>45.36</t>
  </si>
  <si>
    <t>2023-10-29 17:14:17</t>
  </si>
  <si>
    <t>2023-10-20</t>
  </si>
  <si>
    <t>4099732</t>
  </si>
  <si>
    <t>回忆精品酒店</t>
  </si>
  <si>
    <t>GUZENKO ALEKSANDR</t>
  </si>
  <si>
    <t>576.05</t>
  </si>
  <si>
    <t>78.60</t>
  </si>
  <si>
    <t>2023-10-20 03:13:11</t>
  </si>
  <si>
    <t>4177024</t>
  </si>
  <si>
    <t>阿里斯塔帕拉姆邦酒店</t>
  </si>
  <si>
    <t>JIANG HANGTONG</t>
  </si>
  <si>
    <t>559.91</t>
  </si>
  <si>
    <t>76.34</t>
  </si>
  <si>
    <t>2023-11-02 16:39:58</t>
  </si>
  <si>
    <t>4172224</t>
  </si>
  <si>
    <t>马戈酒店</t>
  </si>
  <si>
    <t>Makruf Dr Arlis Hasyim</t>
  </si>
  <si>
    <t>517.55</t>
  </si>
  <si>
    <t>70.57</t>
  </si>
  <si>
    <t>2023-11-01 20:39:31</t>
  </si>
  <si>
    <t>4173300</t>
  </si>
  <si>
    <t>LK 翡翠海滩酒店</t>
  </si>
  <si>
    <t>KAYOON SIRIPORN</t>
  </si>
  <si>
    <t>770.94</t>
  </si>
  <si>
    <t>105.12</t>
  </si>
  <si>
    <t>2023-11-01 23:23:03</t>
  </si>
  <si>
    <t>4166196</t>
  </si>
  <si>
    <t>日惹萨托利亚酒店</t>
  </si>
  <si>
    <t>susilo arif</t>
  </si>
  <si>
    <t>436.45</t>
  </si>
  <si>
    <t>59.56</t>
  </si>
  <si>
    <t>2023-10-31 21:27:45</t>
  </si>
  <si>
    <t>4180056</t>
  </si>
  <si>
    <t>塞科姆图尔瑞德安德拉德酒店</t>
  </si>
  <si>
    <t>Souza Wanderlei Barbosa</t>
  </si>
  <si>
    <t>487.74</t>
  </si>
  <si>
    <t>66.50</t>
  </si>
  <si>
    <t>2023-11-02 23:04:46</t>
  </si>
  <si>
    <t>巴西</t>
  </si>
  <si>
    <t>4162076</t>
  </si>
  <si>
    <t>AT&amp;T酒店与会议中心</t>
  </si>
  <si>
    <t>Boler Heather D</t>
  </si>
  <si>
    <t>7218.64</t>
  </si>
  <si>
    <t>985.09</t>
  </si>
  <si>
    <t>2023-10-31 10:41:25</t>
  </si>
  <si>
    <t>4159933</t>
  </si>
  <si>
    <t>昆考乌东酒店</t>
  </si>
  <si>
    <t>HATHAWAY STUART ALEXANDA</t>
  </si>
  <si>
    <t>253.95</t>
  </si>
  <si>
    <t>34.61</t>
  </si>
  <si>
    <t>2023-10-30 21:24:42</t>
  </si>
  <si>
    <t>2023-10-18</t>
  </si>
  <si>
    <t>4090552</t>
  </si>
  <si>
    <t>柔佛布蒂港辉盛坊国际公寓</t>
  </si>
  <si>
    <t>NAHAR ANIS</t>
  </si>
  <si>
    <t>507.48</t>
  </si>
  <si>
    <t>69.21</t>
  </si>
  <si>
    <t>2023-10-18 12:56:44</t>
  </si>
  <si>
    <t>4182062</t>
  </si>
  <si>
    <t>罗勇艾卡索恩酒店</t>
  </si>
  <si>
    <t>Chetburi Supanut,Rarit Chalitwara</t>
  </si>
  <si>
    <t>475.86</t>
  </si>
  <si>
    <t>64.89</t>
  </si>
  <si>
    <t>2023-11-03 10:38:23</t>
  </si>
  <si>
    <t>4161356</t>
  </si>
  <si>
    <t>普里维兰达服务式住宅酒店</t>
  </si>
  <si>
    <t>LIU ZHEHAO</t>
  </si>
  <si>
    <t>681.93</t>
  </si>
  <si>
    <t>93.06</t>
  </si>
  <si>
    <t>2023-10-31 07:05:49</t>
  </si>
  <si>
    <t>4180758</t>
  </si>
  <si>
    <t>红多兹酒店 - 近兰花休闲公园</t>
  </si>
  <si>
    <t>WILAKSONO BOWO</t>
  </si>
  <si>
    <t>174.09</t>
  </si>
  <si>
    <t>23.74</t>
  </si>
  <si>
    <t>2023-11-03 02:17:41</t>
  </si>
  <si>
    <t>4186976</t>
  </si>
  <si>
    <t>B2 Nakhon Sawan Premier Hotel</t>
  </si>
  <si>
    <t>VATANASILP APICHAYA</t>
  </si>
  <si>
    <t>143.37</t>
  </si>
  <si>
    <t>19.55</t>
  </si>
  <si>
    <t>2023-11-03 21:52:43</t>
  </si>
  <si>
    <t>4188356</t>
  </si>
  <si>
    <t>莉萨雷度假村</t>
  </si>
  <si>
    <t>WAN WAN ZUFARHATI BINTI WAN AHMAD</t>
  </si>
  <si>
    <t>276.64</t>
  </si>
  <si>
    <t>37.92</t>
  </si>
  <si>
    <t>-37</t>
  </si>
  <si>
    <t>-276</t>
  </si>
  <si>
    <t>2023-11-04 07:31:17</t>
  </si>
  <si>
    <t>4180626</t>
  </si>
  <si>
    <t>蓬马山别墅酒店</t>
  </si>
  <si>
    <t>SMANSUB PRACHAYA</t>
  </si>
  <si>
    <t>569.59</t>
  </si>
  <si>
    <t>77.67</t>
  </si>
  <si>
    <t>2023-11-03 01:19:08</t>
  </si>
  <si>
    <t>4180142</t>
  </si>
  <si>
    <t>校园枢纽留宿之地酒店</t>
  </si>
  <si>
    <t>SERENA NATASHA</t>
  </si>
  <si>
    <t>102.17</t>
  </si>
  <si>
    <t>13.93</t>
  </si>
  <si>
    <t>2023-11-02 23:25:06</t>
  </si>
  <si>
    <t>4187863</t>
  </si>
  <si>
    <t>明洞彩虹酒店</t>
  </si>
  <si>
    <t>FORREST DEE</t>
  </si>
  <si>
    <t>799.71</t>
  </si>
  <si>
    <t>109.62</t>
  </si>
  <si>
    <t>2023-11-04 01:55:39</t>
  </si>
  <si>
    <t>4149641</t>
  </si>
  <si>
    <t>奇诺山冈酒店</t>
  </si>
  <si>
    <t>KUANG YONGAI</t>
  </si>
  <si>
    <t>681.28</t>
  </si>
  <si>
    <t>92.86</t>
  </si>
  <si>
    <t>2023-10-29 01:04:13</t>
  </si>
  <si>
    <t>4162678</t>
  </si>
  <si>
    <t>金湾酒店</t>
  </si>
  <si>
    <t>MOHD HASDIN MOHD HAFIEZULNIEZAM</t>
  </si>
  <si>
    <t>298.69</t>
  </si>
  <si>
    <t>40.76</t>
  </si>
  <si>
    <t>2023-10-31 12:28:35</t>
  </si>
  <si>
    <t>4173333</t>
  </si>
  <si>
    <t xml:space="preserve"> 89847 士瑞兹天堂酒店</t>
  </si>
  <si>
    <t>ROSLAN IZZAH</t>
  </si>
  <si>
    <t>163.40</t>
  </si>
  <si>
    <t>22.28</t>
  </si>
  <si>
    <t>2023-11-01 23:32:59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</si>
</sst>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123</xdr:row>
      <xdr:rowOff>0</xdr:rowOff>
    </xdr:from>
    <xdr:to>
      <xdr:col>15</xdr:col>
      <xdr:colOff>257175</xdr:colOff>
      <xdr:row>153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1220450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45231</v>
      </c>
      <c r="G2" s="6">
        <v>45235</v>
      </c>
      <c r="H2" s="4">
        <v>1</v>
      </c>
      <c r="I2" s="4">
        <v>4</v>
      </c>
      <c r="J2" s="4">
        <v>4</v>
      </c>
      <c r="K2" s="4" t="s">
        <v>30</v>
      </c>
      <c r="L2" s="4">
        <v>175.43</v>
      </c>
      <c r="M2" s="4">
        <v>175.43</v>
      </c>
      <c r="N2" s="4" t="s">
        <v>31</v>
      </c>
      <c r="O2" s="4" t="s">
        <v>32</v>
      </c>
      <c r="P2" s="4" t="s">
        <v>33</v>
      </c>
      <c r="Q2" s="4">
        <v>0</v>
      </c>
      <c r="R2" s="7">
        <v>45179.0000115741</v>
      </c>
      <c r="S2" s="6">
        <v>45238</v>
      </c>
      <c r="T2" s="4" t="s">
        <v>34</v>
      </c>
      <c r="U2" s="4">
        <v>175.43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45233</v>
      </c>
      <c r="G3" s="6">
        <v>45235</v>
      </c>
      <c r="H3" s="4">
        <v>2</v>
      </c>
      <c r="I3" s="4">
        <v>2</v>
      </c>
      <c r="J3" s="4">
        <v>4</v>
      </c>
      <c r="K3" s="4" t="s">
        <v>30</v>
      </c>
      <c r="L3" s="4">
        <v>192.84</v>
      </c>
      <c r="M3" s="4">
        <v>192.84</v>
      </c>
      <c r="N3" s="4" t="s">
        <v>40</v>
      </c>
      <c r="O3" s="4" t="s">
        <v>32</v>
      </c>
      <c r="P3" s="4" t="s">
        <v>33</v>
      </c>
      <c r="Q3" s="4">
        <v>0</v>
      </c>
      <c r="R3" s="7">
        <v>45180.0000115741</v>
      </c>
      <c r="S3" s="6">
        <v>45238</v>
      </c>
      <c r="T3" s="4" t="s">
        <v>34</v>
      </c>
      <c r="U3" s="4">
        <v>192.84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45231</v>
      </c>
      <c r="G4" s="6">
        <v>45235</v>
      </c>
      <c r="H4" s="4">
        <v>1</v>
      </c>
      <c r="I4" s="4">
        <v>4</v>
      </c>
      <c r="J4" s="4">
        <v>4</v>
      </c>
      <c r="K4" s="4" t="s">
        <v>30</v>
      </c>
      <c r="L4" s="4">
        <v>619.6</v>
      </c>
      <c r="M4" s="4">
        <v>619.6</v>
      </c>
      <c r="N4" s="4" t="s">
        <v>46</v>
      </c>
      <c r="O4" s="4" t="s">
        <v>32</v>
      </c>
      <c r="P4" s="4" t="s">
        <v>33</v>
      </c>
      <c r="Q4" s="4">
        <v>0</v>
      </c>
      <c r="R4" s="7">
        <v>45183.0000115741</v>
      </c>
      <c r="S4" s="6">
        <v>45238</v>
      </c>
      <c r="T4" s="4" t="s">
        <v>34</v>
      </c>
      <c r="U4" s="4">
        <v>619.6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45228</v>
      </c>
      <c r="G5" s="6">
        <v>45235</v>
      </c>
      <c r="H5" s="4">
        <v>1</v>
      </c>
      <c r="I5" s="4">
        <v>7</v>
      </c>
      <c r="J5" s="4">
        <v>7</v>
      </c>
      <c r="K5" s="4" t="s">
        <v>30</v>
      </c>
      <c r="L5" s="4">
        <v>251.44</v>
      </c>
      <c r="M5" s="4">
        <v>251.44</v>
      </c>
      <c r="N5" s="4" t="s">
        <v>52</v>
      </c>
      <c r="O5" s="4" t="s">
        <v>32</v>
      </c>
      <c r="P5" s="4" t="s">
        <v>33</v>
      </c>
      <c r="Q5" s="4">
        <v>0</v>
      </c>
      <c r="R5" s="7">
        <v>45209.0000115741</v>
      </c>
      <c r="S5" s="6">
        <v>45238</v>
      </c>
      <c r="T5" s="4" t="s">
        <v>34</v>
      </c>
      <c r="U5" s="4">
        <v>251.44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45234</v>
      </c>
      <c r="G6" s="6">
        <v>45235</v>
      </c>
      <c r="H6" s="4">
        <v>1</v>
      </c>
      <c r="I6" s="4">
        <v>1</v>
      </c>
      <c r="J6" s="4">
        <v>1</v>
      </c>
      <c r="K6" s="4" t="s">
        <v>30</v>
      </c>
      <c r="L6" s="4">
        <v>26.68</v>
      </c>
      <c r="M6" s="4">
        <v>26.68</v>
      </c>
      <c r="N6" s="4" t="s">
        <v>58</v>
      </c>
      <c r="O6" s="4" t="s">
        <v>32</v>
      </c>
      <c r="P6" s="4" t="s">
        <v>33</v>
      </c>
      <c r="Q6" s="4">
        <v>0</v>
      </c>
      <c r="R6" s="7">
        <v>45209</v>
      </c>
      <c r="S6" s="6">
        <v>45238</v>
      </c>
      <c r="T6" s="4" t="s">
        <v>34</v>
      </c>
      <c r="U6" s="4">
        <v>26.68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45233</v>
      </c>
      <c r="G7" s="6">
        <v>45235</v>
      </c>
      <c r="H7" s="4">
        <v>1</v>
      </c>
      <c r="I7" s="4">
        <v>2</v>
      </c>
      <c r="J7" s="4">
        <v>2</v>
      </c>
      <c r="K7" s="4" t="s">
        <v>30</v>
      </c>
      <c r="L7" s="4">
        <v>50.86</v>
      </c>
      <c r="M7" s="4">
        <v>50.86</v>
      </c>
      <c r="N7" s="4" t="s">
        <v>64</v>
      </c>
      <c r="O7" s="4" t="s">
        <v>32</v>
      </c>
      <c r="P7" s="4" t="s">
        <v>33</v>
      </c>
      <c r="Q7" s="4">
        <v>0</v>
      </c>
      <c r="R7" s="7">
        <v>45210.0000115741</v>
      </c>
      <c r="S7" s="6">
        <v>45238</v>
      </c>
      <c r="T7" s="4" t="s">
        <v>34</v>
      </c>
      <c r="U7" s="4">
        <v>50.86</v>
      </c>
      <c r="V7" s="4">
        <v>0</v>
      </c>
      <c r="W7" s="4">
        <v>0</v>
      </c>
      <c r="X7" s="4" t="s">
        <v>65</v>
      </c>
      <c r="Y7" s="4" t="s">
        <v>48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45234</v>
      </c>
      <c r="G8" s="6">
        <v>45235</v>
      </c>
      <c r="H8" s="4">
        <v>1</v>
      </c>
      <c r="I8" s="4">
        <v>1</v>
      </c>
      <c r="J8" s="4">
        <v>1</v>
      </c>
      <c r="K8" s="4" t="s">
        <v>30</v>
      </c>
      <c r="L8" s="4">
        <v>25.51</v>
      </c>
      <c r="M8" s="4">
        <v>25.51</v>
      </c>
      <c r="N8" s="4" t="s">
        <v>67</v>
      </c>
      <c r="O8" s="4" t="s">
        <v>32</v>
      </c>
      <c r="P8" s="4" t="s">
        <v>33</v>
      </c>
      <c r="Q8" s="4">
        <v>0</v>
      </c>
      <c r="R8" s="7">
        <v>45212.0000115741</v>
      </c>
      <c r="S8" s="6">
        <v>45238</v>
      </c>
      <c r="T8" s="4" t="s">
        <v>34</v>
      </c>
      <c r="U8" s="4">
        <v>25.51</v>
      </c>
      <c r="V8" s="4">
        <v>0</v>
      </c>
      <c r="W8" s="4">
        <v>0</v>
      </c>
      <c r="X8" s="4" t="s">
        <v>68</v>
      </c>
      <c r="Y8" s="4" t="s">
        <v>48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45234</v>
      </c>
      <c r="G9" s="6">
        <v>45235</v>
      </c>
      <c r="H9" s="4">
        <v>1</v>
      </c>
      <c r="I9" s="4">
        <v>1</v>
      </c>
      <c r="J9" s="4">
        <v>1</v>
      </c>
      <c r="K9" s="4" t="s">
        <v>30</v>
      </c>
      <c r="L9" s="4">
        <v>19.35</v>
      </c>
      <c r="M9" s="4">
        <v>19.35</v>
      </c>
      <c r="N9" s="4" t="s">
        <v>72</v>
      </c>
      <c r="O9" s="4" t="s">
        <v>32</v>
      </c>
      <c r="P9" s="4" t="s">
        <v>33</v>
      </c>
      <c r="Q9" s="4">
        <v>0</v>
      </c>
      <c r="R9" s="7">
        <v>45214.0000115741</v>
      </c>
      <c r="S9" s="6">
        <v>45238</v>
      </c>
      <c r="T9" s="4" t="s">
        <v>34</v>
      </c>
      <c r="U9" s="4">
        <v>19.35</v>
      </c>
      <c r="V9" s="4">
        <v>0</v>
      </c>
      <c r="W9" s="4">
        <v>0</v>
      </c>
      <c r="X9" s="4" t="s">
        <v>73</v>
      </c>
      <c r="Y9" s="4" t="s">
        <v>48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45234</v>
      </c>
      <c r="G10" s="6">
        <v>45235</v>
      </c>
      <c r="H10" s="4">
        <v>1</v>
      </c>
      <c r="I10" s="4">
        <v>1</v>
      </c>
      <c r="J10" s="4">
        <v>1</v>
      </c>
      <c r="K10" s="4" t="s">
        <v>30</v>
      </c>
      <c r="L10" s="4">
        <v>69.21</v>
      </c>
      <c r="M10" s="4">
        <v>69.21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45217</v>
      </c>
      <c r="S10" s="6">
        <v>45238</v>
      </c>
      <c r="T10" s="4" t="s">
        <v>34</v>
      </c>
      <c r="U10" s="4">
        <v>69.21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45233</v>
      </c>
      <c r="G11" s="6">
        <v>45235</v>
      </c>
      <c r="H11" s="4">
        <v>1</v>
      </c>
      <c r="I11" s="4">
        <v>2</v>
      </c>
      <c r="J11" s="4">
        <v>2</v>
      </c>
      <c r="K11" s="4" t="s">
        <v>30</v>
      </c>
      <c r="L11" s="4">
        <v>45.54</v>
      </c>
      <c r="M11" s="4">
        <v>45.54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45218.0000115741</v>
      </c>
      <c r="S11" s="6">
        <v>45238</v>
      </c>
      <c r="T11" s="4" t="s">
        <v>34</v>
      </c>
      <c r="U11" s="4">
        <v>45.54</v>
      </c>
      <c r="V11" s="4">
        <v>0</v>
      </c>
      <c r="W11" s="4">
        <v>0</v>
      </c>
      <c r="X11" s="4" t="s">
        <v>84</v>
      </c>
      <c r="Y11" s="4" t="s">
        <v>48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45232</v>
      </c>
      <c r="G12" s="6">
        <v>45235</v>
      </c>
      <c r="H12" s="4">
        <v>1</v>
      </c>
      <c r="I12" s="4">
        <v>3</v>
      </c>
      <c r="J12" s="4">
        <v>3</v>
      </c>
      <c r="K12" s="4" t="s">
        <v>30</v>
      </c>
      <c r="L12" s="4">
        <v>78.6</v>
      </c>
      <c r="M12" s="4">
        <v>78.6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45219</v>
      </c>
      <c r="S12" s="6">
        <v>45238</v>
      </c>
      <c r="T12" s="4" t="s">
        <v>34</v>
      </c>
      <c r="U12" s="4">
        <v>78.6</v>
      </c>
      <c r="V12" s="4">
        <v>0</v>
      </c>
      <c r="W12" s="4">
        <v>0</v>
      </c>
      <c r="X12" s="4" t="s">
        <v>89</v>
      </c>
      <c r="Y12" s="4" t="s">
        <v>48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45234</v>
      </c>
      <c r="G13" s="6">
        <v>45235</v>
      </c>
      <c r="H13" s="4">
        <v>1</v>
      </c>
      <c r="I13" s="4">
        <v>1</v>
      </c>
      <c r="J13" s="4">
        <v>1</v>
      </c>
      <c r="K13" s="4" t="s">
        <v>30</v>
      </c>
      <c r="L13" s="4">
        <v>43.13</v>
      </c>
      <c r="M13" s="4">
        <v>43.13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45220</v>
      </c>
      <c r="S13" s="6">
        <v>45238</v>
      </c>
      <c r="T13" s="4" t="s">
        <v>34</v>
      </c>
      <c r="U13" s="4">
        <v>43.13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6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45232</v>
      </c>
      <c r="G14" s="6">
        <v>45235</v>
      </c>
      <c r="H14" s="4">
        <v>2</v>
      </c>
      <c r="I14" s="4">
        <v>3</v>
      </c>
      <c r="J14" s="4">
        <v>6</v>
      </c>
      <c r="K14" s="4" t="s">
        <v>30</v>
      </c>
      <c r="L14" s="4">
        <v>222.74</v>
      </c>
      <c r="M14" s="4">
        <v>222.74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45222.0000115741</v>
      </c>
      <c r="S14" s="6">
        <v>45238</v>
      </c>
      <c r="T14" s="4" t="s">
        <v>34</v>
      </c>
      <c r="U14" s="4">
        <v>222.74</v>
      </c>
      <c r="V14" s="4">
        <v>0</v>
      </c>
      <c r="W14" s="4">
        <v>0</v>
      </c>
      <c r="X14" s="4" t="s">
        <v>100</v>
      </c>
      <c r="Y14" s="4" t="s">
        <v>101</v>
      </c>
      <c r="Z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45233</v>
      </c>
      <c r="G15" s="6">
        <v>45235</v>
      </c>
      <c r="H15" s="4">
        <v>1</v>
      </c>
      <c r="I15" s="4">
        <v>2</v>
      </c>
      <c r="J15" s="4">
        <v>2</v>
      </c>
      <c r="K15" s="4" t="s">
        <v>30</v>
      </c>
      <c r="L15" s="4">
        <v>350.29</v>
      </c>
      <c r="M15" s="4">
        <v>350.29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45223.0000115741</v>
      </c>
      <c r="S15" s="6">
        <v>45238</v>
      </c>
      <c r="T15" s="4" t="s">
        <v>34</v>
      </c>
      <c r="U15" s="4">
        <v>350.29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45233</v>
      </c>
      <c r="G16" s="6">
        <v>45235</v>
      </c>
      <c r="H16" s="4">
        <v>1</v>
      </c>
      <c r="I16" s="4">
        <v>2</v>
      </c>
      <c r="J16" s="4">
        <v>2</v>
      </c>
      <c r="K16" s="4" t="s">
        <v>30</v>
      </c>
      <c r="L16" s="4">
        <v>91.16</v>
      </c>
      <c r="M16" s="4">
        <v>91.16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45224.0000115741</v>
      </c>
      <c r="S16" s="6">
        <v>45238</v>
      </c>
      <c r="T16" s="4" t="s">
        <v>34</v>
      </c>
      <c r="U16" s="4">
        <v>91.16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45233</v>
      </c>
      <c r="G17" s="6">
        <v>45235</v>
      </c>
      <c r="H17" s="4">
        <v>3</v>
      </c>
      <c r="I17" s="4">
        <v>2</v>
      </c>
      <c r="J17" s="4">
        <v>6</v>
      </c>
      <c r="K17" s="4" t="s">
        <v>30</v>
      </c>
      <c r="L17" s="4">
        <v>199.02</v>
      </c>
      <c r="M17" s="4">
        <v>199.02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45224</v>
      </c>
      <c r="S17" s="6">
        <v>45238</v>
      </c>
      <c r="T17" s="4" t="s">
        <v>34</v>
      </c>
      <c r="U17" s="4">
        <v>199.02</v>
      </c>
      <c r="V17" s="4">
        <v>0</v>
      </c>
      <c r="W17" s="4">
        <v>0</v>
      </c>
      <c r="X17" s="4" t="s">
        <v>119</v>
      </c>
      <c r="Y17" s="4" t="s">
        <v>48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45233</v>
      </c>
      <c r="G18" s="6">
        <v>45235</v>
      </c>
      <c r="H18" s="4">
        <v>1</v>
      </c>
      <c r="I18" s="4">
        <v>2</v>
      </c>
      <c r="J18" s="4">
        <v>2</v>
      </c>
      <c r="K18" s="4" t="s">
        <v>30</v>
      </c>
      <c r="L18" s="4">
        <v>2390.52</v>
      </c>
      <c r="M18" s="4">
        <v>2390.52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45224.0000115741</v>
      </c>
      <c r="S18" s="6">
        <v>45238</v>
      </c>
      <c r="T18" s="4" t="s">
        <v>34</v>
      </c>
      <c r="U18" s="4">
        <v>2390.52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111</v>
      </c>
      <c r="F19" s="6">
        <v>45233</v>
      </c>
      <c r="G19" s="6">
        <v>45235</v>
      </c>
      <c r="H19" s="4">
        <v>1</v>
      </c>
      <c r="I19" s="4">
        <v>2</v>
      </c>
      <c r="J19" s="4">
        <v>2</v>
      </c>
      <c r="K19" s="4" t="s">
        <v>30</v>
      </c>
      <c r="L19" s="4">
        <v>132.88</v>
      </c>
      <c r="M19" s="4">
        <v>132.88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45224</v>
      </c>
      <c r="S19" s="6">
        <v>45238</v>
      </c>
      <c r="T19" s="4" t="s">
        <v>34</v>
      </c>
      <c r="U19" s="4">
        <v>132.88</v>
      </c>
      <c r="V19" s="4">
        <v>0</v>
      </c>
      <c r="W19" s="4">
        <v>0</v>
      </c>
      <c r="X19" s="4" t="s">
        <v>129</v>
      </c>
      <c r="Y19" s="4" t="s">
        <v>48</v>
      </c>
    </row>
    <row r="20" s="4" customFormat="1" spans="1:25">
      <c r="A20" s="4" t="s">
        <v>130</v>
      </c>
      <c r="B20" s="4" t="s">
        <v>26</v>
      </c>
      <c r="C20" s="4" t="s">
        <v>27</v>
      </c>
      <c r="D20" s="4" t="s">
        <v>131</v>
      </c>
      <c r="E20" s="4" t="s">
        <v>132</v>
      </c>
      <c r="F20" s="6">
        <v>45231</v>
      </c>
      <c r="G20" s="6">
        <v>45235</v>
      </c>
      <c r="H20" s="4">
        <v>1</v>
      </c>
      <c r="I20" s="4">
        <v>4</v>
      </c>
      <c r="J20" s="4">
        <v>4</v>
      </c>
      <c r="K20" s="4" t="s">
        <v>30</v>
      </c>
      <c r="L20" s="4">
        <v>323.86</v>
      </c>
      <c r="M20" s="4">
        <v>323.86</v>
      </c>
      <c r="N20" s="4" t="s">
        <v>133</v>
      </c>
      <c r="O20" s="4" t="s">
        <v>32</v>
      </c>
      <c r="P20" s="4" t="s">
        <v>33</v>
      </c>
      <c r="Q20" s="4">
        <v>0</v>
      </c>
      <c r="R20" s="7">
        <v>45224.0000115741</v>
      </c>
      <c r="S20" s="6">
        <v>45238</v>
      </c>
      <c r="T20" s="4" t="s">
        <v>34</v>
      </c>
      <c r="U20" s="4">
        <v>323.86</v>
      </c>
      <c r="V20" s="4">
        <v>0</v>
      </c>
      <c r="W20" s="4">
        <v>0</v>
      </c>
      <c r="X20" s="4" t="s">
        <v>134</v>
      </c>
      <c r="Y20" s="4" t="s">
        <v>48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136</v>
      </c>
      <c r="E21" s="4" t="s">
        <v>137</v>
      </c>
      <c r="F21" s="6">
        <v>45233</v>
      </c>
      <c r="G21" s="6">
        <v>45235</v>
      </c>
      <c r="H21" s="4">
        <v>1</v>
      </c>
      <c r="I21" s="4">
        <v>2</v>
      </c>
      <c r="J21" s="4">
        <v>2</v>
      </c>
      <c r="K21" s="4" t="s">
        <v>30</v>
      </c>
      <c r="L21" s="4">
        <v>69.52</v>
      </c>
      <c r="M21" s="4">
        <v>69.52</v>
      </c>
      <c r="N21" s="4" t="s">
        <v>138</v>
      </c>
      <c r="O21" s="4" t="s">
        <v>32</v>
      </c>
      <c r="P21" s="4" t="s">
        <v>33</v>
      </c>
      <c r="Q21" s="4">
        <v>0</v>
      </c>
      <c r="R21" s="7">
        <v>45225.0000115741</v>
      </c>
      <c r="S21" s="6">
        <v>45238</v>
      </c>
      <c r="T21" s="4" t="s">
        <v>34</v>
      </c>
      <c r="U21" s="4">
        <v>69.52</v>
      </c>
      <c r="V21" s="4">
        <v>0</v>
      </c>
      <c r="W21" s="4">
        <v>0</v>
      </c>
      <c r="X21" s="4" t="s">
        <v>139</v>
      </c>
      <c r="Y21" s="4" t="s">
        <v>140</v>
      </c>
    </row>
    <row r="22" s="4" customFormat="1" spans="1:25">
      <c r="A22" s="4" t="s">
        <v>141</v>
      </c>
      <c r="B22" s="4" t="s">
        <v>26</v>
      </c>
      <c r="C22" s="4" t="s">
        <v>27</v>
      </c>
      <c r="D22" s="4" t="s">
        <v>142</v>
      </c>
      <c r="E22" s="4" t="s">
        <v>111</v>
      </c>
      <c r="F22" s="6">
        <v>45234</v>
      </c>
      <c r="G22" s="6">
        <v>45235</v>
      </c>
      <c r="H22" s="4">
        <v>1</v>
      </c>
      <c r="I22" s="4">
        <v>1</v>
      </c>
      <c r="J22" s="4">
        <v>1</v>
      </c>
      <c r="K22" s="4" t="s">
        <v>30</v>
      </c>
      <c r="L22" s="4">
        <v>314.07</v>
      </c>
      <c r="M22" s="4">
        <v>314.07</v>
      </c>
      <c r="N22" s="4" t="s">
        <v>143</v>
      </c>
      <c r="O22" s="4" t="s">
        <v>32</v>
      </c>
      <c r="P22" s="4" t="s">
        <v>33</v>
      </c>
      <c r="Q22" s="4">
        <v>0</v>
      </c>
      <c r="R22" s="7">
        <v>45225</v>
      </c>
      <c r="S22" s="6">
        <v>45238</v>
      </c>
      <c r="T22" s="4" t="s">
        <v>34</v>
      </c>
      <c r="U22" s="4">
        <v>314.07</v>
      </c>
      <c r="V22" s="4">
        <v>0</v>
      </c>
      <c r="W22" s="4">
        <v>0</v>
      </c>
      <c r="X22" s="4" t="s">
        <v>144</v>
      </c>
      <c r="Y22" s="4" t="s">
        <v>48</v>
      </c>
    </row>
    <row r="23" s="4" customFormat="1" spans="1:25">
      <c r="A23" s="4" t="s">
        <v>145</v>
      </c>
      <c r="B23" s="4" t="s">
        <v>26</v>
      </c>
      <c r="C23" s="4" t="s">
        <v>27</v>
      </c>
      <c r="D23" s="4" t="s">
        <v>146</v>
      </c>
      <c r="E23" s="4" t="s">
        <v>132</v>
      </c>
      <c r="F23" s="6">
        <v>45234</v>
      </c>
      <c r="G23" s="6">
        <v>45235</v>
      </c>
      <c r="H23" s="4">
        <v>1</v>
      </c>
      <c r="I23" s="4">
        <v>1</v>
      </c>
      <c r="J23" s="4">
        <v>1</v>
      </c>
      <c r="K23" s="4" t="s">
        <v>30</v>
      </c>
      <c r="L23" s="4">
        <v>144.9</v>
      </c>
      <c r="M23" s="4">
        <v>144.9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45226.0000115741</v>
      </c>
      <c r="S23" s="6">
        <v>45238</v>
      </c>
      <c r="T23" s="4" t="s">
        <v>34</v>
      </c>
      <c r="U23" s="4">
        <v>144.9</v>
      </c>
      <c r="V23" s="4">
        <v>0</v>
      </c>
      <c r="W23" s="4">
        <v>0</v>
      </c>
      <c r="X23" s="4" t="s">
        <v>148</v>
      </c>
      <c r="Y23" s="4" t="s">
        <v>48</v>
      </c>
    </row>
    <row r="24" s="4" customFormat="1" spans="1:25">
      <c r="A24" s="4" t="s">
        <v>149</v>
      </c>
      <c r="B24" s="4" t="s">
        <v>26</v>
      </c>
      <c r="C24" s="4" t="s">
        <v>27</v>
      </c>
      <c r="D24" s="4" t="s">
        <v>150</v>
      </c>
      <c r="E24" s="4" t="s">
        <v>151</v>
      </c>
      <c r="F24" s="6">
        <v>45234</v>
      </c>
      <c r="G24" s="6">
        <v>45235</v>
      </c>
      <c r="H24" s="4">
        <v>1</v>
      </c>
      <c r="I24" s="4">
        <v>1</v>
      </c>
      <c r="J24" s="4">
        <v>1</v>
      </c>
      <c r="K24" s="4" t="s">
        <v>30</v>
      </c>
      <c r="L24" s="4">
        <v>25.75</v>
      </c>
      <c r="M24" s="4">
        <v>25.75</v>
      </c>
      <c r="N24" s="4" t="s">
        <v>152</v>
      </c>
      <c r="O24" s="4" t="s">
        <v>32</v>
      </c>
      <c r="P24" s="4" t="s">
        <v>33</v>
      </c>
      <c r="Q24" s="4">
        <v>0</v>
      </c>
      <c r="R24" s="7">
        <v>45226.0000115741</v>
      </c>
      <c r="S24" s="6">
        <v>45238</v>
      </c>
      <c r="T24" s="4" t="s">
        <v>34</v>
      </c>
      <c r="U24" s="4">
        <v>25.75</v>
      </c>
      <c r="V24" s="4">
        <v>0</v>
      </c>
      <c r="W24" s="4">
        <v>0</v>
      </c>
      <c r="X24" s="4" t="s">
        <v>153</v>
      </c>
      <c r="Y24" s="4" t="s">
        <v>48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155</v>
      </c>
      <c r="E25" s="4" t="s">
        <v>156</v>
      </c>
      <c r="F25" s="6">
        <v>45234</v>
      </c>
      <c r="G25" s="6">
        <v>45235</v>
      </c>
      <c r="H25" s="4">
        <v>1</v>
      </c>
      <c r="I25" s="4">
        <v>1</v>
      </c>
      <c r="J25" s="4">
        <v>1</v>
      </c>
      <c r="K25" s="4" t="s">
        <v>30</v>
      </c>
      <c r="L25" s="4">
        <v>166.98</v>
      </c>
      <c r="M25" s="4">
        <v>166.98</v>
      </c>
      <c r="N25" s="4" t="s">
        <v>157</v>
      </c>
      <c r="O25" s="4" t="s">
        <v>32</v>
      </c>
      <c r="P25" s="4" t="s">
        <v>33</v>
      </c>
      <c r="Q25" s="4">
        <v>0</v>
      </c>
      <c r="R25" s="7">
        <v>45227.0000115741</v>
      </c>
      <c r="S25" s="6">
        <v>45238</v>
      </c>
      <c r="T25" s="4" t="s">
        <v>34</v>
      </c>
      <c r="U25" s="4">
        <v>166.98</v>
      </c>
      <c r="V25" s="4">
        <v>0</v>
      </c>
      <c r="W25" s="4">
        <v>0</v>
      </c>
      <c r="X25" s="4" t="s">
        <v>158</v>
      </c>
      <c r="Y25" s="4" t="s">
        <v>159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92</v>
      </c>
      <c r="F26" s="6">
        <v>45234</v>
      </c>
      <c r="G26" s="6">
        <v>45235</v>
      </c>
      <c r="H26" s="4">
        <v>1</v>
      </c>
      <c r="I26" s="4">
        <v>1</v>
      </c>
      <c r="J26" s="4">
        <v>1</v>
      </c>
      <c r="K26" s="4" t="s">
        <v>30</v>
      </c>
      <c r="L26" s="4">
        <v>78.4</v>
      </c>
      <c r="M26" s="4">
        <v>78.4</v>
      </c>
      <c r="N26" s="4" t="s">
        <v>162</v>
      </c>
      <c r="O26" s="4" t="s">
        <v>32</v>
      </c>
      <c r="P26" s="4" t="s">
        <v>33</v>
      </c>
      <c r="Q26" s="4">
        <v>0</v>
      </c>
      <c r="R26" s="7">
        <v>45227</v>
      </c>
      <c r="S26" s="6">
        <v>45238</v>
      </c>
      <c r="T26" s="4" t="s">
        <v>34</v>
      </c>
      <c r="U26" s="4">
        <v>78.4</v>
      </c>
      <c r="V26" s="4">
        <v>0</v>
      </c>
      <c r="W26" s="4">
        <v>0</v>
      </c>
      <c r="X26" s="4" t="s">
        <v>163</v>
      </c>
      <c r="Y26" s="4" t="s">
        <v>48</v>
      </c>
    </row>
    <row r="27" s="4" customFormat="1" spans="1:25">
      <c r="A27" s="4" t="s">
        <v>164</v>
      </c>
      <c r="B27" s="4" t="s">
        <v>26</v>
      </c>
      <c r="C27" s="4" t="s">
        <v>27</v>
      </c>
      <c r="D27" s="4" t="s">
        <v>165</v>
      </c>
      <c r="E27" s="4" t="s">
        <v>166</v>
      </c>
      <c r="F27" s="6">
        <v>45234</v>
      </c>
      <c r="G27" s="6">
        <v>45235</v>
      </c>
      <c r="H27" s="4">
        <v>1</v>
      </c>
      <c r="I27" s="4">
        <v>1</v>
      </c>
      <c r="J27" s="4">
        <v>1</v>
      </c>
      <c r="K27" s="4" t="s">
        <v>30</v>
      </c>
      <c r="L27" s="4">
        <v>86.81</v>
      </c>
      <c r="M27" s="4">
        <v>86.81</v>
      </c>
      <c r="N27" s="4" t="s">
        <v>167</v>
      </c>
      <c r="O27" s="4" t="s">
        <v>32</v>
      </c>
      <c r="P27" s="4" t="s">
        <v>33</v>
      </c>
      <c r="Q27" s="4">
        <v>0</v>
      </c>
      <c r="R27" s="7">
        <v>45227.0000115741</v>
      </c>
      <c r="S27" s="6">
        <v>45238</v>
      </c>
      <c r="T27" s="4" t="s">
        <v>34</v>
      </c>
      <c r="U27" s="4">
        <v>86.81</v>
      </c>
      <c r="V27" s="4">
        <v>0</v>
      </c>
      <c r="W27" s="4">
        <v>0</v>
      </c>
      <c r="X27" s="4" t="s">
        <v>168</v>
      </c>
      <c r="Y27" s="4" t="s">
        <v>169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165</v>
      </c>
      <c r="E28" s="4" t="s">
        <v>166</v>
      </c>
      <c r="F28" s="6">
        <v>45234</v>
      </c>
      <c r="G28" s="6">
        <v>45235</v>
      </c>
      <c r="H28" s="4">
        <v>1</v>
      </c>
      <c r="I28" s="4">
        <v>1</v>
      </c>
      <c r="J28" s="4">
        <v>1</v>
      </c>
      <c r="K28" s="4" t="s">
        <v>30</v>
      </c>
      <c r="L28" s="4">
        <v>86.81</v>
      </c>
      <c r="M28" s="4">
        <v>86.81</v>
      </c>
      <c r="N28" s="4" t="s">
        <v>171</v>
      </c>
      <c r="O28" s="4" t="s">
        <v>32</v>
      </c>
      <c r="P28" s="4" t="s">
        <v>33</v>
      </c>
      <c r="Q28" s="4">
        <v>0</v>
      </c>
      <c r="R28" s="7">
        <v>45227.0000115741</v>
      </c>
      <c r="S28" s="6">
        <v>45238</v>
      </c>
      <c r="T28" s="4" t="s">
        <v>34</v>
      </c>
      <c r="U28" s="4">
        <v>86.81</v>
      </c>
      <c r="V28" s="4">
        <v>0</v>
      </c>
      <c r="W28" s="4">
        <v>0</v>
      </c>
      <c r="X28" s="4" t="s">
        <v>172</v>
      </c>
      <c r="Y28" s="4" t="s">
        <v>173</v>
      </c>
    </row>
    <row r="29" s="4" customFormat="1" spans="1:25">
      <c r="A29" s="4" t="s">
        <v>174</v>
      </c>
      <c r="B29" s="4" t="s">
        <v>26</v>
      </c>
      <c r="C29" s="4" t="s">
        <v>27</v>
      </c>
      <c r="D29" s="4" t="s">
        <v>175</v>
      </c>
      <c r="E29" s="4" t="s">
        <v>176</v>
      </c>
      <c r="F29" s="6">
        <v>45234</v>
      </c>
      <c r="G29" s="6">
        <v>45235</v>
      </c>
      <c r="H29" s="4">
        <v>1</v>
      </c>
      <c r="I29" s="4">
        <v>1</v>
      </c>
      <c r="J29" s="4">
        <v>1</v>
      </c>
      <c r="K29" s="4" t="s">
        <v>30</v>
      </c>
      <c r="L29" s="4">
        <v>51.8</v>
      </c>
      <c r="M29" s="4">
        <v>51.8</v>
      </c>
      <c r="N29" s="4" t="s">
        <v>177</v>
      </c>
      <c r="O29" s="4" t="s">
        <v>32</v>
      </c>
      <c r="P29" s="4" t="s">
        <v>33</v>
      </c>
      <c r="Q29" s="4">
        <v>0</v>
      </c>
      <c r="R29" s="7">
        <v>45227.0000115741</v>
      </c>
      <c r="S29" s="6">
        <v>45238</v>
      </c>
      <c r="T29" s="4" t="s">
        <v>34</v>
      </c>
      <c r="U29" s="4">
        <v>51.8</v>
      </c>
      <c r="V29" s="4">
        <v>0</v>
      </c>
      <c r="W29" s="4">
        <v>0</v>
      </c>
      <c r="X29" s="4" t="s">
        <v>178</v>
      </c>
      <c r="Y29" s="4" t="s">
        <v>179</v>
      </c>
    </row>
    <row r="30" s="4" customFormat="1" spans="1:25">
      <c r="A30" s="4" t="s">
        <v>180</v>
      </c>
      <c r="B30" s="4" t="s">
        <v>26</v>
      </c>
      <c r="C30" s="4" t="s">
        <v>27</v>
      </c>
      <c r="D30" s="4" t="s">
        <v>181</v>
      </c>
      <c r="E30" s="4" t="s">
        <v>182</v>
      </c>
      <c r="F30" s="6">
        <v>45234</v>
      </c>
      <c r="G30" s="6">
        <v>45235</v>
      </c>
      <c r="H30" s="4">
        <v>1</v>
      </c>
      <c r="I30" s="4">
        <v>1</v>
      </c>
      <c r="J30" s="4">
        <v>1</v>
      </c>
      <c r="K30" s="4" t="s">
        <v>30</v>
      </c>
      <c r="L30" s="4">
        <v>92.86</v>
      </c>
      <c r="M30" s="4">
        <v>92.86</v>
      </c>
      <c r="N30" s="4" t="s">
        <v>183</v>
      </c>
      <c r="O30" s="4" t="s">
        <v>32</v>
      </c>
      <c r="P30" s="4" t="s">
        <v>33</v>
      </c>
      <c r="Q30" s="4">
        <v>0</v>
      </c>
      <c r="R30" s="7">
        <v>45228</v>
      </c>
      <c r="S30" s="6">
        <v>45238</v>
      </c>
      <c r="T30" s="4" t="s">
        <v>34</v>
      </c>
      <c r="U30" s="4">
        <v>92.86</v>
      </c>
      <c r="V30" s="4">
        <v>0</v>
      </c>
      <c r="W30" s="4">
        <v>0</v>
      </c>
      <c r="X30" s="4" t="s">
        <v>184</v>
      </c>
      <c r="Y30" s="4" t="s">
        <v>48</v>
      </c>
    </row>
    <row r="31" s="4" customFormat="1" spans="1:25">
      <c r="A31" s="4" t="s">
        <v>185</v>
      </c>
      <c r="B31" s="4" t="s">
        <v>26</v>
      </c>
      <c r="C31" s="4" t="s">
        <v>27</v>
      </c>
      <c r="D31" s="4" t="s">
        <v>186</v>
      </c>
      <c r="E31" s="4" t="s">
        <v>187</v>
      </c>
      <c r="F31" s="6">
        <v>45234</v>
      </c>
      <c r="G31" s="6">
        <v>45235</v>
      </c>
      <c r="H31" s="4">
        <v>1</v>
      </c>
      <c r="I31" s="4">
        <v>1</v>
      </c>
      <c r="J31" s="4">
        <v>1</v>
      </c>
      <c r="K31" s="4" t="s">
        <v>30</v>
      </c>
      <c r="L31" s="4">
        <v>147.69</v>
      </c>
      <c r="M31" s="4">
        <v>147.69</v>
      </c>
      <c r="N31" s="4" t="s">
        <v>188</v>
      </c>
      <c r="O31" s="4" t="s">
        <v>32</v>
      </c>
      <c r="P31" s="4" t="s">
        <v>33</v>
      </c>
      <c r="Q31" s="4">
        <v>0</v>
      </c>
      <c r="R31" s="7">
        <v>45228</v>
      </c>
      <c r="S31" s="6">
        <v>45238</v>
      </c>
      <c r="T31" s="4" t="s">
        <v>34</v>
      </c>
      <c r="U31" s="4">
        <v>147.69</v>
      </c>
      <c r="V31" s="4">
        <v>0</v>
      </c>
      <c r="W31" s="4">
        <v>0</v>
      </c>
      <c r="X31" s="4" t="s">
        <v>189</v>
      </c>
      <c r="Y31" s="4" t="s">
        <v>48</v>
      </c>
    </row>
    <row r="32" s="4" customFormat="1" spans="1:25">
      <c r="A32" s="4" t="s">
        <v>190</v>
      </c>
      <c r="B32" s="4" t="s">
        <v>26</v>
      </c>
      <c r="C32" s="4" t="s">
        <v>27</v>
      </c>
      <c r="D32" s="4" t="s">
        <v>191</v>
      </c>
      <c r="E32" s="4" t="s">
        <v>192</v>
      </c>
      <c r="F32" s="6">
        <v>45234</v>
      </c>
      <c r="G32" s="6">
        <v>45235</v>
      </c>
      <c r="H32" s="4">
        <v>1</v>
      </c>
      <c r="I32" s="4">
        <v>1</v>
      </c>
      <c r="J32" s="4">
        <v>1</v>
      </c>
      <c r="K32" s="4" t="s">
        <v>30</v>
      </c>
      <c r="L32" s="4">
        <v>323.31</v>
      </c>
      <c r="M32" s="4">
        <v>323.31</v>
      </c>
      <c r="N32" s="4" t="s">
        <v>193</v>
      </c>
      <c r="O32" s="4" t="s">
        <v>32</v>
      </c>
      <c r="P32" s="4" t="s">
        <v>33</v>
      </c>
      <c r="Q32" s="4">
        <v>0</v>
      </c>
      <c r="R32" s="7">
        <v>45228.0000115741</v>
      </c>
      <c r="S32" s="6">
        <v>45238</v>
      </c>
      <c r="T32" s="4" t="s">
        <v>34</v>
      </c>
      <c r="U32" s="4">
        <v>323.31</v>
      </c>
      <c r="V32" s="4">
        <v>0</v>
      </c>
      <c r="W32" s="4">
        <v>0</v>
      </c>
      <c r="X32" s="4" t="s">
        <v>194</v>
      </c>
      <c r="Y32" s="4" t="s">
        <v>195</v>
      </c>
    </row>
    <row r="33" s="4" customFormat="1" spans="1:25">
      <c r="A33" s="4" t="s">
        <v>196</v>
      </c>
      <c r="B33" s="4" t="s">
        <v>26</v>
      </c>
      <c r="C33" s="4" t="s">
        <v>27</v>
      </c>
      <c r="D33" s="4" t="s">
        <v>197</v>
      </c>
      <c r="E33" s="4" t="s">
        <v>198</v>
      </c>
      <c r="F33" s="6">
        <v>45233</v>
      </c>
      <c r="G33" s="6">
        <v>45235</v>
      </c>
      <c r="H33" s="4">
        <v>1</v>
      </c>
      <c r="I33" s="4">
        <v>2</v>
      </c>
      <c r="J33" s="4">
        <v>2</v>
      </c>
      <c r="K33" s="4" t="s">
        <v>30</v>
      </c>
      <c r="L33" s="4">
        <v>45.36</v>
      </c>
      <c r="M33" s="4">
        <v>45.36</v>
      </c>
      <c r="N33" s="4" t="s">
        <v>199</v>
      </c>
      <c r="O33" s="4" t="s">
        <v>32</v>
      </c>
      <c r="P33" s="4" t="s">
        <v>33</v>
      </c>
      <c r="Q33" s="4">
        <v>0</v>
      </c>
      <c r="R33" s="7">
        <v>45228.0000115741</v>
      </c>
      <c r="S33" s="6">
        <v>45238</v>
      </c>
      <c r="T33" s="4" t="s">
        <v>34</v>
      </c>
      <c r="U33" s="4">
        <v>45.36</v>
      </c>
      <c r="V33" s="4">
        <v>0</v>
      </c>
      <c r="W33" s="4">
        <v>0</v>
      </c>
      <c r="X33" s="4" t="s">
        <v>48</v>
      </c>
      <c r="Y33" s="4" t="s">
        <v>48</v>
      </c>
    </row>
    <row r="34" s="4" customFormat="1" spans="1:25">
      <c r="A34" s="4" t="s">
        <v>200</v>
      </c>
      <c r="B34" s="4" t="s">
        <v>26</v>
      </c>
      <c r="C34" s="4" t="s">
        <v>27</v>
      </c>
      <c r="D34" s="4" t="s">
        <v>165</v>
      </c>
      <c r="E34" s="4" t="s">
        <v>201</v>
      </c>
      <c r="F34" s="6">
        <v>45234</v>
      </c>
      <c r="G34" s="6">
        <v>45235</v>
      </c>
      <c r="H34" s="4">
        <v>1</v>
      </c>
      <c r="I34" s="4">
        <v>1</v>
      </c>
      <c r="J34" s="4">
        <v>1</v>
      </c>
      <c r="K34" s="4" t="s">
        <v>30</v>
      </c>
      <c r="L34" s="4">
        <v>95.58</v>
      </c>
      <c r="M34" s="4">
        <v>95.58</v>
      </c>
      <c r="N34" s="4" t="s">
        <v>202</v>
      </c>
      <c r="O34" s="4" t="s">
        <v>32</v>
      </c>
      <c r="P34" s="4" t="s">
        <v>33</v>
      </c>
      <c r="Q34" s="4">
        <v>0</v>
      </c>
      <c r="R34" s="7">
        <v>45228</v>
      </c>
      <c r="S34" s="6">
        <v>45238</v>
      </c>
      <c r="T34" s="4" t="s">
        <v>34</v>
      </c>
      <c r="U34" s="4">
        <v>95.58</v>
      </c>
      <c r="V34" s="4">
        <v>0</v>
      </c>
      <c r="W34" s="4">
        <v>0</v>
      </c>
      <c r="X34" s="4" t="s">
        <v>203</v>
      </c>
      <c r="Y34" s="4" t="s">
        <v>204</v>
      </c>
    </row>
    <row r="35" s="4" customFormat="1" spans="1:25">
      <c r="A35" s="4" t="s">
        <v>205</v>
      </c>
      <c r="B35" s="4" t="s">
        <v>26</v>
      </c>
      <c r="C35" s="4" t="s">
        <v>27</v>
      </c>
      <c r="D35" s="4" t="s">
        <v>206</v>
      </c>
      <c r="E35" s="4" t="s">
        <v>207</v>
      </c>
      <c r="F35" s="6">
        <v>45233</v>
      </c>
      <c r="G35" s="6">
        <v>45235</v>
      </c>
      <c r="H35" s="4">
        <v>1</v>
      </c>
      <c r="I35" s="4">
        <v>2</v>
      </c>
      <c r="J35" s="4">
        <v>2</v>
      </c>
      <c r="K35" s="4" t="s">
        <v>30</v>
      </c>
      <c r="L35" s="4">
        <v>77.06</v>
      </c>
      <c r="M35" s="4">
        <v>77.06</v>
      </c>
      <c r="N35" s="4" t="s">
        <v>208</v>
      </c>
      <c r="O35" s="4" t="s">
        <v>32</v>
      </c>
      <c r="P35" s="4" t="s">
        <v>33</v>
      </c>
      <c r="Q35" s="4">
        <v>0</v>
      </c>
      <c r="R35" s="7">
        <v>45229</v>
      </c>
      <c r="S35" s="6">
        <v>45238</v>
      </c>
      <c r="T35" s="4" t="s">
        <v>34</v>
      </c>
      <c r="U35" s="4">
        <v>77.06</v>
      </c>
      <c r="V35" s="4">
        <v>0</v>
      </c>
      <c r="W35" s="4">
        <v>0</v>
      </c>
      <c r="X35" s="4" t="s">
        <v>209</v>
      </c>
      <c r="Y35" s="4" t="s">
        <v>48</v>
      </c>
    </row>
    <row r="36" s="4" customFormat="1" spans="1:25">
      <c r="A36" s="4" t="s">
        <v>210</v>
      </c>
      <c r="B36" s="4" t="s">
        <v>26</v>
      </c>
      <c r="C36" s="4" t="s">
        <v>27</v>
      </c>
      <c r="D36" s="4" t="s">
        <v>211</v>
      </c>
      <c r="E36" s="4" t="s">
        <v>212</v>
      </c>
      <c r="F36" s="6">
        <v>45230</v>
      </c>
      <c r="G36" s="6">
        <v>45235</v>
      </c>
      <c r="H36" s="4">
        <v>1</v>
      </c>
      <c r="I36" s="4">
        <v>5</v>
      </c>
      <c r="J36" s="4">
        <v>5</v>
      </c>
      <c r="K36" s="4" t="s">
        <v>30</v>
      </c>
      <c r="L36" s="4">
        <v>90.01</v>
      </c>
      <c r="M36" s="4">
        <v>90.01</v>
      </c>
      <c r="N36" s="4" t="s">
        <v>213</v>
      </c>
      <c r="O36" s="4" t="s">
        <v>32</v>
      </c>
      <c r="P36" s="4" t="s">
        <v>33</v>
      </c>
      <c r="Q36" s="4">
        <v>0</v>
      </c>
      <c r="R36" s="7">
        <v>45229</v>
      </c>
      <c r="S36" s="6">
        <v>45238</v>
      </c>
      <c r="T36" s="4" t="s">
        <v>34</v>
      </c>
      <c r="U36" s="4">
        <v>90.01</v>
      </c>
      <c r="V36" s="4">
        <v>0</v>
      </c>
      <c r="W36" s="4">
        <v>0</v>
      </c>
      <c r="X36" s="4" t="s">
        <v>214</v>
      </c>
      <c r="Y36" s="4" t="s">
        <v>48</v>
      </c>
    </row>
    <row r="37" s="4" customFormat="1" spans="1:25">
      <c r="A37" s="4" t="s">
        <v>215</v>
      </c>
      <c r="B37" s="4" t="s">
        <v>26</v>
      </c>
      <c r="C37" s="4" t="s">
        <v>27</v>
      </c>
      <c r="D37" s="4" t="s">
        <v>216</v>
      </c>
      <c r="E37" s="4" t="s">
        <v>217</v>
      </c>
      <c r="F37" s="6">
        <v>45234</v>
      </c>
      <c r="G37" s="6">
        <v>45235</v>
      </c>
      <c r="H37" s="4">
        <v>1</v>
      </c>
      <c r="I37" s="4">
        <v>1</v>
      </c>
      <c r="J37" s="4">
        <v>1</v>
      </c>
      <c r="K37" s="4" t="s">
        <v>30</v>
      </c>
      <c r="L37" s="4">
        <v>34.69</v>
      </c>
      <c r="M37" s="4">
        <v>34.69</v>
      </c>
      <c r="N37" s="4" t="s">
        <v>218</v>
      </c>
      <c r="O37" s="4" t="s">
        <v>32</v>
      </c>
      <c r="P37" s="4" t="s">
        <v>33</v>
      </c>
      <c r="Q37" s="4">
        <v>0</v>
      </c>
      <c r="R37" s="7">
        <v>45229</v>
      </c>
      <c r="S37" s="6">
        <v>45238</v>
      </c>
      <c r="T37" s="4" t="s">
        <v>34</v>
      </c>
      <c r="U37" s="4">
        <v>34.69</v>
      </c>
      <c r="V37" s="4">
        <v>0</v>
      </c>
      <c r="W37" s="4">
        <v>0</v>
      </c>
      <c r="X37" s="4" t="s">
        <v>219</v>
      </c>
      <c r="Y37" s="4" t="s">
        <v>48</v>
      </c>
    </row>
    <row r="38" s="4" customFormat="1" spans="1:25">
      <c r="A38" s="4" t="s">
        <v>220</v>
      </c>
      <c r="B38" s="4" t="s">
        <v>26</v>
      </c>
      <c r="C38" s="4" t="s">
        <v>27</v>
      </c>
      <c r="D38" s="4" t="s">
        <v>221</v>
      </c>
      <c r="E38" s="4" t="s">
        <v>222</v>
      </c>
      <c r="F38" s="6">
        <v>45230</v>
      </c>
      <c r="G38" s="6">
        <v>45235</v>
      </c>
      <c r="H38" s="4">
        <v>1</v>
      </c>
      <c r="I38" s="4">
        <v>5</v>
      </c>
      <c r="J38" s="4">
        <v>5</v>
      </c>
      <c r="K38" s="4" t="s">
        <v>30</v>
      </c>
      <c r="L38" s="4">
        <v>34.61</v>
      </c>
      <c r="M38" s="4">
        <v>34.61</v>
      </c>
      <c r="N38" s="4" t="s">
        <v>223</v>
      </c>
      <c r="O38" s="4" t="s">
        <v>32</v>
      </c>
      <c r="P38" s="4" t="s">
        <v>33</v>
      </c>
      <c r="Q38" s="4">
        <v>0</v>
      </c>
      <c r="R38" s="7">
        <v>45229</v>
      </c>
      <c r="S38" s="6">
        <v>45238</v>
      </c>
      <c r="T38" s="4" t="s">
        <v>34</v>
      </c>
      <c r="U38" s="4">
        <v>34.61</v>
      </c>
      <c r="V38" s="4">
        <v>0</v>
      </c>
      <c r="W38" s="4">
        <v>0</v>
      </c>
      <c r="X38" s="4" t="s">
        <v>224</v>
      </c>
      <c r="Y38" s="4" t="s">
        <v>48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226</v>
      </c>
      <c r="E39" s="4" t="s">
        <v>227</v>
      </c>
      <c r="F39" s="6">
        <v>45234</v>
      </c>
      <c r="G39" s="6">
        <v>45235</v>
      </c>
      <c r="H39" s="4">
        <v>1</v>
      </c>
      <c r="I39" s="4">
        <v>1</v>
      </c>
      <c r="J39" s="4">
        <v>1</v>
      </c>
      <c r="K39" s="4" t="s">
        <v>30</v>
      </c>
      <c r="L39" s="4">
        <v>55.1</v>
      </c>
      <c r="M39" s="4">
        <v>55.1</v>
      </c>
      <c r="N39" s="4" t="s">
        <v>228</v>
      </c>
      <c r="O39" s="4" t="s">
        <v>32</v>
      </c>
      <c r="P39" s="4" t="s">
        <v>33</v>
      </c>
      <c r="Q39" s="4">
        <v>0</v>
      </c>
      <c r="R39" s="7">
        <v>45230.0000115741</v>
      </c>
      <c r="S39" s="6">
        <v>45238</v>
      </c>
      <c r="T39" s="4" t="s">
        <v>34</v>
      </c>
      <c r="U39" s="4">
        <v>55.1</v>
      </c>
      <c r="V39" s="4">
        <v>0</v>
      </c>
      <c r="W39" s="4">
        <v>0</v>
      </c>
      <c r="X39" s="4" t="s">
        <v>229</v>
      </c>
      <c r="Y39" s="4" t="s">
        <v>48</v>
      </c>
    </row>
    <row r="40" s="4" customFormat="1" spans="1:25">
      <c r="A40" s="4" t="s">
        <v>230</v>
      </c>
      <c r="B40" s="4" t="s">
        <v>26</v>
      </c>
      <c r="C40" s="4" t="s">
        <v>27</v>
      </c>
      <c r="D40" s="4" t="s">
        <v>231</v>
      </c>
      <c r="E40" s="4" t="s">
        <v>232</v>
      </c>
      <c r="F40" s="6">
        <v>45232</v>
      </c>
      <c r="G40" s="6">
        <v>45235</v>
      </c>
      <c r="H40" s="4">
        <v>1</v>
      </c>
      <c r="I40" s="4">
        <v>3</v>
      </c>
      <c r="J40" s="4">
        <v>3</v>
      </c>
      <c r="K40" s="4" t="s">
        <v>30</v>
      </c>
      <c r="L40" s="4">
        <v>93.06</v>
      </c>
      <c r="M40" s="4">
        <v>93.06</v>
      </c>
      <c r="N40" s="4" t="s">
        <v>233</v>
      </c>
      <c r="O40" s="4" t="s">
        <v>32</v>
      </c>
      <c r="P40" s="4" t="s">
        <v>33</v>
      </c>
      <c r="Q40" s="4">
        <v>0</v>
      </c>
      <c r="R40" s="7">
        <v>45230.0000115741</v>
      </c>
      <c r="S40" s="6">
        <v>45238</v>
      </c>
      <c r="T40" s="4" t="s">
        <v>34</v>
      </c>
      <c r="U40" s="4">
        <v>93.06</v>
      </c>
      <c r="V40" s="4">
        <v>0</v>
      </c>
      <c r="W40" s="4">
        <v>0</v>
      </c>
      <c r="X40" s="4" t="s">
        <v>234</v>
      </c>
      <c r="Y40" s="4" t="s">
        <v>48</v>
      </c>
    </row>
    <row r="41" s="4" customFormat="1" spans="1:25">
      <c r="A41" s="4" t="s">
        <v>235</v>
      </c>
      <c r="B41" s="4" t="s">
        <v>26</v>
      </c>
      <c r="C41" s="4" t="s">
        <v>27</v>
      </c>
      <c r="D41" s="4" t="s">
        <v>236</v>
      </c>
      <c r="E41" s="4" t="s">
        <v>237</v>
      </c>
      <c r="F41" s="6">
        <v>45234</v>
      </c>
      <c r="G41" s="6">
        <v>45235</v>
      </c>
      <c r="H41" s="4">
        <v>1</v>
      </c>
      <c r="I41" s="4">
        <v>1</v>
      </c>
      <c r="J41" s="4">
        <v>1</v>
      </c>
      <c r="K41" s="4" t="s">
        <v>30</v>
      </c>
      <c r="L41" s="4">
        <v>38.21</v>
      </c>
      <c r="M41" s="4">
        <v>38.21</v>
      </c>
      <c r="N41" s="4" t="s">
        <v>238</v>
      </c>
      <c r="O41" s="4" t="s">
        <v>32</v>
      </c>
      <c r="P41" s="4" t="s">
        <v>33</v>
      </c>
      <c r="Q41" s="4">
        <v>0</v>
      </c>
      <c r="R41" s="7">
        <v>45230.0000115741</v>
      </c>
      <c r="S41" s="6">
        <v>45238</v>
      </c>
      <c r="T41" s="4" t="s">
        <v>34</v>
      </c>
      <c r="U41" s="4">
        <v>38.21</v>
      </c>
      <c r="V41" s="4">
        <v>0</v>
      </c>
      <c r="W41" s="4">
        <v>0</v>
      </c>
      <c r="X41" s="4" t="s">
        <v>239</v>
      </c>
      <c r="Y41" s="4" t="s">
        <v>240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45233</v>
      </c>
      <c r="G42" s="6">
        <v>45235</v>
      </c>
      <c r="H42" s="4">
        <v>1</v>
      </c>
      <c r="I42" s="4">
        <v>2</v>
      </c>
      <c r="J42" s="4">
        <v>2</v>
      </c>
      <c r="K42" s="4" t="s">
        <v>30</v>
      </c>
      <c r="L42" s="4">
        <v>985.09</v>
      </c>
      <c r="M42" s="4">
        <v>985.09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45230.0000115741</v>
      </c>
      <c r="S42" s="6">
        <v>45238</v>
      </c>
      <c r="T42" s="4" t="s">
        <v>34</v>
      </c>
      <c r="U42" s="4">
        <v>985.09</v>
      </c>
      <c r="V42" s="4">
        <v>0</v>
      </c>
      <c r="W42" s="4">
        <v>0</v>
      </c>
      <c r="X42" s="4" t="s">
        <v>245</v>
      </c>
      <c r="Y42" s="4" t="s">
        <v>48</v>
      </c>
    </row>
    <row r="43" s="4" customFormat="1" spans="1:25">
      <c r="A43" s="4" t="s">
        <v>246</v>
      </c>
      <c r="B43" s="4" t="s">
        <v>26</v>
      </c>
      <c r="C43" s="4" t="s">
        <v>27</v>
      </c>
      <c r="D43" s="4" t="s">
        <v>247</v>
      </c>
      <c r="E43" s="4" t="s">
        <v>248</v>
      </c>
      <c r="F43" s="6">
        <v>45234</v>
      </c>
      <c r="G43" s="6">
        <v>45235</v>
      </c>
      <c r="H43" s="4">
        <v>1</v>
      </c>
      <c r="I43" s="4">
        <v>1</v>
      </c>
      <c r="J43" s="4">
        <v>1</v>
      </c>
      <c r="K43" s="4" t="s">
        <v>30</v>
      </c>
      <c r="L43" s="4">
        <v>40.76</v>
      </c>
      <c r="M43" s="4">
        <v>40.76</v>
      </c>
      <c r="N43" s="4" t="s">
        <v>249</v>
      </c>
      <c r="O43" s="4" t="s">
        <v>32</v>
      </c>
      <c r="P43" s="4" t="s">
        <v>33</v>
      </c>
      <c r="Q43" s="4">
        <v>0</v>
      </c>
      <c r="R43" s="7">
        <v>45230</v>
      </c>
      <c r="S43" s="6">
        <v>45238</v>
      </c>
      <c r="T43" s="4" t="s">
        <v>34</v>
      </c>
      <c r="U43" s="4">
        <v>40.76</v>
      </c>
      <c r="V43" s="4">
        <v>0</v>
      </c>
      <c r="W43" s="4">
        <v>0</v>
      </c>
      <c r="X43" s="4" t="s">
        <v>250</v>
      </c>
      <c r="Y43" s="4" t="s">
        <v>251</v>
      </c>
    </row>
    <row r="44" s="4" customFormat="1" spans="1:25">
      <c r="A44" s="4" t="s">
        <v>252</v>
      </c>
      <c r="B44" s="4" t="s">
        <v>26</v>
      </c>
      <c r="C44" s="4" t="s">
        <v>27</v>
      </c>
      <c r="D44" s="4" t="s">
        <v>253</v>
      </c>
      <c r="E44" s="4" t="s">
        <v>254</v>
      </c>
      <c r="F44" s="6">
        <v>45233</v>
      </c>
      <c r="G44" s="6">
        <v>45235</v>
      </c>
      <c r="H44" s="4">
        <v>1</v>
      </c>
      <c r="I44" s="4">
        <v>2</v>
      </c>
      <c r="J44" s="4">
        <v>2</v>
      </c>
      <c r="K44" s="4" t="s">
        <v>30</v>
      </c>
      <c r="L44" s="4">
        <v>283.34</v>
      </c>
      <c r="M44" s="4">
        <v>283.34</v>
      </c>
      <c r="N44" s="4" t="s">
        <v>255</v>
      </c>
      <c r="O44" s="4" t="s">
        <v>32</v>
      </c>
      <c r="P44" s="4" t="s">
        <v>33</v>
      </c>
      <c r="Q44" s="4">
        <v>0</v>
      </c>
      <c r="R44" s="7">
        <v>45230.0000115741</v>
      </c>
      <c r="S44" s="6">
        <v>45238</v>
      </c>
      <c r="T44" s="4" t="s">
        <v>34</v>
      </c>
      <c r="U44" s="4">
        <v>283.34</v>
      </c>
      <c r="V44" s="4">
        <v>0</v>
      </c>
      <c r="W44" s="4">
        <v>0</v>
      </c>
      <c r="X44" s="4" t="s">
        <v>256</v>
      </c>
      <c r="Y44" s="4" t="s">
        <v>257</v>
      </c>
    </row>
    <row r="45" s="4" customFormat="1" spans="1:25">
      <c r="A45" s="4" t="s">
        <v>258</v>
      </c>
      <c r="B45" s="4" t="s">
        <v>26</v>
      </c>
      <c r="C45" s="4" t="s">
        <v>27</v>
      </c>
      <c r="D45" s="4" t="s">
        <v>259</v>
      </c>
      <c r="E45" s="4" t="s">
        <v>260</v>
      </c>
      <c r="F45" s="6">
        <v>45233</v>
      </c>
      <c r="G45" s="6">
        <v>45235</v>
      </c>
      <c r="H45" s="4">
        <v>1</v>
      </c>
      <c r="I45" s="4">
        <v>2</v>
      </c>
      <c r="J45" s="4">
        <v>2</v>
      </c>
      <c r="K45" s="4" t="s">
        <v>30</v>
      </c>
      <c r="L45" s="4">
        <v>52.62</v>
      </c>
      <c r="M45" s="4">
        <v>52.62</v>
      </c>
      <c r="N45" s="4" t="s">
        <v>261</v>
      </c>
      <c r="O45" s="4" t="s">
        <v>32</v>
      </c>
      <c r="P45" s="4" t="s">
        <v>33</v>
      </c>
      <c r="Q45" s="4">
        <v>0</v>
      </c>
      <c r="R45" s="7">
        <v>45230.0000115741</v>
      </c>
      <c r="S45" s="6">
        <v>45238</v>
      </c>
      <c r="T45" s="4" t="s">
        <v>34</v>
      </c>
      <c r="U45" s="4">
        <v>52.62</v>
      </c>
      <c r="V45" s="4">
        <v>0</v>
      </c>
      <c r="W45" s="4">
        <v>0</v>
      </c>
      <c r="X45" s="4" t="s">
        <v>262</v>
      </c>
      <c r="Y45" s="4" t="s">
        <v>48</v>
      </c>
    </row>
    <row r="46" s="4" customFormat="1" spans="1:25">
      <c r="A46" s="4" t="s">
        <v>263</v>
      </c>
      <c r="B46" s="4" t="s">
        <v>26</v>
      </c>
      <c r="C46" s="4" t="s">
        <v>27</v>
      </c>
      <c r="D46" s="4" t="s">
        <v>264</v>
      </c>
      <c r="E46" s="4" t="s">
        <v>237</v>
      </c>
      <c r="F46" s="6">
        <v>45234</v>
      </c>
      <c r="G46" s="6">
        <v>45235</v>
      </c>
      <c r="H46" s="4">
        <v>1</v>
      </c>
      <c r="I46" s="4">
        <v>1</v>
      </c>
      <c r="J46" s="4">
        <v>1</v>
      </c>
      <c r="K46" s="4" t="s">
        <v>30</v>
      </c>
      <c r="L46" s="4">
        <v>104.8</v>
      </c>
      <c r="M46" s="4">
        <v>104.8</v>
      </c>
      <c r="N46" s="4" t="s">
        <v>265</v>
      </c>
      <c r="O46" s="4" t="s">
        <v>32</v>
      </c>
      <c r="P46" s="4" t="s">
        <v>33</v>
      </c>
      <c r="Q46" s="4">
        <v>0</v>
      </c>
      <c r="R46" s="7">
        <v>45230</v>
      </c>
      <c r="S46" s="6">
        <v>45238</v>
      </c>
      <c r="T46" s="4" t="s">
        <v>34</v>
      </c>
      <c r="U46" s="4">
        <v>104.8</v>
      </c>
      <c r="V46" s="4">
        <v>0</v>
      </c>
      <c r="W46" s="4">
        <v>0</v>
      </c>
      <c r="X46" s="4" t="s">
        <v>266</v>
      </c>
      <c r="Y46" s="4" t="s">
        <v>48</v>
      </c>
    </row>
    <row r="47" s="4" customFormat="1" spans="1:25">
      <c r="A47" s="4" t="s">
        <v>267</v>
      </c>
      <c r="B47" s="4" t="s">
        <v>26</v>
      </c>
      <c r="C47" s="4" t="s">
        <v>27</v>
      </c>
      <c r="D47" s="4" t="s">
        <v>268</v>
      </c>
      <c r="E47" s="4" t="s">
        <v>269</v>
      </c>
      <c r="F47" s="6">
        <v>45234</v>
      </c>
      <c r="G47" s="6">
        <v>45235</v>
      </c>
      <c r="H47" s="4">
        <v>2</v>
      </c>
      <c r="I47" s="4">
        <v>1</v>
      </c>
      <c r="J47" s="4">
        <v>2</v>
      </c>
      <c r="K47" s="4" t="s">
        <v>30</v>
      </c>
      <c r="L47" s="4">
        <v>59.56</v>
      </c>
      <c r="M47" s="4">
        <v>59.56</v>
      </c>
      <c r="N47" s="4" t="s">
        <v>270</v>
      </c>
      <c r="O47" s="4" t="s">
        <v>32</v>
      </c>
      <c r="P47" s="4" t="s">
        <v>33</v>
      </c>
      <c r="Q47" s="4">
        <v>0</v>
      </c>
      <c r="R47" s="7">
        <v>45230</v>
      </c>
      <c r="S47" s="6">
        <v>45238</v>
      </c>
      <c r="T47" s="4" t="s">
        <v>34</v>
      </c>
      <c r="U47" s="4">
        <v>59.56</v>
      </c>
      <c r="V47" s="4">
        <v>0</v>
      </c>
      <c r="W47" s="4">
        <v>0</v>
      </c>
      <c r="X47" s="4" t="s">
        <v>271</v>
      </c>
      <c r="Y47" s="4" t="s">
        <v>48</v>
      </c>
    </row>
    <row r="48" s="4" customFormat="1" spans="1:25">
      <c r="A48" s="4" t="s">
        <v>272</v>
      </c>
      <c r="B48" s="4" t="s">
        <v>26</v>
      </c>
      <c r="C48" s="4" t="s">
        <v>27</v>
      </c>
      <c r="D48" s="4" t="s">
        <v>273</v>
      </c>
      <c r="E48" s="4" t="s">
        <v>274</v>
      </c>
      <c r="F48" s="6">
        <v>45231</v>
      </c>
      <c r="G48" s="6">
        <v>45235</v>
      </c>
      <c r="H48" s="4">
        <v>1</v>
      </c>
      <c r="I48" s="4">
        <v>4</v>
      </c>
      <c r="J48" s="4">
        <v>4</v>
      </c>
      <c r="K48" s="4" t="s">
        <v>30</v>
      </c>
      <c r="L48" s="4">
        <v>513.52</v>
      </c>
      <c r="M48" s="4">
        <v>513.52</v>
      </c>
      <c r="N48" s="4" t="s">
        <v>275</v>
      </c>
      <c r="O48" s="4" t="s">
        <v>32</v>
      </c>
      <c r="P48" s="4" t="s">
        <v>33</v>
      </c>
      <c r="Q48" s="4">
        <v>0</v>
      </c>
      <c r="R48" s="7">
        <v>45230</v>
      </c>
      <c r="S48" s="6">
        <v>45238</v>
      </c>
      <c r="T48" s="4" t="s">
        <v>34</v>
      </c>
      <c r="U48" s="4">
        <v>513.52</v>
      </c>
      <c r="V48" s="4">
        <v>0</v>
      </c>
      <c r="W48" s="4">
        <v>0</v>
      </c>
      <c r="X48" s="4" t="s">
        <v>276</v>
      </c>
      <c r="Y48" s="4" t="s">
        <v>48</v>
      </c>
    </row>
    <row r="49" s="4" customFormat="1" spans="1:25">
      <c r="A49" s="4" t="s">
        <v>277</v>
      </c>
      <c r="B49" s="4" t="s">
        <v>26</v>
      </c>
      <c r="C49" s="4" t="s">
        <v>27</v>
      </c>
      <c r="D49" s="4" t="s">
        <v>186</v>
      </c>
      <c r="E49" s="4" t="s">
        <v>187</v>
      </c>
      <c r="F49" s="6">
        <v>45233</v>
      </c>
      <c r="G49" s="6">
        <v>45235</v>
      </c>
      <c r="H49" s="4">
        <v>1</v>
      </c>
      <c r="I49" s="4">
        <v>2</v>
      </c>
      <c r="J49" s="4">
        <v>2</v>
      </c>
      <c r="K49" s="4" t="s">
        <v>30</v>
      </c>
      <c r="L49" s="4">
        <v>263.6</v>
      </c>
      <c r="M49" s="4">
        <v>263.6</v>
      </c>
      <c r="N49" s="4" t="s">
        <v>278</v>
      </c>
      <c r="O49" s="4" t="s">
        <v>32</v>
      </c>
      <c r="P49" s="4" t="s">
        <v>33</v>
      </c>
      <c r="Q49" s="4">
        <v>0</v>
      </c>
      <c r="R49" s="7">
        <v>45231</v>
      </c>
      <c r="S49" s="6">
        <v>45238</v>
      </c>
      <c r="T49" s="4" t="s">
        <v>34</v>
      </c>
      <c r="U49" s="4">
        <v>263.6</v>
      </c>
      <c r="V49" s="4">
        <v>0</v>
      </c>
      <c r="W49" s="4">
        <v>0</v>
      </c>
      <c r="X49" s="4" t="s">
        <v>279</v>
      </c>
      <c r="Y49" s="4" t="s">
        <v>280</v>
      </c>
    </row>
    <row r="50" s="4" customFormat="1" spans="1:25">
      <c r="A50" s="4" t="s">
        <v>281</v>
      </c>
      <c r="B50" s="4" t="s">
        <v>26</v>
      </c>
      <c r="C50" s="4" t="s">
        <v>27</v>
      </c>
      <c r="D50" s="4" t="s">
        <v>282</v>
      </c>
      <c r="E50" s="4" t="s">
        <v>283</v>
      </c>
      <c r="F50" s="6">
        <v>45234</v>
      </c>
      <c r="G50" s="6">
        <v>45235</v>
      </c>
      <c r="H50" s="4">
        <v>1</v>
      </c>
      <c r="I50" s="4">
        <v>1</v>
      </c>
      <c r="J50" s="4">
        <v>1</v>
      </c>
      <c r="K50" s="4" t="s">
        <v>30</v>
      </c>
      <c r="L50" s="4">
        <v>34.34</v>
      </c>
      <c r="M50" s="4">
        <v>34.34</v>
      </c>
      <c r="N50" s="4" t="s">
        <v>284</v>
      </c>
      <c r="O50" s="4" t="s">
        <v>32</v>
      </c>
      <c r="P50" s="4" t="s">
        <v>33</v>
      </c>
      <c r="Q50" s="4">
        <v>0</v>
      </c>
      <c r="R50" s="7">
        <v>45231</v>
      </c>
      <c r="S50" s="6">
        <v>45238</v>
      </c>
      <c r="T50" s="4" t="s">
        <v>34</v>
      </c>
      <c r="U50" s="4">
        <v>34.34</v>
      </c>
      <c r="V50" s="4">
        <v>0</v>
      </c>
      <c r="W50" s="4">
        <v>0</v>
      </c>
      <c r="X50" s="4" t="s">
        <v>285</v>
      </c>
      <c r="Y50" s="4" t="s">
        <v>48</v>
      </c>
    </row>
    <row r="51" s="4" customFormat="1" spans="1:25">
      <c r="A51" s="4" t="s">
        <v>286</v>
      </c>
      <c r="B51" s="4" t="s">
        <v>26</v>
      </c>
      <c r="C51" s="4" t="s">
        <v>27</v>
      </c>
      <c r="D51" s="4" t="s">
        <v>287</v>
      </c>
      <c r="E51" s="4" t="s">
        <v>288</v>
      </c>
      <c r="F51" s="6">
        <v>45234</v>
      </c>
      <c r="G51" s="6">
        <v>45235</v>
      </c>
      <c r="H51" s="4">
        <v>1</v>
      </c>
      <c r="I51" s="4">
        <v>1</v>
      </c>
      <c r="J51" s="4">
        <v>1</v>
      </c>
      <c r="K51" s="4" t="s">
        <v>30</v>
      </c>
      <c r="L51" s="4">
        <v>41.19</v>
      </c>
      <c r="M51" s="4">
        <v>41.19</v>
      </c>
      <c r="N51" s="4" t="s">
        <v>289</v>
      </c>
      <c r="O51" s="4" t="s">
        <v>32</v>
      </c>
      <c r="P51" s="4" t="s">
        <v>33</v>
      </c>
      <c r="Q51" s="4">
        <v>0</v>
      </c>
      <c r="R51" s="7">
        <v>45231.0000115741</v>
      </c>
      <c r="S51" s="6">
        <v>45238</v>
      </c>
      <c r="T51" s="4" t="s">
        <v>34</v>
      </c>
      <c r="U51" s="4">
        <v>41.19</v>
      </c>
      <c r="V51" s="4">
        <v>0</v>
      </c>
      <c r="W51" s="4">
        <v>0</v>
      </c>
      <c r="X51" s="4" t="s">
        <v>290</v>
      </c>
      <c r="Y51" s="4" t="s">
        <v>291</v>
      </c>
    </row>
    <row r="52" s="4" customFormat="1" spans="1:25">
      <c r="A52" s="4" t="s">
        <v>292</v>
      </c>
      <c r="B52" s="4" t="s">
        <v>26</v>
      </c>
      <c r="C52" s="4" t="s">
        <v>27</v>
      </c>
      <c r="D52" s="4" t="s">
        <v>127</v>
      </c>
      <c r="E52" s="4" t="s">
        <v>111</v>
      </c>
      <c r="F52" s="6">
        <v>45231</v>
      </c>
      <c r="G52" s="6">
        <v>45235</v>
      </c>
      <c r="H52" s="4">
        <v>1</v>
      </c>
      <c r="I52" s="4">
        <v>4</v>
      </c>
      <c r="J52" s="4">
        <v>4</v>
      </c>
      <c r="K52" s="4" t="s">
        <v>30</v>
      </c>
      <c r="L52" s="4">
        <v>213.4</v>
      </c>
      <c r="M52" s="4">
        <v>213.4</v>
      </c>
      <c r="N52" s="4" t="s">
        <v>293</v>
      </c>
      <c r="O52" s="4" t="s">
        <v>32</v>
      </c>
      <c r="P52" s="4" t="s">
        <v>33</v>
      </c>
      <c r="Q52" s="4">
        <v>0</v>
      </c>
      <c r="R52" s="7">
        <v>45231</v>
      </c>
      <c r="S52" s="6">
        <v>45238</v>
      </c>
      <c r="T52" s="4" t="s">
        <v>34</v>
      </c>
      <c r="U52" s="4">
        <v>213.4</v>
      </c>
      <c r="V52" s="4">
        <v>0</v>
      </c>
      <c r="W52" s="4">
        <v>0</v>
      </c>
      <c r="X52" s="4" t="s">
        <v>294</v>
      </c>
      <c r="Y52" s="4" t="s">
        <v>48</v>
      </c>
    </row>
    <row r="53" s="4" customFormat="1" spans="1:25">
      <c r="A53" s="4" t="s">
        <v>295</v>
      </c>
      <c r="B53" s="4" t="s">
        <v>26</v>
      </c>
      <c r="C53" s="4" t="s">
        <v>27</v>
      </c>
      <c r="D53" s="4" t="s">
        <v>287</v>
      </c>
      <c r="E53" s="4" t="s">
        <v>288</v>
      </c>
      <c r="F53" s="6">
        <v>45233</v>
      </c>
      <c r="G53" s="6">
        <v>45235</v>
      </c>
      <c r="H53" s="4">
        <v>1</v>
      </c>
      <c r="I53" s="4">
        <v>2</v>
      </c>
      <c r="J53" s="4">
        <v>2</v>
      </c>
      <c r="K53" s="4" t="s">
        <v>30</v>
      </c>
      <c r="L53" s="4">
        <v>82.38</v>
      </c>
      <c r="M53" s="4">
        <v>82.38</v>
      </c>
      <c r="N53" s="4" t="s">
        <v>296</v>
      </c>
      <c r="O53" s="4" t="s">
        <v>32</v>
      </c>
      <c r="P53" s="4" t="s">
        <v>33</v>
      </c>
      <c r="Q53" s="4">
        <v>0</v>
      </c>
      <c r="R53" s="7">
        <v>45231.0000115741</v>
      </c>
      <c r="S53" s="6">
        <v>45238</v>
      </c>
      <c r="T53" s="4" t="s">
        <v>34</v>
      </c>
      <c r="U53" s="4">
        <v>82.38</v>
      </c>
      <c r="V53" s="4">
        <v>0</v>
      </c>
      <c r="W53" s="4">
        <v>0</v>
      </c>
      <c r="X53" s="4" t="s">
        <v>297</v>
      </c>
      <c r="Y53" s="4" t="s">
        <v>298</v>
      </c>
    </row>
    <row r="54" s="4" customFormat="1" spans="1:25">
      <c r="A54" s="4" t="s">
        <v>299</v>
      </c>
      <c r="B54" s="4" t="s">
        <v>26</v>
      </c>
      <c r="C54" s="4" t="s">
        <v>27</v>
      </c>
      <c r="D54" s="4" t="s">
        <v>300</v>
      </c>
      <c r="E54" s="4" t="s">
        <v>301</v>
      </c>
      <c r="F54" s="6">
        <v>45233</v>
      </c>
      <c r="G54" s="6">
        <v>45235</v>
      </c>
      <c r="H54" s="4">
        <v>1</v>
      </c>
      <c r="I54" s="4">
        <v>2</v>
      </c>
      <c r="J54" s="4">
        <v>2</v>
      </c>
      <c r="K54" s="4" t="s">
        <v>30</v>
      </c>
      <c r="L54" s="4">
        <v>93.56</v>
      </c>
      <c r="M54" s="4">
        <v>93.56</v>
      </c>
      <c r="N54" s="4" t="s">
        <v>302</v>
      </c>
      <c r="O54" s="4" t="s">
        <v>32</v>
      </c>
      <c r="P54" s="4" t="s">
        <v>33</v>
      </c>
      <c r="Q54" s="4">
        <v>0</v>
      </c>
      <c r="R54" s="7">
        <v>45231</v>
      </c>
      <c r="S54" s="6">
        <v>45238</v>
      </c>
      <c r="T54" s="4" t="s">
        <v>34</v>
      </c>
      <c r="U54" s="4">
        <v>93.56</v>
      </c>
      <c r="V54" s="4">
        <v>0</v>
      </c>
      <c r="W54" s="4">
        <v>0</v>
      </c>
      <c r="X54" s="4" t="s">
        <v>303</v>
      </c>
      <c r="Y54" s="4" t="s">
        <v>48</v>
      </c>
    </row>
    <row r="55" s="4" customFormat="1" spans="1:25">
      <c r="A55" s="4" t="s">
        <v>304</v>
      </c>
      <c r="B55" s="4" t="s">
        <v>26</v>
      </c>
      <c r="C55" s="4" t="s">
        <v>27</v>
      </c>
      <c r="D55" s="4" t="s">
        <v>305</v>
      </c>
      <c r="E55" s="4" t="s">
        <v>306</v>
      </c>
      <c r="F55" s="6">
        <v>45234</v>
      </c>
      <c r="G55" s="6">
        <v>45235</v>
      </c>
      <c r="H55" s="4">
        <v>1</v>
      </c>
      <c r="I55" s="4">
        <v>1</v>
      </c>
      <c r="J55" s="4">
        <v>1</v>
      </c>
      <c r="K55" s="4" t="s">
        <v>30</v>
      </c>
      <c r="L55" s="4">
        <v>70.57</v>
      </c>
      <c r="M55" s="4">
        <v>70.57</v>
      </c>
      <c r="N55" s="4" t="s">
        <v>307</v>
      </c>
      <c r="O55" s="4" t="s">
        <v>32</v>
      </c>
      <c r="P55" s="4" t="s">
        <v>33</v>
      </c>
      <c r="Q55" s="4">
        <v>0</v>
      </c>
      <c r="R55" s="7">
        <v>45231.0000115741</v>
      </c>
      <c r="S55" s="6">
        <v>45238</v>
      </c>
      <c r="T55" s="4" t="s">
        <v>34</v>
      </c>
      <c r="U55" s="4">
        <v>70.57</v>
      </c>
      <c r="V55" s="4">
        <v>0</v>
      </c>
      <c r="W55" s="4">
        <v>0</v>
      </c>
      <c r="X55" s="4" t="s">
        <v>308</v>
      </c>
      <c r="Y55" s="4" t="s">
        <v>48</v>
      </c>
    </row>
    <row r="56" s="4" customFormat="1" spans="1:25">
      <c r="A56" s="4" t="s">
        <v>309</v>
      </c>
      <c r="B56" s="4" t="s">
        <v>26</v>
      </c>
      <c r="C56" s="4" t="s">
        <v>27</v>
      </c>
      <c r="D56" s="4" t="s">
        <v>310</v>
      </c>
      <c r="E56" s="4" t="s">
        <v>311</v>
      </c>
      <c r="F56" s="6">
        <v>45233</v>
      </c>
      <c r="G56" s="6">
        <v>45235</v>
      </c>
      <c r="H56" s="4">
        <v>1</v>
      </c>
      <c r="I56" s="4">
        <v>2</v>
      </c>
      <c r="J56" s="4">
        <v>2</v>
      </c>
      <c r="K56" s="4" t="s">
        <v>30</v>
      </c>
      <c r="L56" s="4">
        <v>594.32</v>
      </c>
      <c r="M56" s="4">
        <v>594.32</v>
      </c>
      <c r="N56" s="4" t="s">
        <v>312</v>
      </c>
      <c r="O56" s="4" t="s">
        <v>32</v>
      </c>
      <c r="P56" s="4" t="s">
        <v>33</v>
      </c>
      <c r="Q56" s="4">
        <v>0</v>
      </c>
      <c r="R56" s="7">
        <v>45231.0000115741</v>
      </c>
      <c r="S56" s="6">
        <v>45238</v>
      </c>
      <c r="T56" s="4" t="s">
        <v>34</v>
      </c>
      <c r="U56" s="4">
        <v>594.32</v>
      </c>
      <c r="V56" s="4">
        <v>0</v>
      </c>
      <c r="W56" s="4">
        <v>0</v>
      </c>
      <c r="X56" s="4" t="s">
        <v>313</v>
      </c>
      <c r="Y56" s="4" t="s">
        <v>48</v>
      </c>
    </row>
    <row r="57" s="4" customFormat="1" spans="1:25">
      <c r="A57" s="4" t="s">
        <v>314</v>
      </c>
      <c r="B57" s="4" t="s">
        <v>26</v>
      </c>
      <c r="C57" s="4" t="s">
        <v>27</v>
      </c>
      <c r="D57" s="4" t="s">
        <v>315</v>
      </c>
      <c r="E57" s="4" t="s">
        <v>316</v>
      </c>
      <c r="F57" s="6">
        <v>45234</v>
      </c>
      <c r="G57" s="6">
        <v>45235</v>
      </c>
      <c r="H57" s="4">
        <v>1</v>
      </c>
      <c r="I57" s="4">
        <v>1</v>
      </c>
      <c r="J57" s="4">
        <v>1</v>
      </c>
      <c r="K57" s="4" t="s">
        <v>30</v>
      </c>
      <c r="L57" s="4">
        <v>94.39</v>
      </c>
      <c r="M57" s="4">
        <v>94.39</v>
      </c>
      <c r="N57" s="4" t="s">
        <v>317</v>
      </c>
      <c r="O57" s="4" t="s">
        <v>32</v>
      </c>
      <c r="P57" s="4" t="s">
        <v>33</v>
      </c>
      <c r="Q57" s="4">
        <v>0</v>
      </c>
      <c r="R57" s="7">
        <v>45231.0000115741</v>
      </c>
      <c r="S57" s="6">
        <v>45238</v>
      </c>
      <c r="T57" s="4" t="s">
        <v>34</v>
      </c>
      <c r="U57" s="4">
        <v>94.39</v>
      </c>
      <c r="V57" s="4">
        <v>0</v>
      </c>
      <c r="W57" s="4">
        <v>0</v>
      </c>
      <c r="X57" s="4" t="s">
        <v>318</v>
      </c>
      <c r="Y57" s="4" t="s">
        <v>48</v>
      </c>
    </row>
    <row r="58" s="4" customFormat="1" spans="1:25">
      <c r="A58" s="4" t="s">
        <v>319</v>
      </c>
      <c r="B58" s="4" t="s">
        <v>26</v>
      </c>
      <c r="C58" s="4" t="s">
        <v>27</v>
      </c>
      <c r="D58" s="4" t="s">
        <v>211</v>
      </c>
      <c r="E58" s="4" t="s">
        <v>212</v>
      </c>
      <c r="F58" s="6">
        <v>45233</v>
      </c>
      <c r="G58" s="6">
        <v>45235</v>
      </c>
      <c r="H58" s="4">
        <v>1</v>
      </c>
      <c r="I58" s="4">
        <v>2</v>
      </c>
      <c r="J58" s="4">
        <v>2</v>
      </c>
      <c r="K58" s="4" t="s">
        <v>30</v>
      </c>
      <c r="L58" s="4">
        <v>36.62</v>
      </c>
      <c r="M58" s="4">
        <v>36.62</v>
      </c>
      <c r="N58" s="4" t="s">
        <v>320</v>
      </c>
      <c r="O58" s="4" t="s">
        <v>32</v>
      </c>
      <c r="P58" s="4" t="s">
        <v>33</v>
      </c>
      <c r="Q58" s="4">
        <v>0</v>
      </c>
      <c r="R58" s="7">
        <v>45231.0000115741</v>
      </c>
      <c r="S58" s="6">
        <v>45238</v>
      </c>
      <c r="T58" s="4" t="s">
        <v>34</v>
      </c>
      <c r="U58" s="4">
        <v>36.62</v>
      </c>
      <c r="V58" s="4">
        <v>0</v>
      </c>
      <c r="W58" s="4">
        <v>0</v>
      </c>
      <c r="X58" s="4" t="s">
        <v>321</v>
      </c>
      <c r="Y58" s="4" t="s">
        <v>48</v>
      </c>
    </row>
    <row r="59" s="4" customFormat="1" spans="1:25">
      <c r="A59" s="4" t="s">
        <v>322</v>
      </c>
      <c r="B59" s="4" t="s">
        <v>26</v>
      </c>
      <c r="C59" s="4" t="s">
        <v>27</v>
      </c>
      <c r="D59" s="4" t="s">
        <v>323</v>
      </c>
      <c r="E59" s="4" t="s">
        <v>324</v>
      </c>
      <c r="F59" s="6">
        <v>45233</v>
      </c>
      <c r="G59" s="6">
        <v>45235</v>
      </c>
      <c r="H59" s="4">
        <v>1</v>
      </c>
      <c r="I59" s="4">
        <v>2</v>
      </c>
      <c r="J59" s="4">
        <v>2</v>
      </c>
      <c r="K59" s="4" t="s">
        <v>30</v>
      </c>
      <c r="L59" s="4">
        <v>317.2</v>
      </c>
      <c r="M59" s="4">
        <v>317.2</v>
      </c>
      <c r="N59" s="4" t="s">
        <v>325</v>
      </c>
      <c r="O59" s="4" t="s">
        <v>32</v>
      </c>
      <c r="P59" s="4" t="s">
        <v>33</v>
      </c>
      <c r="Q59" s="4">
        <v>0</v>
      </c>
      <c r="R59" s="7">
        <v>45231.0000115741</v>
      </c>
      <c r="S59" s="6">
        <v>45238</v>
      </c>
      <c r="T59" s="4" t="s">
        <v>34</v>
      </c>
      <c r="U59" s="4">
        <v>317.2</v>
      </c>
      <c r="V59" s="4">
        <v>0</v>
      </c>
      <c r="W59" s="4">
        <v>0</v>
      </c>
      <c r="X59" s="4" t="s">
        <v>326</v>
      </c>
      <c r="Y59" s="4" t="s">
        <v>327</v>
      </c>
    </row>
    <row r="60" s="4" customFormat="1" spans="1:25">
      <c r="A60" s="4" t="s">
        <v>328</v>
      </c>
      <c r="B60" s="4" t="s">
        <v>26</v>
      </c>
      <c r="C60" s="4" t="s">
        <v>27</v>
      </c>
      <c r="D60" s="4" t="s">
        <v>186</v>
      </c>
      <c r="E60" s="4" t="s">
        <v>329</v>
      </c>
      <c r="F60" s="6">
        <v>45234</v>
      </c>
      <c r="G60" s="6">
        <v>45235</v>
      </c>
      <c r="H60" s="4">
        <v>1</v>
      </c>
      <c r="I60" s="4">
        <v>1</v>
      </c>
      <c r="J60" s="4">
        <v>1</v>
      </c>
      <c r="K60" s="4" t="s">
        <v>30</v>
      </c>
      <c r="L60" s="4">
        <v>134.2</v>
      </c>
      <c r="M60" s="4">
        <v>134.2</v>
      </c>
      <c r="N60" s="4" t="s">
        <v>330</v>
      </c>
      <c r="O60" s="4" t="s">
        <v>32</v>
      </c>
      <c r="P60" s="4" t="s">
        <v>33</v>
      </c>
      <c r="Q60" s="4">
        <v>0</v>
      </c>
      <c r="R60" s="7">
        <v>45231.0000115741</v>
      </c>
      <c r="S60" s="6">
        <v>45238</v>
      </c>
      <c r="T60" s="4" t="s">
        <v>34</v>
      </c>
      <c r="U60" s="4">
        <v>134.2</v>
      </c>
      <c r="V60" s="4">
        <v>0</v>
      </c>
      <c r="W60" s="4">
        <v>0</v>
      </c>
      <c r="X60" s="4" t="s">
        <v>331</v>
      </c>
      <c r="Y60" s="4" t="s">
        <v>332</v>
      </c>
    </row>
    <row r="61" s="4" customFormat="1" spans="1:25">
      <c r="A61" s="4" t="s">
        <v>333</v>
      </c>
      <c r="B61" s="4" t="s">
        <v>26</v>
      </c>
      <c r="C61" s="4" t="s">
        <v>27</v>
      </c>
      <c r="D61" s="4" t="s">
        <v>334</v>
      </c>
      <c r="E61" s="4" t="s">
        <v>335</v>
      </c>
      <c r="F61" s="6">
        <v>45234</v>
      </c>
      <c r="G61" s="6">
        <v>45235</v>
      </c>
      <c r="H61" s="4">
        <v>1</v>
      </c>
      <c r="I61" s="4">
        <v>1</v>
      </c>
      <c r="J61" s="4">
        <v>1</v>
      </c>
      <c r="K61" s="4" t="s">
        <v>30</v>
      </c>
      <c r="L61" s="4">
        <v>105.12</v>
      </c>
      <c r="M61" s="4">
        <v>105.12</v>
      </c>
      <c r="N61" s="4" t="s">
        <v>336</v>
      </c>
      <c r="O61" s="4" t="s">
        <v>32</v>
      </c>
      <c r="P61" s="4" t="s">
        <v>33</v>
      </c>
      <c r="Q61" s="4">
        <v>0</v>
      </c>
      <c r="R61" s="7">
        <v>45231</v>
      </c>
      <c r="S61" s="6">
        <v>45238</v>
      </c>
      <c r="T61" s="4" t="s">
        <v>34</v>
      </c>
      <c r="U61" s="4">
        <v>105.12</v>
      </c>
      <c r="V61" s="4">
        <v>0</v>
      </c>
      <c r="W61" s="4">
        <v>0</v>
      </c>
      <c r="X61" s="4" t="s">
        <v>337</v>
      </c>
      <c r="Y61" s="4" t="s">
        <v>48</v>
      </c>
    </row>
    <row r="62" s="4" customFormat="1" spans="1:25">
      <c r="A62" s="4" t="s">
        <v>338</v>
      </c>
      <c r="B62" s="4" t="s">
        <v>26</v>
      </c>
      <c r="C62" s="4" t="s">
        <v>27</v>
      </c>
      <c r="D62" s="4" t="s">
        <v>339</v>
      </c>
      <c r="E62" s="4" t="s">
        <v>340</v>
      </c>
      <c r="F62" s="6">
        <v>45233</v>
      </c>
      <c r="G62" s="6">
        <v>45235</v>
      </c>
      <c r="H62" s="4">
        <v>1</v>
      </c>
      <c r="I62" s="4">
        <v>2</v>
      </c>
      <c r="J62" s="4">
        <v>2</v>
      </c>
      <c r="K62" s="4" t="s">
        <v>30</v>
      </c>
      <c r="L62" s="4">
        <v>22.28</v>
      </c>
      <c r="M62" s="4">
        <v>22.28</v>
      </c>
      <c r="N62" s="4" t="s">
        <v>341</v>
      </c>
      <c r="O62" s="4" t="s">
        <v>32</v>
      </c>
      <c r="P62" s="4" t="s">
        <v>33</v>
      </c>
      <c r="Q62" s="4">
        <v>0</v>
      </c>
      <c r="R62" s="7">
        <v>45231.0000115741</v>
      </c>
      <c r="S62" s="6">
        <v>45238</v>
      </c>
      <c r="T62" s="4" t="s">
        <v>34</v>
      </c>
      <c r="U62" s="4">
        <v>22.28</v>
      </c>
      <c r="V62" s="4">
        <v>0</v>
      </c>
      <c r="W62" s="4">
        <v>0</v>
      </c>
      <c r="X62" s="4" t="s">
        <v>342</v>
      </c>
      <c r="Y62" s="4" t="s">
        <v>48</v>
      </c>
    </row>
    <row r="63" s="4" customFormat="1" spans="1:25">
      <c r="A63" s="4" t="s">
        <v>343</v>
      </c>
      <c r="B63" s="4" t="s">
        <v>26</v>
      </c>
      <c r="C63" s="4" t="s">
        <v>27</v>
      </c>
      <c r="D63" s="4" t="s">
        <v>344</v>
      </c>
      <c r="E63" s="4" t="s">
        <v>345</v>
      </c>
      <c r="F63" s="6">
        <v>45233</v>
      </c>
      <c r="G63" s="6">
        <v>45235</v>
      </c>
      <c r="H63" s="4">
        <v>1</v>
      </c>
      <c r="I63" s="4">
        <v>2</v>
      </c>
      <c r="J63" s="4">
        <v>2</v>
      </c>
      <c r="K63" s="4" t="s">
        <v>30</v>
      </c>
      <c r="L63" s="4">
        <v>61.4</v>
      </c>
      <c r="M63" s="4">
        <v>61.4</v>
      </c>
      <c r="N63" s="4" t="s">
        <v>346</v>
      </c>
      <c r="O63" s="4" t="s">
        <v>32</v>
      </c>
      <c r="P63" s="4" t="s">
        <v>33</v>
      </c>
      <c r="Q63" s="4">
        <v>0</v>
      </c>
      <c r="R63" s="7">
        <v>45231</v>
      </c>
      <c r="S63" s="6">
        <v>45238</v>
      </c>
      <c r="T63" s="4" t="s">
        <v>34</v>
      </c>
      <c r="U63" s="4">
        <v>61.4</v>
      </c>
      <c r="V63" s="4">
        <v>0</v>
      </c>
      <c r="W63" s="4">
        <v>0</v>
      </c>
      <c r="X63" s="4" t="s">
        <v>347</v>
      </c>
      <c r="Y63" s="4" t="s">
        <v>348</v>
      </c>
    </row>
    <row r="64" s="4" customFormat="1" spans="1:25">
      <c r="A64" s="4" t="s">
        <v>349</v>
      </c>
      <c r="B64" s="4" t="s">
        <v>26</v>
      </c>
      <c r="C64" s="4" t="s">
        <v>27</v>
      </c>
      <c r="D64" s="4" t="s">
        <v>350</v>
      </c>
      <c r="E64" s="4" t="s">
        <v>351</v>
      </c>
      <c r="F64" s="6">
        <v>45234</v>
      </c>
      <c r="G64" s="6">
        <v>45235</v>
      </c>
      <c r="H64" s="4">
        <v>1</v>
      </c>
      <c r="I64" s="4">
        <v>1</v>
      </c>
      <c r="J64" s="4">
        <v>1</v>
      </c>
      <c r="K64" s="4" t="s">
        <v>30</v>
      </c>
      <c r="L64" s="4">
        <v>53.59</v>
      </c>
      <c r="M64" s="4">
        <v>53.59</v>
      </c>
      <c r="N64" s="4" t="s">
        <v>352</v>
      </c>
      <c r="O64" s="4" t="s">
        <v>32</v>
      </c>
      <c r="P64" s="4" t="s">
        <v>33</v>
      </c>
      <c r="Q64" s="4">
        <v>0</v>
      </c>
      <c r="R64" s="7">
        <v>45231.0000115741</v>
      </c>
      <c r="S64" s="6">
        <v>45238</v>
      </c>
      <c r="T64" s="4" t="s">
        <v>34</v>
      </c>
      <c r="U64" s="4">
        <v>53.59</v>
      </c>
      <c r="V64" s="4">
        <v>0</v>
      </c>
      <c r="W64" s="4">
        <v>0</v>
      </c>
      <c r="X64" s="4" t="s">
        <v>353</v>
      </c>
      <c r="Y64" s="4" t="s">
        <v>48</v>
      </c>
    </row>
    <row r="65" s="4" customFormat="1" spans="1:25">
      <c r="A65" s="4" t="s">
        <v>354</v>
      </c>
      <c r="B65" s="4" t="s">
        <v>26</v>
      </c>
      <c r="C65" s="4" t="s">
        <v>27</v>
      </c>
      <c r="D65" s="4" t="s">
        <v>253</v>
      </c>
      <c r="E65" s="4" t="s">
        <v>254</v>
      </c>
      <c r="F65" s="6">
        <v>45233</v>
      </c>
      <c r="G65" s="6">
        <v>45235</v>
      </c>
      <c r="H65" s="4">
        <v>1</v>
      </c>
      <c r="I65" s="4">
        <v>2</v>
      </c>
      <c r="J65" s="4">
        <v>2</v>
      </c>
      <c r="K65" s="4" t="s">
        <v>30</v>
      </c>
      <c r="L65" s="4">
        <v>284.38</v>
      </c>
      <c r="M65" s="4">
        <v>284.38</v>
      </c>
      <c r="N65" s="4" t="s">
        <v>355</v>
      </c>
      <c r="O65" s="4" t="s">
        <v>32</v>
      </c>
      <c r="P65" s="4" t="s">
        <v>33</v>
      </c>
      <c r="Q65" s="4">
        <v>0</v>
      </c>
      <c r="R65" s="7">
        <v>45232</v>
      </c>
      <c r="S65" s="6">
        <v>45238</v>
      </c>
      <c r="T65" s="4" t="s">
        <v>34</v>
      </c>
      <c r="U65" s="4">
        <v>284.38</v>
      </c>
      <c r="V65" s="4">
        <v>0</v>
      </c>
      <c r="W65" s="4">
        <v>0</v>
      </c>
      <c r="X65" s="4" t="s">
        <v>356</v>
      </c>
      <c r="Y65" s="4" t="s">
        <v>357</v>
      </c>
    </row>
    <row r="66" s="4" customFormat="1" spans="1:25">
      <c r="A66" s="4" t="s">
        <v>358</v>
      </c>
      <c r="B66" s="4" t="s">
        <v>26</v>
      </c>
      <c r="C66" s="4" t="s">
        <v>27</v>
      </c>
      <c r="D66" s="4" t="s">
        <v>359</v>
      </c>
      <c r="E66" s="4" t="s">
        <v>360</v>
      </c>
      <c r="F66" s="6">
        <v>45233</v>
      </c>
      <c r="G66" s="6">
        <v>45235</v>
      </c>
      <c r="H66" s="4">
        <v>1</v>
      </c>
      <c r="I66" s="4">
        <v>2</v>
      </c>
      <c r="J66" s="4">
        <v>2</v>
      </c>
      <c r="K66" s="4" t="s">
        <v>30</v>
      </c>
      <c r="L66" s="4">
        <v>192.56</v>
      </c>
      <c r="M66" s="4">
        <v>192.56</v>
      </c>
      <c r="N66" s="4" t="s">
        <v>361</v>
      </c>
      <c r="O66" s="4" t="s">
        <v>32</v>
      </c>
      <c r="P66" s="4" t="s">
        <v>33</v>
      </c>
      <c r="Q66" s="4">
        <v>0</v>
      </c>
      <c r="R66" s="7">
        <v>45232.0000115741</v>
      </c>
      <c r="S66" s="6">
        <v>45238</v>
      </c>
      <c r="T66" s="4" t="s">
        <v>34</v>
      </c>
      <c r="U66" s="4">
        <v>192.56</v>
      </c>
      <c r="V66" s="4">
        <v>0</v>
      </c>
      <c r="W66" s="4">
        <v>0</v>
      </c>
      <c r="X66" s="4" t="s">
        <v>362</v>
      </c>
      <c r="Y66" s="4" t="s">
        <v>48</v>
      </c>
    </row>
    <row r="67" s="4" customFormat="1" spans="1:25">
      <c r="A67" s="4" t="s">
        <v>363</v>
      </c>
      <c r="B67" s="4" t="s">
        <v>26</v>
      </c>
      <c r="C67" s="4" t="s">
        <v>27</v>
      </c>
      <c r="D67" s="4" t="s">
        <v>364</v>
      </c>
      <c r="E67" s="4" t="s">
        <v>365</v>
      </c>
      <c r="F67" s="6">
        <v>45234</v>
      </c>
      <c r="G67" s="6">
        <v>45235</v>
      </c>
      <c r="H67" s="4">
        <v>1</v>
      </c>
      <c r="I67" s="4">
        <v>1</v>
      </c>
      <c r="J67" s="4">
        <v>1</v>
      </c>
      <c r="K67" s="4" t="s">
        <v>30</v>
      </c>
      <c r="L67" s="4">
        <v>144.95</v>
      </c>
      <c r="M67" s="4">
        <v>144.95</v>
      </c>
      <c r="N67" s="4" t="s">
        <v>366</v>
      </c>
      <c r="O67" s="4" t="s">
        <v>32</v>
      </c>
      <c r="P67" s="4" t="s">
        <v>33</v>
      </c>
      <c r="Q67" s="4">
        <v>0</v>
      </c>
      <c r="R67" s="7">
        <v>45232</v>
      </c>
      <c r="S67" s="6">
        <v>45238</v>
      </c>
      <c r="T67" s="4" t="s">
        <v>34</v>
      </c>
      <c r="U67" s="4">
        <v>144.95</v>
      </c>
      <c r="V67" s="4">
        <v>0</v>
      </c>
      <c r="W67" s="4">
        <v>0</v>
      </c>
      <c r="X67" s="4" t="s">
        <v>367</v>
      </c>
      <c r="Y67" s="4" t="s">
        <v>368</v>
      </c>
    </row>
    <row r="68" s="4" customFormat="1" spans="1:25">
      <c r="A68" s="4" t="s">
        <v>369</v>
      </c>
      <c r="B68" s="4" t="s">
        <v>26</v>
      </c>
      <c r="C68" s="4" t="s">
        <v>27</v>
      </c>
      <c r="D68" s="4" t="s">
        <v>370</v>
      </c>
      <c r="E68" s="4" t="s">
        <v>371</v>
      </c>
      <c r="F68" s="6">
        <v>45234</v>
      </c>
      <c r="G68" s="6">
        <v>45235</v>
      </c>
      <c r="H68" s="4">
        <v>1</v>
      </c>
      <c r="I68" s="4">
        <v>1</v>
      </c>
      <c r="J68" s="4">
        <v>1</v>
      </c>
      <c r="K68" s="4" t="s">
        <v>30</v>
      </c>
      <c r="L68" s="4">
        <v>64.19</v>
      </c>
      <c r="M68" s="4">
        <v>64.19</v>
      </c>
      <c r="N68" s="4" t="s">
        <v>372</v>
      </c>
      <c r="O68" s="4" t="s">
        <v>32</v>
      </c>
      <c r="P68" s="4" t="s">
        <v>33</v>
      </c>
      <c r="Q68" s="4">
        <v>0</v>
      </c>
      <c r="R68" s="7">
        <v>45232.0000115741</v>
      </c>
      <c r="S68" s="6">
        <v>45238</v>
      </c>
      <c r="T68" s="4" t="s">
        <v>34</v>
      </c>
      <c r="U68" s="4">
        <v>64.19</v>
      </c>
      <c r="V68" s="4">
        <v>0</v>
      </c>
      <c r="W68" s="4">
        <v>0</v>
      </c>
      <c r="X68" s="4" t="s">
        <v>373</v>
      </c>
      <c r="Y68" s="4" t="s">
        <v>48</v>
      </c>
    </row>
    <row r="69" s="4" customFormat="1" spans="1:25">
      <c r="A69" s="4" t="s">
        <v>374</v>
      </c>
      <c r="B69" s="4" t="s">
        <v>26</v>
      </c>
      <c r="C69" s="4" t="s">
        <v>27</v>
      </c>
      <c r="D69" s="4" t="s">
        <v>375</v>
      </c>
      <c r="E69" s="4" t="s">
        <v>376</v>
      </c>
      <c r="F69" s="6">
        <v>45234</v>
      </c>
      <c r="G69" s="6">
        <v>45235</v>
      </c>
      <c r="H69" s="4">
        <v>1</v>
      </c>
      <c r="I69" s="4">
        <v>1</v>
      </c>
      <c r="J69" s="4">
        <v>1</v>
      </c>
      <c r="K69" s="4" t="s">
        <v>30</v>
      </c>
      <c r="L69" s="4">
        <v>159.79</v>
      </c>
      <c r="M69" s="4">
        <v>159.79</v>
      </c>
      <c r="N69" s="4" t="s">
        <v>377</v>
      </c>
      <c r="O69" s="4" t="s">
        <v>32</v>
      </c>
      <c r="P69" s="4" t="s">
        <v>33</v>
      </c>
      <c r="Q69" s="4">
        <v>0</v>
      </c>
      <c r="R69" s="7">
        <v>45232</v>
      </c>
      <c r="S69" s="6">
        <v>45238</v>
      </c>
      <c r="T69" s="4" t="s">
        <v>34</v>
      </c>
      <c r="U69" s="4">
        <v>159.79</v>
      </c>
      <c r="V69" s="4">
        <v>0</v>
      </c>
      <c r="W69" s="4">
        <v>0</v>
      </c>
      <c r="X69" s="4" t="s">
        <v>378</v>
      </c>
      <c r="Y69" s="4" t="s">
        <v>48</v>
      </c>
    </row>
    <row r="70" s="4" customFormat="1" spans="1:25">
      <c r="A70" s="4" t="s">
        <v>379</v>
      </c>
      <c r="B70" s="4" t="s">
        <v>26</v>
      </c>
      <c r="C70" s="4" t="s">
        <v>27</v>
      </c>
      <c r="D70" s="4" t="s">
        <v>380</v>
      </c>
      <c r="E70" s="4" t="s">
        <v>381</v>
      </c>
      <c r="F70" s="6">
        <v>45234</v>
      </c>
      <c r="G70" s="6">
        <v>45235</v>
      </c>
      <c r="H70" s="4">
        <v>1</v>
      </c>
      <c r="I70" s="4">
        <v>1</v>
      </c>
      <c r="J70" s="4">
        <v>1</v>
      </c>
      <c r="K70" s="4" t="s">
        <v>30</v>
      </c>
      <c r="L70" s="4">
        <v>93.08</v>
      </c>
      <c r="M70" s="4">
        <v>93.08</v>
      </c>
      <c r="N70" s="4" t="s">
        <v>382</v>
      </c>
      <c r="O70" s="4" t="s">
        <v>32</v>
      </c>
      <c r="P70" s="4" t="s">
        <v>33</v>
      </c>
      <c r="Q70" s="4">
        <v>0</v>
      </c>
      <c r="R70" s="7">
        <v>45232</v>
      </c>
      <c r="S70" s="6">
        <v>45238</v>
      </c>
      <c r="T70" s="4" t="s">
        <v>34</v>
      </c>
      <c r="U70" s="4">
        <v>93.08</v>
      </c>
      <c r="V70" s="4">
        <v>0</v>
      </c>
      <c r="W70" s="4">
        <v>0</v>
      </c>
      <c r="X70" s="4" t="s">
        <v>383</v>
      </c>
      <c r="Y70" s="4" t="s">
        <v>48</v>
      </c>
    </row>
    <row r="71" s="4" customFormat="1" spans="1:25">
      <c r="A71" s="4" t="s">
        <v>384</v>
      </c>
      <c r="B71" s="4" t="s">
        <v>26</v>
      </c>
      <c r="C71" s="4" t="s">
        <v>27</v>
      </c>
      <c r="D71" s="4" t="s">
        <v>161</v>
      </c>
      <c r="E71" s="4" t="s">
        <v>92</v>
      </c>
      <c r="F71" s="6">
        <v>45234</v>
      </c>
      <c r="G71" s="6">
        <v>45235</v>
      </c>
      <c r="H71" s="4">
        <v>1</v>
      </c>
      <c r="I71" s="4">
        <v>1</v>
      </c>
      <c r="J71" s="4">
        <v>1</v>
      </c>
      <c r="K71" s="4" t="s">
        <v>30</v>
      </c>
      <c r="L71" s="4">
        <v>78.4</v>
      </c>
      <c r="M71" s="4">
        <v>78.4</v>
      </c>
      <c r="N71" s="4" t="s">
        <v>385</v>
      </c>
      <c r="O71" s="4" t="s">
        <v>32</v>
      </c>
      <c r="P71" s="4" t="s">
        <v>33</v>
      </c>
      <c r="Q71" s="4">
        <v>0</v>
      </c>
      <c r="R71" s="7">
        <v>45232</v>
      </c>
      <c r="S71" s="6">
        <v>45238</v>
      </c>
      <c r="T71" s="4" t="s">
        <v>34</v>
      </c>
      <c r="U71" s="4">
        <v>78.4</v>
      </c>
      <c r="V71" s="4">
        <v>0</v>
      </c>
      <c r="W71" s="4">
        <v>0</v>
      </c>
      <c r="X71" s="4" t="s">
        <v>386</v>
      </c>
      <c r="Y71" s="4" t="s">
        <v>48</v>
      </c>
    </row>
    <row r="72" s="4" customFormat="1" spans="1:25">
      <c r="A72" s="4" t="s">
        <v>387</v>
      </c>
      <c r="B72" s="4" t="s">
        <v>26</v>
      </c>
      <c r="C72" s="4" t="s">
        <v>27</v>
      </c>
      <c r="D72" s="4" t="s">
        <v>388</v>
      </c>
      <c r="E72" s="4" t="s">
        <v>389</v>
      </c>
      <c r="F72" s="6">
        <v>45234</v>
      </c>
      <c r="G72" s="6">
        <v>45235</v>
      </c>
      <c r="H72" s="4">
        <v>1</v>
      </c>
      <c r="I72" s="4">
        <v>1</v>
      </c>
      <c r="J72" s="4">
        <v>1</v>
      </c>
      <c r="K72" s="4" t="s">
        <v>30</v>
      </c>
      <c r="L72" s="4">
        <v>76.34</v>
      </c>
      <c r="M72" s="4">
        <v>76.34</v>
      </c>
      <c r="N72" s="4" t="s">
        <v>390</v>
      </c>
      <c r="O72" s="4" t="s">
        <v>32</v>
      </c>
      <c r="P72" s="4" t="s">
        <v>33</v>
      </c>
      <c r="Q72" s="4">
        <v>0</v>
      </c>
      <c r="R72" s="7">
        <v>45232</v>
      </c>
      <c r="S72" s="6">
        <v>45238</v>
      </c>
      <c r="T72" s="4" t="s">
        <v>34</v>
      </c>
      <c r="U72" s="4">
        <v>76.34</v>
      </c>
      <c r="V72" s="4">
        <v>0</v>
      </c>
      <c r="W72" s="4">
        <v>0</v>
      </c>
      <c r="X72" s="4" t="s">
        <v>391</v>
      </c>
      <c r="Y72" s="4" t="s">
        <v>48</v>
      </c>
    </row>
    <row r="73" s="4" customFormat="1" spans="1:25">
      <c r="A73" s="4" t="s">
        <v>392</v>
      </c>
      <c r="B73" s="4" t="s">
        <v>26</v>
      </c>
      <c r="C73" s="4" t="s">
        <v>27</v>
      </c>
      <c r="D73" s="4" t="s">
        <v>136</v>
      </c>
      <c r="E73" s="4" t="s">
        <v>132</v>
      </c>
      <c r="F73" s="6">
        <v>45233</v>
      </c>
      <c r="G73" s="6">
        <v>45235</v>
      </c>
      <c r="H73" s="4">
        <v>1</v>
      </c>
      <c r="I73" s="4">
        <v>2</v>
      </c>
      <c r="J73" s="4">
        <v>2</v>
      </c>
      <c r="K73" s="4" t="s">
        <v>30</v>
      </c>
      <c r="L73" s="4">
        <v>68.44</v>
      </c>
      <c r="M73" s="4">
        <v>68.44</v>
      </c>
      <c r="N73" s="4" t="s">
        <v>393</v>
      </c>
      <c r="O73" s="4" t="s">
        <v>32</v>
      </c>
      <c r="P73" s="4" t="s">
        <v>33</v>
      </c>
      <c r="Q73" s="4">
        <v>0</v>
      </c>
      <c r="R73" s="7">
        <v>45232</v>
      </c>
      <c r="S73" s="6">
        <v>45238</v>
      </c>
      <c r="T73" s="4" t="s">
        <v>34</v>
      </c>
      <c r="U73" s="4">
        <v>68.44</v>
      </c>
      <c r="V73" s="4">
        <v>0</v>
      </c>
      <c r="W73" s="4">
        <v>0</v>
      </c>
      <c r="X73" s="4" t="s">
        <v>394</v>
      </c>
      <c r="Y73" s="4" t="s">
        <v>395</v>
      </c>
    </row>
    <row r="74" s="4" customFormat="1" spans="1:25">
      <c r="A74" s="4" t="s">
        <v>396</v>
      </c>
      <c r="B74" s="4" t="s">
        <v>26</v>
      </c>
      <c r="C74" s="4" t="s">
        <v>27</v>
      </c>
      <c r="D74" s="4" t="s">
        <v>397</v>
      </c>
      <c r="E74" s="4" t="s">
        <v>398</v>
      </c>
      <c r="F74" s="6">
        <v>45233</v>
      </c>
      <c r="G74" s="6">
        <v>45235</v>
      </c>
      <c r="H74" s="4">
        <v>1</v>
      </c>
      <c r="I74" s="4">
        <v>2</v>
      </c>
      <c r="J74" s="4">
        <v>2</v>
      </c>
      <c r="K74" s="4" t="s">
        <v>30</v>
      </c>
      <c r="L74" s="4">
        <v>66.5</v>
      </c>
      <c r="M74" s="4">
        <v>66.5</v>
      </c>
      <c r="N74" s="4" t="s">
        <v>399</v>
      </c>
      <c r="O74" s="4" t="s">
        <v>32</v>
      </c>
      <c r="P74" s="4" t="s">
        <v>33</v>
      </c>
      <c r="Q74" s="4">
        <v>0</v>
      </c>
      <c r="R74" s="7">
        <v>45232.0000115741</v>
      </c>
      <c r="S74" s="6">
        <v>45238</v>
      </c>
      <c r="T74" s="4" t="s">
        <v>34</v>
      </c>
      <c r="U74" s="4">
        <v>66.5</v>
      </c>
      <c r="V74" s="4">
        <v>0</v>
      </c>
      <c r="W74" s="4">
        <v>0</v>
      </c>
      <c r="X74" s="4" t="s">
        <v>400</v>
      </c>
      <c r="Y74" s="4" t="s">
        <v>48</v>
      </c>
    </row>
    <row r="75" s="4" customFormat="1" spans="1:25">
      <c r="A75" s="4" t="s">
        <v>401</v>
      </c>
      <c r="B75" s="4" t="s">
        <v>26</v>
      </c>
      <c r="C75" s="4" t="s">
        <v>27</v>
      </c>
      <c r="D75" s="4" t="s">
        <v>402</v>
      </c>
      <c r="E75" s="4" t="s">
        <v>403</v>
      </c>
      <c r="F75" s="6">
        <v>45234</v>
      </c>
      <c r="G75" s="6">
        <v>45235</v>
      </c>
      <c r="H75" s="4">
        <v>1</v>
      </c>
      <c r="I75" s="4">
        <v>1</v>
      </c>
      <c r="J75" s="4">
        <v>1</v>
      </c>
      <c r="K75" s="4" t="s">
        <v>30</v>
      </c>
      <c r="L75" s="4">
        <v>13.93</v>
      </c>
      <c r="M75" s="4">
        <v>13.93</v>
      </c>
      <c r="N75" s="4" t="s">
        <v>404</v>
      </c>
      <c r="O75" s="4" t="s">
        <v>32</v>
      </c>
      <c r="P75" s="4" t="s">
        <v>33</v>
      </c>
      <c r="Q75" s="4">
        <v>0</v>
      </c>
      <c r="R75" s="7">
        <v>45232</v>
      </c>
      <c r="S75" s="6">
        <v>45238</v>
      </c>
      <c r="T75" s="4" t="s">
        <v>34</v>
      </c>
      <c r="U75" s="4">
        <v>13.93</v>
      </c>
      <c r="V75" s="4">
        <v>0</v>
      </c>
      <c r="W75" s="4">
        <v>0</v>
      </c>
      <c r="X75" s="4" t="s">
        <v>405</v>
      </c>
      <c r="Y75" s="4" t="s">
        <v>48</v>
      </c>
    </row>
    <row r="76" s="4" customFormat="1" spans="1:25">
      <c r="A76" s="4" t="s">
        <v>406</v>
      </c>
      <c r="B76" s="4" t="s">
        <v>26</v>
      </c>
      <c r="C76" s="4" t="s">
        <v>27</v>
      </c>
      <c r="D76" s="4" t="s">
        <v>407</v>
      </c>
      <c r="E76" s="4" t="s">
        <v>408</v>
      </c>
      <c r="F76" s="6">
        <v>45234</v>
      </c>
      <c r="G76" s="6">
        <v>45235</v>
      </c>
      <c r="H76" s="4">
        <v>1</v>
      </c>
      <c r="I76" s="4">
        <v>1</v>
      </c>
      <c r="J76" s="4">
        <v>1</v>
      </c>
      <c r="K76" s="4" t="s">
        <v>30</v>
      </c>
      <c r="L76" s="4">
        <v>77.67</v>
      </c>
      <c r="M76" s="4">
        <v>77.67</v>
      </c>
      <c r="N76" s="4" t="s">
        <v>409</v>
      </c>
      <c r="O76" s="4" t="s">
        <v>32</v>
      </c>
      <c r="P76" s="4" t="s">
        <v>33</v>
      </c>
      <c r="Q76" s="4">
        <v>0</v>
      </c>
      <c r="R76" s="7">
        <v>45233</v>
      </c>
      <c r="S76" s="6">
        <v>45238</v>
      </c>
      <c r="T76" s="4" t="s">
        <v>34</v>
      </c>
      <c r="U76" s="4">
        <v>77.67</v>
      </c>
      <c r="V76" s="4">
        <v>0</v>
      </c>
      <c r="W76" s="4">
        <v>0</v>
      </c>
      <c r="X76" s="4" t="s">
        <v>410</v>
      </c>
      <c r="Y76" s="4" t="s">
        <v>411</v>
      </c>
    </row>
    <row r="77" s="4" customFormat="1" spans="1:25">
      <c r="A77" s="4" t="s">
        <v>412</v>
      </c>
      <c r="B77" s="4" t="s">
        <v>26</v>
      </c>
      <c r="C77" s="4" t="s">
        <v>27</v>
      </c>
      <c r="D77" s="4" t="s">
        <v>413</v>
      </c>
      <c r="E77" s="4" t="s">
        <v>414</v>
      </c>
      <c r="F77" s="6">
        <v>45234</v>
      </c>
      <c r="G77" s="6">
        <v>45235</v>
      </c>
      <c r="H77" s="4">
        <v>2</v>
      </c>
      <c r="I77" s="4">
        <v>1</v>
      </c>
      <c r="J77" s="4">
        <v>2</v>
      </c>
      <c r="K77" s="4" t="s">
        <v>30</v>
      </c>
      <c r="L77" s="4">
        <v>23.74</v>
      </c>
      <c r="M77" s="4">
        <v>23.74</v>
      </c>
      <c r="N77" s="4" t="s">
        <v>415</v>
      </c>
      <c r="O77" s="4" t="s">
        <v>32</v>
      </c>
      <c r="P77" s="4" t="s">
        <v>33</v>
      </c>
      <c r="Q77" s="4">
        <v>0</v>
      </c>
      <c r="R77" s="7">
        <v>45233</v>
      </c>
      <c r="S77" s="6">
        <v>45238</v>
      </c>
      <c r="T77" s="4" t="s">
        <v>34</v>
      </c>
      <c r="U77" s="4">
        <v>23.74</v>
      </c>
      <c r="V77" s="4">
        <v>0</v>
      </c>
      <c r="W77" s="4">
        <v>0</v>
      </c>
      <c r="X77" s="4" t="s">
        <v>416</v>
      </c>
      <c r="Y77" s="4" t="s">
        <v>417</v>
      </c>
    </row>
    <row r="78" s="4" customFormat="1" spans="1:25">
      <c r="A78" s="4" t="s">
        <v>418</v>
      </c>
      <c r="B78" s="4" t="s">
        <v>26</v>
      </c>
      <c r="C78" s="4" t="s">
        <v>27</v>
      </c>
      <c r="D78" s="4" t="s">
        <v>419</v>
      </c>
      <c r="E78" s="4" t="s">
        <v>420</v>
      </c>
      <c r="F78" s="6">
        <v>45233</v>
      </c>
      <c r="G78" s="6">
        <v>45235</v>
      </c>
      <c r="H78" s="4">
        <v>1</v>
      </c>
      <c r="I78" s="4">
        <v>2</v>
      </c>
      <c r="J78" s="4">
        <v>2</v>
      </c>
      <c r="K78" s="4" t="s">
        <v>30</v>
      </c>
      <c r="L78" s="4">
        <v>217.91</v>
      </c>
      <c r="M78" s="4">
        <v>217.91</v>
      </c>
      <c r="N78" s="4" t="s">
        <v>421</v>
      </c>
      <c r="O78" s="4" t="s">
        <v>32</v>
      </c>
      <c r="P78" s="4" t="s">
        <v>33</v>
      </c>
      <c r="Q78" s="4">
        <v>0</v>
      </c>
      <c r="R78" s="7">
        <v>45233</v>
      </c>
      <c r="S78" s="6">
        <v>45238</v>
      </c>
      <c r="T78" s="4" t="s">
        <v>34</v>
      </c>
      <c r="U78" s="4">
        <v>217.91</v>
      </c>
      <c r="V78" s="4">
        <v>0</v>
      </c>
      <c r="W78" s="4">
        <v>0</v>
      </c>
      <c r="X78" s="4" t="s">
        <v>422</v>
      </c>
      <c r="Y78" s="4" t="s">
        <v>48</v>
      </c>
    </row>
    <row r="79" s="4" customFormat="1" spans="1:25">
      <c r="A79" s="4" t="s">
        <v>423</v>
      </c>
      <c r="B79" s="4" t="s">
        <v>26</v>
      </c>
      <c r="C79" s="4" t="s">
        <v>27</v>
      </c>
      <c r="D79" s="4" t="s">
        <v>424</v>
      </c>
      <c r="E79" s="4" t="s">
        <v>425</v>
      </c>
      <c r="F79" s="6">
        <v>45234</v>
      </c>
      <c r="G79" s="6">
        <v>45235</v>
      </c>
      <c r="H79" s="4">
        <v>1</v>
      </c>
      <c r="I79" s="4">
        <v>1</v>
      </c>
      <c r="J79" s="4">
        <v>1</v>
      </c>
      <c r="K79" s="4" t="s">
        <v>30</v>
      </c>
      <c r="L79" s="4">
        <v>64.89</v>
      </c>
      <c r="M79" s="4">
        <v>64.89</v>
      </c>
      <c r="N79" s="4" t="s">
        <v>426</v>
      </c>
      <c r="O79" s="4" t="s">
        <v>32</v>
      </c>
      <c r="P79" s="4" t="s">
        <v>33</v>
      </c>
      <c r="Q79" s="4">
        <v>0</v>
      </c>
      <c r="R79" s="7">
        <v>45233</v>
      </c>
      <c r="S79" s="6">
        <v>45238</v>
      </c>
      <c r="T79" s="4" t="s">
        <v>34</v>
      </c>
      <c r="U79" s="4">
        <v>64.89</v>
      </c>
      <c r="V79" s="4">
        <v>0</v>
      </c>
      <c r="W79" s="4">
        <v>0</v>
      </c>
      <c r="X79" s="4" t="s">
        <v>427</v>
      </c>
      <c r="Y79" s="4" t="s">
        <v>48</v>
      </c>
    </row>
    <row r="80" s="4" customFormat="1" spans="1:25">
      <c r="A80" s="4" t="s">
        <v>428</v>
      </c>
      <c r="B80" s="4" t="s">
        <v>26</v>
      </c>
      <c r="C80" s="4" t="s">
        <v>27</v>
      </c>
      <c r="D80" s="4" t="s">
        <v>226</v>
      </c>
      <c r="E80" s="4" t="s">
        <v>227</v>
      </c>
      <c r="F80" s="6">
        <v>45233</v>
      </c>
      <c r="G80" s="6">
        <v>45235</v>
      </c>
      <c r="H80" s="4">
        <v>1</v>
      </c>
      <c r="I80" s="4">
        <v>2</v>
      </c>
      <c r="J80" s="4">
        <v>2</v>
      </c>
      <c r="K80" s="4" t="s">
        <v>30</v>
      </c>
      <c r="L80" s="4">
        <v>119.36</v>
      </c>
      <c r="M80" s="4">
        <v>119.36</v>
      </c>
      <c r="N80" s="4" t="s">
        <v>429</v>
      </c>
      <c r="O80" s="4" t="s">
        <v>32</v>
      </c>
      <c r="P80" s="4" t="s">
        <v>33</v>
      </c>
      <c r="Q80" s="4">
        <v>0</v>
      </c>
      <c r="R80" s="7">
        <v>45233.0000115741</v>
      </c>
      <c r="S80" s="6">
        <v>45238</v>
      </c>
      <c r="T80" s="4" t="s">
        <v>34</v>
      </c>
      <c r="U80" s="4">
        <v>119.36</v>
      </c>
      <c r="V80" s="4">
        <v>0</v>
      </c>
      <c r="W80" s="4">
        <v>0</v>
      </c>
      <c r="X80" s="4" t="s">
        <v>430</v>
      </c>
      <c r="Y80" s="4" t="s">
        <v>48</v>
      </c>
    </row>
    <row r="81" s="4" customFormat="1" spans="1:25">
      <c r="A81" s="4" t="s">
        <v>431</v>
      </c>
      <c r="B81" s="4" t="s">
        <v>26</v>
      </c>
      <c r="C81" s="4" t="s">
        <v>27</v>
      </c>
      <c r="D81" s="4" t="s">
        <v>432</v>
      </c>
      <c r="E81" s="4" t="s">
        <v>433</v>
      </c>
      <c r="F81" s="6">
        <v>45234</v>
      </c>
      <c r="G81" s="6">
        <v>45235</v>
      </c>
      <c r="H81" s="4">
        <v>1</v>
      </c>
      <c r="I81" s="4">
        <v>1</v>
      </c>
      <c r="J81" s="4">
        <v>1</v>
      </c>
      <c r="K81" s="4" t="s">
        <v>30</v>
      </c>
      <c r="L81" s="4">
        <v>160.74</v>
      </c>
      <c r="M81" s="4">
        <v>160.74</v>
      </c>
      <c r="N81" s="4" t="s">
        <v>434</v>
      </c>
      <c r="O81" s="4" t="s">
        <v>32</v>
      </c>
      <c r="P81" s="4" t="s">
        <v>33</v>
      </c>
      <c r="Q81" s="4">
        <v>0</v>
      </c>
      <c r="R81" s="7">
        <v>45233</v>
      </c>
      <c r="S81" s="6">
        <v>45238</v>
      </c>
      <c r="T81" s="4" t="s">
        <v>34</v>
      </c>
      <c r="U81" s="4">
        <v>160.74</v>
      </c>
      <c r="V81" s="4">
        <v>0</v>
      </c>
      <c r="W81" s="4">
        <v>0</v>
      </c>
      <c r="X81" s="4" t="s">
        <v>435</v>
      </c>
      <c r="Y81" s="4" t="s">
        <v>436</v>
      </c>
    </row>
    <row r="82" s="4" customFormat="1" spans="1:25">
      <c r="A82" s="4" t="s">
        <v>437</v>
      </c>
      <c r="B82" s="4" t="s">
        <v>26</v>
      </c>
      <c r="C82" s="4" t="s">
        <v>27</v>
      </c>
      <c r="D82" s="4" t="s">
        <v>287</v>
      </c>
      <c r="E82" s="4" t="s">
        <v>288</v>
      </c>
      <c r="F82" s="6">
        <v>45234</v>
      </c>
      <c r="G82" s="6">
        <v>45235</v>
      </c>
      <c r="H82" s="4">
        <v>1</v>
      </c>
      <c r="I82" s="4">
        <v>1</v>
      </c>
      <c r="J82" s="4">
        <v>1</v>
      </c>
      <c r="K82" s="4" t="s">
        <v>30</v>
      </c>
      <c r="L82" s="4">
        <v>41.12</v>
      </c>
      <c r="M82" s="4">
        <v>41.12</v>
      </c>
      <c r="N82" s="4" t="s">
        <v>438</v>
      </c>
      <c r="O82" s="4" t="s">
        <v>32</v>
      </c>
      <c r="P82" s="4" t="s">
        <v>33</v>
      </c>
      <c r="Q82" s="4">
        <v>0</v>
      </c>
      <c r="R82" s="7">
        <v>45233.0000115741</v>
      </c>
      <c r="S82" s="6">
        <v>45238</v>
      </c>
      <c r="T82" s="4" t="s">
        <v>34</v>
      </c>
      <c r="U82" s="4">
        <v>41.12</v>
      </c>
      <c r="V82" s="4">
        <v>0</v>
      </c>
      <c r="W82" s="4">
        <v>0</v>
      </c>
      <c r="X82" s="4" t="s">
        <v>439</v>
      </c>
      <c r="Y82" s="4" t="s">
        <v>440</v>
      </c>
    </row>
    <row r="83" s="4" customFormat="1" spans="1:25">
      <c r="A83" s="4" t="s">
        <v>441</v>
      </c>
      <c r="B83" s="4" t="s">
        <v>26</v>
      </c>
      <c r="C83" s="4" t="s">
        <v>27</v>
      </c>
      <c r="D83" s="4" t="s">
        <v>442</v>
      </c>
      <c r="E83" s="4" t="s">
        <v>340</v>
      </c>
      <c r="F83" s="6">
        <v>45234</v>
      </c>
      <c r="G83" s="6">
        <v>45235</v>
      </c>
      <c r="H83" s="4">
        <v>1</v>
      </c>
      <c r="I83" s="4">
        <v>1</v>
      </c>
      <c r="J83" s="4">
        <v>1</v>
      </c>
      <c r="K83" s="4" t="s">
        <v>30</v>
      </c>
      <c r="L83" s="4">
        <v>111.55</v>
      </c>
      <c r="M83" s="4">
        <v>111.55</v>
      </c>
      <c r="N83" s="4" t="s">
        <v>443</v>
      </c>
      <c r="O83" s="4" t="s">
        <v>32</v>
      </c>
      <c r="P83" s="4" t="s">
        <v>33</v>
      </c>
      <c r="Q83" s="4">
        <v>0</v>
      </c>
      <c r="R83" s="7">
        <v>45233</v>
      </c>
      <c r="S83" s="6">
        <v>45238</v>
      </c>
      <c r="T83" s="4" t="s">
        <v>34</v>
      </c>
      <c r="U83" s="4">
        <v>111.55</v>
      </c>
      <c r="V83" s="4">
        <v>0</v>
      </c>
      <c r="W83" s="4">
        <v>0</v>
      </c>
      <c r="X83" s="4" t="s">
        <v>444</v>
      </c>
      <c r="Y83" s="4" t="s">
        <v>48</v>
      </c>
    </row>
    <row r="84" s="4" customFormat="1" spans="1:25">
      <c r="A84" s="4" t="s">
        <v>445</v>
      </c>
      <c r="B84" s="4" t="s">
        <v>26</v>
      </c>
      <c r="C84" s="4" t="s">
        <v>27</v>
      </c>
      <c r="D84" s="4" t="s">
        <v>446</v>
      </c>
      <c r="E84" s="4" t="s">
        <v>447</v>
      </c>
      <c r="F84" s="6">
        <v>45234</v>
      </c>
      <c r="G84" s="6">
        <v>45235</v>
      </c>
      <c r="H84" s="4">
        <v>1</v>
      </c>
      <c r="I84" s="4">
        <v>1</v>
      </c>
      <c r="J84" s="4">
        <v>1</v>
      </c>
      <c r="K84" s="4" t="s">
        <v>30</v>
      </c>
      <c r="L84" s="4">
        <v>19.55</v>
      </c>
      <c r="M84" s="4">
        <v>19.55</v>
      </c>
      <c r="N84" s="4" t="s">
        <v>448</v>
      </c>
      <c r="O84" s="4" t="s">
        <v>32</v>
      </c>
      <c r="P84" s="4" t="s">
        <v>33</v>
      </c>
      <c r="Q84" s="4">
        <v>0</v>
      </c>
      <c r="R84" s="7">
        <v>45233</v>
      </c>
      <c r="S84" s="6">
        <v>45238</v>
      </c>
      <c r="T84" s="4" t="s">
        <v>34</v>
      </c>
      <c r="U84" s="4">
        <v>19.55</v>
      </c>
      <c r="V84" s="4">
        <v>0</v>
      </c>
      <c r="W84" s="4">
        <v>0</v>
      </c>
      <c r="X84" s="4" t="s">
        <v>449</v>
      </c>
      <c r="Y84" s="4" t="s">
        <v>48</v>
      </c>
    </row>
    <row r="85" s="4" customFormat="1" spans="1:25">
      <c r="A85" s="4" t="s">
        <v>450</v>
      </c>
      <c r="B85" s="4" t="s">
        <v>26</v>
      </c>
      <c r="C85" s="4" t="s">
        <v>27</v>
      </c>
      <c r="D85" s="4" t="s">
        <v>442</v>
      </c>
      <c r="E85" s="4" t="s">
        <v>340</v>
      </c>
      <c r="F85" s="6">
        <v>45234</v>
      </c>
      <c r="G85" s="6">
        <v>45235</v>
      </c>
      <c r="H85" s="4">
        <v>1</v>
      </c>
      <c r="I85" s="4">
        <v>1</v>
      </c>
      <c r="J85" s="4">
        <v>1</v>
      </c>
      <c r="K85" s="4" t="s">
        <v>30</v>
      </c>
      <c r="L85" s="4">
        <v>111.55</v>
      </c>
      <c r="M85" s="4">
        <v>111.55</v>
      </c>
      <c r="N85" s="4" t="s">
        <v>451</v>
      </c>
      <c r="O85" s="4" t="s">
        <v>32</v>
      </c>
      <c r="P85" s="4" t="s">
        <v>33</v>
      </c>
      <c r="Q85" s="4">
        <v>0</v>
      </c>
      <c r="R85" s="7">
        <v>45233.0000115741</v>
      </c>
      <c r="S85" s="6">
        <v>45238</v>
      </c>
      <c r="T85" s="4" t="s">
        <v>34</v>
      </c>
      <c r="U85" s="4">
        <v>111.55</v>
      </c>
      <c r="V85" s="4">
        <v>0</v>
      </c>
      <c r="W85" s="4">
        <v>0</v>
      </c>
      <c r="X85" s="4" t="s">
        <v>452</v>
      </c>
      <c r="Y85" s="4" t="s">
        <v>48</v>
      </c>
    </row>
    <row r="86" s="4" customFormat="1" spans="1:25">
      <c r="A86" s="4" t="s">
        <v>453</v>
      </c>
      <c r="B86" s="4" t="s">
        <v>26</v>
      </c>
      <c r="C86" s="4" t="s">
        <v>27</v>
      </c>
      <c r="D86" s="4" t="s">
        <v>454</v>
      </c>
      <c r="E86" s="4" t="s">
        <v>455</v>
      </c>
      <c r="F86" s="6">
        <v>45234</v>
      </c>
      <c r="G86" s="6">
        <v>45235</v>
      </c>
      <c r="H86" s="4">
        <v>1</v>
      </c>
      <c r="I86" s="4">
        <v>1</v>
      </c>
      <c r="J86" s="4">
        <v>1</v>
      </c>
      <c r="K86" s="4" t="s">
        <v>30</v>
      </c>
      <c r="L86" s="4">
        <v>29.23</v>
      </c>
      <c r="M86" s="4">
        <v>29.23</v>
      </c>
      <c r="N86" s="4" t="s">
        <v>456</v>
      </c>
      <c r="O86" s="4" t="s">
        <v>32</v>
      </c>
      <c r="P86" s="4" t="s">
        <v>33</v>
      </c>
      <c r="Q86" s="4">
        <v>0</v>
      </c>
      <c r="R86" s="7">
        <v>45234.0000115741</v>
      </c>
      <c r="S86" s="6">
        <v>45238</v>
      </c>
      <c r="T86" s="4" t="s">
        <v>34</v>
      </c>
      <c r="U86" s="4">
        <v>29.23</v>
      </c>
      <c r="V86" s="4">
        <v>0</v>
      </c>
      <c r="W86" s="4">
        <v>0</v>
      </c>
      <c r="X86" s="4" t="s">
        <v>457</v>
      </c>
      <c r="Y86" s="4" t="s">
        <v>458</v>
      </c>
    </row>
    <row r="87" s="4" customFormat="1" spans="1:25">
      <c r="A87" s="4" t="s">
        <v>459</v>
      </c>
      <c r="B87" s="4" t="s">
        <v>26</v>
      </c>
      <c r="C87" s="4" t="s">
        <v>27</v>
      </c>
      <c r="D87" s="4" t="s">
        <v>460</v>
      </c>
      <c r="E87" s="4" t="s">
        <v>237</v>
      </c>
      <c r="F87" s="6">
        <v>45234</v>
      </c>
      <c r="G87" s="6">
        <v>45235</v>
      </c>
      <c r="H87" s="4">
        <v>1</v>
      </c>
      <c r="I87" s="4">
        <v>1</v>
      </c>
      <c r="J87" s="4">
        <v>1</v>
      </c>
      <c r="K87" s="4" t="s">
        <v>30</v>
      </c>
      <c r="L87" s="4">
        <v>21.72</v>
      </c>
      <c r="M87" s="4">
        <v>21.72</v>
      </c>
      <c r="N87" s="4" t="s">
        <v>461</v>
      </c>
      <c r="O87" s="4" t="s">
        <v>32</v>
      </c>
      <c r="P87" s="4" t="s">
        <v>33</v>
      </c>
      <c r="Q87" s="4">
        <v>0</v>
      </c>
      <c r="R87" s="7">
        <v>45234</v>
      </c>
      <c r="S87" s="6">
        <v>45238</v>
      </c>
      <c r="T87" s="4" t="s">
        <v>34</v>
      </c>
      <c r="U87" s="4">
        <v>21.72</v>
      </c>
      <c r="V87" s="4">
        <v>0</v>
      </c>
      <c r="W87" s="4">
        <v>0</v>
      </c>
      <c r="X87" s="4" t="s">
        <v>462</v>
      </c>
      <c r="Y87" s="4" t="s">
        <v>463</v>
      </c>
    </row>
    <row r="88" s="4" customFormat="1" spans="1:25">
      <c r="A88" s="4" t="s">
        <v>464</v>
      </c>
      <c r="B88" s="4" t="s">
        <v>26</v>
      </c>
      <c r="C88" s="4" t="s">
        <v>27</v>
      </c>
      <c r="D88" s="4" t="s">
        <v>465</v>
      </c>
      <c r="E88" s="4" t="s">
        <v>466</v>
      </c>
      <c r="F88" s="6">
        <v>45234</v>
      </c>
      <c r="G88" s="6">
        <v>45235</v>
      </c>
      <c r="H88" s="4">
        <v>1</v>
      </c>
      <c r="I88" s="4">
        <v>1</v>
      </c>
      <c r="J88" s="4">
        <v>1</v>
      </c>
      <c r="K88" s="4" t="s">
        <v>30</v>
      </c>
      <c r="L88" s="4">
        <v>109.62</v>
      </c>
      <c r="M88" s="4">
        <v>109.62</v>
      </c>
      <c r="N88" s="4" t="s">
        <v>467</v>
      </c>
      <c r="O88" s="4" t="s">
        <v>32</v>
      </c>
      <c r="P88" s="4" t="s">
        <v>33</v>
      </c>
      <c r="Q88" s="4">
        <v>0</v>
      </c>
      <c r="R88" s="7">
        <v>45234</v>
      </c>
      <c r="S88" s="6">
        <v>45238</v>
      </c>
      <c r="T88" s="4" t="s">
        <v>34</v>
      </c>
      <c r="U88" s="4">
        <v>109.62</v>
      </c>
      <c r="V88" s="4">
        <v>0</v>
      </c>
      <c r="W88" s="4">
        <v>0</v>
      </c>
      <c r="X88" s="4" t="s">
        <v>468</v>
      </c>
      <c r="Y88" s="4" t="s">
        <v>48</v>
      </c>
    </row>
    <row r="89" s="4" customFormat="1" spans="1:25">
      <c r="A89" s="4" t="s">
        <v>469</v>
      </c>
      <c r="B89" s="4" t="s">
        <v>26</v>
      </c>
      <c r="C89" s="4" t="s">
        <v>27</v>
      </c>
      <c r="D89" s="4" t="s">
        <v>470</v>
      </c>
      <c r="E89" s="4" t="s">
        <v>471</v>
      </c>
      <c r="F89" s="6">
        <v>45234</v>
      </c>
      <c r="G89" s="6">
        <v>45235</v>
      </c>
      <c r="H89" s="4">
        <v>1</v>
      </c>
      <c r="I89" s="4">
        <v>1</v>
      </c>
      <c r="J89" s="4">
        <v>1</v>
      </c>
      <c r="K89" s="4" t="s">
        <v>30</v>
      </c>
      <c r="L89" s="4">
        <v>96.76</v>
      </c>
      <c r="M89" s="4">
        <v>96.76</v>
      </c>
      <c r="N89" s="4" t="s">
        <v>472</v>
      </c>
      <c r="O89" s="4" t="s">
        <v>32</v>
      </c>
      <c r="P89" s="4" t="s">
        <v>33</v>
      </c>
      <c r="Q89" s="4">
        <v>0</v>
      </c>
      <c r="R89" s="7">
        <v>45234.0000115741</v>
      </c>
      <c r="S89" s="6">
        <v>45238</v>
      </c>
      <c r="T89" s="4" t="s">
        <v>34</v>
      </c>
      <c r="U89" s="4">
        <v>96.76</v>
      </c>
      <c r="V89" s="4">
        <v>0</v>
      </c>
      <c r="W89" s="4">
        <v>0</v>
      </c>
      <c r="X89" s="4" t="s">
        <v>473</v>
      </c>
      <c r="Y89" s="4" t="s">
        <v>48</v>
      </c>
    </row>
    <row r="90" s="4" customFormat="1" spans="1:25">
      <c r="A90" s="4" t="s">
        <v>474</v>
      </c>
      <c r="B90" s="4" t="s">
        <v>26</v>
      </c>
      <c r="C90" s="4" t="s">
        <v>27</v>
      </c>
      <c r="D90" s="4" t="s">
        <v>475</v>
      </c>
      <c r="E90" s="4" t="s">
        <v>476</v>
      </c>
      <c r="F90" s="6">
        <v>45234</v>
      </c>
      <c r="G90" s="6">
        <v>45235</v>
      </c>
      <c r="H90" s="4">
        <v>1</v>
      </c>
      <c r="I90" s="4">
        <v>1</v>
      </c>
      <c r="J90" s="4">
        <v>1</v>
      </c>
      <c r="K90" s="4" t="s">
        <v>30</v>
      </c>
      <c r="L90" s="4">
        <v>144.79</v>
      </c>
      <c r="M90" s="4">
        <v>144.79</v>
      </c>
      <c r="N90" s="4" t="s">
        <v>477</v>
      </c>
      <c r="O90" s="4" t="s">
        <v>32</v>
      </c>
      <c r="P90" s="4" t="s">
        <v>33</v>
      </c>
      <c r="Q90" s="4">
        <v>0</v>
      </c>
      <c r="R90" s="7">
        <v>45234.0000115741</v>
      </c>
      <c r="S90" s="6">
        <v>45238</v>
      </c>
      <c r="T90" s="4" t="s">
        <v>34</v>
      </c>
      <c r="U90" s="4">
        <v>144.79</v>
      </c>
      <c r="V90" s="4">
        <v>0</v>
      </c>
      <c r="W90" s="4">
        <v>0</v>
      </c>
      <c r="X90" s="4" t="s">
        <v>478</v>
      </c>
      <c r="Y90" s="4" t="s">
        <v>479</v>
      </c>
    </row>
    <row r="91" s="4" customFormat="1" spans="1:25">
      <c r="A91" s="4" t="s">
        <v>480</v>
      </c>
      <c r="B91" s="4" t="s">
        <v>26</v>
      </c>
      <c r="C91" s="4" t="s">
        <v>27</v>
      </c>
      <c r="D91" s="4" t="s">
        <v>481</v>
      </c>
      <c r="E91" s="4" t="s">
        <v>57</v>
      </c>
      <c r="F91" s="6">
        <v>45234</v>
      </c>
      <c r="G91" s="6">
        <v>45235</v>
      </c>
      <c r="H91" s="4">
        <v>1</v>
      </c>
      <c r="I91" s="4">
        <v>1</v>
      </c>
      <c r="J91" s="4">
        <v>1</v>
      </c>
      <c r="K91" s="4" t="s">
        <v>30</v>
      </c>
      <c r="L91" s="4">
        <v>37.92</v>
      </c>
      <c r="M91" s="4">
        <v>37.92</v>
      </c>
      <c r="N91" s="4" t="s">
        <v>482</v>
      </c>
      <c r="O91" s="4" t="s">
        <v>32</v>
      </c>
      <c r="P91" s="4" t="s">
        <v>33</v>
      </c>
      <c r="Q91" s="4">
        <v>0</v>
      </c>
      <c r="R91" s="7">
        <v>45234</v>
      </c>
      <c r="S91" s="6">
        <v>45238</v>
      </c>
      <c r="T91" s="4" t="s">
        <v>34</v>
      </c>
      <c r="U91" s="4">
        <v>37.92</v>
      </c>
      <c r="V91" s="4">
        <v>0</v>
      </c>
      <c r="W91" s="4">
        <v>0</v>
      </c>
      <c r="X91" s="4" t="s">
        <v>483</v>
      </c>
      <c r="Y91" s="4" t="s">
        <v>484</v>
      </c>
    </row>
    <row r="92" s="4" customFormat="1" spans="1:25">
      <c r="A92" s="4" t="s">
        <v>485</v>
      </c>
      <c r="B92" s="4" t="s">
        <v>26</v>
      </c>
      <c r="C92" s="4" t="s">
        <v>27</v>
      </c>
      <c r="D92" s="4" t="s">
        <v>287</v>
      </c>
      <c r="E92" s="4" t="s">
        <v>288</v>
      </c>
      <c r="F92" s="6">
        <v>45234</v>
      </c>
      <c r="G92" s="6">
        <v>45235</v>
      </c>
      <c r="H92" s="4">
        <v>1</v>
      </c>
      <c r="I92" s="4">
        <v>1</v>
      </c>
      <c r="J92" s="4">
        <v>1</v>
      </c>
      <c r="K92" s="4" t="s">
        <v>30</v>
      </c>
      <c r="L92" s="4">
        <v>41.32</v>
      </c>
      <c r="M92" s="4">
        <v>41.32</v>
      </c>
      <c r="N92" s="4" t="s">
        <v>486</v>
      </c>
      <c r="O92" s="4" t="s">
        <v>32</v>
      </c>
      <c r="P92" s="4" t="s">
        <v>33</v>
      </c>
      <c r="Q92" s="4">
        <v>0</v>
      </c>
      <c r="R92" s="7">
        <v>45234</v>
      </c>
      <c r="S92" s="6">
        <v>45238</v>
      </c>
      <c r="T92" s="4" t="s">
        <v>34</v>
      </c>
      <c r="U92" s="4">
        <v>41.32</v>
      </c>
      <c r="V92" s="4">
        <v>0</v>
      </c>
      <c r="W92" s="4">
        <v>0</v>
      </c>
      <c r="X92" s="4" t="s">
        <v>487</v>
      </c>
      <c r="Y92" s="4" t="s">
        <v>488</v>
      </c>
    </row>
    <row r="93" s="4" customFormat="1" spans="1:25">
      <c r="A93" s="4" t="s">
        <v>489</v>
      </c>
      <c r="B93" s="4" t="s">
        <v>26</v>
      </c>
      <c r="C93" s="4" t="s">
        <v>27</v>
      </c>
      <c r="D93" s="4" t="s">
        <v>490</v>
      </c>
      <c r="E93" s="4" t="s">
        <v>491</v>
      </c>
      <c r="F93" s="6">
        <v>45234</v>
      </c>
      <c r="G93" s="6">
        <v>45235</v>
      </c>
      <c r="H93" s="4">
        <v>1</v>
      </c>
      <c r="I93" s="4">
        <v>1</v>
      </c>
      <c r="J93" s="4">
        <v>1</v>
      </c>
      <c r="K93" s="4" t="s">
        <v>30</v>
      </c>
      <c r="L93" s="4">
        <v>44.27</v>
      </c>
      <c r="M93" s="4">
        <v>44.27</v>
      </c>
      <c r="N93" s="4" t="s">
        <v>492</v>
      </c>
      <c r="O93" s="4" t="s">
        <v>32</v>
      </c>
      <c r="P93" s="4" t="s">
        <v>33</v>
      </c>
      <c r="Q93" s="4">
        <v>0</v>
      </c>
      <c r="R93" s="7">
        <v>45234</v>
      </c>
      <c r="S93" s="6">
        <v>45238</v>
      </c>
      <c r="T93" s="4" t="s">
        <v>34</v>
      </c>
      <c r="U93" s="4">
        <v>44.27</v>
      </c>
      <c r="V93" s="4">
        <v>0</v>
      </c>
      <c r="W93" s="4">
        <v>0</v>
      </c>
      <c r="X93" s="4" t="s">
        <v>493</v>
      </c>
      <c r="Y93" s="4" t="s">
        <v>48</v>
      </c>
    </row>
    <row r="94" s="4" customFormat="1" spans="1:25">
      <c r="A94" s="4" t="s">
        <v>494</v>
      </c>
      <c r="B94" s="4" t="s">
        <v>26</v>
      </c>
      <c r="C94" s="4" t="s">
        <v>27</v>
      </c>
      <c r="D94" s="4" t="s">
        <v>495</v>
      </c>
      <c r="E94" s="4" t="s">
        <v>496</v>
      </c>
      <c r="F94" s="6">
        <v>45234</v>
      </c>
      <c r="G94" s="6">
        <v>45235</v>
      </c>
      <c r="H94" s="4">
        <v>1</v>
      </c>
      <c r="I94" s="4">
        <v>1</v>
      </c>
      <c r="J94" s="4">
        <v>1</v>
      </c>
      <c r="K94" s="4" t="s">
        <v>30</v>
      </c>
      <c r="L94" s="4">
        <v>17.03</v>
      </c>
      <c r="M94" s="4">
        <v>17.03</v>
      </c>
      <c r="N94" s="4" t="s">
        <v>497</v>
      </c>
      <c r="O94" s="4" t="s">
        <v>32</v>
      </c>
      <c r="P94" s="4" t="s">
        <v>33</v>
      </c>
      <c r="Q94" s="4">
        <v>0</v>
      </c>
      <c r="R94" s="7">
        <v>45234</v>
      </c>
      <c r="S94" s="6">
        <v>45238</v>
      </c>
      <c r="T94" s="4" t="s">
        <v>34</v>
      </c>
      <c r="U94" s="4">
        <v>17.03</v>
      </c>
      <c r="V94" s="4">
        <v>0</v>
      </c>
      <c r="W94" s="4">
        <v>0</v>
      </c>
      <c r="X94" s="4" t="s">
        <v>498</v>
      </c>
      <c r="Y94" s="4" t="s">
        <v>48</v>
      </c>
    </row>
    <row r="95" s="4" customFormat="1" spans="1:25">
      <c r="A95" s="4" t="s">
        <v>499</v>
      </c>
      <c r="B95" s="4" t="s">
        <v>26</v>
      </c>
      <c r="C95" s="4" t="s">
        <v>27</v>
      </c>
      <c r="D95" s="4" t="s">
        <v>500</v>
      </c>
      <c r="E95" s="4" t="s">
        <v>92</v>
      </c>
      <c r="F95" s="6">
        <v>45234</v>
      </c>
      <c r="G95" s="6">
        <v>45235</v>
      </c>
      <c r="H95" s="4">
        <v>1</v>
      </c>
      <c r="I95" s="4">
        <v>1</v>
      </c>
      <c r="J95" s="4">
        <v>1</v>
      </c>
      <c r="K95" s="4" t="s">
        <v>30</v>
      </c>
      <c r="L95" s="4">
        <v>24.65</v>
      </c>
      <c r="M95" s="4">
        <v>24.65</v>
      </c>
      <c r="N95" s="4" t="s">
        <v>501</v>
      </c>
      <c r="O95" s="4" t="s">
        <v>32</v>
      </c>
      <c r="P95" s="4" t="s">
        <v>33</v>
      </c>
      <c r="Q95" s="4">
        <v>0</v>
      </c>
      <c r="R95" s="7">
        <v>45234</v>
      </c>
      <c r="S95" s="6">
        <v>45238</v>
      </c>
      <c r="T95" s="4" t="s">
        <v>34</v>
      </c>
      <c r="U95" s="4">
        <v>24.65</v>
      </c>
      <c r="V95" s="4">
        <v>0</v>
      </c>
      <c r="W95" s="4">
        <v>0</v>
      </c>
      <c r="X95" s="4" t="s">
        <v>502</v>
      </c>
      <c r="Y95" s="4" t="s">
        <v>503</v>
      </c>
    </row>
    <row r="96" s="4" customFormat="1" spans="1:25">
      <c r="A96" s="4" t="s">
        <v>504</v>
      </c>
      <c r="B96" s="4" t="s">
        <v>26</v>
      </c>
      <c r="C96" s="4" t="s">
        <v>27</v>
      </c>
      <c r="D96" s="4" t="s">
        <v>505</v>
      </c>
      <c r="E96" s="4" t="s">
        <v>506</v>
      </c>
      <c r="F96" s="6">
        <v>45234</v>
      </c>
      <c r="G96" s="6">
        <v>45235</v>
      </c>
      <c r="H96" s="4">
        <v>1</v>
      </c>
      <c r="I96" s="4">
        <v>1</v>
      </c>
      <c r="J96" s="4">
        <v>1</v>
      </c>
      <c r="K96" s="4" t="s">
        <v>30</v>
      </c>
      <c r="L96" s="4">
        <v>36.11</v>
      </c>
      <c r="M96" s="4">
        <v>36.11</v>
      </c>
      <c r="N96" s="4" t="s">
        <v>507</v>
      </c>
      <c r="O96" s="4" t="s">
        <v>32</v>
      </c>
      <c r="P96" s="4" t="s">
        <v>33</v>
      </c>
      <c r="Q96" s="4">
        <v>0</v>
      </c>
      <c r="R96" s="7">
        <v>45234</v>
      </c>
      <c r="S96" s="6">
        <v>45238</v>
      </c>
      <c r="T96" s="4" t="s">
        <v>34</v>
      </c>
      <c r="U96" s="4">
        <v>36.11</v>
      </c>
      <c r="V96" s="4">
        <v>0</v>
      </c>
      <c r="W96" s="4">
        <v>0</v>
      </c>
      <c r="X96" s="4" t="s">
        <v>508</v>
      </c>
      <c r="Y96" s="4" t="s">
        <v>48</v>
      </c>
    </row>
    <row r="97" s="4" customFormat="1" spans="1:25">
      <c r="A97" s="4" t="s">
        <v>509</v>
      </c>
      <c r="B97" s="4" t="s">
        <v>26</v>
      </c>
      <c r="C97" s="4" t="s">
        <v>27</v>
      </c>
      <c r="D97" s="4" t="s">
        <v>510</v>
      </c>
      <c r="E97" s="4" t="s">
        <v>111</v>
      </c>
      <c r="F97" s="6">
        <v>45234</v>
      </c>
      <c r="G97" s="6">
        <v>45235</v>
      </c>
      <c r="H97" s="4">
        <v>1</v>
      </c>
      <c r="I97" s="4">
        <v>1</v>
      </c>
      <c r="J97" s="4">
        <v>1</v>
      </c>
      <c r="K97" s="4" t="s">
        <v>30</v>
      </c>
      <c r="L97" s="4">
        <v>23.86</v>
      </c>
      <c r="M97" s="4">
        <v>23.86</v>
      </c>
      <c r="N97" s="4" t="s">
        <v>511</v>
      </c>
      <c r="O97" s="4" t="s">
        <v>32</v>
      </c>
      <c r="P97" s="4" t="s">
        <v>33</v>
      </c>
      <c r="Q97" s="4">
        <v>0</v>
      </c>
      <c r="R97" s="7">
        <v>45234.0000115741</v>
      </c>
      <c r="S97" s="6">
        <v>45238</v>
      </c>
      <c r="T97" s="4" t="s">
        <v>34</v>
      </c>
      <c r="U97" s="4">
        <v>23.86</v>
      </c>
      <c r="V97" s="4">
        <v>0</v>
      </c>
      <c r="W97" s="4">
        <v>0</v>
      </c>
      <c r="X97" s="4" t="s">
        <v>512</v>
      </c>
      <c r="Y97" s="4" t="s">
        <v>48</v>
      </c>
    </row>
    <row r="98" s="4" customFormat="1" spans="1:25">
      <c r="A98" s="4" t="s">
        <v>513</v>
      </c>
      <c r="B98" s="4" t="s">
        <v>26</v>
      </c>
      <c r="C98" s="4" t="s">
        <v>27</v>
      </c>
      <c r="D98" s="4" t="s">
        <v>514</v>
      </c>
      <c r="E98" s="4" t="s">
        <v>111</v>
      </c>
      <c r="F98" s="6">
        <v>45234</v>
      </c>
      <c r="G98" s="6">
        <v>45235</v>
      </c>
      <c r="H98" s="4">
        <v>1</v>
      </c>
      <c r="I98" s="4">
        <v>1</v>
      </c>
      <c r="J98" s="4">
        <v>1</v>
      </c>
      <c r="K98" s="4" t="s">
        <v>30</v>
      </c>
      <c r="L98" s="4">
        <v>24.45</v>
      </c>
      <c r="M98" s="4">
        <v>24.45</v>
      </c>
      <c r="N98" s="4" t="s">
        <v>515</v>
      </c>
      <c r="O98" s="4" t="s">
        <v>32</v>
      </c>
      <c r="P98" s="4" t="s">
        <v>33</v>
      </c>
      <c r="Q98" s="4">
        <v>0</v>
      </c>
      <c r="R98" s="7">
        <v>45234.0000115741</v>
      </c>
      <c r="S98" s="6">
        <v>45238</v>
      </c>
      <c r="T98" s="4" t="s">
        <v>34</v>
      </c>
      <c r="U98" s="4">
        <v>24.45</v>
      </c>
      <c r="V98" s="4">
        <v>0</v>
      </c>
      <c r="W98" s="4">
        <v>0</v>
      </c>
      <c r="X98" s="4" t="s">
        <v>516</v>
      </c>
      <c r="Y98" s="4" t="s">
        <v>517</v>
      </c>
    </row>
    <row r="99" s="4" customFormat="1" spans="1:25">
      <c r="A99" s="4" t="s">
        <v>469</v>
      </c>
      <c r="B99" s="4" t="s">
        <v>26</v>
      </c>
      <c r="C99" s="4" t="s">
        <v>518</v>
      </c>
      <c r="D99" s="4" t="s">
        <v>470</v>
      </c>
      <c r="E99" s="4" t="s">
        <v>471</v>
      </c>
      <c r="F99" s="6">
        <v>45234</v>
      </c>
      <c r="G99" s="6">
        <v>45235</v>
      </c>
      <c r="H99" s="4">
        <v>1</v>
      </c>
      <c r="I99" s="4">
        <v>1</v>
      </c>
      <c r="J99" s="4">
        <v>1</v>
      </c>
      <c r="K99" s="4" t="s">
        <v>30</v>
      </c>
      <c r="L99" s="4">
        <v>-96.76</v>
      </c>
      <c r="M99" s="4">
        <v>-96.76</v>
      </c>
      <c r="N99" s="4" t="s">
        <v>472</v>
      </c>
      <c r="O99" s="4" t="s">
        <v>32</v>
      </c>
      <c r="P99" s="4" t="s">
        <v>33</v>
      </c>
      <c r="Q99" s="4">
        <v>0</v>
      </c>
      <c r="R99" s="7">
        <v>45234.0000115741</v>
      </c>
      <c r="S99" s="6">
        <v>45238</v>
      </c>
      <c r="T99" s="4" t="s">
        <v>34</v>
      </c>
      <c r="U99" s="4">
        <v>-96.76</v>
      </c>
      <c r="V99" s="4">
        <v>0</v>
      </c>
      <c r="W99" s="4">
        <v>0</v>
      </c>
      <c r="X99" s="4" t="s">
        <v>473</v>
      </c>
      <c r="Y99" s="4" t="s">
        <v>48</v>
      </c>
    </row>
    <row r="100" s="4" customFormat="1" spans="1:25">
      <c r="A100" s="4" t="s">
        <v>519</v>
      </c>
      <c r="B100" s="4" t="s">
        <v>26</v>
      </c>
      <c r="C100" s="4" t="s">
        <v>27</v>
      </c>
      <c r="D100" s="4" t="s">
        <v>287</v>
      </c>
      <c r="E100" s="4" t="s">
        <v>288</v>
      </c>
      <c r="F100" s="6">
        <v>45234</v>
      </c>
      <c r="G100" s="6">
        <v>45235</v>
      </c>
      <c r="H100" s="4">
        <v>1</v>
      </c>
      <c r="I100" s="4">
        <v>1</v>
      </c>
      <c r="J100" s="4">
        <v>1</v>
      </c>
      <c r="K100" s="4" t="s">
        <v>30</v>
      </c>
      <c r="L100" s="4">
        <v>41.32</v>
      </c>
      <c r="M100" s="4">
        <v>41.32</v>
      </c>
      <c r="N100" s="4" t="s">
        <v>520</v>
      </c>
      <c r="O100" s="4" t="s">
        <v>32</v>
      </c>
      <c r="P100" s="4" t="s">
        <v>33</v>
      </c>
      <c r="Q100" s="4">
        <v>0</v>
      </c>
      <c r="R100" s="7">
        <v>45234</v>
      </c>
      <c r="S100" s="6">
        <v>45238</v>
      </c>
      <c r="T100" s="4" t="s">
        <v>34</v>
      </c>
      <c r="U100" s="4">
        <v>41.32</v>
      </c>
      <c r="V100" s="4">
        <v>0</v>
      </c>
      <c r="W100" s="4">
        <v>0</v>
      </c>
      <c r="X100" s="4" t="s">
        <v>521</v>
      </c>
      <c r="Y100" s="4" t="s">
        <v>522</v>
      </c>
    </row>
    <row r="101" s="4" customFormat="1" spans="1:25">
      <c r="A101" s="4" t="s">
        <v>523</v>
      </c>
      <c r="B101" s="4" t="s">
        <v>26</v>
      </c>
      <c r="C101" s="4" t="s">
        <v>27</v>
      </c>
      <c r="D101" s="4" t="s">
        <v>524</v>
      </c>
      <c r="E101" s="4" t="s">
        <v>111</v>
      </c>
      <c r="F101" s="6">
        <v>45234</v>
      </c>
      <c r="G101" s="6">
        <v>45235</v>
      </c>
      <c r="H101" s="4">
        <v>1</v>
      </c>
      <c r="I101" s="4">
        <v>1</v>
      </c>
      <c r="J101" s="4">
        <v>1</v>
      </c>
      <c r="K101" s="4" t="s">
        <v>30</v>
      </c>
      <c r="L101" s="4">
        <v>33.99</v>
      </c>
      <c r="M101" s="4">
        <v>33.99</v>
      </c>
      <c r="N101" s="4" t="s">
        <v>525</v>
      </c>
      <c r="O101" s="4" t="s">
        <v>32</v>
      </c>
      <c r="P101" s="4" t="s">
        <v>33</v>
      </c>
      <c r="Q101" s="4">
        <v>0</v>
      </c>
      <c r="R101" s="7">
        <v>45234.0000115741</v>
      </c>
      <c r="S101" s="6">
        <v>45238</v>
      </c>
      <c r="T101" s="4" t="s">
        <v>34</v>
      </c>
      <c r="U101" s="4">
        <v>33.99</v>
      </c>
      <c r="V101" s="4">
        <v>0</v>
      </c>
      <c r="W101" s="4">
        <v>0</v>
      </c>
      <c r="X101" s="4" t="s">
        <v>526</v>
      </c>
      <c r="Y101" s="4" t="s">
        <v>527</v>
      </c>
    </row>
    <row r="102" s="4" customFormat="1" spans="1:26">
      <c r="A102" s="4" t="s">
        <v>528</v>
      </c>
      <c r="B102" s="4" t="s">
        <v>26</v>
      </c>
      <c r="C102" s="4" t="s">
        <v>27</v>
      </c>
      <c r="D102" s="4" t="s">
        <v>529</v>
      </c>
      <c r="E102" s="4" t="s">
        <v>530</v>
      </c>
      <c r="F102" s="6">
        <v>45234</v>
      </c>
      <c r="G102" s="6">
        <v>45235</v>
      </c>
      <c r="H102" s="4">
        <v>2</v>
      </c>
      <c r="I102" s="4">
        <v>1</v>
      </c>
      <c r="J102" s="4">
        <v>2</v>
      </c>
      <c r="K102" s="4" t="s">
        <v>30</v>
      </c>
      <c r="L102" s="4">
        <v>43.76</v>
      </c>
      <c r="M102" s="4">
        <v>43.76</v>
      </c>
      <c r="N102" s="4" t="s">
        <v>531</v>
      </c>
      <c r="O102" s="4" t="s">
        <v>32</v>
      </c>
      <c r="P102" s="4" t="s">
        <v>33</v>
      </c>
      <c r="Q102" s="4">
        <v>0</v>
      </c>
      <c r="R102" s="7">
        <v>45234.0000115741</v>
      </c>
      <c r="S102" s="6">
        <v>45238</v>
      </c>
      <c r="T102" s="4" t="s">
        <v>34</v>
      </c>
      <c r="U102" s="4">
        <v>43.76</v>
      </c>
      <c r="V102" s="4">
        <v>0</v>
      </c>
      <c r="W102" s="4">
        <v>0</v>
      </c>
      <c r="X102" s="4" t="s">
        <v>532</v>
      </c>
      <c r="Y102" s="4" t="s">
        <v>533</v>
      </c>
      <c r="Z102" s="4" t="s">
        <v>534</v>
      </c>
    </row>
    <row r="103" s="4" customFormat="1" spans="1:25">
      <c r="A103" s="4" t="s">
        <v>535</v>
      </c>
      <c r="B103" s="4" t="s">
        <v>26</v>
      </c>
      <c r="C103" s="4" t="s">
        <v>27</v>
      </c>
      <c r="D103" s="4" t="s">
        <v>536</v>
      </c>
      <c r="E103" s="4" t="s">
        <v>398</v>
      </c>
      <c r="F103" s="6">
        <v>45234</v>
      </c>
      <c r="G103" s="6">
        <v>45235</v>
      </c>
      <c r="H103" s="4">
        <v>1</v>
      </c>
      <c r="I103" s="4">
        <v>1</v>
      </c>
      <c r="J103" s="4">
        <v>1</v>
      </c>
      <c r="K103" s="4" t="s">
        <v>30</v>
      </c>
      <c r="L103" s="4">
        <v>34.84</v>
      </c>
      <c r="M103" s="4">
        <v>34.84</v>
      </c>
      <c r="N103" s="4" t="s">
        <v>537</v>
      </c>
      <c r="O103" s="4" t="s">
        <v>32</v>
      </c>
      <c r="P103" s="4" t="s">
        <v>33</v>
      </c>
      <c r="Q103" s="4">
        <v>0</v>
      </c>
      <c r="R103" s="7">
        <v>45234.0000115741</v>
      </c>
      <c r="S103" s="6">
        <v>45238</v>
      </c>
      <c r="T103" s="4" t="s">
        <v>34</v>
      </c>
      <c r="U103" s="4">
        <v>34.84</v>
      </c>
      <c r="V103" s="4">
        <v>0</v>
      </c>
      <c r="W103" s="4">
        <v>0</v>
      </c>
      <c r="X103" s="4" t="s">
        <v>538</v>
      </c>
      <c r="Y103" s="4" t="s">
        <v>539</v>
      </c>
    </row>
    <row r="104" s="4" customFormat="1" spans="1:25">
      <c r="A104" s="4" t="s">
        <v>540</v>
      </c>
      <c r="B104" s="4" t="s">
        <v>26</v>
      </c>
      <c r="C104" s="4" t="s">
        <v>27</v>
      </c>
      <c r="D104" s="4" t="s">
        <v>541</v>
      </c>
      <c r="E104" s="4" t="s">
        <v>542</v>
      </c>
      <c r="F104" s="6">
        <v>45234</v>
      </c>
      <c r="G104" s="6">
        <v>45235</v>
      </c>
      <c r="H104" s="4">
        <v>1</v>
      </c>
      <c r="I104" s="4">
        <v>1</v>
      </c>
      <c r="J104" s="4">
        <v>1</v>
      </c>
      <c r="K104" s="4" t="s">
        <v>30</v>
      </c>
      <c r="L104" s="4">
        <v>116.05</v>
      </c>
      <c r="M104" s="4">
        <v>116.05</v>
      </c>
      <c r="N104" s="4" t="s">
        <v>543</v>
      </c>
      <c r="O104" s="4" t="s">
        <v>32</v>
      </c>
      <c r="P104" s="4" t="s">
        <v>33</v>
      </c>
      <c r="Q104" s="4">
        <v>0</v>
      </c>
      <c r="R104" s="7">
        <v>45234</v>
      </c>
      <c r="S104" s="6">
        <v>45238</v>
      </c>
      <c r="T104" s="4" t="s">
        <v>34</v>
      </c>
      <c r="U104" s="4">
        <v>116.05</v>
      </c>
      <c r="V104" s="4">
        <v>0</v>
      </c>
      <c r="W104" s="4">
        <v>0</v>
      </c>
      <c r="X104" s="4" t="s">
        <v>544</v>
      </c>
      <c r="Y104" s="4" t="s">
        <v>545</v>
      </c>
    </row>
    <row r="105" s="4" customFormat="1" spans="1:25">
      <c r="A105" s="4" t="s">
        <v>546</v>
      </c>
      <c r="B105" s="4" t="s">
        <v>26</v>
      </c>
      <c r="C105" s="4" t="s">
        <v>27</v>
      </c>
      <c r="D105" s="4" t="s">
        <v>287</v>
      </c>
      <c r="E105" s="4" t="s">
        <v>288</v>
      </c>
      <c r="F105" s="6">
        <v>45234</v>
      </c>
      <c r="G105" s="6">
        <v>45235</v>
      </c>
      <c r="H105" s="4">
        <v>1</v>
      </c>
      <c r="I105" s="4">
        <v>1</v>
      </c>
      <c r="J105" s="4">
        <v>1</v>
      </c>
      <c r="K105" s="4" t="s">
        <v>30</v>
      </c>
      <c r="L105" s="4">
        <v>41.32</v>
      </c>
      <c r="M105" s="4">
        <v>41.32</v>
      </c>
      <c r="N105" s="4" t="s">
        <v>547</v>
      </c>
      <c r="O105" s="4" t="s">
        <v>32</v>
      </c>
      <c r="P105" s="4" t="s">
        <v>33</v>
      </c>
      <c r="Q105" s="4">
        <v>0</v>
      </c>
      <c r="R105" s="7">
        <v>45234.0000115741</v>
      </c>
      <c r="S105" s="6">
        <v>45238</v>
      </c>
      <c r="T105" s="4" t="s">
        <v>34</v>
      </c>
      <c r="U105" s="4">
        <v>41.32</v>
      </c>
      <c r="V105" s="4">
        <v>0</v>
      </c>
      <c r="W105" s="4">
        <v>0</v>
      </c>
      <c r="X105" s="4" t="s">
        <v>548</v>
      </c>
      <c r="Y105" s="4" t="s">
        <v>549</v>
      </c>
    </row>
    <row r="106" s="4" customFormat="1" spans="1:25">
      <c r="A106" s="4" t="s">
        <v>550</v>
      </c>
      <c r="B106" s="4" t="s">
        <v>26</v>
      </c>
      <c r="C106" s="4" t="s">
        <v>27</v>
      </c>
      <c r="D106" s="4" t="s">
        <v>510</v>
      </c>
      <c r="E106" s="4" t="s">
        <v>111</v>
      </c>
      <c r="F106" s="6">
        <v>45234</v>
      </c>
      <c r="G106" s="6">
        <v>45235</v>
      </c>
      <c r="H106" s="4">
        <v>1</v>
      </c>
      <c r="I106" s="4">
        <v>1</v>
      </c>
      <c r="J106" s="4">
        <v>1</v>
      </c>
      <c r="K106" s="4" t="s">
        <v>30</v>
      </c>
      <c r="L106" s="4">
        <v>23.86</v>
      </c>
      <c r="M106" s="4">
        <v>23.86</v>
      </c>
      <c r="N106" s="4" t="s">
        <v>551</v>
      </c>
      <c r="O106" s="4" t="s">
        <v>32</v>
      </c>
      <c r="P106" s="4" t="s">
        <v>33</v>
      </c>
      <c r="Q106" s="4">
        <v>0</v>
      </c>
      <c r="R106" s="7">
        <v>45234</v>
      </c>
      <c r="S106" s="6">
        <v>45238</v>
      </c>
      <c r="T106" s="4" t="s">
        <v>34</v>
      </c>
      <c r="U106" s="4">
        <v>23.86</v>
      </c>
      <c r="V106" s="4">
        <v>0</v>
      </c>
      <c r="W106" s="4">
        <v>0</v>
      </c>
      <c r="X106" s="4" t="s">
        <v>552</v>
      </c>
      <c r="Y106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6"/>
  <sheetViews>
    <sheetView tabSelected="1" workbookViewId="0">
      <selection activeCell="A112" sqref="A112:D116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553</v>
      </c>
    </row>
    <row r="2" s="4" customFormat="1" hidden="1" spans="1:9">
      <c r="A2" s="5">
        <v>999226731388613</v>
      </c>
      <c r="B2" s="6">
        <v>45231</v>
      </c>
      <c r="C2" s="6">
        <v>45235</v>
      </c>
      <c r="D2" s="4">
        <v>175.43</v>
      </c>
      <c r="E2" s="4" t="str">
        <f>VLOOKUP(A2,HOP!A:L,12,0)</f>
        <v>175.43</v>
      </c>
      <c r="F2" s="4" t="str">
        <f>VLOOKUP(A2,HOP!A:C,3,0)</f>
        <v>3908731</v>
      </c>
      <c r="G2" s="4">
        <f>D2-E2</f>
        <v>0</v>
      </c>
      <c r="H2" s="4" t="str">
        <f>$H$1&amp;F2</f>
        <v>，3908731</v>
      </c>
      <c r="I2" s="4" t="str">
        <f>VLOOKUP(A2,HOP!A:U,21,0)</f>
        <v>直连</v>
      </c>
    </row>
    <row r="3" s="4" customFormat="1" hidden="1" spans="1:9">
      <c r="A3" s="5">
        <v>999226739079409</v>
      </c>
      <c r="B3" s="6">
        <v>45233</v>
      </c>
      <c r="C3" s="6">
        <v>45235</v>
      </c>
      <c r="D3" s="4">
        <v>192.84</v>
      </c>
      <c r="E3" s="4" t="str">
        <f>VLOOKUP(A3,HOP!A:L,12,0)</f>
        <v>192.84</v>
      </c>
      <c r="F3" s="4" t="str">
        <f>VLOOKUP(A3,HOP!A:C,3,0)</f>
        <v>3912703</v>
      </c>
      <c r="G3" s="4">
        <f t="shared" ref="G3:G34" si="0">D3-E3</f>
        <v>0</v>
      </c>
      <c r="H3" s="4" t="str">
        <f t="shared" ref="H3:H34" si="1">$H$1&amp;F3</f>
        <v>，3912703</v>
      </c>
      <c r="I3" s="4" t="str">
        <f>VLOOKUP(A3,HOP!A:U,21,0)</f>
        <v>直采</v>
      </c>
    </row>
    <row r="4" s="4" customFormat="1" hidden="1" spans="1:9">
      <c r="A4" s="5">
        <v>999226777363462</v>
      </c>
      <c r="B4" s="6">
        <v>45231</v>
      </c>
      <c r="C4" s="6">
        <v>45235</v>
      </c>
      <c r="D4" s="4">
        <v>619.6</v>
      </c>
      <c r="E4" s="4" t="str">
        <f>VLOOKUP(A4,HOP!A:L,12,0)</f>
        <v>619.60</v>
      </c>
      <c r="F4" s="4" t="str">
        <f>VLOOKUP(A4,HOP!A:C,3,0)</f>
        <v>3929565</v>
      </c>
      <c r="G4" s="4">
        <f t="shared" si="0"/>
        <v>0</v>
      </c>
      <c r="H4" s="4" t="str">
        <f t="shared" si="1"/>
        <v>，3929565</v>
      </c>
      <c r="I4" s="4" t="str">
        <f>VLOOKUP(A4,HOP!A:U,21,0)</f>
        <v>直采</v>
      </c>
    </row>
    <row r="5" s="4" customFormat="1" hidden="1" spans="1:9">
      <c r="A5" s="5">
        <v>999227321062379</v>
      </c>
      <c r="B5" s="6">
        <v>45228</v>
      </c>
      <c r="C5" s="6">
        <v>45235</v>
      </c>
      <c r="D5" s="4">
        <v>251.44</v>
      </c>
      <c r="E5" s="4" t="str">
        <f>VLOOKUP(A5,HOP!A:L,12,0)</f>
        <v>251.44</v>
      </c>
      <c r="F5" s="4" t="str">
        <f>VLOOKUP(A5,HOP!A:C,3,0)</f>
        <v>4047462</v>
      </c>
      <c r="G5" s="4">
        <f t="shared" si="0"/>
        <v>0</v>
      </c>
      <c r="H5" s="4" t="str">
        <f t="shared" si="1"/>
        <v>，4047462</v>
      </c>
      <c r="I5" s="4" t="str">
        <f>VLOOKUP(A5,HOP!A:U,21,0)</f>
        <v>直连</v>
      </c>
    </row>
    <row r="6" s="4" customFormat="1" hidden="1" spans="1:9">
      <c r="A6" s="5">
        <v>999227324122356</v>
      </c>
      <c r="B6" s="6">
        <v>45234</v>
      </c>
      <c r="C6" s="6">
        <v>45235</v>
      </c>
      <c r="D6" s="4">
        <v>26.68</v>
      </c>
      <c r="E6" s="4" t="str">
        <f>VLOOKUP(A6,HOP!A:L,12,0)</f>
        <v>26.68</v>
      </c>
      <c r="F6" s="4" t="str">
        <f>VLOOKUP(A6,HOP!A:C,3,0)</f>
        <v>4048749</v>
      </c>
      <c r="G6" s="4">
        <f t="shared" si="0"/>
        <v>0</v>
      </c>
      <c r="H6" s="4" t="str">
        <f t="shared" si="1"/>
        <v>，4048749</v>
      </c>
      <c r="I6" s="4" t="str">
        <f>VLOOKUP(A6,HOP!A:U,21,0)</f>
        <v>直连</v>
      </c>
    </row>
    <row r="7" s="4" customFormat="1" hidden="1" spans="1:9">
      <c r="A7" s="5">
        <v>999227338306890</v>
      </c>
      <c r="B7" s="6">
        <v>45233</v>
      </c>
      <c r="C7" s="6">
        <v>45235</v>
      </c>
      <c r="D7" s="4">
        <v>50.86</v>
      </c>
      <c r="E7" s="4" t="str">
        <f>VLOOKUP(A7,HOP!A:L,12,0)</f>
        <v>50.86</v>
      </c>
      <c r="F7" s="4" t="str">
        <f>VLOOKUP(A7,HOP!A:C,3,0)</f>
        <v>4055873</v>
      </c>
      <c r="G7" s="4">
        <f t="shared" si="0"/>
        <v>0</v>
      </c>
      <c r="H7" s="4" t="str">
        <f t="shared" si="1"/>
        <v>，4055873</v>
      </c>
      <c r="I7" s="4" t="str">
        <f>VLOOKUP(A7,HOP!A:U,21,0)</f>
        <v>直连</v>
      </c>
    </row>
    <row r="8" s="4" customFormat="1" hidden="1" spans="1:9">
      <c r="A8" s="5">
        <v>999227383777947</v>
      </c>
      <c r="B8" s="6">
        <v>45234</v>
      </c>
      <c r="C8" s="6">
        <v>45235</v>
      </c>
      <c r="D8" s="4">
        <v>25.51</v>
      </c>
      <c r="E8" s="4" t="str">
        <f>VLOOKUP(A8,HOP!A:L,12,0)</f>
        <v>25.51</v>
      </c>
      <c r="F8" s="4" t="str">
        <f>VLOOKUP(A8,HOP!A:C,3,0)</f>
        <v>4066784</v>
      </c>
      <c r="G8" s="4">
        <f t="shared" si="0"/>
        <v>0</v>
      </c>
      <c r="H8" s="4" t="str">
        <f t="shared" si="1"/>
        <v>，4066784</v>
      </c>
      <c r="I8" s="4" t="str">
        <f>VLOOKUP(A8,HOP!A:U,21,0)</f>
        <v>直连</v>
      </c>
    </row>
    <row r="9" s="4" customFormat="1" hidden="1" spans="1:9">
      <c r="A9" s="5">
        <v>999227432018486</v>
      </c>
      <c r="B9" s="6">
        <v>45234</v>
      </c>
      <c r="C9" s="6">
        <v>45235</v>
      </c>
      <c r="D9" s="4">
        <v>19.35</v>
      </c>
      <c r="E9" s="4" t="str">
        <f>VLOOKUP(A9,HOP!A:L,12,0)</f>
        <v>19.35</v>
      </c>
      <c r="F9" s="4" t="str">
        <f>VLOOKUP(A9,HOP!A:C,3,0)</f>
        <v>4073865</v>
      </c>
      <c r="G9" s="4">
        <f t="shared" si="0"/>
        <v>0</v>
      </c>
      <c r="H9" s="4" t="str">
        <f t="shared" si="1"/>
        <v>，4073865</v>
      </c>
      <c r="I9" s="4" t="str">
        <f>VLOOKUP(A9,HOP!A:U,21,0)</f>
        <v>直连</v>
      </c>
    </row>
    <row r="10" s="4" customFormat="1" hidden="1" spans="1:9">
      <c r="A10" s="5">
        <v>999227969307100</v>
      </c>
      <c r="B10" s="6">
        <v>45234</v>
      </c>
      <c r="C10" s="6">
        <v>45235</v>
      </c>
      <c r="D10" s="4">
        <v>69.21</v>
      </c>
      <c r="E10" s="4" t="str">
        <f>VLOOKUP(A10,HOP!A:L,12,0)</f>
        <v>69.21</v>
      </c>
      <c r="F10" s="4" t="str">
        <f>VLOOKUP(A10,HOP!A:C,3,0)</f>
        <v>4090552</v>
      </c>
      <c r="G10" s="4">
        <f t="shared" si="0"/>
        <v>0</v>
      </c>
      <c r="H10" s="4" t="str">
        <f t="shared" si="1"/>
        <v>，4090552</v>
      </c>
      <c r="I10" s="4" t="str">
        <f>VLOOKUP(A10,HOP!A:U,21,0)</f>
        <v>直连</v>
      </c>
    </row>
    <row r="11" s="4" customFormat="1" hidden="1" spans="1:9">
      <c r="A11" s="5">
        <v>999227992177845</v>
      </c>
      <c r="B11" s="6">
        <v>45233</v>
      </c>
      <c r="C11" s="6">
        <v>45235</v>
      </c>
      <c r="D11" s="4">
        <v>45.54</v>
      </c>
      <c r="E11" s="4" t="str">
        <f>VLOOKUP(A11,HOP!A:L,12,0)</f>
        <v>45.54</v>
      </c>
      <c r="F11" s="4" t="str">
        <f>VLOOKUP(A11,HOP!A:C,3,0)</f>
        <v>4098206</v>
      </c>
      <c r="G11" s="4">
        <f t="shared" si="0"/>
        <v>0</v>
      </c>
      <c r="H11" s="4" t="str">
        <f t="shared" si="1"/>
        <v>，4098206</v>
      </c>
      <c r="I11" s="4" t="str">
        <f>VLOOKUP(A11,HOP!A:U,21,0)</f>
        <v>直连</v>
      </c>
    </row>
    <row r="12" s="4" customFormat="1" hidden="1" spans="1:9">
      <c r="A12" s="5">
        <v>999228000252220</v>
      </c>
      <c r="B12" s="6">
        <v>45232</v>
      </c>
      <c r="C12" s="6">
        <v>45235</v>
      </c>
      <c r="D12" s="4">
        <v>78.6</v>
      </c>
      <c r="E12" s="4" t="str">
        <f>VLOOKUP(A12,HOP!A:L,12,0)</f>
        <v>78.60</v>
      </c>
      <c r="F12" s="4" t="str">
        <f>VLOOKUP(A12,HOP!A:C,3,0)</f>
        <v>4099732</v>
      </c>
      <c r="G12" s="4">
        <f t="shared" si="0"/>
        <v>0</v>
      </c>
      <c r="H12" s="4" t="str">
        <f t="shared" si="1"/>
        <v>，4099732</v>
      </c>
      <c r="I12" s="4" t="str">
        <f>VLOOKUP(A12,HOP!A:U,21,0)</f>
        <v>直连</v>
      </c>
    </row>
    <row r="13" s="4" customFormat="1" hidden="1" spans="1:9">
      <c r="A13" s="5">
        <v>999228018469042</v>
      </c>
      <c r="B13" s="6">
        <v>45234</v>
      </c>
      <c r="C13" s="6">
        <v>45235</v>
      </c>
      <c r="D13" s="4">
        <v>43.13</v>
      </c>
      <c r="E13" s="4" t="str">
        <f>VLOOKUP(A13,HOP!A:L,12,0)</f>
        <v>43.13</v>
      </c>
      <c r="F13" s="4" t="str">
        <f>VLOOKUP(A13,HOP!A:C,3,0)</f>
        <v>4105587</v>
      </c>
      <c r="G13" s="4">
        <f t="shared" si="0"/>
        <v>0</v>
      </c>
      <c r="H13" s="4" t="str">
        <f t="shared" si="1"/>
        <v>，4105587</v>
      </c>
      <c r="I13" s="4" t="str">
        <f>VLOOKUP(A13,HOP!A:U,21,0)</f>
        <v>直连</v>
      </c>
    </row>
    <row r="14" s="4" customFormat="1" spans="1:9">
      <c r="A14" s="5">
        <v>999228072846883</v>
      </c>
      <c r="B14" s="6">
        <v>45232</v>
      </c>
      <c r="C14" s="6">
        <v>45235</v>
      </c>
      <c r="D14" s="4">
        <v>222.74</v>
      </c>
      <c r="E14" s="4" t="str">
        <f>VLOOKUP(A14,HOP!A:L,12,0)</f>
        <v>222.72</v>
      </c>
      <c r="F14" s="4" t="str">
        <f>VLOOKUP(A14,HOP!A:C,3,0)</f>
        <v>4119389</v>
      </c>
      <c r="G14" s="4">
        <f t="shared" si="0"/>
        <v>0.0200000000000102</v>
      </c>
      <c r="H14" s="4" t="str">
        <f t="shared" si="1"/>
        <v>，4119389</v>
      </c>
      <c r="I14" s="4" t="str">
        <f>VLOOKUP(A14,HOP!A:U,21,0)</f>
        <v>直连</v>
      </c>
    </row>
    <row r="15" s="4" customFormat="1" hidden="1" spans="1:9">
      <c r="A15" s="5">
        <v>999228076989369</v>
      </c>
      <c r="B15" s="6">
        <v>45233</v>
      </c>
      <c r="C15" s="6">
        <v>45235</v>
      </c>
      <c r="D15" s="4">
        <v>350.29</v>
      </c>
      <c r="E15" s="4" t="str">
        <f>VLOOKUP(A15,HOP!A:L,12,0)</f>
        <v>350.29</v>
      </c>
      <c r="F15" s="4" t="str">
        <f>VLOOKUP(A15,HOP!A:C,3,0)</f>
        <v>4121628</v>
      </c>
      <c r="G15" s="4">
        <f t="shared" si="0"/>
        <v>0</v>
      </c>
      <c r="H15" s="4" t="str">
        <f t="shared" si="1"/>
        <v>，4121628</v>
      </c>
      <c r="I15" s="4" t="str">
        <f>VLOOKUP(A15,HOP!A:U,21,0)</f>
        <v>直连</v>
      </c>
    </row>
    <row r="16" s="4" customFormat="1" hidden="1" spans="1:9">
      <c r="A16" s="5">
        <v>999228111939401</v>
      </c>
      <c r="B16" s="6">
        <v>45233</v>
      </c>
      <c r="C16" s="6">
        <v>45235</v>
      </c>
      <c r="D16" s="4">
        <v>91.16</v>
      </c>
      <c r="E16" s="4" t="str">
        <f>VLOOKUP(A16,HOP!A:L,12,0)</f>
        <v>91.16</v>
      </c>
      <c r="F16" s="4" t="str">
        <f>VLOOKUP(A16,HOP!A:C,3,0)</f>
        <v>4128511</v>
      </c>
      <c r="G16" s="4">
        <f t="shared" si="0"/>
        <v>0</v>
      </c>
      <c r="H16" s="4" t="str">
        <f t="shared" si="1"/>
        <v>，4128511</v>
      </c>
      <c r="I16" s="4" t="str">
        <f>VLOOKUP(A16,HOP!A:U,21,0)</f>
        <v>直采</v>
      </c>
    </row>
    <row r="17" s="4" customFormat="1" hidden="1" spans="1:9">
      <c r="A17" s="5">
        <v>999228113006257</v>
      </c>
      <c r="B17" s="6">
        <v>45233</v>
      </c>
      <c r="C17" s="6">
        <v>45235</v>
      </c>
      <c r="D17" s="4">
        <v>199.02</v>
      </c>
      <c r="E17" s="4" t="str">
        <f>VLOOKUP(A17,HOP!A:L,12,0)</f>
        <v>199.02</v>
      </c>
      <c r="F17" s="4" t="str">
        <f>VLOOKUP(A17,HOP!A:C,3,0)</f>
        <v>4128874</v>
      </c>
      <c r="G17" s="4">
        <f t="shared" si="0"/>
        <v>0</v>
      </c>
      <c r="H17" s="4" t="str">
        <f t="shared" si="1"/>
        <v>，4128874</v>
      </c>
      <c r="I17" s="4" t="str">
        <f>VLOOKUP(A17,HOP!A:U,21,0)</f>
        <v>直连</v>
      </c>
    </row>
    <row r="18" s="4" customFormat="1" hidden="1" spans="1:9">
      <c r="A18" s="5">
        <v>999228114621599</v>
      </c>
      <c r="B18" s="6">
        <v>45233</v>
      </c>
      <c r="C18" s="6">
        <v>45235</v>
      </c>
      <c r="D18" s="4">
        <v>2390.52</v>
      </c>
      <c r="E18" s="4" t="str">
        <f>VLOOKUP(A18,HOP!A:L,12,0)</f>
        <v>2390.52</v>
      </c>
      <c r="F18" s="4" t="str">
        <f>VLOOKUP(A18,HOP!A:C,3,0)</f>
        <v>4129490</v>
      </c>
      <c r="G18" s="4">
        <f t="shared" si="0"/>
        <v>0</v>
      </c>
      <c r="H18" s="4" t="str">
        <f t="shared" si="1"/>
        <v>，4129490</v>
      </c>
      <c r="I18" s="4" t="str">
        <f>VLOOKUP(A18,HOP!A:U,21,0)</f>
        <v>直连</v>
      </c>
    </row>
    <row r="19" s="4" customFormat="1" hidden="1" spans="1:9">
      <c r="A19" s="5">
        <v>999228117382148</v>
      </c>
      <c r="B19" s="6">
        <v>45233</v>
      </c>
      <c r="C19" s="6">
        <v>45235</v>
      </c>
      <c r="D19" s="4">
        <v>132.88</v>
      </c>
      <c r="E19" s="4" t="str">
        <f>VLOOKUP(A19,HOP!A:L,12,0)</f>
        <v>132.88</v>
      </c>
      <c r="F19" s="4" t="str">
        <f>VLOOKUP(A19,HOP!A:C,3,0)</f>
        <v>4130435</v>
      </c>
      <c r="G19" s="4">
        <f t="shared" si="0"/>
        <v>0</v>
      </c>
      <c r="H19" s="4" t="str">
        <f t="shared" si="1"/>
        <v>，4130435</v>
      </c>
      <c r="I19" s="4" t="str">
        <f>VLOOKUP(A19,HOP!A:U,21,0)</f>
        <v>直连</v>
      </c>
    </row>
    <row r="20" s="4" customFormat="1" hidden="1" spans="1:9">
      <c r="A20" s="5">
        <v>999228119504017</v>
      </c>
      <c r="B20" s="6">
        <v>45231</v>
      </c>
      <c r="C20" s="6">
        <v>45235</v>
      </c>
      <c r="D20" s="4">
        <v>323.86</v>
      </c>
      <c r="E20" s="4" t="str">
        <f>VLOOKUP(A20,HOP!A:L,12,0)</f>
        <v>323.86</v>
      </c>
      <c r="F20" s="4" t="str">
        <f>VLOOKUP(A20,HOP!A:C,3,0)</f>
        <v>4131361</v>
      </c>
      <c r="G20" s="4">
        <f t="shared" si="0"/>
        <v>0</v>
      </c>
      <c r="H20" s="4" t="str">
        <f t="shared" si="1"/>
        <v>，4131361</v>
      </c>
      <c r="I20" s="4" t="str">
        <f>VLOOKUP(A20,HOP!A:U,21,0)</f>
        <v>直连</v>
      </c>
    </row>
    <row r="21" s="4" customFormat="1" hidden="1" spans="1:9">
      <c r="A21" s="5">
        <v>999228136748123</v>
      </c>
      <c r="B21" s="6">
        <v>45233</v>
      </c>
      <c r="C21" s="6">
        <v>45235</v>
      </c>
      <c r="D21" s="4">
        <v>69.52</v>
      </c>
      <c r="E21" s="4" t="str">
        <f>VLOOKUP(A21,HOP!A:L,12,0)</f>
        <v>69.52</v>
      </c>
      <c r="F21" s="4" t="str">
        <f>VLOOKUP(A21,HOP!A:C,3,0)</f>
        <v>4135848</v>
      </c>
      <c r="G21" s="4">
        <f t="shared" si="0"/>
        <v>0</v>
      </c>
      <c r="H21" s="4" t="str">
        <f t="shared" si="1"/>
        <v>，4135848</v>
      </c>
      <c r="I21" s="4" t="str">
        <f>VLOOKUP(A21,HOP!A:U,21,0)</f>
        <v>直采</v>
      </c>
    </row>
    <row r="22" s="4" customFormat="1" hidden="1" spans="1:9">
      <c r="A22" s="5">
        <v>999228137063788</v>
      </c>
      <c r="B22" s="6">
        <v>45234</v>
      </c>
      <c r="C22" s="6">
        <v>45235</v>
      </c>
      <c r="D22" s="4">
        <v>314.07</v>
      </c>
      <c r="E22" s="4" t="str">
        <f>VLOOKUP(A22,HOP!A:L,12,0)</f>
        <v>314.07</v>
      </c>
      <c r="F22" s="4" t="str">
        <f>VLOOKUP(A22,HOP!A:C,3,0)</f>
        <v>4136105</v>
      </c>
      <c r="G22" s="4">
        <f t="shared" si="0"/>
        <v>0</v>
      </c>
      <c r="H22" s="4" t="str">
        <f t="shared" si="1"/>
        <v>，4136105</v>
      </c>
      <c r="I22" s="4" t="str">
        <f>VLOOKUP(A22,HOP!A:U,21,0)</f>
        <v>直连</v>
      </c>
    </row>
    <row r="23" s="4" customFormat="1" hidden="1" spans="1:9">
      <c r="A23" s="5">
        <v>999228147944893</v>
      </c>
      <c r="B23" s="6">
        <v>45234</v>
      </c>
      <c r="C23" s="6">
        <v>45235</v>
      </c>
      <c r="D23" s="4">
        <v>144.9</v>
      </c>
      <c r="E23" s="4" t="str">
        <f>VLOOKUP(A23,HOP!A:L,12,0)</f>
        <v>144.90</v>
      </c>
      <c r="F23" s="4" t="str">
        <f>VLOOKUP(A23,HOP!A:C,3,0)</f>
        <v>4140482</v>
      </c>
      <c r="G23" s="4">
        <f t="shared" si="0"/>
        <v>0</v>
      </c>
      <c r="H23" s="4" t="str">
        <f t="shared" si="1"/>
        <v>，4140482</v>
      </c>
      <c r="I23" s="4" t="str">
        <f>VLOOKUP(A23,HOP!A:U,21,0)</f>
        <v>直连</v>
      </c>
    </row>
    <row r="24" s="4" customFormat="1" hidden="1" spans="1:9">
      <c r="A24" s="5">
        <v>999228155544444</v>
      </c>
      <c r="B24" s="6">
        <v>45234</v>
      </c>
      <c r="C24" s="6">
        <v>45235</v>
      </c>
      <c r="D24" s="4">
        <v>25.75</v>
      </c>
      <c r="E24" s="4" t="str">
        <f>VLOOKUP(A24,HOP!A:L,12,0)</f>
        <v>25.75</v>
      </c>
      <c r="F24" s="4" t="str">
        <f>VLOOKUP(A24,HOP!A:C,3,0)</f>
        <v>4141087</v>
      </c>
      <c r="G24" s="4">
        <f t="shared" si="0"/>
        <v>0</v>
      </c>
      <c r="H24" s="4" t="str">
        <f t="shared" si="1"/>
        <v>，4141087</v>
      </c>
      <c r="I24" s="4" t="str">
        <f>VLOOKUP(A24,HOP!A:U,21,0)</f>
        <v>直连</v>
      </c>
    </row>
    <row r="25" s="4" customFormat="1" hidden="1" spans="1:9">
      <c r="A25" s="5">
        <v>999228166082833</v>
      </c>
      <c r="B25" s="6">
        <v>45234</v>
      </c>
      <c r="C25" s="6">
        <v>45235</v>
      </c>
      <c r="D25" s="4">
        <v>166.98</v>
      </c>
      <c r="E25" s="4" t="str">
        <f>VLOOKUP(A25,HOP!A:L,12,0)</f>
        <v>166.98</v>
      </c>
      <c r="F25" s="4" t="str">
        <f>VLOOKUP(A25,HOP!A:C,3,0)</f>
        <v>4144115</v>
      </c>
      <c r="G25" s="4">
        <f t="shared" si="0"/>
        <v>0</v>
      </c>
      <c r="H25" s="4" t="str">
        <f t="shared" si="1"/>
        <v>，4144115</v>
      </c>
      <c r="I25" s="4" t="str">
        <f>VLOOKUP(A25,HOP!A:U,21,0)</f>
        <v>直连</v>
      </c>
    </row>
    <row r="26" s="4" customFormat="1" hidden="1" spans="1:9">
      <c r="A26" s="5">
        <v>999228202983474</v>
      </c>
      <c r="B26" s="6">
        <v>45234</v>
      </c>
      <c r="C26" s="6">
        <v>45235</v>
      </c>
      <c r="D26" s="4">
        <v>78.4</v>
      </c>
      <c r="E26" s="4" t="str">
        <f>VLOOKUP(A26,HOP!A:L,12,0)</f>
        <v>78.40</v>
      </c>
      <c r="F26" s="4" t="str">
        <f>VLOOKUP(A26,HOP!A:C,3,0)</f>
        <v>4147628</v>
      </c>
      <c r="G26" s="4">
        <f t="shared" si="0"/>
        <v>0</v>
      </c>
      <c r="H26" s="4" t="str">
        <f t="shared" si="1"/>
        <v>，4147628</v>
      </c>
      <c r="I26" s="4" t="str">
        <f>VLOOKUP(A26,HOP!A:U,21,0)</f>
        <v>直连</v>
      </c>
    </row>
    <row r="27" s="4" customFormat="1" hidden="1" spans="1:9">
      <c r="A27" s="5">
        <v>999228204238108</v>
      </c>
      <c r="B27" s="6">
        <v>45234</v>
      </c>
      <c r="C27" s="6">
        <v>45235</v>
      </c>
      <c r="D27" s="4">
        <v>86.81</v>
      </c>
      <c r="E27" s="4" t="str">
        <f>VLOOKUP(A27,HOP!A:L,12,0)</f>
        <v>86.81</v>
      </c>
      <c r="F27" s="4" t="str">
        <f>VLOOKUP(A27,HOP!A:C,3,0)</f>
        <v>4147712</v>
      </c>
      <c r="G27" s="4">
        <f t="shared" si="0"/>
        <v>0</v>
      </c>
      <c r="H27" s="4" t="str">
        <f t="shared" si="1"/>
        <v>，4147712</v>
      </c>
      <c r="I27" s="4" t="str">
        <f>VLOOKUP(A27,HOP!A:U,21,0)</f>
        <v>直连</v>
      </c>
    </row>
    <row r="28" s="4" customFormat="1" hidden="1" spans="1:9">
      <c r="A28" s="5">
        <v>999228207566520</v>
      </c>
      <c r="B28" s="6">
        <v>45234</v>
      </c>
      <c r="C28" s="6">
        <v>45235</v>
      </c>
      <c r="D28" s="4">
        <v>86.81</v>
      </c>
      <c r="E28" s="4" t="str">
        <f>VLOOKUP(A28,HOP!A:L,12,0)</f>
        <v>86.81</v>
      </c>
      <c r="F28" s="4" t="str">
        <f>VLOOKUP(A28,HOP!A:C,3,0)</f>
        <v>4148915</v>
      </c>
      <c r="G28" s="4">
        <f t="shared" si="0"/>
        <v>0</v>
      </c>
      <c r="H28" s="4" t="str">
        <f t="shared" si="1"/>
        <v>，4148915</v>
      </c>
      <c r="I28" s="4" t="str">
        <f>VLOOKUP(A28,HOP!A:U,21,0)</f>
        <v>直连</v>
      </c>
    </row>
    <row r="29" s="4" customFormat="1" hidden="1" spans="1:9">
      <c r="A29" s="5">
        <v>999228208354300</v>
      </c>
      <c r="B29" s="6">
        <v>45234</v>
      </c>
      <c r="C29" s="6">
        <v>45235</v>
      </c>
      <c r="D29" s="4">
        <v>51.8</v>
      </c>
      <c r="E29" s="4" t="str">
        <f>VLOOKUP(A29,HOP!A:L,12,0)</f>
        <v>51.80</v>
      </c>
      <c r="F29" s="4" t="str">
        <f>VLOOKUP(A29,HOP!A:C,3,0)</f>
        <v>4149171</v>
      </c>
      <c r="G29" s="4">
        <f t="shared" si="0"/>
        <v>0</v>
      </c>
      <c r="H29" s="4" t="str">
        <f t="shared" si="1"/>
        <v>，4149171</v>
      </c>
      <c r="I29" s="4" t="str">
        <f>VLOOKUP(A29,HOP!A:U,21,0)</f>
        <v>直采</v>
      </c>
    </row>
    <row r="30" s="4" customFormat="1" hidden="1" spans="1:9">
      <c r="A30" s="5">
        <v>999228209735534</v>
      </c>
      <c r="B30" s="6">
        <v>45234</v>
      </c>
      <c r="C30" s="6">
        <v>45235</v>
      </c>
      <c r="D30" s="4">
        <v>92.86</v>
      </c>
      <c r="E30" s="4" t="str">
        <f>VLOOKUP(A30,HOP!A:L,12,0)</f>
        <v>92.86</v>
      </c>
      <c r="F30" s="4" t="str">
        <f>VLOOKUP(A30,HOP!A:C,3,0)</f>
        <v>4149641</v>
      </c>
      <c r="G30" s="4">
        <f t="shared" si="0"/>
        <v>0</v>
      </c>
      <c r="H30" s="4" t="str">
        <f t="shared" si="1"/>
        <v>，4149641</v>
      </c>
      <c r="I30" s="4" t="str">
        <f>VLOOKUP(A30,HOP!A:U,21,0)</f>
        <v>直连</v>
      </c>
    </row>
    <row r="31" s="4" customFormat="1" hidden="1" spans="1:9">
      <c r="A31" s="5">
        <v>999228210360182</v>
      </c>
      <c r="B31" s="6">
        <v>45234</v>
      </c>
      <c r="C31" s="6">
        <v>45235</v>
      </c>
      <c r="D31" s="4">
        <v>147.69</v>
      </c>
      <c r="E31" s="4" t="str">
        <f>VLOOKUP(A31,HOP!A:L,12,0)</f>
        <v>147.69</v>
      </c>
      <c r="F31" s="4" t="str">
        <f>VLOOKUP(A31,HOP!A:C,3,0)</f>
        <v>4149966</v>
      </c>
      <c r="G31" s="4">
        <f t="shared" si="0"/>
        <v>0</v>
      </c>
      <c r="H31" s="4" t="str">
        <f t="shared" si="1"/>
        <v>，4149966</v>
      </c>
      <c r="I31" s="4" t="str">
        <f>VLOOKUP(A31,HOP!A:U,21,0)</f>
        <v>直连</v>
      </c>
    </row>
    <row r="32" s="4" customFormat="1" hidden="1" spans="1:9">
      <c r="A32" s="5">
        <v>999228211076947</v>
      </c>
      <c r="B32" s="6">
        <v>45234</v>
      </c>
      <c r="C32" s="6">
        <v>45235</v>
      </c>
      <c r="D32" s="4">
        <v>323.31</v>
      </c>
      <c r="E32" s="4" t="str">
        <f>VLOOKUP(A32,HOP!A:L,12,0)</f>
        <v>323.31</v>
      </c>
      <c r="F32" s="4" t="str">
        <f>VLOOKUP(A32,HOP!A:C,3,0)</f>
        <v>4150373</v>
      </c>
      <c r="G32" s="4">
        <f t="shared" si="0"/>
        <v>0</v>
      </c>
      <c r="H32" s="4" t="str">
        <f t="shared" si="1"/>
        <v>，4150373</v>
      </c>
      <c r="I32" s="4" t="str">
        <f>VLOOKUP(A32,HOP!A:U,21,0)</f>
        <v>直连</v>
      </c>
    </row>
    <row r="33" s="4" customFormat="1" hidden="1" spans="1:9">
      <c r="A33" s="5">
        <v>999228214723914</v>
      </c>
      <c r="B33" s="6">
        <v>45233</v>
      </c>
      <c r="C33" s="6">
        <v>45235</v>
      </c>
      <c r="D33" s="4">
        <v>45.36</v>
      </c>
      <c r="E33" s="4" t="str">
        <f>VLOOKUP(A33,HOP!A:L,12,0)</f>
        <v>45.36</v>
      </c>
      <c r="F33" s="4" t="str">
        <f>VLOOKUP(A33,HOP!A:C,3,0)</f>
        <v>4152594</v>
      </c>
      <c r="G33" s="4">
        <f t="shared" si="0"/>
        <v>0</v>
      </c>
      <c r="H33" s="4" t="str">
        <f t="shared" si="1"/>
        <v>，4152594</v>
      </c>
      <c r="I33" s="4" t="str">
        <f>VLOOKUP(A33,HOP!A:U,21,0)</f>
        <v>直连</v>
      </c>
    </row>
    <row r="34" s="4" customFormat="1" hidden="1" spans="1:9">
      <c r="A34" s="5">
        <v>999228216438259</v>
      </c>
      <c r="B34" s="6">
        <v>45234</v>
      </c>
      <c r="C34" s="6">
        <v>45235</v>
      </c>
      <c r="D34" s="4">
        <v>95.58</v>
      </c>
      <c r="E34" s="4" t="str">
        <f>VLOOKUP(A34,HOP!A:L,12,0)</f>
        <v>95.58</v>
      </c>
      <c r="F34" s="4" t="str">
        <f>VLOOKUP(A34,HOP!A:C,3,0)</f>
        <v>4153636</v>
      </c>
      <c r="G34" s="4">
        <f t="shared" si="0"/>
        <v>0</v>
      </c>
      <c r="H34" s="4" t="str">
        <f t="shared" si="1"/>
        <v>，4153636</v>
      </c>
      <c r="I34" s="4" t="str">
        <f>VLOOKUP(A34,HOP!A:U,21,0)</f>
        <v>直连</v>
      </c>
    </row>
    <row r="35" s="4" customFormat="1" hidden="1" spans="1:9">
      <c r="A35" s="5">
        <v>999228225817024</v>
      </c>
      <c r="B35" s="6">
        <v>45233</v>
      </c>
      <c r="C35" s="6">
        <v>45235</v>
      </c>
      <c r="D35" s="4">
        <v>77.06</v>
      </c>
      <c r="E35" s="4" t="str">
        <f>VLOOKUP(A35,HOP!A:L,12,0)</f>
        <v>77.06</v>
      </c>
      <c r="F35" s="4" t="str">
        <f>VLOOKUP(A35,HOP!A:C,3,0)</f>
        <v>4155107</v>
      </c>
      <c r="G35" s="4">
        <f t="shared" ref="G35:G66" si="2">D35-E35</f>
        <v>0</v>
      </c>
      <c r="H35" s="4" t="str">
        <f t="shared" ref="H35:H66" si="3">$H$1&amp;F35</f>
        <v>，4155107</v>
      </c>
      <c r="I35" s="4" t="str">
        <f>VLOOKUP(A35,HOP!A:U,21,0)</f>
        <v>直连</v>
      </c>
    </row>
    <row r="36" s="4" customFormat="1" hidden="1" spans="1:9">
      <c r="A36" s="5">
        <v>999228228129211</v>
      </c>
      <c r="B36" s="6">
        <v>45230</v>
      </c>
      <c r="C36" s="6">
        <v>45235</v>
      </c>
      <c r="D36" s="4">
        <v>90.01</v>
      </c>
      <c r="E36" s="4" t="str">
        <f>VLOOKUP(A36,HOP!A:L,12,0)</f>
        <v>90.01</v>
      </c>
      <c r="F36" s="4" t="str">
        <f>VLOOKUP(A36,HOP!A:C,3,0)</f>
        <v>4155765</v>
      </c>
      <c r="G36" s="4">
        <f t="shared" si="2"/>
        <v>0</v>
      </c>
      <c r="H36" s="4" t="str">
        <f t="shared" si="3"/>
        <v>，4155765</v>
      </c>
      <c r="I36" s="4" t="str">
        <f>VLOOKUP(A36,HOP!A:U,21,0)</f>
        <v>直连</v>
      </c>
    </row>
    <row r="37" s="4" customFormat="1" hidden="1" spans="1:9">
      <c r="A37" s="5">
        <v>999228234191501</v>
      </c>
      <c r="B37" s="6">
        <v>45234</v>
      </c>
      <c r="C37" s="6">
        <v>45235</v>
      </c>
      <c r="D37" s="4">
        <v>34.69</v>
      </c>
      <c r="E37" s="4" t="str">
        <f>VLOOKUP(A37,HOP!A:L,12,0)</f>
        <v>34.69</v>
      </c>
      <c r="F37" s="4" t="str">
        <f>VLOOKUP(A37,HOP!A:C,3,0)</f>
        <v>4158671</v>
      </c>
      <c r="G37" s="4">
        <f t="shared" si="2"/>
        <v>0</v>
      </c>
      <c r="H37" s="4" t="str">
        <f t="shared" si="3"/>
        <v>，4158671</v>
      </c>
      <c r="I37" s="4" t="str">
        <f>VLOOKUP(A37,HOP!A:U,21,0)</f>
        <v>直连</v>
      </c>
    </row>
    <row r="38" s="4" customFormat="1" hidden="1" spans="1:9">
      <c r="A38" s="5">
        <v>999228236285240</v>
      </c>
      <c r="B38" s="6">
        <v>45230</v>
      </c>
      <c r="C38" s="6">
        <v>45235</v>
      </c>
      <c r="D38" s="4">
        <v>34.61</v>
      </c>
      <c r="E38" s="4" t="str">
        <f>VLOOKUP(A38,HOP!A:L,12,0)</f>
        <v>34.61</v>
      </c>
      <c r="F38" s="4" t="str">
        <f>VLOOKUP(A38,HOP!A:C,3,0)</f>
        <v>4159933</v>
      </c>
      <c r="G38" s="4">
        <f t="shared" si="2"/>
        <v>0</v>
      </c>
      <c r="H38" s="4" t="str">
        <f t="shared" si="3"/>
        <v>，4159933</v>
      </c>
      <c r="I38" s="4" t="str">
        <f>VLOOKUP(A38,HOP!A:U,21,0)</f>
        <v>直连</v>
      </c>
    </row>
    <row r="39" s="4" customFormat="1" hidden="1" spans="1:9">
      <c r="A39" s="5">
        <v>999228238320589</v>
      </c>
      <c r="B39" s="6">
        <v>45234</v>
      </c>
      <c r="C39" s="6">
        <v>45235</v>
      </c>
      <c r="D39" s="4">
        <v>55.1</v>
      </c>
      <c r="E39" s="4" t="str">
        <f>VLOOKUP(A39,HOP!A:L,12,0)</f>
        <v>55.10</v>
      </c>
      <c r="F39" s="4" t="str">
        <f>VLOOKUP(A39,HOP!A:C,3,0)</f>
        <v>4161092</v>
      </c>
      <c r="G39" s="4">
        <f t="shared" si="2"/>
        <v>0</v>
      </c>
      <c r="H39" s="4" t="str">
        <f t="shared" si="3"/>
        <v>，4161092</v>
      </c>
      <c r="I39" s="4" t="str">
        <f>VLOOKUP(A39,HOP!A:U,21,0)</f>
        <v>直连</v>
      </c>
    </row>
    <row r="40" s="4" customFormat="1" hidden="1" spans="1:9">
      <c r="A40" s="5">
        <v>999228238637987</v>
      </c>
      <c r="B40" s="6">
        <v>45232</v>
      </c>
      <c r="C40" s="6">
        <v>45235</v>
      </c>
      <c r="D40" s="4">
        <v>93.06</v>
      </c>
      <c r="E40" s="4" t="str">
        <f>VLOOKUP(A40,HOP!A:L,12,0)</f>
        <v>93.06</v>
      </c>
      <c r="F40" s="4" t="str">
        <f>VLOOKUP(A40,HOP!A:C,3,0)</f>
        <v>4161356</v>
      </c>
      <c r="G40" s="4">
        <f t="shared" si="2"/>
        <v>0</v>
      </c>
      <c r="H40" s="4" t="str">
        <f t="shared" si="3"/>
        <v>，4161356</v>
      </c>
      <c r="I40" s="4" t="str">
        <f>VLOOKUP(A40,HOP!A:U,21,0)</f>
        <v>直连</v>
      </c>
    </row>
    <row r="41" s="4" customFormat="1" hidden="1" spans="1:9">
      <c r="A41" s="5">
        <v>999228239033079</v>
      </c>
      <c r="B41" s="6">
        <v>45234</v>
      </c>
      <c r="C41" s="6">
        <v>45235</v>
      </c>
      <c r="D41" s="4">
        <v>38.21</v>
      </c>
      <c r="E41" s="4" t="str">
        <f>VLOOKUP(A41,HOP!A:L,12,0)</f>
        <v>38.21</v>
      </c>
      <c r="F41" s="4" t="str">
        <f>VLOOKUP(A41,HOP!A:C,3,0)</f>
        <v>4161611</v>
      </c>
      <c r="G41" s="4">
        <f t="shared" si="2"/>
        <v>0</v>
      </c>
      <c r="H41" s="4" t="str">
        <f t="shared" si="3"/>
        <v>，4161611</v>
      </c>
      <c r="I41" s="4" t="str">
        <f>VLOOKUP(A41,HOP!A:U,21,0)</f>
        <v>直采</v>
      </c>
    </row>
    <row r="42" s="4" customFormat="1" hidden="1" spans="1:9">
      <c r="A42" s="5">
        <v>999228239843463</v>
      </c>
      <c r="B42" s="6">
        <v>45233</v>
      </c>
      <c r="C42" s="6">
        <v>45235</v>
      </c>
      <c r="D42" s="4">
        <v>985.09</v>
      </c>
      <c r="E42" s="4" t="str">
        <f>VLOOKUP(A42,HOP!A:L,12,0)</f>
        <v>985.09</v>
      </c>
      <c r="F42" s="4" t="str">
        <f>VLOOKUP(A42,HOP!A:C,3,0)</f>
        <v>4162076</v>
      </c>
      <c r="G42" s="4">
        <f t="shared" si="2"/>
        <v>0</v>
      </c>
      <c r="H42" s="4" t="str">
        <f t="shared" si="3"/>
        <v>，4162076</v>
      </c>
      <c r="I42" s="4" t="str">
        <f>VLOOKUP(A42,HOP!A:U,21,0)</f>
        <v>直连</v>
      </c>
    </row>
    <row r="43" s="4" customFormat="1" hidden="1" spans="1:9">
      <c r="A43" s="5">
        <v>999228240936549</v>
      </c>
      <c r="B43" s="6">
        <v>45234</v>
      </c>
      <c r="C43" s="6">
        <v>45235</v>
      </c>
      <c r="D43" s="4">
        <v>40.76</v>
      </c>
      <c r="E43" s="4" t="str">
        <f>VLOOKUP(A43,HOP!A:L,12,0)</f>
        <v>40.76</v>
      </c>
      <c r="F43" s="4" t="str">
        <f>VLOOKUP(A43,HOP!A:C,3,0)</f>
        <v>4162678</v>
      </c>
      <c r="G43" s="4">
        <f t="shared" si="2"/>
        <v>0</v>
      </c>
      <c r="H43" s="4" t="str">
        <f t="shared" si="3"/>
        <v>，4162678</v>
      </c>
      <c r="I43" s="4" t="str">
        <f>VLOOKUP(A43,HOP!A:U,21,0)</f>
        <v>直连</v>
      </c>
    </row>
    <row r="44" s="4" customFormat="1" hidden="1" spans="1:9">
      <c r="A44" s="5">
        <v>999228258090424</v>
      </c>
      <c r="B44" s="6">
        <v>45233</v>
      </c>
      <c r="C44" s="6">
        <v>45235</v>
      </c>
      <c r="D44" s="4">
        <v>283.34</v>
      </c>
      <c r="E44" s="4" t="str">
        <f>VLOOKUP(A44,HOP!A:L,12,0)</f>
        <v>283.34</v>
      </c>
      <c r="F44" s="4" t="str">
        <f>VLOOKUP(A44,HOP!A:C,3,0)</f>
        <v>4164436</v>
      </c>
      <c r="G44" s="4">
        <f t="shared" si="2"/>
        <v>0</v>
      </c>
      <c r="H44" s="4" t="str">
        <f t="shared" si="3"/>
        <v>，4164436</v>
      </c>
      <c r="I44" s="4" t="str">
        <f>VLOOKUP(A44,HOP!A:U,21,0)</f>
        <v>直连</v>
      </c>
    </row>
    <row r="45" s="4" customFormat="1" hidden="1" spans="1:9">
      <c r="A45" s="5">
        <v>999228258238482</v>
      </c>
      <c r="B45" s="6">
        <v>45233</v>
      </c>
      <c r="C45" s="6">
        <v>45235</v>
      </c>
      <c r="D45" s="4">
        <v>52.62</v>
      </c>
      <c r="E45" s="4" t="str">
        <f>VLOOKUP(A45,HOP!A:L,12,0)</f>
        <v>52.62</v>
      </c>
      <c r="F45" s="4" t="str">
        <f>VLOOKUP(A45,HOP!A:C,3,0)</f>
        <v>4164459</v>
      </c>
      <c r="G45" s="4">
        <f t="shared" si="2"/>
        <v>0</v>
      </c>
      <c r="H45" s="4" t="str">
        <f t="shared" si="3"/>
        <v>，4164459</v>
      </c>
      <c r="I45" s="4" t="str">
        <f>VLOOKUP(A45,HOP!A:U,21,0)</f>
        <v>直连</v>
      </c>
    </row>
    <row r="46" s="4" customFormat="1" hidden="1" spans="1:9">
      <c r="A46" s="5">
        <v>999228258953502</v>
      </c>
      <c r="B46" s="6">
        <v>45234</v>
      </c>
      <c r="C46" s="6">
        <v>45235</v>
      </c>
      <c r="D46" s="4">
        <v>104.8</v>
      </c>
      <c r="E46" s="4" t="str">
        <f>VLOOKUP(A46,HOP!A:L,12,0)</f>
        <v>104.80</v>
      </c>
      <c r="F46" s="4" t="str">
        <f>VLOOKUP(A46,HOP!A:C,3,0)</f>
        <v>4164590</v>
      </c>
      <c r="G46" s="4">
        <f t="shared" si="2"/>
        <v>0</v>
      </c>
      <c r="H46" s="4" t="str">
        <f t="shared" si="3"/>
        <v>，4164590</v>
      </c>
      <c r="I46" s="4" t="str">
        <f>VLOOKUP(A46,HOP!A:U,21,0)</f>
        <v>直连</v>
      </c>
    </row>
    <row r="47" s="4" customFormat="1" hidden="1" spans="1:9">
      <c r="A47" s="5">
        <v>999228261775316</v>
      </c>
      <c r="B47" s="6">
        <v>45234</v>
      </c>
      <c r="C47" s="6">
        <v>45235</v>
      </c>
      <c r="D47" s="4">
        <v>59.56</v>
      </c>
      <c r="E47" s="4" t="str">
        <f>VLOOKUP(A47,HOP!A:L,12,0)</f>
        <v>59.56</v>
      </c>
      <c r="F47" s="4" t="str">
        <f>VLOOKUP(A47,HOP!A:C,3,0)</f>
        <v>4166196</v>
      </c>
      <c r="G47" s="4">
        <f t="shared" si="2"/>
        <v>0</v>
      </c>
      <c r="H47" s="4" t="str">
        <f t="shared" si="3"/>
        <v>，4166196</v>
      </c>
      <c r="I47" s="4" t="str">
        <f>VLOOKUP(A47,HOP!A:U,21,0)</f>
        <v>直连</v>
      </c>
    </row>
    <row r="48" s="4" customFormat="1" hidden="1" spans="1:9">
      <c r="A48" s="5">
        <v>999228262027127</v>
      </c>
      <c r="B48" s="6">
        <v>45231</v>
      </c>
      <c r="C48" s="6">
        <v>45235</v>
      </c>
      <c r="D48" s="4">
        <v>513.52</v>
      </c>
      <c r="E48" s="4" t="str">
        <f>VLOOKUP(A48,HOP!A:L,12,0)</f>
        <v>513.52</v>
      </c>
      <c r="F48" s="4" t="str">
        <f>VLOOKUP(A48,HOP!A:C,3,0)</f>
        <v>4166282</v>
      </c>
      <c r="G48" s="4">
        <f t="shared" si="2"/>
        <v>0</v>
      </c>
      <c r="H48" s="4" t="str">
        <f t="shared" si="3"/>
        <v>，4166282</v>
      </c>
      <c r="I48" s="4" t="str">
        <f>VLOOKUP(A48,HOP!A:U,21,0)</f>
        <v>直连</v>
      </c>
    </row>
    <row r="49" s="4" customFormat="1" hidden="1" spans="1:9">
      <c r="A49" s="5">
        <v>999228263892498</v>
      </c>
      <c r="B49" s="6">
        <v>45233</v>
      </c>
      <c r="C49" s="6">
        <v>45235</v>
      </c>
      <c r="D49" s="4">
        <v>263.6</v>
      </c>
      <c r="E49" s="4" t="str">
        <f>VLOOKUP(A49,HOP!A:L,12,0)</f>
        <v>263.60</v>
      </c>
      <c r="F49" s="4" t="str">
        <f>VLOOKUP(A49,HOP!A:C,3,0)</f>
        <v>4167091</v>
      </c>
      <c r="G49" s="4">
        <f t="shared" si="2"/>
        <v>0</v>
      </c>
      <c r="H49" s="4" t="str">
        <f t="shared" si="3"/>
        <v>，4167091</v>
      </c>
      <c r="I49" s="4" t="str">
        <f>VLOOKUP(A49,HOP!A:U,21,0)</f>
        <v>直连</v>
      </c>
    </row>
    <row r="50" s="4" customFormat="1" hidden="1" spans="1:9">
      <c r="A50" s="5">
        <v>999228263952129</v>
      </c>
      <c r="B50" s="6">
        <v>45234</v>
      </c>
      <c r="C50" s="6">
        <v>45235</v>
      </c>
      <c r="D50" s="4">
        <v>34.34</v>
      </c>
      <c r="E50" s="4" t="str">
        <f>VLOOKUP(A50,HOP!A:L,12,0)</f>
        <v>34.34</v>
      </c>
      <c r="F50" s="4" t="str">
        <f>VLOOKUP(A50,HOP!A:C,3,0)</f>
        <v>4167130</v>
      </c>
      <c r="G50" s="4">
        <f t="shared" si="2"/>
        <v>0</v>
      </c>
      <c r="H50" s="4" t="str">
        <f t="shared" si="3"/>
        <v>，4167130</v>
      </c>
      <c r="I50" s="4" t="str">
        <f>VLOOKUP(A50,HOP!A:U,21,0)</f>
        <v>直连</v>
      </c>
    </row>
    <row r="51" s="4" customFormat="1" hidden="1" spans="1:9">
      <c r="A51" s="5">
        <v>999228265563689</v>
      </c>
      <c r="B51" s="6">
        <v>45234</v>
      </c>
      <c r="C51" s="6">
        <v>45235</v>
      </c>
      <c r="D51" s="4">
        <v>41.19</v>
      </c>
      <c r="E51" s="4" t="str">
        <f>VLOOKUP(A51,HOP!A:L,12,0)</f>
        <v>41.19</v>
      </c>
      <c r="F51" s="4" t="str">
        <f>VLOOKUP(A51,HOP!A:C,3,0)</f>
        <v>4168147</v>
      </c>
      <c r="G51" s="4">
        <f t="shared" si="2"/>
        <v>0</v>
      </c>
      <c r="H51" s="4" t="str">
        <f t="shared" si="3"/>
        <v>，4168147</v>
      </c>
      <c r="I51" s="4" t="str">
        <f>VLOOKUP(A51,HOP!A:U,21,0)</f>
        <v>直连</v>
      </c>
    </row>
    <row r="52" s="4" customFormat="1" hidden="1" spans="1:9">
      <c r="A52" s="5">
        <v>999228268720951</v>
      </c>
      <c r="B52" s="6">
        <v>45231</v>
      </c>
      <c r="C52" s="6">
        <v>45235</v>
      </c>
      <c r="D52" s="4">
        <v>213.4</v>
      </c>
      <c r="E52" s="4" t="str">
        <f>VLOOKUP(A52,HOP!A:L,12,0)</f>
        <v>213.40</v>
      </c>
      <c r="F52" s="4" t="str">
        <f>VLOOKUP(A52,HOP!A:C,3,0)</f>
        <v>4169920</v>
      </c>
      <c r="G52" s="4">
        <f t="shared" si="2"/>
        <v>0</v>
      </c>
      <c r="H52" s="4" t="str">
        <f t="shared" si="3"/>
        <v>，4169920</v>
      </c>
      <c r="I52" s="4" t="str">
        <f>VLOOKUP(A52,HOP!A:U,21,0)</f>
        <v>直连</v>
      </c>
    </row>
    <row r="53" s="4" customFormat="1" hidden="1" spans="1:9">
      <c r="A53" s="5">
        <v>999228269051126</v>
      </c>
      <c r="B53" s="6">
        <v>45233</v>
      </c>
      <c r="C53" s="6">
        <v>45235</v>
      </c>
      <c r="D53" s="4">
        <v>82.38</v>
      </c>
      <c r="E53" s="4" t="str">
        <f>VLOOKUP(A53,HOP!A:L,12,0)</f>
        <v>82.38</v>
      </c>
      <c r="F53" s="4" t="str">
        <f>VLOOKUP(A53,HOP!A:C,3,0)</f>
        <v>4170218</v>
      </c>
      <c r="G53" s="4">
        <f t="shared" si="2"/>
        <v>0</v>
      </c>
      <c r="H53" s="4" t="str">
        <f t="shared" si="3"/>
        <v>，4170218</v>
      </c>
      <c r="I53" s="4" t="str">
        <f>VLOOKUP(A53,HOP!A:U,21,0)</f>
        <v>直连</v>
      </c>
    </row>
    <row r="54" s="4" customFormat="1" hidden="1" spans="1:9">
      <c r="A54" s="5">
        <v>999228271114702</v>
      </c>
      <c r="B54" s="6">
        <v>45233</v>
      </c>
      <c r="C54" s="6">
        <v>45235</v>
      </c>
      <c r="D54" s="4">
        <v>93.56</v>
      </c>
      <c r="E54" s="4" t="str">
        <f>VLOOKUP(A54,HOP!A:L,12,0)</f>
        <v>93.56</v>
      </c>
      <c r="F54" s="4" t="str">
        <f>VLOOKUP(A54,HOP!A:C,3,0)</f>
        <v>4171639</v>
      </c>
      <c r="G54" s="4">
        <f t="shared" si="2"/>
        <v>0</v>
      </c>
      <c r="H54" s="4" t="str">
        <f t="shared" si="3"/>
        <v>，4171639</v>
      </c>
      <c r="I54" s="4" t="str">
        <f>VLOOKUP(A54,HOP!A:U,21,0)</f>
        <v>直连</v>
      </c>
    </row>
    <row r="55" s="4" customFormat="1" hidden="1" spans="1:9">
      <c r="A55" s="5">
        <v>999228272223433</v>
      </c>
      <c r="B55" s="6">
        <v>45234</v>
      </c>
      <c r="C55" s="6">
        <v>45235</v>
      </c>
      <c r="D55" s="4">
        <v>70.57</v>
      </c>
      <c r="E55" s="4" t="str">
        <f>VLOOKUP(A55,HOP!A:L,12,0)</f>
        <v>70.57</v>
      </c>
      <c r="F55" s="4" t="str">
        <f>VLOOKUP(A55,HOP!A:C,3,0)</f>
        <v>4172224</v>
      </c>
      <c r="G55" s="4">
        <f t="shared" si="2"/>
        <v>0</v>
      </c>
      <c r="H55" s="4" t="str">
        <f t="shared" si="3"/>
        <v>，4172224</v>
      </c>
      <c r="I55" s="4" t="str">
        <f>VLOOKUP(A55,HOP!A:U,21,0)</f>
        <v>直连</v>
      </c>
    </row>
    <row r="56" s="4" customFormat="1" hidden="1" spans="1:9">
      <c r="A56" s="5">
        <v>999228272732679</v>
      </c>
      <c r="B56" s="6">
        <v>45233</v>
      </c>
      <c r="C56" s="6">
        <v>45235</v>
      </c>
      <c r="D56" s="4">
        <v>594.32</v>
      </c>
      <c r="E56" s="4" t="str">
        <f>VLOOKUP(A56,HOP!A:L,12,0)</f>
        <v>594.32</v>
      </c>
      <c r="F56" s="4" t="str">
        <f>VLOOKUP(A56,HOP!A:C,3,0)</f>
        <v>4172610</v>
      </c>
      <c r="G56" s="4">
        <f t="shared" si="2"/>
        <v>0</v>
      </c>
      <c r="H56" s="4" t="str">
        <f t="shared" si="3"/>
        <v>，4172610</v>
      </c>
      <c r="I56" s="4" t="str">
        <f>VLOOKUP(A56,HOP!A:U,21,0)</f>
        <v>直连</v>
      </c>
    </row>
    <row r="57" s="4" customFormat="1" hidden="1" spans="1:9">
      <c r="A57" s="5">
        <v>999228272807952</v>
      </c>
      <c r="B57" s="6">
        <v>45234</v>
      </c>
      <c r="C57" s="6">
        <v>45235</v>
      </c>
      <c r="D57" s="4">
        <v>94.39</v>
      </c>
      <c r="E57" s="4" t="str">
        <f>VLOOKUP(A57,HOP!A:L,12,0)</f>
        <v>94.39</v>
      </c>
      <c r="F57" s="4" t="str">
        <f>VLOOKUP(A57,HOP!A:C,3,0)</f>
        <v>4172640</v>
      </c>
      <c r="G57" s="4">
        <f t="shared" si="2"/>
        <v>0</v>
      </c>
      <c r="H57" s="4" t="str">
        <f t="shared" si="3"/>
        <v>，4172640</v>
      </c>
      <c r="I57" s="4" t="str">
        <f>VLOOKUP(A57,HOP!A:U,21,0)</f>
        <v>直连</v>
      </c>
    </row>
    <row r="58" s="4" customFormat="1" hidden="1" spans="1:9">
      <c r="A58" s="5">
        <v>999228273122195</v>
      </c>
      <c r="B58" s="6">
        <v>45233</v>
      </c>
      <c r="C58" s="6">
        <v>45235</v>
      </c>
      <c r="D58" s="4">
        <v>36.62</v>
      </c>
      <c r="E58" s="4" t="str">
        <f>VLOOKUP(A58,HOP!A:L,12,0)</f>
        <v>36.62</v>
      </c>
      <c r="F58" s="4" t="str">
        <f>VLOOKUP(A58,HOP!A:C,3,0)</f>
        <v>4172768</v>
      </c>
      <c r="G58" s="4">
        <f t="shared" si="2"/>
        <v>0</v>
      </c>
      <c r="H58" s="4" t="str">
        <f t="shared" si="3"/>
        <v>，4172768</v>
      </c>
      <c r="I58" s="4" t="str">
        <f>VLOOKUP(A58,HOP!A:U,21,0)</f>
        <v>直连</v>
      </c>
    </row>
    <row r="59" s="4" customFormat="1" hidden="1" spans="1:9">
      <c r="A59" s="5">
        <v>999228273514855</v>
      </c>
      <c r="B59" s="6">
        <v>45233</v>
      </c>
      <c r="C59" s="6">
        <v>45235</v>
      </c>
      <c r="D59" s="4">
        <v>317.2</v>
      </c>
      <c r="E59" s="4" t="str">
        <f>VLOOKUP(A59,HOP!A:L,12,0)</f>
        <v>317.20</v>
      </c>
      <c r="F59" s="4" t="str">
        <f>VLOOKUP(A59,HOP!A:C,3,0)</f>
        <v>4173074</v>
      </c>
      <c r="G59" s="4">
        <f t="shared" si="2"/>
        <v>0</v>
      </c>
      <c r="H59" s="4" t="str">
        <f t="shared" si="3"/>
        <v>，4173074</v>
      </c>
      <c r="I59" s="4" t="str">
        <f>VLOOKUP(A59,HOP!A:U,21,0)</f>
        <v>直连</v>
      </c>
    </row>
    <row r="60" s="4" customFormat="1" hidden="1" spans="1:9">
      <c r="A60" s="5">
        <v>999228273739217</v>
      </c>
      <c r="B60" s="6">
        <v>45234</v>
      </c>
      <c r="C60" s="6">
        <v>45235</v>
      </c>
      <c r="D60" s="4">
        <v>134.2</v>
      </c>
      <c r="E60" s="4" t="str">
        <f>VLOOKUP(A60,HOP!A:L,12,0)</f>
        <v>134.20</v>
      </c>
      <c r="F60" s="4" t="str">
        <f>VLOOKUP(A60,HOP!A:C,3,0)</f>
        <v>4173253</v>
      </c>
      <c r="G60" s="4">
        <f t="shared" si="2"/>
        <v>0</v>
      </c>
      <c r="H60" s="4" t="str">
        <f t="shared" si="3"/>
        <v>，4173253</v>
      </c>
      <c r="I60" s="4" t="str">
        <f>VLOOKUP(A60,HOP!A:U,21,0)</f>
        <v>直连</v>
      </c>
    </row>
    <row r="61" s="4" customFormat="1" hidden="1" spans="1:9">
      <c r="A61" s="5">
        <v>999228273788461</v>
      </c>
      <c r="B61" s="6">
        <v>45234</v>
      </c>
      <c r="C61" s="6">
        <v>45235</v>
      </c>
      <c r="D61" s="4">
        <v>105.12</v>
      </c>
      <c r="E61" s="4" t="str">
        <f>VLOOKUP(A61,HOP!A:L,12,0)</f>
        <v>105.12</v>
      </c>
      <c r="F61" s="4" t="str">
        <f>VLOOKUP(A61,HOP!A:C,3,0)</f>
        <v>4173300</v>
      </c>
      <c r="G61" s="4">
        <f t="shared" si="2"/>
        <v>0</v>
      </c>
      <c r="H61" s="4" t="str">
        <f t="shared" si="3"/>
        <v>，4173300</v>
      </c>
      <c r="I61" s="4" t="str">
        <f>VLOOKUP(A61,HOP!A:U,21,0)</f>
        <v>直连</v>
      </c>
    </row>
    <row r="62" s="4" customFormat="1" hidden="1" spans="1:9">
      <c r="A62" s="5">
        <v>999228273846527</v>
      </c>
      <c r="B62" s="6">
        <v>45233</v>
      </c>
      <c r="C62" s="6">
        <v>45235</v>
      </c>
      <c r="D62" s="4">
        <v>22.28</v>
      </c>
      <c r="E62" s="4" t="str">
        <f>VLOOKUP(A62,HOP!A:L,12,0)</f>
        <v>22.28</v>
      </c>
      <c r="F62" s="4" t="str">
        <f>VLOOKUP(A62,HOP!A:C,3,0)</f>
        <v>4173333</v>
      </c>
      <c r="G62" s="4">
        <f t="shared" si="2"/>
        <v>0</v>
      </c>
      <c r="H62" s="4" t="str">
        <f t="shared" si="3"/>
        <v>，4173333</v>
      </c>
      <c r="I62" s="4" t="str">
        <f>VLOOKUP(A62,HOP!A:U,21,0)</f>
        <v>直连</v>
      </c>
    </row>
    <row r="63" s="4" customFormat="1" hidden="1" spans="1:9">
      <c r="A63" s="5">
        <v>999228273971692</v>
      </c>
      <c r="B63" s="6">
        <v>45233</v>
      </c>
      <c r="C63" s="6">
        <v>45235</v>
      </c>
      <c r="D63" s="4">
        <v>61.4</v>
      </c>
      <c r="E63" s="4" t="str">
        <f>VLOOKUP(A63,HOP!A:L,12,0)</f>
        <v>61.40</v>
      </c>
      <c r="F63" s="4" t="str">
        <f>VLOOKUP(A63,HOP!A:C,3,0)</f>
        <v>4173420</v>
      </c>
      <c r="G63" s="4">
        <f t="shared" si="2"/>
        <v>0</v>
      </c>
      <c r="H63" s="4" t="str">
        <f t="shared" si="3"/>
        <v>，4173420</v>
      </c>
      <c r="I63" s="4" t="str">
        <f>VLOOKUP(A63,HOP!A:U,21,0)</f>
        <v>直连</v>
      </c>
    </row>
    <row r="64" s="4" customFormat="1" hidden="1" spans="1:9">
      <c r="A64" s="5">
        <v>999228273972438</v>
      </c>
      <c r="B64" s="6">
        <v>45234</v>
      </c>
      <c r="C64" s="6">
        <v>45235</v>
      </c>
      <c r="D64" s="4">
        <v>53.59</v>
      </c>
      <c r="E64" s="4" t="str">
        <f>VLOOKUP(A64,HOP!A:L,12,0)</f>
        <v>53.59</v>
      </c>
      <c r="F64" s="4" t="str">
        <f>VLOOKUP(A64,HOP!A:C,3,0)</f>
        <v>4173423</v>
      </c>
      <c r="G64" s="4">
        <f t="shared" si="2"/>
        <v>0</v>
      </c>
      <c r="H64" s="4" t="str">
        <f t="shared" si="3"/>
        <v>，4173423</v>
      </c>
      <c r="I64" s="4" t="str">
        <f>VLOOKUP(A64,HOP!A:U,21,0)</f>
        <v>直连</v>
      </c>
    </row>
    <row r="65" s="4" customFormat="1" hidden="1" spans="1:9">
      <c r="A65" s="5">
        <v>999228274269315</v>
      </c>
      <c r="B65" s="6">
        <v>45233</v>
      </c>
      <c r="C65" s="6">
        <v>45235</v>
      </c>
      <c r="D65" s="4">
        <v>284.38</v>
      </c>
      <c r="E65" s="4" t="str">
        <f>VLOOKUP(A65,HOP!A:L,12,0)</f>
        <v>284.38</v>
      </c>
      <c r="F65" s="4" t="str">
        <f>VLOOKUP(A65,HOP!A:C,3,0)</f>
        <v>4173635</v>
      </c>
      <c r="G65" s="4">
        <f t="shared" si="2"/>
        <v>0</v>
      </c>
      <c r="H65" s="4" t="str">
        <f t="shared" si="3"/>
        <v>，4173635</v>
      </c>
      <c r="I65" s="4" t="str">
        <f>VLOOKUP(A65,HOP!A:U,21,0)</f>
        <v>直连</v>
      </c>
    </row>
    <row r="66" s="4" customFormat="1" hidden="1" spans="1:9">
      <c r="A66" s="5">
        <v>999228274366368</v>
      </c>
      <c r="B66" s="6">
        <v>45233</v>
      </c>
      <c r="C66" s="6">
        <v>45235</v>
      </c>
      <c r="D66" s="4">
        <v>192.56</v>
      </c>
      <c r="E66" s="4" t="str">
        <f>VLOOKUP(A66,HOP!A:L,12,0)</f>
        <v>192.56</v>
      </c>
      <c r="F66" s="4" t="str">
        <f>VLOOKUP(A66,HOP!A:C,3,0)</f>
        <v>4173727</v>
      </c>
      <c r="G66" s="4">
        <f t="shared" si="2"/>
        <v>0</v>
      </c>
      <c r="H66" s="4" t="str">
        <f t="shared" si="3"/>
        <v>，4173727</v>
      </c>
      <c r="I66" s="4" t="str">
        <f>VLOOKUP(A66,HOP!A:U,21,0)</f>
        <v>直连</v>
      </c>
    </row>
    <row r="67" s="4" customFormat="1" hidden="1" spans="1:9">
      <c r="A67" s="5">
        <v>999228274368749</v>
      </c>
      <c r="B67" s="6">
        <v>45234</v>
      </c>
      <c r="C67" s="6">
        <v>45235</v>
      </c>
      <c r="D67" s="4">
        <v>144.95</v>
      </c>
      <c r="E67" s="4" t="str">
        <f>VLOOKUP(A67,HOP!A:L,12,0)</f>
        <v>144.95</v>
      </c>
      <c r="F67" s="4" t="str">
        <f>VLOOKUP(A67,HOP!A:C,3,0)</f>
        <v>4173729</v>
      </c>
      <c r="G67" s="4">
        <f t="shared" ref="G67:G98" si="4">D67-E67</f>
        <v>0</v>
      </c>
      <c r="H67" s="4" t="str">
        <f t="shared" ref="H67:H98" si="5">$H$1&amp;F67</f>
        <v>，4173729</v>
      </c>
      <c r="I67" s="4" t="str">
        <f>VLOOKUP(A67,HOP!A:U,21,0)</f>
        <v>直连</v>
      </c>
    </row>
    <row r="68" s="4" customFormat="1" hidden="1" spans="1:9">
      <c r="A68" s="5">
        <v>999228274664425</v>
      </c>
      <c r="B68" s="6">
        <v>45234</v>
      </c>
      <c r="C68" s="6">
        <v>45235</v>
      </c>
      <c r="D68" s="4">
        <v>64.19</v>
      </c>
      <c r="E68" s="4" t="str">
        <f>VLOOKUP(A68,HOP!A:L,12,0)</f>
        <v>64.19</v>
      </c>
      <c r="F68" s="4" t="str">
        <f>VLOOKUP(A68,HOP!A:C,3,0)</f>
        <v>4174133</v>
      </c>
      <c r="G68" s="4">
        <f t="shared" si="4"/>
        <v>0</v>
      </c>
      <c r="H68" s="4" t="str">
        <f t="shared" si="5"/>
        <v>，4174133</v>
      </c>
      <c r="I68" s="4" t="str">
        <f>VLOOKUP(A68,HOP!A:U,21,0)</f>
        <v>直连</v>
      </c>
    </row>
    <row r="69" s="4" customFormat="1" hidden="1" spans="1:9">
      <c r="A69" s="5">
        <v>999228278489767</v>
      </c>
      <c r="B69" s="6">
        <v>45234</v>
      </c>
      <c r="C69" s="6">
        <v>45235</v>
      </c>
      <c r="D69" s="4">
        <v>159.79</v>
      </c>
      <c r="E69" s="4" t="str">
        <f>VLOOKUP(A69,HOP!A:L,12,0)</f>
        <v>159.79</v>
      </c>
      <c r="F69" s="4" t="str">
        <f>VLOOKUP(A69,HOP!A:C,3,0)</f>
        <v>4174550</v>
      </c>
      <c r="G69" s="4">
        <f t="shared" si="4"/>
        <v>0</v>
      </c>
      <c r="H69" s="4" t="str">
        <f t="shared" si="5"/>
        <v>，4174550</v>
      </c>
      <c r="I69" s="4" t="str">
        <f>VLOOKUP(A69,HOP!A:U,21,0)</f>
        <v>直连</v>
      </c>
    </row>
    <row r="70" s="4" customFormat="1" hidden="1" spans="1:9">
      <c r="A70" s="5">
        <v>999228278993131</v>
      </c>
      <c r="B70" s="6">
        <v>45234</v>
      </c>
      <c r="C70" s="6">
        <v>45235</v>
      </c>
      <c r="D70" s="4">
        <v>93.08</v>
      </c>
      <c r="E70" s="4" t="str">
        <f>VLOOKUP(A70,HOP!A:L,12,0)</f>
        <v>93.08</v>
      </c>
      <c r="F70" s="4" t="str">
        <f>VLOOKUP(A70,HOP!A:C,3,0)</f>
        <v>4174718</v>
      </c>
      <c r="G70" s="4">
        <f t="shared" si="4"/>
        <v>0</v>
      </c>
      <c r="H70" s="4" t="str">
        <f t="shared" si="5"/>
        <v>，4174718</v>
      </c>
      <c r="I70" s="4" t="str">
        <f>VLOOKUP(A70,HOP!A:U,21,0)</f>
        <v>直连</v>
      </c>
    </row>
    <row r="71" s="4" customFormat="1" hidden="1" spans="1:9">
      <c r="A71" s="5">
        <v>999228283775268</v>
      </c>
      <c r="B71" s="6">
        <v>45234</v>
      </c>
      <c r="C71" s="6">
        <v>45235</v>
      </c>
      <c r="D71" s="4">
        <v>78.4</v>
      </c>
      <c r="E71" s="4" t="str">
        <f>VLOOKUP(A71,HOP!A:L,12,0)</f>
        <v>78.40</v>
      </c>
      <c r="F71" s="4" t="str">
        <f>VLOOKUP(A71,HOP!A:C,3,0)</f>
        <v>4176277</v>
      </c>
      <c r="G71" s="4">
        <f t="shared" si="4"/>
        <v>0</v>
      </c>
      <c r="H71" s="4" t="str">
        <f t="shared" si="5"/>
        <v>，4176277</v>
      </c>
      <c r="I71" s="4" t="str">
        <f>VLOOKUP(A71,HOP!A:U,21,0)</f>
        <v>直连</v>
      </c>
    </row>
    <row r="72" s="4" customFormat="1" hidden="1" spans="1:9">
      <c r="A72" s="5">
        <v>999228285576751</v>
      </c>
      <c r="B72" s="6">
        <v>45234</v>
      </c>
      <c r="C72" s="6">
        <v>45235</v>
      </c>
      <c r="D72" s="4">
        <v>76.34</v>
      </c>
      <c r="E72" s="4" t="str">
        <f>VLOOKUP(A72,HOP!A:L,12,0)</f>
        <v>76.34</v>
      </c>
      <c r="F72" s="4" t="str">
        <f>VLOOKUP(A72,HOP!A:C,3,0)</f>
        <v>4177024</v>
      </c>
      <c r="G72" s="4">
        <f t="shared" si="4"/>
        <v>0</v>
      </c>
      <c r="H72" s="4" t="str">
        <f t="shared" si="5"/>
        <v>，4177024</v>
      </c>
      <c r="I72" s="4" t="str">
        <f>VLOOKUP(A72,HOP!A:U,21,0)</f>
        <v>直连</v>
      </c>
    </row>
    <row r="73" s="4" customFormat="1" hidden="1" spans="1:9">
      <c r="A73" s="5">
        <v>999228287565357</v>
      </c>
      <c r="B73" s="6">
        <v>45233</v>
      </c>
      <c r="C73" s="6">
        <v>45235</v>
      </c>
      <c r="D73" s="4">
        <v>68.44</v>
      </c>
      <c r="E73" s="4" t="str">
        <f>VLOOKUP(A73,HOP!A:L,12,0)</f>
        <v>68.44</v>
      </c>
      <c r="F73" s="4" t="str">
        <f>VLOOKUP(A73,HOP!A:C,3,0)</f>
        <v>4178030</v>
      </c>
      <c r="G73" s="4">
        <f t="shared" si="4"/>
        <v>0</v>
      </c>
      <c r="H73" s="4" t="str">
        <f t="shared" si="5"/>
        <v>，4178030</v>
      </c>
      <c r="I73" s="4" t="str">
        <f>VLOOKUP(A73,HOP!A:U,21,0)</f>
        <v>直采</v>
      </c>
    </row>
    <row r="74" s="4" customFormat="1" hidden="1" spans="1:9">
      <c r="A74" s="5">
        <v>999228291517579</v>
      </c>
      <c r="B74" s="6">
        <v>45233</v>
      </c>
      <c r="C74" s="6">
        <v>45235</v>
      </c>
      <c r="D74" s="4">
        <v>66.5</v>
      </c>
      <c r="E74" s="4" t="str">
        <f>VLOOKUP(A74,HOP!A:L,12,0)</f>
        <v>66.50</v>
      </c>
      <c r="F74" s="4" t="str">
        <f>VLOOKUP(A74,HOP!A:C,3,0)</f>
        <v>4180056</v>
      </c>
      <c r="G74" s="4">
        <f t="shared" si="4"/>
        <v>0</v>
      </c>
      <c r="H74" s="4" t="str">
        <f t="shared" si="5"/>
        <v>，4180056</v>
      </c>
      <c r="I74" s="4" t="str">
        <f>VLOOKUP(A74,HOP!A:U,21,0)</f>
        <v>直连</v>
      </c>
    </row>
    <row r="75" s="4" customFormat="1" hidden="1" spans="1:9">
      <c r="A75" s="5">
        <v>999228291781380</v>
      </c>
      <c r="B75" s="6">
        <v>45234</v>
      </c>
      <c r="C75" s="6">
        <v>45235</v>
      </c>
      <c r="D75" s="4">
        <v>13.93</v>
      </c>
      <c r="E75" s="4" t="str">
        <f>VLOOKUP(A75,HOP!A:L,12,0)</f>
        <v>13.93</v>
      </c>
      <c r="F75" s="4" t="str">
        <f>VLOOKUP(A75,HOP!A:C,3,0)</f>
        <v>4180142</v>
      </c>
      <c r="G75" s="4">
        <f t="shared" si="4"/>
        <v>0</v>
      </c>
      <c r="H75" s="4" t="str">
        <f t="shared" si="5"/>
        <v>，4180142</v>
      </c>
      <c r="I75" s="4" t="str">
        <f>VLOOKUP(A75,HOP!A:U,21,0)</f>
        <v>直连</v>
      </c>
    </row>
    <row r="76" s="4" customFormat="1" hidden="1" spans="1:9">
      <c r="A76" s="5">
        <v>999228292775524</v>
      </c>
      <c r="B76" s="6">
        <v>45234</v>
      </c>
      <c r="C76" s="6">
        <v>45235</v>
      </c>
      <c r="D76" s="4">
        <v>77.67</v>
      </c>
      <c r="E76" s="4" t="str">
        <f>VLOOKUP(A76,HOP!A:L,12,0)</f>
        <v>77.67</v>
      </c>
      <c r="F76" s="4" t="str">
        <f>VLOOKUP(A76,HOP!A:C,3,0)</f>
        <v>4180626</v>
      </c>
      <c r="G76" s="4">
        <f t="shared" si="4"/>
        <v>0</v>
      </c>
      <c r="H76" s="4" t="str">
        <f t="shared" si="5"/>
        <v>，4180626</v>
      </c>
      <c r="I76" s="4" t="str">
        <f>VLOOKUP(A76,HOP!A:U,21,0)</f>
        <v>直连</v>
      </c>
    </row>
    <row r="77" s="4" customFormat="1" hidden="1" spans="1:9">
      <c r="A77" s="5">
        <v>999228293003676</v>
      </c>
      <c r="B77" s="6">
        <v>45234</v>
      </c>
      <c r="C77" s="6">
        <v>45235</v>
      </c>
      <c r="D77" s="4">
        <v>23.74</v>
      </c>
      <c r="E77" s="4" t="str">
        <f>VLOOKUP(A77,HOP!A:L,12,0)</f>
        <v>23.74</v>
      </c>
      <c r="F77" s="4" t="str">
        <f>VLOOKUP(A77,HOP!A:C,3,0)</f>
        <v>4180758</v>
      </c>
      <c r="G77" s="4">
        <f t="shared" si="4"/>
        <v>0</v>
      </c>
      <c r="H77" s="4" t="str">
        <f t="shared" si="5"/>
        <v>，4180758</v>
      </c>
      <c r="I77" s="4" t="str">
        <f>VLOOKUP(A77,HOP!A:U,21,0)</f>
        <v>直连</v>
      </c>
    </row>
    <row r="78" s="4" customFormat="1" hidden="1" spans="1:9">
      <c r="A78" s="5">
        <v>999228293267949</v>
      </c>
      <c r="B78" s="6">
        <v>45233</v>
      </c>
      <c r="C78" s="6">
        <v>45235</v>
      </c>
      <c r="D78" s="4">
        <v>217.91</v>
      </c>
      <c r="E78" s="4" t="str">
        <f>VLOOKUP(A78,HOP!A:L,12,0)</f>
        <v>217.91</v>
      </c>
      <c r="F78" s="4" t="str">
        <f>VLOOKUP(A78,HOP!A:C,3,0)</f>
        <v>4180971</v>
      </c>
      <c r="G78" s="4">
        <f t="shared" si="4"/>
        <v>0</v>
      </c>
      <c r="H78" s="4" t="str">
        <f t="shared" si="5"/>
        <v>，4180971</v>
      </c>
      <c r="I78" s="4" t="str">
        <f>VLOOKUP(A78,HOP!A:U,21,0)</f>
        <v>直连</v>
      </c>
    </row>
    <row r="79" s="4" customFormat="1" hidden="1" spans="1:9">
      <c r="A79" s="5">
        <v>999228294668354</v>
      </c>
      <c r="B79" s="6">
        <v>45234</v>
      </c>
      <c r="C79" s="6">
        <v>45235</v>
      </c>
      <c r="D79" s="4">
        <v>64.89</v>
      </c>
      <c r="E79" s="4" t="str">
        <f>VLOOKUP(A79,HOP!A:L,12,0)</f>
        <v>64.89</v>
      </c>
      <c r="F79" s="4" t="str">
        <f>VLOOKUP(A79,HOP!A:C,3,0)</f>
        <v>4182062</v>
      </c>
      <c r="G79" s="4">
        <f t="shared" si="4"/>
        <v>0</v>
      </c>
      <c r="H79" s="4" t="str">
        <f t="shared" si="5"/>
        <v>，4182062</v>
      </c>
      <c r="I79" s="4" t="str">
        <f>VLOOKUP(A79,HOP!A:U,21,0)</f>
        <v>直连</v>
      </c>
    </row>
    <row r="80" s="4" customFormat="1" hidden="1" spans="1:9">
      <c r="A80" s="5">
        <v>28295247163</v>
      </c>
      <c r="B80" s="6">
        <v>45233</v>
      </c>
      <c r="C80" s="6">
        <v>45235</v>
      </c>
      <c r="D80" s="4">
        <v>119.36</v>
      </c>
      <c r="E80" s="4" t="str">
        <f>VLOOKUP(A80,HOP!A:L,12,0)</f>
        <v>119.36</v>
      </c>
      <c r="F80" s="4" t="str">
        <f>VLOOKUP(A80,HOP!A:C,3,0)</f>
        <v>4182433</v>
      </c>
      <c r="G80" s="4">
        <f t="shared" si="4"/>
        <v>0</v>
      </c>
      <c r="H80" s="4" t="str">
        <f t="shared" si="5"/>
        <v>，4182433</v>
      </c>
      <c r="I80" s="4" t="str">
        <f>VLOOKUP(A80,HOP!A:U,21,0)</f>
        <v>直连</v>
      </c>
    </row>
    <row r="81" s="4" customFormat="1" hidden="1" spans="1:9">
      <c r="A81" s="5">
        <v>999228308869922</v>
      </c>
      <c r="B81" s="6">
        <v>45234</v>
      </c>
      <c r="C81" s="6">
        <v>45235</v>
      </c>
      <c r="D81" s="4">
        <v>160.74</v>
      </c>
      <c r="E81" s="4" t="str">
        <f>VLOOKUP(A81,HOP!A:L,12,0)</f>
        <v>160.74</v>
      </c>
      <c r="F81" s="4" t="str">
        <f>VLOOKUP(A81,HOP!A:C,3,0)</f>
        <v>4185529</v>
      </c>
      <c r="G81" s="4">
        <f t="shared" si="4"/>
        <v>0</v>
      </c>
      <c r="H81" s="4" t="str">
        <f t="shared" si="5"/>
        <v>，4185529</v>
      </c>
      <c r="I81" s="4" t="str">
        <f>VLOOKUP(A81,HOP!A:U,21,0)</f>
        <v>直连</v>
      </c>
    </row>
    <row r="82" s="4" customFormat="1" hidden="1" spans="1:9">
      <c r="A82" s="5">
        <v>999228310048817</v>
      </c>
      <c r="B82" s="6">
        <v>45234</v>
      </c>
      <c r="C82" s="6">
        <v>45235</v>
      </c>
      <c r="D82" s="4">
        <v>41.12</v>
      </c>
      <c r="E82" s="4" t="str">
        <f>VLOOKUP(A82,HOP!A:L,12,0)</f>
        <v>41.12</v>
      </c>
      <c r="F82" s="4" t="str">
        <f>VLOOKUP(A82,HOP!A:C,3,0)</f>
        <v>4186370</v>
      </c>
      <c r="G82" s="4">
        <f t="shared" si="4"/>
        <v>0</v>
      </c>
      <c r="H82" s="4" t="str">
        <f t="shared" si="5"/>
        <v>，4186370</v>
      </c>
      <c r="I82" s="4" t="str">
        <f>VLOOKUP(A82,HOP!A:U,21,0)</f>
        <v>直连</v>
      </c>
    </row>
    <row r="83" s="4" customFormat="1" hidden="1" spans="1:9">
      <c r="A83" s="5">
        <v>999228310985053</v>
      </c>
      <c r="B83" s="6">
        <v>45234</v>
      </c>
      <c r="C83" s="6">
        <v>45235</v>
      </c>
      <c r="D83" s="4">
        <v>111.55</v>
      </c>
      <c r="E83" s="4" t="str">
        <f>VLOOKUP(A83,HOP!A:L,12,0)</f>
        <v>111.55</v>
      </c>
      <c r="F83" s="4" t="str">
        <f>VLOOKUP(A83,HOP!A:C,3,0)</f>
        <v>4186773</v>
      </c>
      <c r="G83" s="4">
        <f t="shared" si="4"/>
        <v>0</v>
      </c>
      <c r="H83" s="4" t="str">
        <f t="shared" si="5"/>
        <v>，4186773</v>
      </c>
      <c r="I83" s="4" t="str">
        <f>VLOOKUP(A83,HOP!A:U,21,0)</f>
        <v>直连</v>
      </c>
    </row>
    <row r="84" s="4" customFormat="1" hidden="1" spans="1:9">
      <c r="A84" s="5">
        <v>999228311757469</v>
      </c>
      <c r="B84" s="6">
        <v>45234</v>
      </c>
      <c r="C84" s="6">
        <v>45235</v>
      </c>
      <c r="D84" s="4">
        <v>19.55</v>
      </c>
      <c r="E84" s="4" t="str">
        <f>VLOOKUP(A84,HOP!A:L,12,0)</f>
        <v>19.55</v>
      </c>
      <c r="F84" s="4" t="str">
        <f>VLOOKUP(A84,HOP!A:C,3,0)</f>
        <v>4186976</v>
      </c>
      <c r="G84" s="4">
        <f t="shared" si="4"/>
        <v>0</v>
      </c>
      <c r="H84" s="4" t="str">
        <f t="shared" si="5"/>
        <v>，4186976</v>
      </c>
      <c r="I84" s="4" t="str">
        <f>VLOOKUP(A84,HOP!A:U,21,0)</f>
        <v>直连</v>
      </c>
    </row>
    <row r="85" s="4" customFormat="1" hidden="1" spans="1:9">
      <c r="A85" s="5">
        <v>999228312234030</v>
      </c>
      <c r="B85" s="6">
        <v>45234</v>
      </c>
      <c r="C85" s="6">
        <v>45235</v>
      </c>
      <c r="D85" s="4">
        <v>111.55</v>
      </c>
      <c r="E85" s="4" t="str">
        <f>VLOOKUP(A85,HOP!A:L,12,0)</f>
        <v>111.55</v>
      </c>
      <c r="F85" s="4" t="str">
        <f>VLOOKUP(A85,HOP!A:C,3,0)</f>
        <v>4187137</v>
      </c>
      <c r="G85" s="4">
        <f t="shared" si="4"/>
        <v>0</v>
      </c>
      <c r="H85" s="4" t="str">
        <f t="shared" si="5"/>
        <v>，4187137</v>
      </c>
      <c r="I85" s="4" t="str">
        <f>VLOOKUP(A85,HOP!A:U,21,0)</f>
        <v>直连</v>
      </c>
    </row>
    <row r="86" s="4" customFormat="1" hidden="1" spans="1:9">
      <c r="A86" s="5">
        <v>999228313467455</v>
      </c>
      <c r="B86" s="6">
        <v>45234</v>
      </c>
      <c r="C86" s="6">
        <v>45235</v>
      </c>
      <c r="D86" s="4">
        <v>29.23</v>
      </c>
      <c r="E86" s="4" t="str">
        <f>VLOOKUP(A86,HOP!A:L,12,0)</f>
        <v>29.23</v>
      </c>
      <c r="F86" s="4" t="str">
        <f>VLOOKUP(A86,HOP!A:C,3,0)</f>
        <v>4187671</v>
      </c>
      <c r="G86" s="4">
        <f t="shared" si="4"/>
        <v>0</v>
      </c>
      <c r="H86" s="4" t="str">
        <f t="shared" si="5"/>
        <v>，4187671</v>
      </c>
      <c r="I86" s="4" t="str">
        <f>VLOOKUP(A86,HOP!A:U,21,0)</f>
        <v>直连</v>
      </c>
    </row>
    <row r="87" s="4" customFormat="1" hidden="1" spans="1:9">
      <c r="A87" s="5">
        <v>999228313479286</v>
      </c>
      <c r="B87" s="6">
        <v>45234</v>
      </c>
      <c r="C87" s="6">
        <v>45235</v>
      </c>
      <c r="D87" s="4">
        <v>21.72</v>
      </c>
      <c r="E87" s="4" t="str">
        <f>VLOOKUP(A87,HOP!A:L,12,0)</f>
        <v>21.72</v>
      </c>
      <c r="F87" s="4" t="str">
        <f>VLOOKUP(A87,HOP!A:C,3,0)</f>
        <v>4187682</v>
      </c>
      <c r="G87" s="4">
        <f t="shared" si="4"/>
        <v>0</v>
      </c>
      <c r="H87" s="4" t="str">
        <f t="shared" si="5"/>
        <v>，4187682</v>
      </c>
      <c r="I87" s="4" t="str">
        <f>VLOOKUP(A87,HOP!A:U,21,0)</f>
        <v>直连</v>
      </c>
    </row>
    <row r="88" s="4" customFormat="1" hidden="1" spans="1:9">
      <c r="A88" s="5">
        <v>999228313849689</v>
      </c>
      <c r="B88" s="6">
        <v>45234</v>
      </c>
      <c r="C88" s="6">
        <v>45235</v>
      </c>
      <c r="D88" s="4">
        <v>109.62</v>
      </c>
      <c r="E88" s="4" t="str">
        <f>VLOOKUP(A88,HOP!A:L,12,0)</f>
        <v>109.62</v>
      </c>
      <c r="F88" s="4" t="str">
        <f>VLOOKUP(A88,HOP!A:C,3,0)</f>
        <v>4187863</v>
      </c>
      <c r="G88" s="4">
        <f t="shared" si="4"/>
        <v>0</v>
      </c>
      <c r="H88" s="4" t="str">
        <f t="shared" si="5"/>
        <v>，4187863</v>
      </c>
      <c r="I88" s="4" t="str">
        <f>VLOOKUP(A88,HOP!A:U,21,0)</f>
        <v>直连</v>
      </c>
    </row>
    <row r="89" s="4" customFormat="1" hidden="1" spans="1:9">
      <c r="A89" s="5">
        <v>999228314023305</v>
      </c>
      <c r="B89" s="6">
        <v>45234</v>
      </c>
      <c r="C89" s="6">
        <v>45235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4"/>
        <v>#N/A</v>
      </c>
      <c r="H89" s="4" t="e">
        <f t="shared" si="5"/>
        <v>#N/A</v>
      </c>
      <c r="I89" s="4" t="e">
        <f>VLOOKUP(A89,HOP!A:U,21,0)</f>
        <v>#N/A</v>
      </c>
    </row>
    <row r="90" s="4" customFormat="1" hidden="1" spans="1:9">
      <c r="A90" s="5">
        <v>999228314143498</v>
      </c>
      <c r="B90" s="6">
        <v>45234</v>
      </c>
      <c r="C90" s="6">
        <v>45235</v>
      </c>
      <c r="D90" s="4">
        <v>144.79</v>
      </c>
      <c r="E90" s="4" t="str">
        <f>VLOOKUP(A90,HOP!A:L,12,0)</f>
        <v>144.79</v>
      </c>
      <c r="F90" s="4" t="str">
        <f>VLOOKUP(A90,HOP!A:C,3,0)</f>
        <v>4188088</v>
      </c>
      <c r="G90" s="4">
        <f t="shared" si="4"/>
        <v>0</v>
      </c>
      <c r="H90" s="4" t="str">
        <f t="shared" si="5"/>
        <v>，4188088</v>
      </c>
      <c r="I90" s="4" t="str">
        <f>VLOOKUP(A90,HOP!A:U,21,0)</f>
        <v>直连</v>
      </c>
    </row>
    <row r="91" s="4" customFormat="1" spans="1:10">
      <c r="A91" s="5">
        <v>999228314365994</v>
      </c>
      <c r="B91" s="6">
        <v>45234</v>
      </c>
      <c r="C91" s="6">
        <v>45235</v>
      </c>
      <c r="D91" s="4">
        <v>37.92</v>
      </c>
      <c r="E91" s="4" t="str">
        <f>VLOOKUP(A91,HOP!A:L,12,0)</f>
        <v>0.00</v>
      </c>
      <c r="F91" s="4" t="str">
        <f>VLOOKUP(A91,HOP!A:C,3,0)</f>
        <v>4188356</v>
      </c>
      <c r="G91" s="4">
        <f t="shared" si="4"/>
        <v>37.92</v>
      </c>
      <c r="H91" s="4" t="str">
        <f t="shared" si="5"/>
        <v>，4188356</v>
      </c>
      <c r="I91" s="4" t="str">
        <f>VLOOKUP(A91,HOP!A:U,21,0)</f>
        <v>直连</v>
      </c>
      <c r="J91" s="4" t="s">
        <v>554</v>
      </c>
    </row>
    <row r="92" s="4" customFormat="1" hidden="1" spans="1:9">
      <c r="A92" s="5">
        <v>999228314498231</v>
      </c>
      <c r="B92" s="6">
        <v>45234</v>
      </c>
      <c r="C92" s="6">
        <v>45235</v>
      </c>
      <c r="D92" s="4">
        <v>41.32</v>
      </c>
      <c r="E92" s="4" t="str">
        <f>VLOOKUP(A92,HOP!A:L,12,0)</f>
        <v>41.32</v>
      </c>
      <c r="F92" s="4" t="str">
        <f>VLOOKUP(A92,HOP!A:C,3,0)</f>
        <v>4188490</v>
      </c>
      <c r="G92" s="4">
        <f t="shared" si="4"/>
        <v>0</v>
      </c>
      <c r="H92" s="4" t="str">
        <f t="shared" si="5"/>
        <v>，4188490</v>
      </c>
      <c r="I92" s="4" t="str">
        <f>VLOOKUP(A92,HOP!A:U,21,0)</f>
        <v>直连</v>
      </c>
    </row>
    <row r="93" s="4" customFormat="1" hidden="1" spans="1:9">
      <c r="A93" s="5">
        <v>999228314521212</v>
      </c>
      <c r="B93" s="6">
        <v>45234</v>
      </c>
      <c r="C93" s="6">
        <v>45235</v>
      </c>
      <c r="D93" s="4">
        <v>44.27</v>
      </c>
      <c r="E93" s="4" t="str">
        <f>VLOOKUP(A93,HOP!A:L,12,0)</f>
        <v>44.27</v>
      </c>
      <c r="F93" s="4" t="str">
        <f>VLOOKUP(A93,HOP!A:C,3,0)</f>
        <v>4188503</v>
      </c>
      <c r="G93" s="4">
        <f t="shared" si="4"/>
        <v>0</v>
      </c>
      <c r="H93" s="4" t="str">
        <f t="shared" si="5"/>
        <v>，4188503</v>
      </c>
      <c r="I93" s="4" t="str">
        <f>VLOOKUP(A93,HOP!A:U,21,0)</f>
        <v>直连</v>
      </c>
    </row>
    <row r="94" s="4" customFormat="1" hidden="1" spans="1:9">
      <c r="A94" s="5">
        <v>999228314908434</v>
      </c>
      <c r="B94" s="6">
        <v>45234</v>
      </c>
      <c r="C94" s="6">
        <v>45235</v>
      </c>
      <c r="D94" s="4">
        <v>17.03</v>
      </c>
      <c r="E94" s="4" t="str">
        <f>VLOOKUP(A94,HOP!A:L,12,0)</f>
        <v>17.03</v>
      </c>
      <c r="F94" s="4" t="str">
        <f>VLOOKUP(A94,HOP!A:C,3,0)</f>
        <v>4188772</v>
      </c>
      <c r="G94" s="4">
        <f t="shared" si="4"/>
        <v>0</v>
      </c>
      <c r="H94" s="4" t="str">
        <f t="shared" si="5"/>
        <v>，4188772</v>
      </c>
      <c r="I94" s="4" t="str">
        <f>VLOOKUP(A94,HOP!A:U,21,0)</f>
        <v>直连</v>
      </c>
    </row>
    <row r="95" s="4" customFormat="1" hidden="1" spans="1:9">
      <c r="A95" s="5">
        <v>999228315139198</v>
      </c>
      <c r="B95" s="6">
        <v>45234</v>
      </c>
      <c r="C95" s="6">
        <v>45235</v>
      </c>
      <c r="D95" s="4">
        <v>24.65</v>
      </c>
      <c r="E95" s="4" t="str">
        <f>VLOOKUP(A95,HOP!A:L,12,0)</f>
        <v>24.65</v>
      </c>
      <c r="F95" s="4" t="str">
        <f>VLOOKUP(A95,HOP!A:C,3,0)</f>
        <v>4188853</v>
      </c>
      <c r="G95" s="4">
        <f t="shared" si="4"/>
        <v>0</v>
      </c>
      <c r="H95" s="4" t="str">
        <f t="shared" si="5"/>
        <v>，4188853</v>
      </c>
      <c r="I95" s="4" t="str">
        <f>VLOOKUP(A95,HOP!A:U,21,0)</f>
        <v>直连</v>
      </c>
    </row>
    <row r="96" s="4" customFormat="1" hidden="1" spans="1:9">
      <c r="A96" s="5">
        <v>999228315433957</v>
      </c>
      <c r="B96" s="6">
        <v>45234</v>
      </c>
      <c r="C96" s="6">
        <v>45235</v>
      </c>
      <c r="D96" s="4">
        <v>36.11</v>
      </c>
      <c r="E96" s="4" t="str">
        <f>VLOOKUP(A96,HOP!A:L,12,0)</f>
        <v>36.11</v>
      </c>
      <c r="F96" s="4" t="str">
        <f>VLOOKUP(A96,HOP!A:C,3,0)</f>
        <v>4189044</v>
      </c>
      <c r="G96" s="4">
        <f t="shared" si="4"/>
        <v>0</v>
      </c>
      <c r="H96" s="4" t="str">
        <f t="shared" si="5"/>
        <v>，4189044</v>
      </c>
      <c r="I96" s="4" t="str">
        <f>VLOOKUP(A96,HOP!A:U,21,0)</f>
        <v>直连</v>
      </c>
    </row>
    <row r="97" s="4" customFormat="1" hidden="1" spans="1:9">
      <c r="A97" s="5">
        <v>999228316087405</v>
      </c>
      <c r="B97" s="6">
        <v>45234</v>
      </c>
      <c r="C97" s="6">
        <v>45235</v>
      </c>
      <c r="D97" s="4">
        <v>23.86</v>
      </c>
      <c r="E97" s="4" t="str">
        <f>VLOOKUP(A97,HOP!A:L,12,0)</f>
        <v>23.86</v>
      </c>
      <c r="F97" s="4" t="str">
        <f>VLOOKUP(A97,HOP!A:C,3,0)</f>
        <v>4189401</v>
      </c>
      <c r="G97" s="4">
        <f t="shared" si="4"/>
        <v>0</v>
      </c>
      <c r="H97" s="4" t="str">
        <f t="shared" si="5"/>
        <v>，4189401</v>
      </c>
      <c r="I97" s="4" t="str">
        <f>VLOOKUP(A97,HOP!A:U,21,0)</f>
        <v>直连</v>
      </c>
    </row>
    <row r="98" s="4" customFormat="1" hidden="1" spans="1:9">
      <c r="A98" s="5">
        <v>999228316745118</v>
      </c>
      <c r="B98" s="6">
        <v>45234</v>
      </c>
      <c r="C98" s="6">
        <v>45235</v>
      </c>
      <c r="D98" s="4">
        <v>24.45</v>
      </c>
      <c r="E98" s="4" t="str">
        <f>VLOOKUP(A98,HOP!A:L,12,0)</f>
        <v>24.45</v>
      </c>
      <c r="F98" s="4" t="str">
        <f>VLOOKUP(A98,HOP!A:C,3,0)</f>
        <v>4189864</v>
      </c>
      <c r="G98" s="4">
        <f t="shared" si="4"/>
        <v>0</v>
      </c>
      <c r="H98" s="4" t="str">
        <f t="shared" si="5"/>
        <v>，4189864</v>
      </c>
      <c r="I98" s="4" t="str">
        <f>VLOOKUP(A98,HOP!A:U,21,0)</f>
        <v>直连</v>
      </c>
    </row>
    <row r="99" s="4" customFormat="1" hidden="1" spans="1:9">
      <c r="A99" s="5">
        <v>999228319069115</v>
      </c>
      <c r="B99" s="6">
        <v>45234</v>
      </c>
      <c r="C99" s="6">
        <v>45235</v>
      </c>
      <c r="D99" s="4">
        <v>41.32</v>
      </c>
      <c r="E99" s="4" t="str">
        <f>VLOOKUP(A99,HOP!A:L,12,0)</f>
        <v>41.32</v>
      </c>
      <c r="F99" s="4" t="str">
        <f>VLOOKUP(A99,HOP!A:C,3,0)</f>
        <v>4192333</v>
      </c>
      <c r="G99" s="4">
        <f>D99-E99</f>
        <v>0</v>
      </c>
      <c r="H99" s="4" t="str">
        <f>$H$1&amp;F99</f>
        <v>，4192333</v>
      </c>
      <c r="I99" s="4" t="str">
        <f>VLOOKUP(A99,HOP!A:U,21,0)</f>
        <v>直连</v>
      </c>
    </row>
    <row r="100" s="4" customFormat="1" hidden="1" spans="1:9">
      <c r="A100" s="5">
        <v>999228319413702</v>
      </c>
      <c r="B100" s="6">
        <v>45234</v>
      </c>
      <c r="C100" s="6">
        <v>45235</v>
      </c>
      <c r="D100" s="4">
        <v>33.99</v>
      </c>
      <c r="E100" s="4" t="str">
        <f>VLOOKUP(A100,HOP!A:L,12,0)</f>
        <v>33.99</v>
      </c>
      <c r="F100" s="4" t="str">
        <f>VLOOKUP(A100,HOP!A:C,3,0)</f>
        <v>4192474</v>
      </c>
      <c r="G100" s="4">
        <f>D100-E100</f>
        <v>0</v>
      </c>
      <c r="H100" s="4" t="str">
        <f>$H$1&amp;F100</f>
        <v>，4192474</v>
      </c>
      <c r="I100" s="4" t="str">
        <f>VLOOKUP(A100,HOP!A:U,21,0)</f>
        <v>直连</v>
      </c>
    </row>
    <row r="101" s="4" customFormat="1" hidden="1" spans="1:9">
      <c r="A101" s="5">
        <v>999228319838174</v>
      </c>
      <c r="B101" s="6">
        <v>45234</v>
      </c>
      <c r="C101" s="6">
        <v>45235</v>
      </c>
      <c r="D101" s="4">
        <v>43.76</v>
      </c>
      <c r="E101" s="4" t="str">
        <f>VLOOKUP(A101,HOP!A:L,12,0)</f>
        <v>43.76</v>
      </c>
      <c r="F101" s="4" t="str">
        <f>VLOOKUP(A101,HOP!A:C,3,0)</f>
        <v>4192904</v>
      </c>
      <c r="G101" s="4">
        <f>D101-E101</f>
        <v>0</v>
      </c>
      <c r="H101" s="4" t="str">
        <f>$H$1&amp;F101</f>
        <v>，4192904</v>
      </c>
      <c r="I101" s="4" t="str">
        <f>VLOOKUP(A101,HOP!A:U,21,0)</f>
        <v>直连</v>
      </c>
    </row>
    <row r="102" s="4" customFormat="1" hidden="1" spans="1:9">
      <c r="A102" s="5">
        <v>999228320472209</v>
      </c>
      <c r="B102" s="6">
        <v>45234</v>
      </c>
      <c r="C102" s="6">
        <v>45235</v>
      </c>
      <c r="D102" s="4">
        <v>34.84</v>
      </c>
      <c r="E102" s="4" t="str">
        <f>VLOOKUP(A102,HOP!A:L,12,0)</f>
        <v>34.84</v>
      </c>
      <c r="F102" s="4" t="str">
        <f>VLOOKUP(A102,HOP!A:C,3,0)</f>
        <v>4193543</v>
      </c>
      <c r="G102" s="4">
        <f>D102-E102</f>
        <v>0</v>
      </c>
      <c r="H102" s="4" t="str">
        <f>$H$1&amp;F102</f>
        <v>，4193543</v>
      </c>
      <c r="I102" s="4" t="str">
        <f>VLOOKUP(A102,HOP!A:U,21,0)</f>
        <v>直连</v>
      </c>
    </row>
    <row r="103" s="4" customFormat="1" hidden="1" spans="1:9">
      <c r="A103" s="5">
        <v>999228320557321</v>
      </c>
      <c r="B103" s="6">
        <v>45234</v>
      </c>
      <c r="C103" s="6">
        <v>45235</v>
      </c>
      <c r="D103" s="4">
        <v>116.05</v>
      </c>
      <c r="E103" s="4" t="str">
        <f>VLOOKUP(A103,HOP!A:L,12,0)</f>
        <v>116.05</v>
      </c>
      <c r="F103" s="4" t="str">
        <f>VLOOKUP(A103,HOP!A:C,3,0)</f>
        <v>4193623</v>
      </c>
      <c r="G103" s="4">
        <f>D103-E103</f>
        <v>0</v>
      </c>
      <c r="H103" s="4" t="str">
        <f>$H$1&amp;F103</f>
        <v>，4193623</v>
      </c>
      <c r="I103" s="4" t="str">
        <f>VLOOKUP(A103,HOP!A:U,21,0)</f>
        <v>直连</v>
      </c>
    </row>
    <row r="104" s="4" customFormat="1" hidden="1" spans="1:9">
      <c r="A104" s="5">
        <v>999228320628851</v>
      </c>
      <c r="B104" s="6">
        <v>45234</v>
      </c>
      <c r="C104" s="6">
        <v>45235</v>
      </c>
      <c r="D104" s="4">
        <v>41.32</v>
      </c>
      <c r="E104" s="4" t="str">
        <f>VLOOKUP(A104,HOP!A:L,12,0)</f>
        <v>41.32</v>
      </c>
      <c r="F104" s="4" t="str">
        <f>VLOOKUP(A104,HOP!A:C,3,0)</f>
        <v>4193712</v>
      </c>
      <c r="G104" s="4">
        <f>D104-E104</f>
        <v>0</v>
      </c>
      <c r="H104" s="4" t="str">
        <f>$H$1&amp;F104</f>
        <v>，4193712</v>
      </c>
      <c r="I104" s="4" t="str">
        <f>VLOOKUP(A104,HOP!A:U,21,0)</f>
        <v>直连</v>
      </c>
    </row>
    <row r="105" s="4" customFormat="1" hidden="1" spans="1:9">
      <c r="A105" s="5">
        <v>999228320631810</v>
      </c>
      <c r="B105" s="6">
        <v>45234</v>
      </c>
      <c r="C105" s="6">
        <v>45235</v>
      </c>
      <c r="D105" s="4">
        <v>23.86</v>
      </c>
      <c r="E105" s="4" t="str">
        <f>VLOOKUP(A105,HOP!A:L,12,0)</f>
        <v>23.86</v>
      </c>
      <c r="F105" s="4" t="str">
        <f>VLOOKUP(A105,HOP!A:C,3,0)</f>
        <v>4193720</v>
      </c>
      <c r="G105" s="4">
        <f>D105-E105</f>
        <v>0</v>
      </c>
      <c r="H105" s="4" t="str">
        <f>$H$1&amp;F105</f>
        <v>，4193720</v>
      </c>
      <c r="I105" s="4" t="str">
        <f>VLOOKUP(A105,HOP!A:U,21,0)</f>
        <v>直连</v>
      </c>
    </row>
    <row r="107" spans="4:4">
      <c r="D107" s="4">
        <f>SUM(D2:D106)</f>
        <v>14799.84</v>
      </c>
    </row>
    <row r="112" spans="1:4">
      <c r="A112" s="4" t="s">
        <v>555</v>
      </c>
      <c r="C112" s="4">
        <v>1131.57</v>
      </c>
      <c r="D112" s="4">
        <v>8845.95</v>
      </c>
    </row>
    <row r="113" spans="1:4">
      <c r="A113" s="4" t="s">
        <v>556</v>
      </c>
      <c r="C113" s="4">
        <v>13630.35</v>
      </c>
      <c r="D113" s="4">
        <v>106554.03</v>
      </c>
    </row>
    <row r="114" spans="1:4">
      <c r="A114" s="4" t="s">
        <v>557</v>
      </c>
      <c r="C114" s="4">
        <v>37.92</v>
      </c>
      <c r="D114" s="4">
        <v>296.44</v>
      </c>
    </row>
    <row r="115" spans="1:4">
      <c r="A115" s="4" t="s">
        <v>558</v>
      </c>
      <c r="C115" s="4">
        <f>SUBTOTAL(9,C112:C114)</f>
        <v>14799.84</v>
      </c>
      <c r="D115" s="4">
        <f>SUBTOTAL(9,D112:D114)</f>
        <v>115696.42</v>
      </c>
    </row>
    <row r="116" spans="1:1">
      <c r="A116" s="4" t="s">
        <v>559</v>
      </c>
    </row>
  </sheetData>
  <autoFilter ref="A1:XFD107">
    <filterColumn colId="3">
      <filters blank="1">
        <filter val="55.1"/>
        <filter val="134.2"/>
        <filter val="317.2"/>
        <filter val="61.4"/>
        <filter val="78.4"/>
        <filter val="213.4"/>
        <filter val="66.5"/>
        <filter val="78.6"/>
        <filter val="263.6"/>
        <filter val="619.6"/>
        <filter val="51.8"/>
        <filter val="104.8"/>
        <filter val="144.9"/>
        <filter val="90.01"/>
        <filter val="199.02"/>
        <filter val="17.03"/>
        <filter val="116.05"/>
        <filter val="77.06"/>
        <filter val="93.06"/>
        <filter val="314.07"/>
        <filter val="93.08"/>
        <filter val="985.09"/>
        <filter val="36.11"/>
        <filter val="41.12"/>
        <filter val="105.12"/>
        <filter val="43.13"/>
        <filter val="91.16"/>
        <filter val="41.19"/>
        <filter val="64.19"/>
        <filter val="38.21"/>
        <filter val="69.21"/>
        <filter val="29.23"/>
        <filter val="44.27"/>
        <filter val="22.28"/>
        <filter val="350.29"/>
        <filter val="323.31"/>
        <filter val="41.32"/>
        <filter val="594.32"/>
        <filter val="34.34"/>
        <filter val="76.34"/>
        <filter val="283.34"/>
        <filter val="19.35"/>
        <filter val="45.36"/>
        <filter val="119.36"/>
        <filter val="82.38"/>
        <filter val="284.38"/>
        <filter val="94.39"/>
        <filter val="175.43"/>
        <filter val="68.44"/>
        <filter val="251.44"/>
        <filter val="24.45"/>
        <filter val="25.51"/>
        <filter val="69.52"/>
        <filter val="513.52"/>
        <filter val="45.54"/>
        <filter val="19.55"/>
        <filter val="111.55"/>
        <filter val="59.56"/>
        <filter val="93.56"/>
        <filter val="192.56"/>
        <filter val="70.57"/>
        <filter val="95.58"/>
        <filter val="53.59"/>
        <filter val="34.61"/>
        <filter val="36.62"/>
        <filter val="52.62"/>
        <filter val="109.62"/>
        <filter val="24.65"/>
        <filter val="77.67"/>
        <filter val="26.68"/>
        <filter val="34.69"/>
        <filter val="147.69"/>
        <filter val="21.72"/>
        <filter val="23.74"/>
        <filter val="160.74"/>
        <filter val="222.74"/>
        <filter val="25.75"/>
        <filter val="40.76"/>
        <filter val="43.76"/>
        <filter val="144.79"/>
        <filter val="159.79"/>
        <filter val="86.81"/>
        <filter val="2390.52"/>
        <filter val="34.84"/>
        <filter val="192.84"/>
        <filter val="23.86"/>
        <filter val="50.86"/>
        <filter val="92.86"/>
        <filter val="323.86"/>
        <filter val="132.88"/>
        <filter val="64.89"/>
        <filter val="217.91"/>
        <filter val="37.92"/>
        <filter val="13.93"/>
        <filter val="144.95"/>
        <filter val="166.98"/>
        <filter val="33.99"/>
        <filter val="14799.84"/>
      </filters>
    </filterColumn>
    <filterColumn colId="6">
      <filters blank="1">
        <filter val="0.02"/>
        <filter val="37.9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560</v>
      </c>
      <c r="B1" s="2" t="s">
        <v>561</v>
      </c>
      <c r="C1" s="2" t="s">
        <v>562</v>
      </c>
      <c r="D1" s="2" t="s">
        <v>563</v>
      </c>
      <c r="E1" s="2" t="s">
        <v>13</v>
      </c>
      <c r="F1" s="2" t="s">
        <v>5</v>
      </c>
      <c r="G1" s="2" t="s">
        <v>6</v>
      </c>
      <c r="H1" s="2" t="s">
        <v>564</v>
      </c>
      <c r="I1" s="2" t="s">
        <v>565</v>
      </c>
      <c r="J1" s="2" t="s">
        <v>566</v>
      </c>
      <c r="K1" s="2" t="s">
        <v>567</v>
      </c>
      <c r="L1" s="2" t="s">
        <v>568</v>
      </c>
      <c r="M1" s="2" t="s">
        <v>569</v>
      </c>
      <c r="N1" s="2" t="s">
        <v>570</v>
      </c>
      <c r="O1" s="2" t="s">
        <v>571</v>
      </c>
      <c r="P1" s="2" t="s">
        <v>572</v>
      </c>
      <c r="Q1" s="2" t="s">
        <v>573</v>
      </c>
      <c r="R1" s="2" t="s">
        <v>574</v>
      </c>
      <c r="S1" s="2" t="s">
        <v>575</v>
      </c>
      <c r="T1" s="2" t="s">
        <v>576</v>
      </c>
      <c r="U1" s="2" t="s">
        <v>577</v>
      </c>
      <c r="V1" s="2" t="s">
        <v>578</v>
      </c>
    </row>
    <row r="2" s="1" customFormat="1" spans="1:22">
      <c r="A2" s="3">
        <v>999226777363462</v>
      </c>
      <c r="B2" s="1" t="s">
        <v>579</v>
      </c>
      <c r="C2" s="1" t="s">
        <v>580</v>
      </c>
      <c r="D2" s="1" t="s">
        <v>581</v>
      </c>
      <c r="E2" s="1" t="s">
        <v>582</v>
      </c>
      <c r="F2" s="1" t="s">
        <v>583</v>
      </c>
      <c r="G2" s="1" t="s">
        <v>584</v>
      </c>
      <c r="H2" s="1" t="s">
        <v>585</v>
      </c>
      <c r="I2" s="1" t="s">
        <v>586</v>
      </c>
      <c r="J2" s="1" t="s">
        <v>30</v>
      </c>
      <c r="K2" s="1" t="s">
        <v>587</v>
      </c>
      <c r="L2" s="1" t="s">
        <v>587</v>
      </c>
      <c r="M2" s="1" t="s">
        <v>588</v>
      </c>
      <c r="N2" s="1" t="s">
        <v>588</v>
      </c>
      <c r="O2" s="1" t="s">
        <v>589</v>
      </c>
      <c r="P2" s="1" t="s">
        <v>590</v>
      </c>
      <c r="Q2" s="1" t="s">
        <v>591</v>
      </c>
      <c r="R2" s="1" t="s">
        <v>592</v>
      </c>
      <c r="S2" s="1" t="s">
        <v>593</v>
      </c>
      <c r="T2" s="1" t="s">
        <v>594</v>
      </c>
      <c r="U2" s="1" t="s">
        <v>595</v>
      </c>
      <c r="V2" s="1" t="s">
        <v>596</v>
      </c>
    </row>
    <row r="3" s="1" customFormat="1" spans="1:22">
      <c r="A3" s="3">
        <v>999228262027127</v>
      </c>
      <c r="B3" s="1" t="s">
        <v>597</v>
      </c>
      <c r="C3" s="1" t="s">
        <v>598</v>
      </c>
      <c r="D3" s="1" t="s">
        <v>599</v>
      </c>
      <c r="E3" s="1" t="s">
        <v>600</v>
      </c>
      <c r="F3" s="1" t="s">
        <v>583</v>
      </c>
      <c r="G3" s="1" t="s">
        <v>584</v>
      </c>
      <c r="H3" s="1" t="s">
        <v>585</v>
      </c>
      <c r="I3" s="1" t="s">
        <v>601</v>
      </c>
      <c r="J3" s="1" t="s">
        <v>30</v>
      </c>
      <c r="K3" s="1" t="s">
        <v>602</v>
      </c>
      <c r="L3" s="1" t="s">
        <v>602</v>
      </c>
      <c r="M3" s="1" t="s">
        <v>588</v>
      </c>
      <c r="N3" s="1" t="s">
        <v>588</v>
      </c>
      <c r="O3" s="1" t="s">
        <v>589</v>
      </c>
      <c r="P3" s="1" t="s">
        <v>590</v>
      </c>
      <c r="Q3" s="1" t="s">
        <v>591</v>
      </c>
      <c r="R3" s="1" t="s">
        <v>603</v>
      </c>
      <c r="S3" s="1" t="s">
        <v>593</v>
      </c>
      <c r="T3" s="1" t="s">
        <v>594</v>
      </c>
      <c r="U3" s="1" t="s">
        <v>604</v>
      </c>
      <c r="V3" s="1" t="s">
        <v>596</v>
      </c>
    </row>
    <row r="4" s="1" customFormat="1" spans="1:22">
      <c r="A4" s="3">
        <v>999228272732679</v>
      </c>
      <c r="B4" s="1" t="s">
        <v>583</v>
      </c>
      <c r="C4" s="1" t="s">
        <v>605</v>
      </c>
      <c r="D4" s="1" t="s">
        <v>606</v>
      </c>
      <c r="E4" s="1" t="s">
        <v>607</v>
      </c>
      <c r="F4" s="1" t="s">
        <v>608</v>
      </c>
      <c r="G4" s="1" t="s">
        <v>584</v>
      </c>
      <c r="H4" s="1" t="s">
        <v>585</v>
      </c>
      <c r="I4" s="1" t="s">
        <v>609</v>
      </c>
      <c r="J4" s="1" t="s">
        <v>30</v>
      </c>
      <c r="K4" s="1" t="s">
        <v>610</v>
      </c>
      <c r="L4" s="1" t="s">
        <v>610</v>
      </c>
      <c r="M4" s="1" t="s">
        <v>588</v>
      </c>
      <c r="N4" s="1" t="s">
        <v>588</v>
      </c>
      <c r="O4" s="1" t="s">
        <v>589</v>
      </c>
      <c r="P4" s="1" t="s">
        <v>590</v>
      </c>
      <c r="Q4" s="1" t="s">
        <v>591</v>
      </c>
      <c r="R4" s="1" t="s">
        <v>611</v>
      </c>
      <c r="S4" s="1" t="s">
        <v>593</v>
      </c>
      <c r="T4" s="1" t="s">
        <v>594</v>
      </c>
      <c r="U4" s="1" t="s">
        <v>604</v>
      </c>
      <c r="V4" s="1" t="s">
        <v>612</v>
      </c>
    </row>
    <row r="5" s="1" customFormat="1" spans="1:22">
      <c r="A5" s="3">
        <v>999228274368749</v>
      </c>
      <c r="B5" s="1" t="s">
        <v>613</v>
      </c>
      <c r="C5" s="1" t="s">
        <v>614</v>
      </c>
      <c r="D5" s="1" t="s">
        <v>615</v>
      </c>
      <c r="E5" s="1" t="s">
        <v>616</v>
      </c>
      <c r="F5" s="1" t="s">
        <v>617</v>
      </c>
      <c r="G5" s="1" t="s">
        <v>584</v>
      </c>
      <c r="H5" s="1" t="s">
        <v>585</v>
      </c>
      <c r="I5" s="1" t="s">
        <v>618</v>
      </c>
      <c r="J5" s="1" t="s">
        <v>30</v>
      </c>
      <c r="K5" s="1" t="s">
        <v>619</v>
      </c>
      <c r="L5" s="1" t="s">
        <v>619</v>
      </c>
      <c r="M5" s="1" t="s">
        <v>588</v>
      </c>
      <c r="N5" s="1" t="s">
        <v>588</v>
      </c>
      <c r="O5" s="1" t="s">
        <v>589</v>
      </c>
      <c r="P5" s="1" t="s">
        <v>590</v>
      </c>
      <c r="Q5" s="1" t="s">
        <v>591</v>
      </c>
      <c r="R5" s="1" t="s">
        <v>620</v>
      </c>
      <c r="S5" s="1" t="s">
        <v>593</v>
      </c>
      <c r="T5" s="1" t="s">
        <v>594</v>
      </c>
      <c r="U5" s="1" t="s">
        <v>604</v>
      </c>
      <c r="V5" s="1" t="s">
        <v>621</v>
      </c>
    </row>
    <row r="6" s="1" customFormat="1" spans="1:22">
      <c r="A6" s="3">
        <v>999228155544444</v>
      </c>
      <c r="B6" s="1" t="s">
        <v>622</v>
      </c>
      <c r="C6" s="1" t="s">
        <v>623</v>
      </c>
      <c r="D6" s="1" t="s">
        <v>624</v>
      </c>
      <c r="E6" s="1" t="s">
        <v>625</v>
      </c>
      <c r="F6" s="1" t="s">
        <v>617</v>
      </c>
      <c r="G6" s="1" t="s">
        <v>584</v>
      </c>
      <c r="H6" s="1" t="s">
        <v>585</v>
      </c>
      <c r="I6" s="1" t="s">
        <v>626</v>
      </c>
      <c r="J6" s="1" t="s">
        <v>30</v>
      </c>
      <c r="K6" s="1" t="s">
        <v>627</v>
      </c>
      <c r="L6" s="1" t="s">
        <v>627</v>
      </c>
      <c r="M6" s="1" t="s">
        <v>588</v>
      </c>
      <c r="N6" s="1" t="s">
        <v>588</v>
      </c>
      <c r="O6" s="1" t="s">
        <v>589</v>
      </c>
      <c r="P6" s="1" t="s">
        <v>590</v>
      </c>
      <c r="Q6" s="1" t="s">
        <v>591</v>
      </c>
      <c r="R6" s="1" t="s">
        <v>628</v>
      </c>
      <c r="S6" s="1" t="s">
        <v>593</v>
      </c>
      <c r="T6" s="1" t="s">
        <v>594</v>
      </c>
      <c r="U6" s="1" t="s">
        <v>604</v>
      </c>
      <c r="V6" s="1" t="s">
        <v>629</v>
      </c>
    </row>
    <row r="7" s="1" customFormat="1" spans="1:22">
      <c r="A7" s="3">
        <v>999228314521212</v>
      </c>
      <c r="B7" s="1" t="s">
        <v>617</v>
      </c>
      <c r="C7" s="1" t="s">
        <v>630</v>
      </c>
      <c r="D7" s="1" t="s">
        <v>631</v>
      </c>
      <c r="E7" s="1" t="s">
        <v>632</v>
      </c>
      <c r="F7" s="1" t="s">
        <v>617</v>
      </c>
      <c r="G7" s="1" t="s">
        <v>584</v>
      </c>
      <c r="H7" s="1" t="s">
        <v>585</v>
      </c>
      <c r="I7" s="1" t="s">
        <v>633</v>
      </c>
      <c r="J7" s="1" t="s">
        <v>30</v>
      </c>
      <c r="K7" s="1" t="s">
        <v>634</v>
      </c>
      <c r="L7" s="1" t="s">
        <v>634</v>
      </c>
      <c r="M7" s="1" t="s">
        <v>588</v>
      </c>
      <c r="N7" s="1" t="s">
        <v>588</v>
      </c>
      <c r="O7" s="1" t="s">
        <v>589</v>
      </c>
      <c r="P7" s="1" t="s">
        <v>590</v>
      </c>
      <c r="Q7" s="1" t="s">
        <v>591</v>
      </c>
      <c r="R7" s="1" t="s">
        <v>635</v>
      </c>
      <c r="S7" s="1" t="s">
        <v>593</v>
      </c>
      <c r="T7" s="1" t="s">
        <v>594</v>
      </c>
      <c r="U7" s="1" t="s">
        <v>604</v>
      </c>
      <c r="V7" s="1" t="s">
        <v>629</v>
      </c>
    </row>
    <row r="8" s="1" customFormat="1" spans="1:22">
      <c r="A8" s="3">
        <v>999228072846883</v>
      </c>
      <c r="B8" s="1" t="s">
        <v>636</v>
      </c>
      <c r="C8" s="1" t="s">
        <v>637</v>
      </c>
      <c r="D8" s="1" t="s">
        <v>638</v>
      </c>
      <c r="E8" s="1" t="s">
        <v>639</v>
      </c>
      <c r="F8" s="1" t="s">
        <v>613</v>
      </c>
      <c r="G8" s="1" t="s">
        <v>584</v>
      </c>
      <c r="H8" s="1" t="s">
        <v>585</v>
      </c>
      <c r="I8" s="1" t="s">
        <v>640</v>
      </c>
      <c r="J8" s="1" t="s">
        <v>30</v>
      </c>
      <c r="K8" s="1" t="s">
        <v>641</v>
      </c>
      <c r="L8" s="1" t="s">
        <v>641</v>
      </c>
      <c r="M8" s="1" t="s">
        <v>588</v>
      </c>
      <c r="N8" s="1" t="s">
        <v>588</v>
      </c>
      <c r="O8" s="1" t="s">
        <v>589</v>
      </c>
      <c r="P8" s="1" t="s">
        <v>590</v>
      </c>
      <c r="Q8" s="1" t="s">
        <v>591</v>
      </c>
      <c r="R8" s="1" t="s">
        <v>642</v>
      </c>
      <c r="S8" s="1" t="s">
        <v>593</v>
      </c>
      <c r="T8" s="1" t="s">
        <v>594</v>
      </c>
      <c r="U8" s="1" t="s">
        <v>604</v>
      </c>
      <c r="V8" s="1" t="s">
        <v>629</v>
      </c>
    </row>
    <row r="9" s="1" customFormat="1" spans="1:22">
      <c r="A9" s="3">
        <v>999228271114702</v>
      </c>
      <c r="B9" s="1" t="s">
        <v>583</v>
      </c>
      <c r="C9" s="1" t="s">
        <v>643</v>
      </c>
      <c r="D9" s="1" t="s">
        <v>644</v>
      </c>
      <c r="E9" s="1" t="s">
        <v>645</v>
      </c>
      <c r="F9" s="1" t="s">
        <v>608</v>
      </c>
      <c r="G9" s="1" t="s">
        <v>584</v>
      </c>
      <c r="H9" s="1" t="s">
        <v>585</v>
      </c>
      <c r="I9" s="1" t="s">
        <v>646</v>
      </c>
      <c r="J9" s="1" t="s">
        <v>30</v>
      </c>
      <c r="K9" s="1" t="s">
        <v>647</v>
      </c>
      <c r="L9" s="1" t="s">
        <v>647</v>
      </c>
      <c r="M9" s="1" t="s">
        <v>588</v>
      </c>
      <c r="N9" s="1" t="s">
        <v>588</v>
      </c>
      <c r="O9" s="1" t="s">
        <v>589</v>
      </c>
      <c r="P9" s="1" t="s">
        <v>590</v>
      </c>
      <c r="Q9" s="1" t="s">
        <v>591</v>
      </c>
      <c r="R9" s="1" t="s">
        <v>648</v>
      </c>
      <c r="S9" s="1" t="s">
        <v>593</v>
      </c>
      <c r="T9" s="1" t="s">
        <v>594</v>
      </c>
      <c r="U9" s="1" t="s">
        <v>604</v>
      </c>
      <c r="V9" s="1" t="s">
        <v>629</v>
      </c>
    </row>
    <row r="10" s="1" customFormat="1" spans="1:22">
      <c r="A10" s="3">
        <v>999228310985053</v>
      </c>
      <c r="B10" s="1" t="s">
        <v>608</v>
      </c>
      <c r="C10" s="1" t="s">
        <v>649</v>
      </c>
      <c r="D10" s="1" t="s">
        <v>650</v>
      </c>
      <c r="E10" s="1" t="s">
        <v>651</v>
      </c>
      <c r="F10" s="1" t="s">
        <v>617</v>
      </c>
      <c r="G10" s="1" t="s">
        <v>584</v>
      </c>
      <c r="H10" s="1" t="s">
        <v>585</v>
      </c>
      <c r="I10" s="1" t="s">
        <v>652</v>
      </c>
      <c r="J10" s="1" t="s">
        <v>30</v>
      </c>
      <c r="K10" s="1" t="s">
        <v>653</v>
      </c>
      <c r="L10" s="1" t="s">
        <v>653</v>
      </c>
      <c r="M10" s="1" t="s">
        <v>588</v>
      </c>
      <c r="N10" s="1" t="s">
        <v>588</v>
      </c>
      <c r="O10" s="1" t="s">
        <v>589</v>
      </c>
      <c r="P10" s="1" t="s">
        <v>590</v>
      </c>
      <c r="Q10" s="1" t="s">
        <v>591</v>
      </c>
      <c r="R10" s="1" t="s">
        <v>654</v>
      </c>
      <c r="S10" s="1" t="s">
        <v>593</v>
      </c>
      <c r="T10" s="1" t="s">
        <v>594</v>
      </c>
      <c r="U10" s="1" t="s">
        <v>604</v>
      </c>
      <c r="V10" s="1" t="s">
        <v>612</v>
      </c>
    </row>
    <row r="11" s="1" customFormat="1" spans="1:22">
      <c r="A11" s="3">
        <v>999228312234030</v>
      </c>
      <c r="B11" s="1" t="s">
        <v>608</v>
      </c>
      <c r="C11" s="1" t="s">
        <v>655</v>
      </c>
      <c r="D11" s="1" t="s">
        <v>650</v>
      </c>
      <c r="E11" s="1" t="s">
        <v>656</v>
      </c>
      <c r="F11" s="1" t="s">
        <v>617</v>
      </c>
      <c r="G11" s="1" t="s">
        <v>584</v>
      </c>
      <c r="H11" s="1" t="s">
        <v>585</v>
      </c>
      <c r="I11" s="1" t="s">
        <v>652</v>
      </c>
      <c r="J11" s="1" t="s">
        <v>30</v>
      </c>
      <c r="K11" s="1" t="s">
        <v>653</v>
      </c>
      <c r="L11" s="1" t="s">
        <v>653</v>
      </c>
      <c r="M11" s="1" t="s">
        <v>588</v>
      </c>
      <c r="N11" s="1" t="s">
        <v>588</v>
      </c>
      <c r="O11" s="1" t="s">
        <v>589</v>
      </c>
      <c r="P11" s="1" t="s">
        <v>590</v>
      </c>
      <c r="Q11" s="1" t="s">
        <v>591</v>
      </c>
      <c r="R11" s="1" t="s">
        <v>657</v>
      </c>
      <c r="S11" s="1" t="s">
        <v>593</v>
      </c>
      <c r="T11" s="1" t="s">
        <v>594</v>
      </c>
      <c r="U11" s="1" t="s">
        <v>604</v>
      </c>
      <c r="V11" s="1" t="s">
        <v>612</v>
      </c>
    </row>
    <row r="12" s="1" customFormat="1" spans="1:22">
      <c r="A12" s="3">
        <v>999228216438259</v>
      </c>
      <c r="B12" s="1" t="s">
        <v>658</v>
      </c>
      <c r="C12" s="1" t="s">
        <v>659</v>
      </c>
      <c r="D12" s="1" t="s">
        <v>660</v>
      </c>
      <c r="E12" s="1" t="s">
        <v>661</v>
      </c>
      <c r="F12" s="1" t="s">
        <v>617</v>
      </c>
      <c r="G12" s="1" t="s">
        <v>584</v>
      </c>
      <c r="H12" s="1" t="s">
        <v>585</v>
      </c>
      <c r="I12" s="1" t="s">
        <v>662</v>
      </c>
      <c r="J12" s="1" t="s">
        <v>30</v>
      </c>
      <c r="K12" s="1" t="s">
        <v>663</v>
      </c>
      <c r="L12" s="1" t="s">
        <v>663</v>
      </c>
      <c r="M12" s="1" t="s">
        <v>588</v>
      </c>
      <c r="N12" s="1" t="s">
        <v>588</v>
      </c>
      <c r="O12" s="1" t="s">
        <v>589</v>
      </c>
      <c r="P12" s="1" t="s">
        <v>590</v>
      </c>
      <c r="Q12" s="1" t="s">
        <v>591</v>
      </c>
      <c r="R12" s="1" t="s">
        <v>664</v>
      </c>
      <c r="S12" s="1" t="s">
        <v>593</v>
      </c>
      <c r="T12" s="1" t="s">
        <v>594</v>
      </c>
      <c r="U12" s="1" t="s">
        <v>604</v>
      </c>
      <c r="V12" s="1" t="s">
        <v>665</v>
      </c>
    </row>
    <row r="13" s="1" customFormat="1" spans="1:22">
      <c r="A13" s="3">
        <v>999228207566520</v>
      </c>
      <c r="B13" s="1" t="s">
        <v>666</v>
      </c>
      <c r="C13" s="1" t="s">
        <v>667</v>
      </c>
      <c r="D13" s="1" t="s">
        <v>660</v>
      </c>
      <c r="E13" s="1" t="s">
        <v>668</v>
      </c>
      <c r="F13" s="1" t="s">
        <v>617</v>
      </c>
      <c r="G13" s="1" t="s">
        <v>584</v>
      </c>
      <c r="H13" s="1" t="s">
        <v>585</v>
      </c>
      <c r="I13" s="1" t="s">
        <v>669</v>
      </c>
      <c r="J13" s="1" t="s">
        <v>30</v>
      </c>
      <c r="K13" s="1" t="s">
        <v>670</v>
      </c>
      <c r="L13" s="1" t="s">
        <v>670</v>
      </c>
      <c r="M13" s="1" t="s">
        <v>588</v>
      </c>
      <c r="N13" s="1" t="s">
        <v>588</v>
      </c>
      <c r="O13" s="1" t="s">
        <v>589</v>
      </c>
      <c r="P13" s="1" t="s">
        <v>590</v>
      </c>
      <c r="Q13" s="1" t="s">
        <v>591</v>
      </c>
      <c r="R13" s="1" t="s">
        <v>671</v>
      </c>
      <c r="S13" s="1" t="s">
        <v>593</v>
      </c>
      <c r="T13" s="1" t="s">
        <v>594</v>
      </c>
      <c r="U13" s="1" t="s">
        <v>604</v>
      </c>
      <c r="V13" s="1" t="s">
        <v>665</v>
      </c>
    </row>
    <row r="14" s="1" customFormat="1" spans="1:22">
      <c r="A14" s="3">
        <v>999228204238108</v>
      </c>
      <c r="B14" s="1" t="s">
        <v>666</v>
      </c>
      <c r="C14" s="1" t="s">
        <v>672</v>
      </c>
      <c r="D14" s="1" t="s">
        <v>660</v>
      </c>
      <c r="E14" s="1" t="s">
        <v>673</v>
      </c>
      <c r="F14" s="1" t="s">
        <v>617</v>
      </c>
      <c r="G14" s="1" t="s">
        <v>584</v>
      </c>
      <c r="H14" s="1" t="s">
        <v>585</v>
      </c>
      <c r="I14" s="1" t="s">
        <v>669</v>
      </c>
      <c r="J14" s="1" t="s">
        <v>30</v>
      </c>
      <c r="K14" s="1" t="s">
        <v>670</v>
      </c>
      <c r="L14" s="1" t="s">
        <v>670</v>
      </c>
      <c r="M14" s="1" t="s">
        <v>588</v>
      </c>
      <c r="N14" s="1" t="s">
        <v>588</v>
      </c>
      <c r="O14" s="1" t="s">
        <v>589</v>
      </c>
      <c r="P14" s="1" t="s">
        <v>590</v>
      </c>
      <c r="Q14" s="1" t="s">
        <v>591</v>
      </c>
      <c r="R14" s="1" t="s">
        <v>674</v>
      </c>
      <c r="S14" s="1" t="s">
        <v>593</v>
      </c>
      <c r="T14" s="1" t="s">
        <v>594</v>
      </c>
      <c r="U14" s="1" t="s">
        <v>604</v>
      </c>
      <c r="V14" s="1" t="s">
        <v>665</v>
      </c>
    </row>
    <row r="15" s="1" customFormat="1" spans="1:22">
      <c r="A15" s="3">
        <v>999228272807952</v>
      </c>
      <c r="B15" s="1" t="s">
        <v>583</v>
      </c>
      <c r="C15" s="1" t="s">
        <v>675</v>
      </c>
      <c r="D15" s="1" t="s">
        <v>676</v>
      </c>
      <c r="E15" s="1" t="s">
        <v>677</v>
      </c>
      <c r="F15" s="1" t="s">
        <v>617</v>
      </c>
      <c r="G15" s="1" t="s">
        <v>584</v>
      </c>
      <c r="H15" s="1" t="s">
        <v>585</v>
      </c>
      <c r="I15" s="1" t="s">
        <v>678</v>
      </c>
      <c r="J15" s="1" t="s">
        <v>30</v>
      </c>
      <c r="K15" s="1" t="s">
        <v>679</v>
      </c>
      <c r="L15" s="1" t="s">
        <v>679</v>
      </c>
      <c r="M15" s="1" t="s">
        <v>588</v>
      </c>
      <c r="N15" s="1" t="s">
        <v>588</v>
      </c>
      <c r="O15" s="1" t="s">
        <v>589</v>
      </c>
      <c r="P15" s="1" t="s">
        <v>590</v>
      </c>
      <c r="Q15" s="1" t="s">
        <v>591</v>
      </c>
      <c r="R15" s="1" t="s">
        <v>680</v>
      </c>
      <c r="S15" s="1" t="s">
        <v>593</v>
      </c>
      <c r="T15" s="1" t="s">
        <v>594</v>
      </c>
      <c r="U15" s="1" t="s">
        <v>604</v>
      </c>
      <c r="V15" s="1" t="s">
        <v>596</v>
      </c>
    </row>
    <row r="16" s="1" customFormat="1" spans="1:22">
      <c r="A16" s="3">
        <v>999228287565357</v>
      </c>
      <c r="B16" s="1" t="s">
        <v>613</v>
      </c>
      <c r="C16" s="1" t="s">
        <v>681</v>
      </c>
      <c r="D16" s="1" t="s">
        <v>682</v>
      </c>
      <c r="E16" s="1" t="s">
        <v>683</v>
      </c>
      <c r="F16" s="1" t="s">
        <v>608</v>
      </c>
      <c r="G16" s="1" t="s">
        <v>584</v>
      </c>
      <c r="H16" s="1" t="s">
        <v>585</v>
      </c>
      <c r="I16" s="1" t="s">
        <v>684</v>
      </c>
      <c r="J16" s="1" t="s">
        <v>30</v>
      </c>
      <c r="K16" s="1" t="s">
        <v>685</v>
      </c>
      <c r="L16" s="1" t="s">
        <v>685</v>
      </c>
      <c r="M16" s="1" t="s">
        <v>588</v>
      </c>
      <c r="N16" s="1" t="s">
        <v>588</v>
      </c>
      <c r="O16" s="1" t="s">
        <v>589</v>
      </c>
      <c r="P16" s="1" t="s">
        <v>590</v>
      </c>
      <c r="Q16" s="1" t="s">
        <v>591</v>
      </c>
      <c r="R16" s="1" t="s">
        <v>686</v>
      </c>
      <c r="S16" s="1" t="s">
        <v>593</v>
      </c>
      <c r="T16" s="1" t="s">
        <v>594</v>
      </c>
      <c r="U16" s="1" t="s">
        <v>595</v>
      </c>
      <c r="V16" s="1" t="s">
        <v>596</v>
      </c>
    </row>
    <row r="17" s="1" customFormat="1" spans="1:22">
      <c r="A17" s="3">
        <v>999228136748123</v>
      </c>
      <c r="B17" s="1" t="s">
        <v>687</v>
      </c>
      <c r="C17" s="1" t="s">
        <v>688</v>
      </c>
      <c r="D17" s="1" t="s">
        <v>682</v>
      </c>
      <c r="E17" s="1" t="s">
        <v>689</v>
      </c>
      <c r="F17" s="1" t="s">
        <v>608</v>
      </c>
      <c r="G17" s="1" t="s">
        <v>584</v>
      </c>
      <c r="H17" s="1" t="s">
        <v>585</v>
      </c>
      <c r="I17" s="1" t="s">
        <v>690</v>
      </c>
      <c r="J17" s="1" t="s">
        <v>30</v>
      </c>
      <c r="K17" s="1" t="s">
        <v>691</v>
      </c>
      <c r="L17" s="1" t="s">
        <v>691</v>
      </c>
      <c r="M17" s="1" t="s">
        <v>588</v>
      </c>
      <c r="N17" s="1" t="s">
        <v>588</v>
      </c>
      <c r="O17" s="1" t="s">
        <v>589</v>
      </c>
      <c r="P17" s="1" t="s">
        <v>590</v>
      </c>
      <c r="Q17" s="1" t="s">
        <v>591</v>
      </c>
      <c r="R17" s="1" t="s">
        <v>692</v>
      </c>
      <c r="S17" s="1" t="s">
        <v>593</v>
      </c>
      <c r="T17" s="1" t="s">
        <v>594</v>
      </c>
      <c r="U17" s="1" t="s">
        <v>595</v>
      </c>
      <c r="V17" s="1" t="s">
        <v>596</v>
      </c>
    </row>
    <row r="18" s="1" customFormat="1" spans="1:22">
      <c r="A18" s="3">
        <v>999226731388613</v>
      </c>
      <c r="B18" s="1" t="s">
        <v>693</v>
      </c>
      <c r="C18" s="1" t="s">
        <v>694</v>
      </c>
      <c r="D18" s="1" t="s">
        <v>695</v>
      </c>
      <c r="E18" s="1" t="s">
        <v>696</v>
      </c>
      <c r="F18" s="1" t="s">
        <v>583</v>
      </c>
      <c r="G18" s="1" t="s">
        <v>584</v>
      </c>
      <c r="H18" s="1" t="s">
        <v>585</v>
      </c>
      <c r="I18" s="1" t="s">
        <v>697</v>
      </c>
      <c r="J18" s="1" t="s">
        <v>30</v>
      </c>
      <c r="K18" s="1" t="s">
        <v>698</v>
      </c>
      <c r="L18" s="1" t="s">
        <v>698</v>
      </c>
      <c r="M18" s="1" t="s">
        <v>588</v>
      </c>
      <c r="N18" s="1" t="s">
        <v>588</v>
      </c>
      <c r="O18" s="1" t="s">
        <v>589</v>
      </c>
      <c r="P18" s="1" t="s">
        <v>590</v>
      </c>
      <c r="Q18" s="1" t="s">
        <v>591</v>
      </c>
      <c r="R18" s="1" t="s">
        <v>699</v>
      </c>
      <c r="S18" s="1" t="s">
        <v>593</v>
      </c>
      <c r="T18" s="1" t="s">
        <v>594</v>
      </c>
      <c r="U18" s="1" t="s">
        <v>604</v>
      </c>
      <c r="V18" s="1" t="s">
        <v>596</v>
      </c>
    </row>
    <row r="19" s="1" customFormat="1" spans="1:22">
      <c r="A19" s="3">
        <v>999228316745118</v>
      </c>
      <c r="B19" s="1" t="s">
        <v>617</v>
      </c>
      <c r="C19" s="1" t="s">
        <v>700</v>
      </c>
      <c r="D19" s="1" t="s">
        <v>701</v>
      </c>
      <c r="E19" s="1" t="s">
        <v>702</v>
      </c>
      <c r="F19" s="1" t="s">
        <v>617</v>
      </c>
      <c r="G19" s="1" t="s">
        <v>584</v>
      </c>
      <c r="H19" s="1" t="s">
        <v>585</v>
      </c>
      <c r="I19" s="1" t="s">
        <v>703</v>
      </c>
      <c r="J19" s="1" t="s">
        <v>30</v>
      </c>
      <c r="K19" s="1" t="s">
        <v>704</v>
      </c>
      <c r="L19" s="1" t="s">
        <v>704</v>
      </c>
      <c r="M19" s="1" t="s">
        <v>588</v>
      </c>
      <c r="N19" s="1" t="s">
        <v>588</v>
      </c>
      <c r="O19" s="1" t="s">
        <v>589</v>
      </c>
      <c r="P19" s="1" t="s">
        <v>590</v>
      </c>
      <c r="Q19" s="1" t="s">
        <v>591</v>
      </c>
      <c r="R19" s="1" t="s">
        <v>705</v>
      </c>
      <c r="S19" s="1" t="s">
        <v>593</v>
      </c>
      <c r="T19" s="1" t="s">
        <v>594</v>
      </c>
      <c r="U19" s="1" t="s">
        <v>604</v>
      </c>
      <c r="V19" s="1" t="s">
        <v>596</v>
      </c>
    </row>
    <row r="20" s="1" customFormat="1" spans="1:22">
      <c r="A20" s="3">
        <v>999228319413702</v>
      </c>
      <c r="B20" s="1" t="s">
        <v>617</v>
      </c>
      <c r="C20" s="1" t="s">
        <v>706</v>
      </c>
      <c r="D20" s="1" t="s">
        <v>707</v>
      </c>
      <c r="E20" s="1" t="s">
        <v>708</v>
      </c>
      <c r="F20" s="1" t="s">
        <v>617</v>
      </c>
      <c r="G20" s="1" t="s">
        <v>584</v>
      </c>
      <c r="H20" s="1" t="s">
        <v>585</v>
      </c>
      <c r="I20" s="1" t="s">
        <v>709</v>
      </c>
      <c r="J20" s="1" t="s">
        <v>30</v>
      </c>
      <c r="K20" s="1" t="s">
        <v>710</v>
      </c>
      <c r="L20" s="1" t="s">
        <v>710</v>
      </c>
      <c r="M20" s="1" t="s">
        <v>588</v>
      </c>
      <c r="N20" s="1" t="s">
        <v>588</v>
      </c>
      <c r="O20" s="1" t="s">
        <v>589</v>
      </c>
      <c r="P20" s="1" t="s">
        <v>590</v>
      </c>
      <c r="Q20" s="1" t="s">
        <v>591</v>
      </c>
      <c r="R20" s="1" t="s">
        <v>711</v>
      </c>
      <c r="S20" s="1" t="s">
        <v>593</v>
      </c>
      <c r="T20" s="1" t="s">
        <v>594</v>
      </c>
      <c r="U20" s="1" t="s">
        <v>604</v>
      </c>
      <c r="V20" s="1" t="s">
        <v>596</v>
      </c>
    </row>
    <row r="21" s="1" customFormat="1" spans="1:22">
      <c r="A21" s="3">
        <v>999227324122356</v>
      </c>
      <c r="B21" s="1" t="s">
        <v>712</v>
      </c>
      <c r="C21" s="1" t="s">
        <v>713</v>
      </c>
      <c r="D21" s="1" t="s">
        <v>714</v>
      </c>
      <c r="E21" s="1" t="s">
        <v>715</v>
      </c>
      <c r="F21" s="1" t="s">
        <v>617</v>
      </c>
      <c r="G21" s="1" t="s">
        <v>584</v>
      </c>
      <c r="H21" s="1" t="s">
        <v>585</v>
      </c>
      <c r="I21" s="1" t="s">
        <v>716</v>
      </c>
      <c r="J21" s="1" t="s">
        <v>30</v>
      </c>
      <c r="K21" s="1" t="s">
        <v>717</v>
      </c>
      <c r="L21" s="1" t="s">
        <v>717</v>
      </c>
      <c r="M21" s="1" t="s">
        <v>588</v>
      </c>
      <c r="N21" s="1" t="s">
        <v>588</v>
      </c>
      <c r="O21" s="1" t="s">
        <v>589</v>
      </c>
      <c r="P21" s="1" t="s">
        <v>590</v>
      </c>
      <c r="Q21" s="1" t="s">
        <v>591</v>
      </c>
      <c r="R21" s="1" t="s">
        <v>718</v>
      </c>
      <c r="S21" s="1" t="s">
        <v>593</v>
      </c>
      <c r="T21" s="1" t="s">
        <v>594</v>
      </c>
      <c r="U21" s="1" t="s">
        <v>604</v>
      </c>
      <c r="V21" s="1" t="s">
        <v>596</v>
      </c>
    </row>
    <row r="22" s="1" customFormat="1" spans="1:22">
      <c r="A22" s="3">
        <v>999228314143498</v>
      </c>
      <c r="B22" s="1" t="s">
        <v>617</v>
      </c>
      <c r="C22" s="1" t="s">
        <v>719</v>
      </c>
      <c r="D22" s="1" t="s">
        <v>720</v>
      </c>
      <c r="E22" s="1" t="s">
        <v>721</v>
      </c>
      <c r="F22" s="1" t="s">
        <v>617</v>
      </c>
      <c r="G22" s="1" t="s">
        <v>584</v>
      </c>
      <c r="H22" s="1" t="s">
        <v>585</v>
      </c>
      <c r="I22" s="1" t="s">
        <v>722</v>
      </c>
      <c r="J22" s="1" t="s">
        <v>30</v>
      </c>
      <c r="K22" s="1" t="s">
        <v>723</v>
      </c>
      <c r="L22" s="1" t="s">
        <v>723</v>
      </c>
      <c r="M22" s="1" t="s">
        <v>588</v>
      </c>
      <c r="N22" s="1" t="s">
        <v>588</v>
      </c>
      <c r="O22" s="1" t="s">
        <v>589</v>
      </c>
      <c r="P22" s="1" t="s">
        <v>590</v>
      </c>
      <c r="Q22" s="1" t="s">
        <v>591</v>
      </c>
      <c r="R22" s="1" t="s">
        <v>724</v>
      </c>
      <c r="S22" s="1" t="s">
        <v>593</v>
      </c>
      <c r="T22" s="1" t="s">
        <v>594</v>
      </c>
      <c r="U22" s="1" t="s">
        <v>604</v>
      </c>
      <c r="V22" s="1" t="s">
        <v>725</v>
      </c>
    </row>
    <row r="23" s="1" customFormat="1" spans="1:22">
      <c r="A23" s="3">
        <v>999228114621599</v>
      </c>
      <c r="B23" s="1" t="s">
        <v>726</v>
      </c>
      <c r="C23" s="1" t="s">
        <v>727</v>
      </c>
      <c r="D23" s="1" t="s">
        <v>728</v>
      </c>
      <c r="E23" s="1" t="s">
        <v>729</v>
      </c>
      <c r="F23" s="1" t="s">
        <v>608</v>
      </c>
      <c r="G23" s="1" t="s">
        <v>584</v>
      </c>
      <c r="H23" s="1" t="s">
        <v>585</v>
      </c>
      <c r="I23" s="1" t="s">
        <v>730</v>
      </c>
      <c r="J23" s="1" t="s">
        <v>30</v>
      </c>
      <c r="K23" s="1" t="s">
        <v>731</v>
      </c>
      <c r="L23" s="1" t="s">
        <v>731</v>
      </c>
      <c r="M23" s="1" t="s">
        <v>588</v>
      </c>
      <c r="N23" s="1" t="s">
        <v>588</v>
      </c>
      <c r="O23" s="1" t="s">
        <v>589</v>
      </c>
      <c r="P23" s="1" t="s">
        <v>590</v>
      </c>
      <c r="Q23" s="1" t="s">
        <v>591</v>
      </c>
      <c r="R23" s="1" t="s">
        <v>732</v>
      </c>
      <c r="S23" s="1" t="s">
        <v>593</v>
      </c>
      <c r="T23" s="1" t="s">
        <v>594</v>
      </c>
      <c r="U23" s="1" t="s">
        <v>604</v>
      </c>
      <c r="V23" s="1" t="s">
        <v>612</v>
      </c>
    </row>
    <row r="24" s="1" customFormat="1" spans="1:22">
      <c r="A24" s="3">
        <v>999228258953502</v>
      </c>
      <c r="B24" s="1" t="s">
        <v>597</v>
      </c>
      <c r="C24" s="1" t="s">
        <v>733</v>
      </c>
      <c r="D24" s="1" t="s">
        <v>734</v>
      </c>
      <c r="E24" s="1" t="s">
        <v>735</v>
      </c>
      <c r="F24" s="1" t="s">
        <v>617</v>
      </c>
      <c r="G24" s="1" t="s">
        <v>584</v>
      </c>
      <c r="H24" s="1" t="s">
        <v>585</v>
      </c>
      <c r="I24" s="1" t="s">
        <v>736</v>
      </c>
      <c r="J24" s="1" t="s">
        <v>30</v>
      </c>
      <c r="K24" s="1" t="s">
        <v>737</v>
      </c>
      <c r="L24" s="1" t="s">
        <v>737</v>
      </c>
      <c r="M24" s="1" t="s">
        <v>588</v>
      </c>
      <c r="N24" s="1" t="s">
        <v>588</v>
      </c>
      <c r="O24" s="1" t="s">
        <v>589</v>
      </c>
      <c r="P24" s="1" t="s">
        <v>590</v>
      </c>
      <c r="Q24" s="1" t="s">
        <v>591</v>
      </c>
      <c r="R24" s="1" t="s">
        <v>738</v>
      </c>
      <c r="S24" s="1" t="s">
        <v>593</v>
      </c>
      <c r="T24" s="1" t="s">
        <v>594</v>
      </c>
      <c r="U24" s="1" t="s">
        <v>604</v>
      </c>
      <c r="V24" s="1" t="s">
        <v>739</v>
      </c>
    </row>
    <row r="25" s="1" customFormat="1" spans="1:22">
      <c r="A25" s="3">
        <v>999228273514855</v>
      </c>
      <c r="B25" s="1" t="s">
        <v>583</v>
      </c>
      <c r="C25" s="1" t="s">
        <v>740</v>
      </c>
      <c r="D25" s="1" t="s">
        <v>741</v>
      </c>
      <c r="E25" s="1" t="s">
        <v>742</v>
      </c>
      <c r="F25" s="1" t="s">
        <v>608</v>
      </c>
      <c r="G25" s="1" t="s">
        <v>584</v>
      </c>
      <c r="H25" s="1" t="s">
        <v>585</v>
      </c>
      <c r="I25" s="1" t="s">
        <v>743</v>
      </c>
      <c r="J25" s="1" t="s">
        <v>30</v>
      </c>
      <c r="K25" s="1" t="s">
        <v>744</v>
      </c>
      <c r="L25" s="1" t="s">
        <v>744</v>
      </c>
      <c r="M25" s="1" t="s">
        <v>588</v>
      </c>
      <c r="N25" s="1" t="s">
        <v>588</v>
      </c>
      <c r="O25" s="1" t="s">
        <v>589</v>
      </c>
      <c r="P25" s="1" t="s">
        <v>590</v>
      </c>
      <c r="Q25" s="1" t="s">
        <v>591</v>
      </c>
      <c r="R25" s="1" t="s">
        <v>745</v>
      </c>
      <c r="S25" s="1" t="s">
        <v>593</v>
      </c>
      <c r="T25" s="1" t="s">
        <v>594</v>
      </c>
      <c r="U25" s="1" t="s">
        <v>604</v>
      </c>
      <c r="V25" s="1" t="s">
        <v>739</v>
      </c>
    </row>
    <row r="26" s="1" customFormat="1" spans="1:22">
      <c r="A26" s="3">
        <v>999228293267949</v>
      </c>
      <c r="B26" s="1" t="s">
        <v>608</v>
      </c>
      <c r="C26" s="1" t="s">
        <v>746</v>
      </c>
      <c r="D26" s="1" t="s">
        <v>747</v>
      </c>
      <c r="E26" s="1" t="s">
        <v>748</v>
      </c>
      <c r="F26" s="1" t="s">
        <v>608</v>
      </c>
      <c r="G26" s="1" t="s">
        <v>584</v>
      </c>
      <c r="H26" s="1" t="s">
        <v>585</v>
      </c>
      <c r="I26" s="1" t="s">
        <v>749</v>
      </c>
      <c r="J26" s="1" t="s">
        <v>30</v>
      </c>
      <c r="K26" s="1" t="s">
        <v>750</v>
      </c>
      <c r="L26" s="1" t="s">
        <v>750</v>
      </c>
      <c r="M26" s="1" t="s">
        <v>588</v>
      </c>
      <c r="N26" s="1" t="s">
        <v>588</v>
      </c>
      <c r="O26" s="1" t="s">
        <v>589</v>
      </c>
      <c r="P26" s="1" t="s">
        <v>590</v>
      </c>
      <c r="Q26" s="1" t="s">
        <v>591</v>
      </c>
      <c r="R26" s="1" t="s">
        <v>751</v>
      </c>
      <c r="S26" s="1" t="s">
        <v>593</v>
      </c>
      <c r="T26" s="1" t="s">
        <v>594</v>
      </c>
      <c r="U26" s="1" t="s">
        <v>604</v>
      </c>
      <c r="V26" s="1" t="s">
        <v>725</v>
      </c>
    </row>
    <row r="27" s="1" customFormat="1" spans="1:22">
      <c r="A27" s="3">
        <v>999228283775268</v>
      </c>
      <c r="B27" s="1" t="s">
        <v>613</v>
      </c>
      <c r="C27" s="1" t="s">
        <v>752</v>
      </c>
      <c r="D27" s="1" t="s">
        <v>753</v>
      </c>
      <c r="E27" s="1" t="s">
        <v>754</v>
      </c>
      <c r="F27" s="1" t="s">
        <v>617</v>
      </c>
      <c r="G27" s="1" t="s">
        <v>584</v>
      </c>
      <c r="H27" s="1" t="s">
        <v>585</v>
      </c>
      <c r="I27" s="1" t="s">
        <v>755</v>
      </c>
      <c r="J27" s="1" t="s">
        <v>30</v>
      </c>
      <c r="K27" s="1" t="s">
        <v>756</v>
      </c>
      <c r="L27" s="1" t="s">
        <v>756</v>
      </c>
      <c r="M27" s="1" t="s">
        <v>588</v>
      </c>
      <c r="N27" s="1" t="s">
        <v>588</v>
      </c>
      <c r="O27" s="1" t="s">
        <v>589</v>
      </c>
      <c r="P27" s="1" t="s">
        <v>590</v>
      </c>
      <c r="Q27" s="1" t="s">
        <v>591</v>
      </c>
      <c r="R27" s="1" t="s">
        <v>757</v>
      </c>
      <c r="S27" s="1" t="s">
        <v>593</v>
      </c>
      <c r="T27" s="1" t="s">
        <v>594</v>
      </c>
      <c r="U27" s="1" t="s">
        <v>604</v>
      </c>
      <c r="V27" s="1" t="s">
        <v>725</v>
      </c>
    </row>
    <row r="28" s="1" customFormat="1" spans="1:22">
      <c r="A28" s="3">
        <v>999228202983474</v>
      </c>
      <c r="B28" s="1" t="s">
        <v>666</v>
      </c>
      <c r="C28" s="1" t="s">
        <v>758</v>
      </c>
      <c r="D28" s="1" t="s">
        <v>753</v>
      </c>
      <c r="E28" s="1" t="s">
        <v>759</v>
      </c>
      <c r="F28" s="1" t="s">
        <v>617</v>
      </c>
      <c r="G28" s="1" t="s">
        <v>584</v>
      </c>
      <c r="H28" s="1" t="s">
        <v>585</v>
      </c>
      <c r="I28" s="1" t="s">
        <v>760</v>
      </c>
      <c r="J28" s="1" t="s">
        <v>30</v>
      </c>
      <c r="K28" s="1" t="s">
        <v>756</v>
      </c>
      <c r="L28" s="1" t="s">
        <v>756</v>
      </c>
      <c r="M28" s="1" t="s">
        <v>588</v>
      </c>
      <c r="N28" s="1" t="s">
        <v>588</v>
      </c>
      <c r="O28" s="1" t="s">
        <v>589</v>
      </c>
      <c r="P28" s="1" t="s">
        <v>590</v>
      </c>
      <c r="Q28" s="1" t="s">
        <v>591</v>
      </c>
      <c r="R28" s="1" t="s">
        <v>761</v>
      </c>
      <c r="S28" s="1" t="s">
        <v>593</v>
      </c>
      <c r="T28" s="1" t="s">
        <v>594</v>
      </c>
      <c r="U28" s="1" t="s">
        <v>604</v>
      </c>
      <c r="V28" s="1" t="s">
        <v>725</v>
      </c>
    </row>
    <row r="29" s="1" customFormat="1" spans="1:22">
      <c r="A29" s="3">
        <v>999228166082833</v>
      </c>
      <c r="B29" s="1" t="s">
        <v>666</v>
      </c>
      <c r="C29" s="1" t="s">
        <v>762</v>
      </c>
      <c r="D29" s="1" t="s">
        <v>763</v>
      </c>
      <c r="E29" s="1" t="s">
        <v>764</v>
      </c>
      <c r="F29" s="1" t="s">
        <v>617</v>
      </c>
      <c r="G29" s="1" t="s">
        <v>584</v>
      </c>
      <c r="H29" s="1" t="s">
        <v>585</v>
      </c>
      <c r="I29" s="1" t="s">
        <v>765</v>
      </c>
      <c r="J29" s="1" t="s">
        <v>30</v>
      </c>
      <c r="K29" s="1" t="s">
        <v>766</v>
      </c>
      <c r="L29" s="1" t="s">
        <v>766</v>
      </c>
      <c r="M29" s="1" t="s">
        <v>588</v>
      </c>
      <c r="N29" s="1" t="s">
        <v>588</v>
      </c>
      <c r="O29" s="1" t="s">
        <v>589</v>
      </c>
      <c r="P29" s="1" t="s">
        <v>590</v>
      </c>
      <c r="Q29" s="1" t="s">
        <v>591</v>
      </c>
      <c r="R29" s="1" t="s">
        <v>767</v>
      </c>
      <c r="S29" s="1" t="s">
        <v>593</v>
      </c>
      <c r="T29" s="1" t="s">
        <v>594</v>
      </c>
      <c r="U29" s="1" t="s">
        <v>604</v>
      </c>
      <c r="V29" s="1" t="s">
        <v>665</v>
      </c>
    </row>
    <row r="30" s="1" customFormat="1" spans="1:22">
      <c r="A30" s="3">
        <v>999228274664425</v>
      </c>
      <c r="B30" s="1" t="s">
        <v>613</v>
      </c>
      <c r="C30" s="1" t="s">
        <v>768</v>
      </c>
      <c r="D30" s="1" t="s">
        <v>769</v>
      </c>
      <c r="E30" s="1" t="s">
        <v>770</v>
      </c>
      <c r="F30" s="1" t="s">
        <v>617</v>
      </c>
      <c r="G30" s="1" t="s">
        <v>584</v>
      </c>
      <c r="H30" s="1" t="s">
        <v>585</v>
      </c>
      <c r="I30" s="1" t="s">
        <v>771</v>
      </c>
      <c r="J30" s="1" t="s">
        <v>30</v>
      </c>
      <c r="K30" s="1" t="s">
        <v>772</v>
      </c>
      <c r="L30" s="1" t="s">
        <v>772</v>
      </c>
      <c r="M30" s="1" t="s">
        <v>588</v>
      </c>
      <c r="N30" s="1" t="s">
        <v>588</v>
      </c>
      <c r="O30" s="1" t="s">
        <v>589</v>
      </c>
      <c r="P30" s="1" t="s">
        <v>590</v>
      </c>
      <c r="Q30" s="1" t="s">
        <v>591</v>
      </c>
      <c r="R30" s="1" t="s">
        <v>773</v>
      </c>
      <c r="S30" s="1" t="s">
        <v>593</v>
      </c>
      <c r="T30" s="1" t="s">
        <v>594</v>
      </c>
      <c r="U30" s="1" t="s">
        <v>604</v>
      </c>
      <c r="V30" s="1" t="s">
        <v>774</v>
      </c>
    </row>
    <row r="31" s="1" customFormat="1" spans="1:22">
      <c r="A31" s="3">
        <v>999227992177845</v>
      </c>
      <c r="B31" s="1" t="s">
        <v>775</v>
      </c>
      <c r="C31" s="1" t="s">
        <v>776</v>
      </c>
      <c r="D31" s="1" t="s">
        <v>777</v>
      </c>
      <c r="E31" s="1" t="s">
        <v>778</v>
      </c>
      <c r="F31" s="1" t="s">
        <v>608</v>
      </c>
      <c r="G31" s="1" t="s">
        <v>584</v>
      </c>
      <c r="H31" s="1" t="s">
        <v>585</v>
      </c>
      <c r="I31" s="1" t="s">
        <v>779</v>
      </c>
      <c r="J31" s="1" t="s">
        <v>30</v>
      </c>
      <c r="K31" s="1" t="s">
        <v>780</v>
      </c>
      <c r="L31" s="1" t="s">
        <v>780</v>
      </c>
      <c r="M31" s="1" t="s">
        <v>588</v>
      </c>
      <c r="N31" s="1" t="s">
        <v>588</v>
      </c>
      <c r="O31" s="1" t="s">
        <v>589</v>
      </c>
      <c r="P31" s="1" t="s">
        <v>590</v>
      </c>
      <c r="Q31" s="1" t="s">
        <v>591</v>
      </c>
      <c r="R31" s="1" t="s">
        <v>781</v>
      </c>
      <c r="S31" s="1" t="s">
        <v>593</v>
      </c>
      <c r="T31" s="1" t="s">
        <v>594</v>
      </c>
      <c r="U31" s="1" t="s">
        <v>604</v>
      </c>
      <c r="V31" s="1" t="s">
        <v>774</v>
      </c>
    </row>
    <row r="32" s="1" customFormat="1" spans="1:22">
      <c r="A32" s="3">
        <v>999228208354300</v>
      </c>
      <c r="B32" s="1" t="s">
        <v>666</v>
      </c>
      <c r="C32" s="1" t="s">
        <v>782</v>
      </c>
      <c r="D32" s="1" t="s">
        <v>783</v>
      </c>
      <c r="E32" s="1" t="s">
        <v>784</v>
      </c>
      <c r="F32" s="1" t="s">
        <v>617</v>
      </c>
      <c r="G32" s="1" t="s">
        <v>584</v>
      </c>
      <c r="H32" s="1" t="s">
        <v>585</v>
      </c>
      <c r="I32" s="1" t="s">
        <v>785</v>
      </c>
      <c r="J32" s="1" t="s">
        <v>30</v>
      </c>
      <c r="K32" s="1" t="s">
        <v>786</v>
      </c>
      <c r="L32" s="1" t="s">
        <v>786</v>
      </c>
      <c r="M32" s="1" t="s">
        <v>588</v>
      </c>
      <c r="N32" s="1" t="s">
        <v>588</v>
      </c>
      <c r="O32" s="1" t="s">
        <v>589</v>
      </c>
      <c r="P32" s="1" t="s">
        <v>590</v>
      </c>
      <c r="Q32" s="1" t="s">
        <v>591</v>
      </c>
      <c r="R32" s="1" t="s">
        <v>787</v>
      </c>
      <c r="S32" s="1" t="s">
        <v>593</v>
      </c>
      <c r="T32" s="1" t="s">
        <v>594</v>
      </c>
      <c r="U32" s="1" t="s">
        <v>595</v>
      </c>
      <c r="V32" s="1" t="s">
        <v>774</v>
      </c>
    </row>
    <row r="33" s="1" customFormat="1" spans="1:22">
      <c r="A33" s="3">
        <v>999228273972438</v>
      </c>
      <c r="B33" s="1" t="s">
        <v>583</v>
      </c>
      <c r="C33" s="1" t="s">
        <v>788</v>
      </c>
      <c r="D33" s="1" t="s">
        <v>789</v>
      </c>
      <c r="E33" s="1" t="s">
        <v>790</v>
      </c>
      <c r="F33" s="1" t="s">
        <v>617</v>
      </c>
      <c r="G33" s="1" t="s">
        <v>584</v>
      </c>
      <c r="H33" s="1" t="s">
        <v>585</v>
      </c>
      <c r="I33" s="1" t="s">
        <v>791</v>
      </c>
      <c r="J33" s="1" t="s">
        <v>30</v>
      </c>
      <c r="K33" s="1" t="s">
        <v>792</v>
      </c>
      <c r="L33" s="1" t="s">
        <v>792</v>
      </c>
      <c r="M33" s="1" t="s">
        <v>588</v>
      </c>
      <c r="N33" s="1" t="s">
        <v>588</v>
      </c>
      <c r="O33" s="1" t="s">
        <v>589</v>
      </c>
      <c r="P33" s="1" t="s">
        <v>590</v>
      </c>
      <c r="Q33" s="1" t="s">
        <v>591</v>
      </c>
      <c r="R33" s="1" t="s">
        <v>793</v>
      </c>
      <c r="S33" s="1" t="s">
        <v>593</v>
      </c>
      <c r="T33" s="1" t="s">
        <v>594</v>
      </c>
      <c r="U33" s="1" t="s">
        <v>604</v>
      </c>
      <c r="V33" s="1" t="s">
        <v>774</v>
      </c>
    </row>
    <row r="34" s="1" customFormat="1" spans="1:22">
      <c r="A34" s="3">
        <v>999228315139198</v>
      </c>
      <c r="B34" s="1" t="s">
        <v>617</v>
      </c>
      <c r="C34" s="1" t="s">
        <v>794</v>
      </c>
      <c r="D34" s="1" t="s">
        <v>795</v>
      </c>
      <c r="E34" s="1" t="s">
        <v>796</v>
      </c>
      <c r="F34" s="1" t="s">
        <v>617</v>
      </c>
      <c r="G34" s="1" t="s">
        <v>584</v>
      </c>
      <c r="H34" s="1" t="s">
        <v>585</v>
      </c>
      <c r="I34" s="1" t="s">
        <v>797</v>
      </c>
      <c r="J34" s="1" t="s">
        <v>30</v>
      </c>
      <c r="K34" s="1" t="s">
        <v>798</v>
      </c>
      <c r="L34" s="1" t="s">
        <v>798</v>
      </c>
      <c r="M34" s="1" t="s">
        <v>588</v>
      </c>
      <c r="N34" s="1" t="s">
        <v>588</v>
      </c>
      <c r="O34" s="1" t="s">
        <v>589</v>
      </c>
      <c r="P34" s="1" t="s">
        <v>590</v>
      </c>
      <c r="Q34" s="1" t="s">
        <v>591</v>
      </c>
      <c r="R34" s="1" t="s">
        <v>799</v>
      </c>
      <c r="S34" s="1" t="s">
        <v>593</v>
      </c>
      <c r="T34" s="1" t="s">
        <v>594</v>
      </c>
      <c r="U34" s="1" t="s">
        <v>604</v>
      </c>
      <c r="V34" s="1" t="s">
        <v>774</v>
      </c>
    </row>
    <row r="35" s="1" customFormat="1" spans="1:22">
      <c r="A35" s="3">
        <v>999228239033079</v>
      </c>
      <c r="B35" s="1" t="s">
        <v>597</v>
      </c>
      <c r="C35" s="1" t="s">
        <v>800</v>
      </c>
      <c r="D35" s="1" t="s">
        <v>801</v>
      </c>
      <c r="E35" s="1" t="s">
        <v>802</v>
      </c>
      <c r="F35" s="1" t="s">
        <v>617</v>
      </c>
      <c r="G35" s="1" t="s">
        <v>584</v>
      </c>
      <c r="H35" s="1" t="s">
        <v>585</v>
      </c>
      <c r="I35" s="1" t="s">
        <v>803</v>
      </c>
      <c r="J35" s="1" t="s">
        <v>30</v>
      </c>
      <c r="K35" s="1" t="s">
        <v>804</v>
      </c>
      <c r="L35" s="1" t="s">
        <v>804</v>
      </c>
      <c r="M35" s="1" t="s">
        <v>588</v>
      </c>
      <c r="N35" s="1" t="s">
        <v>588</v>
      </c>
      <c r="O35" s="1" t="s">
        <v>589</v>
      </c>
      <c r="P35" s="1" t="s">
        <v>590</v>
      </c>
      <c r="Q35" s="1" t="s">
        <v>591</v>
      </c>
      <c r="R35" s="1" t="s">
        <v>805</v>
      </c>
      <c r="S35" s="1" t="s">
        <v>593</v>
      </c>
      <c r="T35" s="1" t="s">
        <v>594</v>
      </c>
      <c r="U35" s="1" t="s">
        <v>595</v>
      </c>
      <c r="V35" s="1" t="s">
        <v>774</v>
      </c>
    </row>
    <row r="36" s="1" customFormat="1" spans="1:22">
      <c r="A36" s="3">
        <v>999227383777947</v>
      </c>
      <c r="B36" s="1" t="s">
        <v>806</v>
      </c>
      <c r="C36" s="1" t="s">
        <v>807</v>
      </c>
      <c r="D36" s="1" t="s">
        <v>808</v>
      </c>
      <c r="E36" s="1" t="s">
        <v>809</v>
      </c>
      <c r="F36" s="1" t="s">
        <v>617</v>
      </c>
      <c r="G36" s="1" t="s">
        <v>584</v>
      </c>
      <c r="H36" s="1" t="s">
        <v>585</v>
      </c>
      <c r="I36" s="1" t="s">
        <v>810</v>
      </c>
      <c r="J36" s="1" t="s">
        <v>30</v>
      </c>
      <c r="K36" s="1" t="s">
        <v>811</v>
      </c>
      <c r="L36" s="1" t="s">
        <v>811</v>
      </c>
      <c r="M36" s="1" t="s">
        <v>588</v>
      </c>
      <c r="N36" s="1" t="s">
        <v>588</v>
      </c>
      <c r="O36" s="1" t="s">
        <v>589</v>
      </c>
      <c r="P36" s="1" t="s">
        <v>590</v>
      </c>
      <c r="Q36" s="1" t="s">
        <v>591</v>
      </c>
      <c r="R36" s="1" t="s">
        <v>812</v>
      </c>
      <c r="S36" s="1" t="s">
        <v>593</v>
      </c>
      <c r="T36" s="1" t="s">
        <v>594</v>
      </c>
      <c r="U36" s="1" t="s">
        <v>604</v>
      </c>
      <c r="V36" s="1" t="s">
        <v>774</v>
      </c>
    </row>
    <row r="37" s="1" customFormat="1" spans="1:22">
      <c r="A37" s="3">
        <v>999227338306890</v>
      </c>
      <c r="B37" s="1" t="s">
        <v>813</v>
      </c>
      <c r="C37" s="1" t="s">
        <v>814</v>
      </c>
      <c r="D37" s="1" t="s">
        <v>808</v>
      </c>
      <c r="E37" s="1" t="s">
        <v>815</v>
      </c>
      <c r="F37" s="1" t="s">
        <v>608</v>
      </c>
      <c r="G37" s="1" t="s">
        <v>584</v>
      </c>
      <c r="H37" s="1" t="s">
        <v>585</v>
      </c>
      <c r="I37" s="1" t="s">
        <v>816</v>
      </c>
      <c r="J37" s="1" t="s">
        <v>30</v>
      </c>
      <c r="K37" s="1" t="s">
        <v>817</v>
      </c>
      <c r="L37" s="1" t="s">
        <v>817</v>
      </c>
      <c r="M37" s="1" t="s">
        <v>588</v>
      </c>
      <c r="N37" s="1" t="s">
        <v>588</v>
      </c>
      <c r="O37" s="1" t="s">
        <v>589</v>
      </c>
      <c r="P37" s="1" t="s">
        <v>590</v>
      </c>
      <c r="Q37" s="1" t="s">
        <v>591</v>
      </c>
      <c r="R37" s="1" t="s">
        <v>818</v>
      </c>
      <c r="S37" s="1" t="s">
        <v>593</v>
      </c>
      <c r="T37" s="1" t="s">
        <v>594</v>
      </c>
      <c r="U37" s="1" t="s">
        <v>604</v>
      </c>
      <c r="V37" s="1" t="s">
        <v>774</v>
      </c>
    </row>
    <row r="38" s="1" customFormat="1" spans="1:22">
      <c r="A38" s="3">
        <v>999228258090424</v>
      </c>
      <c r="B38" s="1" t="s">
        <v>597</v>
      </c>
      <c r="C38" s="1" t="s">
        <v>819</v>
      </c>
      <c r="D38" s="1" t="s">
        <v>820</v>
      </c>
      <c r="E38" s="1" t="s">
        <v>821</v>
      </c>
      <c r="F38" s="1" t="s">
        <v>608</v>
      </c>
      <c r="G38" s="1" t="s">
        <v>584</v>
      </c>
      <c r="H38" s="1" t="s">
        <v>585</v>
      </c>
      <c r="I38" s="1" t="s">
        <v>822</v>
      </c>
      <c r="J38" s="1" t="s">
        <v>30</v>
      </c>
      <c r="K38" s="1" t="s">
        <v>823</v>
      </c>
      <c r="L38" s="1" t="s">
        <v>823</v>
      </c>
      <c r="M38" s="1" t="s">
        <v>588</v>
      </c>
      <c r="N38" s="1" t="s">
        <v>588</v>
      </c>
      <c r="O38" s="1" t="s">
        <v>589</v>
      </c>
      <c r="P38" s="1" t="s">
        <v>590</v>
      </c>
      <c r="Q38" s="1" t="s">
        <v>591</v>
      </c>
      <c r="R38" s="1" t="s">
        <v>824</v>
      </c>
      <c r="S38" s="1" t="s">
        <v>593</v>
      </c>
      <c r="T38" s="1" t="s">
        <v>594</v>
      </c>
      <c r="U38" s="1" t="s">
        <v>604</v>
      </c>
      <c r="V38" s="1" t="s">
        <v>825</v>
      </c>
    </row>
    <row r="39" s="1" customFormat="1" spans="1:22">
      <c r="A39" s="3">
        <v>999228274269315</v>
      </c>
      <c r="B39" s="1" t="s">
        <v>613</v>
      </c>
      <c r="C39" s="1" t="s">
        <v>826</v>
      </c>
      <c r="D39" s="1" t="s">
        <v>820</v>
      </c>
      <c r="E39" s="1" t="s">
        <v>827</v>
      </c>
      <c r="F39" s="1" t="s">
        <v>608</v>
      </c>
      <c r="G39" s="1" t="s">
        <v>584</v>
      </c>
      <c r="H39" s="1" t="s">
        <v>585</v>
      </c>
      <c r="I39" s="1" t="s">
        <v>828</v>
      </c>
      <c r="J39" s="1" t="s">
        <v>30</v>
      </c>
      <c r="K39" s="1" t="s">
        <v>829</v>
      </c>
      <c r="L39" s="1" t="s">
        <v>829</v>
      </c>
      <c r="M39" s="1" t="s">
        <v>588</v>
      </c>
      <c r="N39" s="1" t="s">
        <v>588</v>
      </c>
      <c r="O39" s="1" t="s">
        <v>589</v>
      </c>
      <c r="P39" s="1" t="s">
        <v>590</v>
      </c>
      <c r="Q39" s="1" t="s">
        <v>591</v>
      </c>
      <c r="R39" s="1" t="s">
        <v>830</v>
      </c>
      <c r="S39" s="1" t="s">
        <v>593</v>
      </c>
      <c r="T39" s="1" t="s">
        <v>594</v>
      </c>
      <c r="U39" s="1" t="s">
        <v>604</v>
      </c>
      <c r="V39" s="1" t="s">
        <v>825</v>
      </c>
    </row>
    <row r="40" s="1" customFormat="1" spans="1:22">
      <c r="A40" s="3">
        <v>999228314908434</v>
      </c>
      <c r="B40" s="1" t="s">
        <v>617</v>
      </c>
      <c r="C40" s="1" t="s">
        <v>831</v>
      </c>
      <c r="D40" s="1" t="s">
        <v>832</v>
      </c>
      <c r="E40" s="1" t="s">
        <v>833</v>
      </c>
      <c r="F40" s="1" t="s">
        <v>617</v>
      </c>
      <c r="G40" s="1" t="s">
        <v>584</v>
      </c>
      <c r="H40" s="1" t="s">
        <v>585</v>
      </c>
      <c r="I40" s="1" t="s">
        <v>834</v>
      </c>
      <c r="J40" s="1" t="s">
        <v>30</v>
      </c>
      <c r="K40" s="1" t="s">
        <v>835</v>
      </c>
      <c r="L40" s="1" t="s">
        <v>835</v>
      </c>
      <c r="M40" s="1" t="s">
        <v>588</v>
      </c>
      <c r="N40" s="1" t="s">
        <v>588</v>
      </c>
      <c r="O40" s="1" t="s">
        <v>589</v>
      </c>
      <c r="P40" s="1" t="s">
        <v>590</v>
      </c>
      <c r="Q40" s="1" t="s">
        <v>591</v>
      </c>
      <c r="R40" s="1" t="s">
        <v>836</v>
      </c>
      <c r="S40" s="1" t="s">
        <v>593</v>
      </c>
      <c r="T40" s="1" t="s">
        <v>594</v>
      </c>
      <c r="U40" s="1" t="s">
        <v>604</v>
      </c>
      <c r="V40" s="1" t="s">
        <v>837</v>
      </c>
    </row>
    <row r="41" s="1" customFormat="1" spans="1:22">
      <c r="A41" s="3">
        <v>999228278489767</v>
      </c>
      <c r="B41" s="1" t="s">
        <v>613</v>
      </c>
      <c r="C41" s="1" t="s">
        <v>838</v>
      </c>
      <c r="D41" s="1" t="s">
        <v>839</v>
      </c>
      <c r="E41" s="1" t="s">
        <v>840</v>
      </c>
      <c r="F41" s="1" t="s">
        <v>617</v>
      </c>
      <c r="G41" s="1" t="s">
        <v>584</v>
      </c>
      <c r="H41" s="1" t="s">
        <v>585</v>
      </c>
      <c r="I41" s="1" t="s">
        <v>841</v>
      </c>
      <c r="J41" s="1" t="s">
        <v>30</v>
      </c>
      <c r="K41" s="1" t="s">
        <v>842</v>
      </c>
      <c r="L41" s="1" t="s">
        <v>842</v>
      </c>
      <c r="M41" s="1" t="s">
        <v>588</v>
      </c>
      <c r="N41" s="1" t="s">
        <v>588</v>
      </c>
      <c r="O41" s="1" t="s">
        <v>589</v>
      </c>
      <c r="P41" s="1" t="s">
        <v>590</v>
      </c>
      <c r="Q41" s="1" t="s">
        <v>591</v>
      </c>
      <c r="R41" s="1" t="s">
        <v>843</v>
      </c>
      <c r="S41" s="1" t="s">
        <v>593</v>
      </c>
      <c r="T41" s="1" t="s">
        <v>594</v>
      </c>
      <c r="U41" s="1" t="s">
        <v>604</v>
      </c>
      <c r="V41" s="1" t="s">
        <v>844</v>
      </c>
    </row>
    <row r="42" s="1" customFormat="1" spans="1:22">
      <c r="A42" s="3">
        <v>999228273739217</v>
      </c>
      <c r="B42" s="1" t="s">
        <v>583</v>
      </c>
      <c r="C42" s="1" t="s">
        <v>845</v>
      </c>
      <c r="D42" s="1" t="s">
        <v>846</v>
      </c>
      <c r="E42" s="1" t="s">
        <v>847</v>
      </c>
      <c r="F42" s="1" t="s">
        <v>617</v>
      </c>
      <c r="G42" s="1" t="s">
        <v>584</v>
      </c>
      <c r="H42" s="1" t="s">
        <v>585</v>
      </c>
      <c r="I42" s="1" t="s">
        <v>848</v>
      </c>
      <c r="J42" s="1" t="s">
        <v>30</v>
      </c>
      <c r="K42" s="1" t="s">
        <v>849</v>
      </c>
      <c r="L42" s="1" t="s">
        <v>849</v>
      </c>
      <c r="M42" s="1" t="s">
        <v>588</v>
      </c>
      <c r="N42" s="1" t="s">
        <v>588</v>
      </c>
      <c r="O42" s="1" t="s">
        <v>589</v>
      </c>
      <c r="P42" s="1" t="s">
        <v>590</v>
      </c>
      <c r="Q42" s="1" t="s">
        <v>591</v>
      </c>
      <c r="R42" s="1" t="s">
        <v>850</v>
      </c>
      <c r="S42" s="1" t="s">
        <v>593</v>
      </c>
      <c r="T42" s="1" t="s">
        <v>594</v>
      </c>
      <c r="U42" s="1" t="s">
        <v>604</v>
      </c>
      <c r="V42" s="1" t="s">
        <v>844</v>
      </c>
    </row>
    <row r="43" s="1" customFormat="1" spans="1:22">
      <c r="A43" s="3">
        <v>999228263892498</v>
      </c>
      <c r="B43" s="1" t="s">
        <v>583</v>
      </c>
      <c r="C43" s="1" t="s">
        <v>851</v>
      </c>
      <c r="D43" s="1" t="s">
        <v>846</v>
      </c>
      <c r="E43" s="1" t="s">
        <v>852</v>
      </c>
      <c r="F43" s="1" t="s">
        <v>608</v>
      </c>
      <c r="G43" s="1" t="s">
        <v>584</v>
      </c>
      <c r="H43" s="1" t="s">
        <v>585</v>
      </c>
      <c r="I43" s="1" t="s">
        <v>853</v>
      </c>
      <c r="J43" s="1" t="s">
        <v>30</v>
      </c>
      <c r="K43" s="1" t="s">
        <v>854</v>
      </c>
      <c r="L43" s="1" t="s">
        <v>854</v>
      </c>
      <c r="M43" s="1" t="s">
        <v>588</v>
      </c>
      <c r="N43" s="1" t="s">
        <v>588</v>
      </c>
      <c r="O43" s="1" t="s">
        <v>589</v>
      </c>
      <c r="P43" s="1" t="s">
        <v>590</v>
      </c>
      <c r="Q43" s="1" t="s">
        <v>591</v>
      </c>
      <c r="R43" s="1" t="s">
        <v>855</v>
      </c>
      <c r="S43" s="1" t="s">
        <v>593</v>
      </c>
      <c r="T43" s="1" t="s">
        <v>594</v>
      </c>
      <c r="U43" s="1" t="s">
        <v>604</v>
      </c>
      <c r="V43" s="1" t="s">
        <v>844</v>
      </c>
    </row>
    <row r="44" s="1" customFormat="1" spans="1:22">
      <c r="A44" s="3">
        <v>999228210360182</v>
      </c>
      <c r="B44" s="1" t="s">
        <v>658</v>
      </c>
      <c r="C44" s="1" t="s">
        <v>856</v>
      </c>
      <c r="D44" s="1" t="s">
        <v>846</v>
      </c>
      <c r="E44" s="1" t="s">
        <v>857</v>
      </c>
      <c r="F44" s="1" t="s">
        <v>617</v>
      </c>
      <c r="G44" s="1" t="s">
        <v>584</v>
      </c>
      <c r="H44" s="1" t="s">
        <v>585</v>
      </c>
      <c r="I44" s="1" t="s">
        <v>858</v>
      </c>
      <c r="J44" s="1" t="s">
        <v>30</v>
      </c>
      <c r="K44" s="1" t="s">
        <v>859</v>
      </c>
      <c r="L44" s="1" t="s">
        <v>859</v>
      </c>
      <c r="M44" s="1" t="s">
        <v>588</v>
      </c>
      <c r="N44" s="1" t="s">
        <v>588</v>
      </c>
      <c r="O44" s="1" t="s">
        <v>589</v>
      </c>
      <c r="P44" s="1" t="s">
        <v>590</v>
      </c>
      <c r="Q44" s="1" t="s">
        <v>591</v>
      </c>
      <c r="R44" s="1" t="s">
        <v>860</v>
      </c>
      <c r="S44" s="1" t="s">
        <v>593</v>
      </c>
      <c r="T44" s="1" t="s">
        <v>594</v>
      </c>
      <c r="U44" s="1" t="s">
        <v>604</v>
      </c>
      <c r="V44" s="1" t="s">
        <v>844</v>
      </c>
    </row>
    <row r="45" s="1" customFormat="1" spans="1:22">
      <c r="A45" s="3">
        <v>999228278993131</v>
      </c>
      <c r="B45" s="1" t="s">
        <v>613</v>
      </c>
      <c r="C45" s="1" t="s">
        <v>861</v>
      </c>
      <c r="D45" s="1" t="s">
        <v>862</v>
      </c>
      <c r="E45" s="1" t="s">
        <v>863</v>
      </c>
      <c r="F45" s="1" t="s">
        <v>617</v>
      </c>
      <c r="G45" s="1" t="s">
        <v>584</v>
      </c>
      <c r="H45" s="1" t="s">
        <v>585</v>
      </c>
      <c r="I45" s="1" t="s">
        <v>864</v>
      </c>
      <c r="J45" s="1" t="s">
        <v>30</v>
      </c>
      <c r="K45" s="1" t="s">
        <v>865</v>
      </c>
      <c r="L45" s="1" t="s">
        <v>865</v>
      </c>
      <c r="M45" s="1" t="s">
        <v>588</v>
      </c>
      <c r="N45" s="1" t="s">
        <v>588</v>
      </c>
      <c r="O45" s="1" t="s">
        <v>589</v>
      </c>
      <c r="P45" s="1" t="s">
        <v>590</v>
      </c>
      <c r="Q45" s="1" t="s">
        <v>591</v>
      </c>
      <c r="R45" s="1" t="s">
        <v>866</v>
      </c>
      <c r="S45" s="1" t="s">
        <v>593</v>
      </c>
      <c r="T45" s="1" t="s">
        <v>594</v>
      </c>
      <c r="U45" s="1" t="s">
        <v>604</v>
      </c>
      <c r="V45" s="1" t="s">
        <v>844</v>
      </c>
    </row>
    <row r="46" s="1" customFormat="1" spans="1:22">
      <c r="A46" s="3">
        <v>999228119504017</v>
      </c>
      <c r="B46" s="1" t="s">
        <v>726</v>
      </c>
      <c r="C46" s="1" t="s">
        <v>867</v>
      </c>
      <c r="D46" s="1" t="s">
        <v>868</v>
      </c>
      <c r="E46" s="1" t="s">
        <v>869</v>
      </c>
      <c r="F46" s="1" t="s">
        <v>583</v>
      </c>
      <c r="G46" s="1" t="s">
        <v>584</v>
      </c>
      <c r="H46" s="1" t="s">
        <v>585</v>
      </c>
      <c r="I46" s="1" t="s">
        <v>870</v>
      </c>
      <c r="J46" s="1" t="s">
        <v>30</v>
      </c>
      <c r="K46" s="1" t="s">
        <v>871</v>
      </c>
      <c r="L46" s="1" t="s">
        <v>871</v>
      </c>
      <c r="M46" s="1" t="s">
        <v>588</v>
      </c>
      <c r="N46" s="1" t="s">
        <v>588</v>
      </c>
      <c r="O46" s="1" t="s">
        <v>589</v>
      </c>
      <c r="P46" s="1" t="s">
        <v>590</v>
      </c>
      <c r="Q46" s="1" t="s">
        <v>591</v>
      </c>
      <c r="R46" s="1" t="s">
        <v>872</v>
      </c>
      <c r="S46" s="1" t="s">
        <v>593</v>
      </c>
      <c r="T46" s="1" t="s">
        <v>594</v>
      </c>
      <c r="U46" s="1" t="s">
        <v>604</v>
      </c>
      <c r="V46" s="1" t="s">
        <v>825</v>
      </c>
    </row>
    <row r="47" s="1" customFormat="1" spans="1:22">
      <c r="A47" s="3">
        <v>999226739079409</v>
      </c>
      <c r="B47" s="1" t="s">
        <v>873</v>
      </c>
      <c r="C47" s="1" t="s">
        <v>874</v>
      </c>
      <c r="D47" s="1" t="s">
        <v>875</v>
      </c>
      <c r="E47" s="1" t="s">
        <v>876</v>
      </c>
      <c r="F47" s="1" t="s">
        <v>608</v>
      </c>
      <c r="G47" s="1" t="s">
        <v>584</v>
      </c>
      <c r="H47" s="1" t="s">
        <v>585</v>
      </c>
      <c r="I47" s="1" t="s">
        <v>877</v>
      </c>
      <c r="J47" s="1" t="s">
        <v>30</v>
      </c>
      <c r="K47" s="1" t="s">
        <v>878</v>
      </c>
      <c r="L47" s="1" t="s">
        <v>878</v>
      </c>
      <c r="M47" s="1" t="s">
        <v>588</v>
      </c>
      <c r="N47" s="1" t="s">
        <v>588</v>
      </c>
      <c r="O47" s="1" t="s">
        <v>589</v>
      </c>
      <c r="P47" s="1" t="s">
        <v>590</v>
      </c>
      <c r="Q47" s="1" t="s">
        <v>591</v>
      </c>
      <c r="R47" s="1" t="s">
        <v>879</v>
      </c>
      <c r="S47" s="1" t="s">
        <v>593</v>
      </c>
      <c r="T47" s="1" t="s">
        <v>594</v>
      </c>
      <c r="U47" s="1" t="s">
        <v>595</v>
      </c>
      <c r="V47" s="1" t="s">
        <v>596</v>
      </c>
    </row>
    <row r="48" s="1" customFormat="1" spans="1:22">
      <c r="A48" s="3">
        <v>999228273971692</v>
      </c>
      <c r="B48" s="1" t="s">
        <v>583</v>
      </c>
      <c r="C48" s="1" t="s">
        <v>880</v>
      </c>
      <c r="D48" s="1" t="s">
        <v>881</v>
      </c>
      <c r="E48" s="1" t="s">
        <v>882</v>
      </c>
      <c r="F48" s="1" t="s">
        <v>608</v>
      </c>
      <c r="G48" s="1" t="s">
        <v>584</v>
      </c>
      <c r="H48" s="1" t="s">
        <v>585</v>
      </c>
      <c r="I48" s="1" t="s">
        <v>883</v>
      </c>
      <c r="J48" s="1" t="s">
        <v>30</v>
      </c>
      <c r="K48" s="1" t="s">
        <v>884</v>
      </c>
      <c r="L48" s="1" t="s">
        <v>884</v>
      </c>
      <c r="M48" s="1" t="s">
        <v>588</v>
      </c>
      <c r="N48" s="1" t="s">
        <v>588</v>
      </c>
      <c r="O48" s="1" t="s">
        <v>589</v>
      </c>
      <c r="P48" s="1" t="s">
        <v>590</v>
      </c>
      <c r="Q48" s="1" t="s">
        <v>591</v>
      </c>
      <c r="R48" s="1" t="s">
        <v>885</v>
      </c>
      <c r="S48" s="1" t="s">
        <v>593</v>
      </c>
      <c r="T48" s="1" t="s">
        <v>594</v>
      </c>
      <c r="U48" s="1" t="s">
        <v>604</v>
      </c>
      <c r="V48" s="1" t="s">
        <v>596</v>
      </c>
    </row>
    <row r="49" s="1" customFormat="1" spans="1:22">
      <c r="A49" s="3">
        <v>999228113006257</v>
      </c>
      <c r="B49" s="1" t="s">
        <v>726</v>
      </c>
      <c r="C49" s="1" t="s">
        <v>886</v>
      </c>
      <c r="D49" s="1" t="s">
        <v>887</v>
      </c>
      <c r="E49" s="1" t="s">
        <v>888</v>
      </c>
      <c r="F49" s="1" t="s">
        <v>608</v>
      </c>
      <c r="G49" s="1" t="s">
        <v>584</v>
      </c>
      <c r="H49" s="1" t="s">
        <v>585</v>
      </c>
      <c r="I49" s="1" t="s">
        <v>889</v>
      </c>
      <c r="J49" s="1" t="s">
        <v>30</v>
      </c>
      <c r="K49" s="1" t="s">
        <v>890</v>
      </c>
      <c r="L49" s="1" t="s">
        <v>890</v>
      </c>
      <c r="M49" s="1" t="s">
        <v>588</v>
      </c>
      <c r="N49" s="1" t="s">
        <v>588</v>
      </c>
      <c r="O49" s="1" t="s">
        <v>589</v>
      </c>
      <c r="P49" s="1" t="s">
        <v>590</v>
      </c>
      <c r="Q49" s="1" t="s">
        <v>591</v>
      </c>
      <c r="R49" s="1" t="s">
        <v>891</v>
      </c>
      <c r="S49" s="1" t="s">
        <v>593</v>
      </c>
      <c r="T49" s="1" t="s">
        <v>594</v>
      </c>
      <c r="U49" s="1" t="s">
        <v>604</v>
      </c>
      <c r="V49" s="1" t="s">
        <v>596</v>
      </c>
    </row>
    <row r="50" s="1" customFormat="1" spans="1:22">
      <c r="A50" s="3">
        <v>999228316087405</v>
      </c>
      <c r="B50" s="1" t="s">
        <v>617</v>
      </c>
      <c r="C50" s="1" t="s">
        <v>892</v>
      </c>
      <c r="D50" s="1" t="s">
        <v>893</v>
      </c>
      <c r="E50" s="1" t="s">
        <v>894</v>
      </c>
      <c r="F50" s="1" t="s">
        <v>617</v>
      </c>
      <c r="G50" s="1" t="s">
        <v>584</v>
      </c>
      <c r="H50" s="1" t="s">
        <v>585</v>
      </c>
      <c r="I50" s="1" t="s">
        <v>895</v>
      </c>
      <c r="J50" s="1" t="s">
        <v>30</v>
      </c>
      <c r="K50" s="1" t="s">
        <v>896</v>
      </c>
      <c r="L50" s="1" t="s">
        <v>896</v>
      </c>
      <c r="M50" s="1" t="s">
        <v>588</v>
      </c>
      <c r="N50" s="1" t="s">
        <v>588</v>
      </c>
      <c r="O50" s="1" t="s">
        <v>589</v>
      </c>
      <c r="P50" s="1" t="s">
        <v>590</v>
      </c>
      <c r="Q50" s="1" t="s">
        <v>591</v>
      </c>
      <c r="R50" s="1" t="s">
        <v>897</v>
      </c>
      <c r="S50" s="1" t="s">
        <v>593</v>
      </c>
      <c r="T50" s="1" t="s">
        <v>594</v>
      </c>
      <c r="U50" s="1" t="s">
        <v>604</v>
      </c>
      <c r="V50" s="1" t="s">
        <v>596</v>
      </c>
    </row>
    <row r="51" s="1" customFormat="1" spans="1:22">
      <c r="A51" s="3">
        <v>999228320631810</v>
      </c>
      <c r="B51" s="1" t="s">
        <v>617</v>
      </c>
      <c r="C51" s="1" t="s">
        <v>898</v>
      </c>
      <c r="D51" s="1" t="s">
        <v>893</v>
      </c>
      <c r="E51" s="1" t="s">
        <v>899</v>
      </c>
      <c r="F51" s="1" t="s">
        <v>617</v>
      </c>
      <c r="G51" s="1" t="s">
        <v>584</v>
      </c>
      <c r="H51" s="1" t="s">
        <v>585</v>
      </c>
      <c r="I51" s="1" t="s">
        <v>895</v>
      </c>
      <c r="J51" s="1" t="s">
        <v>30</v>
      </c>
      <c r="K51" s="1" t="s">
        <v>896</v>
      </c>
      <c r="L51" s="1" t="s">
        <v>896</v>
      </c>
      <c r="M51" s="1" t="s">
        <v>588</v>
      </c>
      <c r="N51" s="1" t="s">
        <v>588</v>
      </c>
      <c r="O51" s="1" t="s">
        <v>589</v>
      </c>
      <c r="P51" s="1" t="s">
        <v>590</v>
      </c>
      <c r="Q51" s="1" t="s">
        <v>591</v>
      </c>
      <c r="R51" s="1" t="s">
        <v>900</v>
      </c>
      <c r="S51" s="1" t="s">
        <v>593</v>
      </c>
      <c r="T51" s="1" t="s">
        <v>594</v>
      </c>
      <c r="U51" s="1" t="s">
        <v>604</v>
      </c>
      <c r="V51" s="1" t="s">
        <v>596</v>
      </c>
    </row>
    <row r="52" s="1" customFormat="1" spans="1:22">
      <c r="A52" s="3">
        <v>999228234191501</v>
      </c>
      <c r="B52" s="1" t="s">
        <v>901</v>
      </c>
      <c r="C52" s="1" t="s">
        <v>902</v>
      </c>
      <c r="D52" s="1" t="s">
        <v>903</v>
      </c>
      <c r="E52" s="1" t="s">
        <v>904</v>
      </c>
      <c r="F52" s="1" t="s">
        <v>617</v>
      </c>
      <c r="G52" s="1" t="s">
        <v>584</v>
      </c>
      <c r="H52" s="1" t="s">
        <v>585</v>
      </c>
      <c r="I52" s="1" t="s">
        <v>905</v>
      </c>
      <c r="J52" s="1" t="s">
        <v>30</v>
      </c>
      <c r="K52" s="1" t="s">
        <v>906</v>
      </c>
      <c r="L52" s="1" t="s">
        <v>906</v>
      </c>
      <c r="M52" s="1" t="s">
        <v>588</v>
      </c>
      <c r="N52" s="1" t="s">
        <v>588</v>
      </c>
      <c r="O52" s="1" t="s">
        <v>589</v>
      </c>
      <c r="P52" s="1" t="s">
        <v>590</v>
      </c>
      <c r="Q52" s="1" t="s">
        <v>591</v>
      </c>
      <c r="R52" s="1" t="s">
        <v>907</v>
      </c>
      <c r="S52" s="1" t="s">
        <v>593</v>
      </c>
      <c r="T52" s="1" t="s">
        <v>594</v>
      </c>
      <c r="U52" s="1" t="s">
        <v>604</v>
      </c>
      <c r="V52" s="1" t="s">
        <v>596</v>
      </c>
    </row>
    <row r="53" s="1" customFormat="1" spans="1:22">
      <c r="A53" s="3">
        <v>999228320557321</v>
      </c>
      <c r="B53" s="1" t="s">
        <v>617</v>
      </c>
      <c r="C53" s="1" t="s">
        <v>908</v>
      </c>
      <c r="D53" s="1" t="s">
        <v>909</v>
      </c>
      <c r="E53" s="1" t="s">
        <v>910</v>
      </c>
      <c r="F53" s="1" t="s">
        <v>617</v>
      </c>
      <c r="G53" s="1" t="s">
        <v>584</v>
      </c>
      <c r="H53" s="1" t="s">
        <v>585</v>
      </c>
      <c r="I53" s="1" t="s">
        <v>911</v>
      </c>
      <c r="J53" s="1" t="s">
        <v>30</v>
      </c>
      <c r="K53" s="1" t="s">
        <v>912</v>
      </c>
      <c r="L53" s="1" t="s">
        <v>912</v>
      </c>
      <c r="M53" s="1" t="s">
        <v>588</v>
      </c>
      <c r="N53" s="1" t="s">
        <v>588</v>
      </c>
      <c r="O53" s="1" t="s">
        <v>589</v>
      </c>
      <c r="P53" s="1" t="s">
        <v>590</v>
      </c>
      <c r="Q53" s="1" t="s">
        <v>591</v>
      </c>
      <c r="R53" s="1" t="s">
        <v>913</v>
      </c>
      <c r="S53" s="1" t="s">
        <v>593</v>
      </c>
      <c r="T53" s="1" t="s">
        <v>594</v>
      </c>
      <c r="U53" s="1" t="s">
        <v>604</v>
      </c>
      <c r="V53" s="1" t="s">
        <v>914</v>
      </c>
    </row>
    <row r="54" s="1" customFormat="1" spans="1:22">
      <c r="A54" s="3">
        <v>999227432018486</v>
      </c>
      <c r="B54" s="1" t="s">
        <v>915</v>
      </c>
      <c r="C54" s="1" t="s">
        <v>916</v>
      </c>
      <c r="D54" s="1" t="s">
        <v>917</v>
      </c>
      <c r="E54" s="1" t="s">
        <v>918</v>
      </c>
      <c r="F54" s="1" t="s">
        <v>617</v>
      </c>
      <c r="G54" s="1" t="s">
        <v>584</v>
      </c>
      <c r="H54" s="1" t="s">
        <v>585</v>
      </c>
      <c r="I54" s="1" t="s">
        <v>919</v>
      </c>
      <c r="J54" s="1" t="s">
        <v>30</v>
      </c>
      <c r="K54" s="1" t="s">
        <v>920</v>
      </c>
      <c r="L54" s="1" t="s">
        <v>920</v>
      </c>
      <c r="M54" s="1" t="s">
        <v>588</v>
      </c>
      <c r="N54" s="1" t="s">
        <v>588</v>
      </c>
      <c r="O54" s="1" t="s">
        <v>589</v>
      </c>
      <c r="P54" s="1" t="s">
        <v>590</v>
      </c>
      <c r="Q54" s="1" t="s">
        <v>591</v>
      </c>
      <c r="R54" s="1" t="s">
        <v>921</v>
      </c>
      <c r="S54" s="1" t="s">
        <v>593</v>
      </c>
      <c r="T54" s="1" t="s">
        <v>594</v>
      </c>
      <c r="U54" s="1" t="s">
        <v>604</v>
      </c>
      <c r="V54" s="1" t="s">
        <v>596</v>
      </c>
    </row>
    <row r="55" s="1" customFormat="1" spans="1:22">
      <c r="A55" s="3">
        <v>999228320472209</v>
      </c>
      <c r="B55" s="1" t="s">
        <v>617</v>
      </c>
      <c r="C55" s="1" t="s">
        <v>922</v>
      </c>
      <c r="D55" s="1" t="s">
        <v>923</v>
      </c>
      <c r="E55" s="1" t="s">
        <v>924</v>
      </c>
      <c r="F55" s="1" t="s">
        <v>617</v>
      </c>
      <c r="G55" s="1" t="s">
        <v>584</v>
      </c>
      <c r="H55" s="1" t="s">
        <v>585</v>
      </c>
      <c r="I55" s="1" t="s">
        <v>925</v>
      </c>
      <c r="J55" s="1" t="s">
        <v>30</v>
      </c>
      <c r="K55" s="1" t="s">
        <v>926</v>
      </c>
      <c r="L55" s="1" t="s">
        <v>926</v>
      </c>
      <c r="M55" s="1" t="s">
        <v>588</v>
      </c>
      <c r="N55" s="1" t="s">
        <v>588</v>
      </c>
      <c r="O55" s="1" t="s">
        <v>589</v>
      </c>
      <c r="P55" s="1" t="s">
        <v>590</v>
      </c>
      <c r="Q55" s="1" t="s">
        <v>591</v>
      </c>
      <c r="R55" s="1" t="s">
        <v>927</v>
      </c>
      <c r="S55" s="1" t="s">
        <v>593</v>
      </c>
      <c r="T55" s="1" t="s">
        <v>594</v>
      </c>
      <c r="U55" s="1" t="s">
        <v>604</v>
      </c>
      <c r="V55" s="1" t="s">
        <v>596</v>
      </c>
    </row>
    <row r="56" s="1" customFormat="1" spans="1:22">
      <c r="A56" s="3">
        <v>999228258238482</v>
      </c>
      <c r="B56" s="1" t="s">
        <v>597</v>
      </c>
      <c r="C56" s="1" t="s">
        <v>928</v>
      </c>
      <c r="D56" s="1" t="s">
        <v>929</v>
      </c>
      <c r="E56" s="1" t="s">
        <v>930</v>
      </c>
      <c r="F56" s="1" t="s">
        <v>608</v>
      </c>
      <c r="G56" s="1" t="s">
        <v>584</v>
      </c>
      <c r="H56" s="1" t="s">
        <v>585</v>
      </c>
      <c r="I56" s="1" t="s">
        <v>931</v>
      </c>
      <c r="J56" s="1" t="s">
        <v>30</v>
      </c>
      <c r="K56" s="1" t="s">
        <v>932</v>
      </c>
      <c r="L56" s="1" t="s">
        <v>932</v>
      </c>
      <c r="M56" s="1" t="s">
        <v>588</v>
      </c>
      <c r="N56" s="1" t="s">
        <v>588</v>
      </c>
      <c r="O56" s="1" t="s">
        <v>589</v>
      </c>
      <c r="P56" s="1" t="s">
        <v>590</v>
      </c>
      <c r="Q56" s="1" t="s">
        <v>591</v>
      </c>
      <c r="R56" s="1" t="s">
        <v>933</v>
      </c>
      <c r="S56" s="1" t="s">
        <v>593</v>
      </c>
      <c r="T56" s="1" t="s">
        <v>594</v>
      </c>
      <c r="U56" s="1" t="s">
        <v>604</v>
      </c>
      <c r="V56" s="1" t="s">
        <v>596</v>
      </c>
    </row>
    <row r="57" s="1" customFormat="1" spans="1:22">
      <c r="A57" s="3">
        <v>999228319838174</v>
      </c>
      <c r="B57" s="1" t="s">
        <v>617</v>
      </c>
      <c r="C57" s="1" t="s">
        <v>934</v>
      </c>
      <c r="D57" s="1" t="s">
        <v>935</v>
      </c>
      <c r="E57" s="1" t="s">
        <v>936</v>
      </c>
      <c r="F57" s="1" t="s">
        <v>617</v>
      </c>
      <c r="G57" s="1" t="s">
        <v>584</v>
      </c>
      <c r="H57" s="1" t="s">
        <v>585</v>
      </c>
      <c r="I57" s="1" t="s">
        <v>937</v>
      </c>
      <c r="J57" s="1" t="s">
        <v>30</v>
      </c>
      <c r="K57" s="1" t="s">
        <v>938</v>
      </c>
      <c r="L57" s="1" t="s">
        <v>938</v>
      </c>
      <c r="M57" s="1" t="s">
        <v>588</v>
      </c>
      <c r="N57" s="1" t="s">
        <v>588</v>
      </c>
      <c r="O57" s="1" t="s">
        <v>589</v>
      </c>
      <c r="P57" s="1" t="s">
        <v>590</v>
      </c>
      <c r="Q57" s="1" t="s">
        <v>591</v>
      </c>
      <c r="R57" s="1" t="s">
        <v>939</v>
      </c>
      <c r="S57" s="1" t="s">
        <v>593</v>
      </c>
      <c r="T57" s="1" t="s">
        <v>594</v>
      </c>
      <c r="U57" s="1" t="s">
        <v>604</v>
      </c>
      <c r="V57" s="1" t="s">
        <v>774</v>
      </c>
    </row>
    <row r="58" s="1" customFormat="1" spans="1:22">
      <c r="A58" s="3">
        <v>999228320628851</v>
      </c>
      <c r="B58" s="1" t="s">
        <v>617</v>
      </c>
      <c r="C58" s="1" t="s">
        <v>940</v>
      </c>
      <c r="D58" s="1" t="s">
        <v>941</v>
      </c>
      <c r="E58" s="1" t="s">
        <v>942</v>
      </c>
      <c r="F58" s="1" t="s">
        <v>617</v>
      </c>
      <c r="G58" s="1" t="s">
        <v>584</v>
      </c>
      <c r="H58" s="1" t="s">
        <v>585</v>
      </c>
      <c r="I58" s="1" t="s">
        <v>943</v>
      </c>
      <c r="J58" s="1" t="s">
        <v>30</v>
      </c>
      <c r="K58" s="1" t="s">
        <v>944</v>
      </c>
      <c r="L58" s="1" t="s">
        <v>944</v>
      </c>
      <c r="M58" s="1" t="s">
        <v>588</v>
      </c>
      <c r="N58" s="1" t="s">
        <v>588</v>
      </c>
      <c r="O58" s="1" t="s">
        <v>589</v>
      </c>
      <c r="P58" s="1" t="s">
        <v>590</v>
      </c>
      <c r="Q58" s="1" t="s">
        <v>591</v>
      </c>
      <c r="R58" s="1" t="s">
        <v>945</v>
      </c>
      <c r="S58" s="1" t="s">
        <v>593</v>
      </c>
      <c r="T58" s="1" t="s">
        <v>594</v>
      </c>
      <c r="U58" s="1" t="s">
        <v>604</v>
      </c>
      <c r="V58" s="1" t="s">
        <v>774</v>
      </c>
    </row>
    <row r="59" s="1" customFormat="1" spans="1:22">
      <c r="A59" s="3">
        <v>999228319069115</v>
      </c>
      <c r="B59" s="1" t="s">
        <v>617</v>
      </c>
      <c r="C59" s="1" t="s">
        <v>946</v>
      </c>
      <c r="D59" s="1" t="s">
        <v>941</v>
      </c>
      <c r="E59" s="1" t="s">
        <v>947</v>
      </c>
      <c r="F59" s="1" t="s">
        <v>617</v>
      </c>
      <c r="G59" s="1" t="s">
        <v>584</v>
      </c>
      <c r="H59" s="1" t="s">
        <v>585</v>
      </c>
      <c r="I59" s="1" t="s">
        <v>943</v>
      </c>
      <c r="J59" s="1" t="s">
        <v>30</v>
      </c>
      <c r="K59" s="1" t="s">
        <v>944</v>
      </c>
      <c r="L59" s="1" t="s">
        <v>944</v>
      </c>
      <c r="M59" s="1" t="s">
        <v>588</v>
      </c>
      <c r="N59" s="1" t="s">
        <v>588</v>
      </c>
      <c r="O59" s="1" t="s">
        <v>589</v>
      </c>
      <c r="P59" s="1" t="s">
        <v>590</v>
      </c>
      <c r="Q59" s="1" t="s">
        <v>591</v>
      </c>
      <c r="R59" s="1" t="s">
        <v>948</v>
      </c>
      <c r="S59" s="1" t="s">
        <v>593</v>
      </c>
      <c r="T59" s="1" t="s">
        <v>594</v>
      </c>
      <c r="U59" s="1" t="s">
        <v>604</v>
      </c>
      <c r="V59" s="1" t="s">
        <v>774</v>
      </c>
    </row>
    <row r="60" s="1" customFormat="1" spans="1:22">
      <c r="A60" s="3">
        <v>999228314498231</v>
      </c>
      <c r="B60" s="1" t="s">
        <v>617</v>
      </c>
      <c r="C60" s="1" t="s">
        <v>949</v>
      </c>
      <c r="D60" s="1" t="s">
        <v>941</v>
      </c>
      <c r="E60" s="1" t="s">
        <v>950</v>
      </c>
      <c r="F60" s="1" t="s">
        <v>617</v>
      </c>
      <c r="G60" s="1" t="s">
        <v>584</v>
      </c>
      <c r="H60" s="1" t="s">
        <v>585</v>
      </c>
      <c r="I60" s="1" t="s">
        <v>943</v>
      </c>
      <c r="J60" s="1" t="s">
        <v>30</v>
      </c>
      <c r="K60" s="1" t="s">
        <v>944</v>
      </c>
      <c r="L60" s="1" t="s">
        <v>944</v>
      </c>
      <c r="M60" s="1" t="s">
        <v>588</v>
      </c>
      <c r="N60" s="1" t="s">
        <v>588</v>
      </c>
      <c r="O60" s="1" t="s">
        <v>589</v>
      </c>
      <c r="P60" s="1" t="s">
        <v>590</v>
      </c>
      <c r="Q60" s="1" t="s">
        <v>591</v>
      </c>
      <c r="R60" s="1" t="s">
        <v>951</v>
      </c>
      <c r="S60" s="1" t="s">
        <v>593</v>
      </c>
      <c r="T60" s="1" t="s">
        <v>594</v>
      </c>
      <c r="U60" s="1" t="s">
        <v>604</v>
      </c>
      <c r="V60" s="1" t="s">
        <v>774</v>
      </c>
    </row>
    <row r="61" s="1" customFormat="1" spans="1:22">
      <c r="A61" s="3">
        <v>999228310048817</v>
      </c>
      <c r="B61" s="1" t="s">
        <v>608</v>
      </c>
      <c r="C61" s="1" t="s">
        <v>952</v>
      </c>
      <c r="D61" s="1" t="s">
        <v>941</v>
      </c>
      <c r="E61" s="1" t="s">
        <v>953</v>
      </c>
      <c r="F61" s="1" t="s">
        <v>617</v>
      </c>
      <c r="G61" s="1" t="s">
        <v>584</v>
      </c>
      <c r="H61" s="1" t="s">
        <v>585</v>
      </c>
      <c r="I61" s="1" t="s">
        <v>954</v>
      </c>
      <c r="J61" s="1" t="s">
        <v>30</v>
      </c>
      <c r="K61" s="1" t="s">
        <v>955</v>
      </c>
      <c r="L61" s="1" t="s">
        <v>955</v>
      </c>
      <c r="M61" s="1" t="s">
        <v>588</v>
      </c>
      <c r="N61" s="1" t="s">
        <v>588</v>
      </c>
      <c r="O61" s="1" t="s">
        <v>589</v>
      </c>
      <c r="P61" s="1" t="s">
        <v>590</v>
      </c>
      <c r="Q61" s="1" t="s">
        <v>591</v>
      </c>
      <c r="R61" s="1" t="s">
        <v>956</v>
      </c>
      <c r="S61" s="1" t="s">
        <v>593</v>
      </c>
      <c r="T61" s="1" t="s">
        <v>594</v>
      </c>
      <c r="U61" s="1" t="s">
        <v>604</v>
      </c>
      <c r="V61" s="1" t="s">
        <v>774</v>
      </c>
    </row>
    <row r="62" s="1" customFormat="1" spans="1:22">
      <c r="A62" s="3">
        <v>999228269051126</v>
      </c>
      <c r="B62" s="1" t="s">
        <v>583</v>
      </c>
      <c r="C62" s="1" t="s">
        <v>957</v>
      </c>
      <c r="D62" s="1" t="s">
        <v>941</v>
      </c>
      <c r="E62" s="1" t="s">
        <v>958</v>
      </c>
      <c r="F62" s="1" t="s">
        <v>608</v>
      </c>
      <c r="G62" s="1" t="s">
        <v>584</v>
      </c>
      <c r="H62" s="1" t="s">
        <v>585</v>
      </c>
      <c r="I62" s="1" t="s">
        <v>959</v>
      </c>
      <c r="J62" s="1" t="s">
        <v>30</v>
      </c>
      <c r="K62" s="1" t="s">
        <v>960</v>
      </c>
      <c r="L62" s="1" t="s">
        <v>960</v>
      </c>
      <c r="M62" s="1" t="s">
        <v>588</v>
      </c>
      <c r="N62" s="1" t="s">
        <v>588</v>
      </c>
      <c r="O62" s="1" t="s">
        <v>589</v>
      </c>
      <c r="P62" s="1" t="s">
        <v>590</v>
      </c>
      <c r="Q62" s="1" t="s">
        <v>591</v>
      </c>
      <c r="R62" s="1" t="s">
        <v>961</v>
      </c>
      <c r="S62" s="1" t="s">
        <v>593</v>
      </c>
      <c r="T62" s="1" t="s">
        <v>594</v>
      </c>
      <c r="U62" s="1" t="s">
        <v>604</v>
      </c>
      <c r="V62" s="1" t="s">
        <v>774</v>
      </c>
    </row>
    <row r="63" s="1" customFormat="1" spans="1:22">
      <c r="A63" s="3">
        <v>999228265563689</v>
      </c>
      <c r="B63" s="1" t="s">
        <v>583</v>
      </c>
      <c r="C63" s="1" t="s">
        <v>962</v>
      </c>
      <c r="D63" s="1" t="s">
        <v>941</v>
      </c>
      <c r="E63" s="1" t="s">
        <v>963</v>
      </c>
      <c r="F63" s="1" t="s">
        <v>617</v>
      </c>
      <c r="G63" s="1" t="s">
        <v>584</v>
      </c>
      <c r="H63" s="1" t="s">
        <v>585</v>
      </c>
      <c r="I63" s="1" t="s">
        <v>964</v>
      </c>
      <c r="J63" s="1" t="s">
        <v>30</v>
      </c>
      <c r="K63" s="1" t="s">
        <v>965</v>
      </c>
      <c r="L63" s="1" t="s">
        <v>965</v>
      </c>
      <c r="M63" s="1" t="s">
        <v>588</v>
      </c>
      <c r="N63" s="1" t="s">
        <v>588</v>
      </c>
      <c r="O63" s="1" t="s">
        <v>589</v>
      </c>
      <c r="P63" s="1" t="s">
        <v>590</v>
      </c>
      <c r="Q63" s="1" t="s">
        <v>591</v>
      </c>
      <c r="R63" s="1" t="s">
        <v>966</v>
      </c>
      <c r="S63" s="1" t="s">
        <v>593</v>
      </c>
      <c r="T63" s="1" t="s">
        <v>594</v>
      </c>
      <c r="U63" s="1" t="s">
        <v>604</v>
      </c>
      <c r="V63" s="1" t="s">
        <v>774</v>
      </c>
    </row>
    <row r="64" s="1" customFormat="1" spans="1:22">
      <c r="A64" s="3">
        <v>999228263952129</v>
      </c>
      <c r="B64" s="1" t="s">
        <v>583</v>
      </c>
      <c r="C64" s="1" t="s">
        <v>967</v>
      </c>
      <c r="D64" s="1" t="s">
        <v>968</v>
      </c>
      <c r="E64" s="1" t="s">
        <v>969</v>
      </c>
      <c r="F64" s="1" t="s">
        <v>617</v>
      </c>
      <c r="G64" s="1" t="s">
        <v>584</v>
      </c>
      <c r="H64" s="1" t="s">
        <v>585</v>
      </c>
      <c r="I64" s="1" t="s">
        <v>970</v>
      </c>
      <c r="J64" s="1" t="s">
        <v>30</v>
      </c>
      <c r="K64" s="1" t="s">
        <v>971</v>
      </c>
      <c r="L64" s="1" t="s">
        <v>971</v>
      </c>
      <c r="M64" s="1" t="s">
        <v>588</v>
      </c>
      <c r="N64" s="1" t="s">
        <v>588</v>
      </c>
      <c r="O64" s="1" t="s">
        <v>589</v>
      </c>
      <c r="P64" s="1" t="s">
        <v>590</v>
      </c>
      <c r="Q64" s="1" t="s">
        <v>591</v>
      </c>
      <c r="R64" s="1" t="s">
        <v>972</v>
      </c>
      <c r="S64" s="1" t="s">
        <v>593</v>
      </c>
      <c r="T64" s="1" t="s">
        <v>594</v>
      </c>
      <c r="U64" s="1" t="s">
        <v>604</v>
      </c>
      <c r="V64" s="1" t="s">
        <v>774</v>
      </c>
    </row>
    <row r="65" s="1" customFormat="1" spans="1:22">
      <c r="A65" s="3">
        <v>999228308869922</v>
      </c>
      <c r="B65" s="1" t="s">
        <v>608</v>
      </c>
      <c r="C65" s="1" t="s">
        <v>973</v>
      </c>
      <c r="D65" s="1" t="s">
        <v>974</v>
      </c>
      <c r="E65" s="1" t="s">
        <v>975</v>
      </c>
      <c r="F65" s="1" t="s">
        <v>617</v>
      </c>
      <c r="G65" s="1" t="s">
        <v>584</v>
      </c>
      <c r="H65" s="1" t="s">
        <v>585</v>
      </c>
      <c r="I65" s="1" t="s">
        <v>976</v>
      </c>
      <c r="J65" s="1" t="s">
        <v>30</v>
      </c>
      <c r="K65" s="1" t="s">
        <v>977</v>
      </c>
      <c r="L65" s="1" t="s">
        <v>977</v>
      </c>
      <c r="M65" s="1" t="s">
        <v>588</v>
      </c>
      <c r="N65" s="1" t="s">
        <v>588</v>
      </c>
      <c r="O65" s="1" t="s">
        <v>589</v>
      </c>
      <c r="P65" s="1" t="s">
        <v>590</v>
      </c>
      <c r="Q65" s="1" t="s">
        <v>591</v>
      </c>
      <c r="R65" s="1" t="s">
        <v>978</v>
      </c>
      <c r="S65" s="1" t="s">
        <v>593</v>
      </c>
      <c r="T65" s="1" t="s">
        <v>594</v>
      </c>
      <c r="U65" s="1" t="s">
        <v>604</v>
      </c>
      <c r="V65" s="1" t="s">
        <v>979</v>
      </c>
    </row>
    <row r="66" s="1" customFormat="1" spans="1:22">
      <c r="A66" s="3">
        <v>999228268720951</v>
      </c>
      <c r="B66" s="1" t="s">
        <v>583</v>
      </c>
      <c r="C66" s="1" t="s">
        <v>980</v>
      </c>
      <c r="D66" s="1" t="s">
        <v>981</v>
      </c>
      <c r="E66" s="1" t="s">
        <v>982</v>
      </c>
      <c r="F66" s="1" t="s">
        <v>583</v>
      </c>
      <c r="G66" s="1" t="s">
        <v>584</v>
      </c>
      <c r="H66" s="1" t="s">
        <v>585</v>
      </c>
      <c r="I66" s="1" t="s">
        <v>983</v>
      </c>
      <c r="J66" s="1" t="s">
        <v>30</v>
      </c>
      <c r="K66" s="1" t="s">
        <v>984</v>
      </c>
      <c r="L66" s="1" t="s">
        <v>984</v>
      </c>
      <c r="M66" s="1" t="s">
        <v>588</v>
      </c>
      <c r="N66" s="1" t="s">
        <v>588</v>
      </c>
      <c r="O66" s="1" t="s">
        <v>589</v>
      </c>
      <c r="P66" s="1" t="s">
        <v>590</v>
      </c>
      <c r="Q66" s="1" t="s">
        <v>591</v>
      </c>
      <c r="R66" s="1" t="s">
        <v>985</v>
      </c>
      <c r="S66" s="1" t="s">
        <v>593</v>
      </c>
      <c r="T66" s="1" t="s">
        <v>594</v>
      </c>
      <c r="U66" s="1" t="s">
        <v>604</v>
      </c>
      <c r="V66" s="1" t="s">
        <v>596</v>
      </c>
    </row>
    <row r="67" s="1" customFormat="1" spans="1:22">
      <c r="A67" s="3">
        <v>999228117382148</v>
      </c>
      <c r="B67" s="1" t="s">
        <v>726</v>
      </c>
      <c r="C67" s="1" t="s">
        <v>986</v>
      </c>
      <c r="D67" s="1" t="s">
        <v>981</v>
      </c>
      <c r="E67" s="1" t="s">
        <v>987</v>
      </c>
      <c r="F67" s="1" t="s">
        <v>608</v>
      </c>
      <c r="G67" s="1" t="s">
        <v>584</v>
      </c>
      <c r="H67" s="1" t="s">
        <v>585</v>
      </c>
      <c r="I67" s="1" t="s">
        <v>988</v>
      </c>
      <c r="J67" s="1" t="s">
        <v>30</v>
      </c>
      <c r="K67" s="1" t="s">
        <v>989</v>
      </c>
      <c r="L67" s="1" t="s">
        <v>989</v>
      </c>
      <c r="M67" s="1" t="s">
        <v>588</v>
      </c>
      <c r="N67" s="1" t="s">
        <v>588</v>
      </c>
      <c r="O67" s="1" t="s">
        <v>589</v>
      </c>
      <c r="P67" s="1" t="s">
        <v>590</v>
      </c>
      <c r="Q67" s="1" t="s">
        <v>591</v>
      </c>
      <c r="R67" s="1" t="s">
        <v>990</v>
      </c>
      <c r="S67" s="1" t="s">
        <v>593</v>
      </c>
      <c r="T67" s="1" t="s">
        <v>594</v>
      </c>
      <c r="U67" s="1" t="s">
        <v>604</v>
      </c>
      <c r="V67" s="1" t="s">
        <v>596</v>
      </c>
    </row>
    <row r="68" s="1" customFormat="1" spans="1:22">
      <c r="A68" s="3">
        <v>999228147944893</v>
      </c>
      <c r="B68" s="1" t="s">
        <v>622</v>
      </c>
      <c r="C68" s="1" t="s">
        <v>991</v>
      </c>
      <c r="D68" s="1" t="s">
        <v>992</v>
      </c>
      <c r="E68" s="1" t="s">
        <v>993</v>
      </c>
      <c r="F68" s="1" t="s">
        <v>617</v>
      </c>
      <c r="G68" s="1" t="s">
        <v>584</v>
      </c>
      <c r="H68" s="1" t="s">
        <v>585</v>
      </c>
      <c r="I68" s="1" t="s">
        <v>994</v>
      </c>
      <c r="J68" s="1" t="s">
        <v>30</v>
      </c>
      <c r="K68" s="1" t="s">
        <v>995</v>
      </c>
      <c r="L68" s="1" t="s">
        <v>995</v>
      </c>
      <c r="M68" s="1" t="s">
        <v>588</v>
      </c>
      <c r="N68" s="1" t="s">
        <v>588</v>
      </c>
      <c r="O68" s="1" t="s">
        <v>589</v>
      </c>
      <c r="P68" s="1" t="s">
        <v>590</v>
      </c>
      <c r="Q68" s="1" t="s">
        <v>591</v>
      </c>
      <c r="R68" s="1" t="s">
        <v>996</v>
      </c>
      <c r="S68" s="1" t="s">
        <v>593</v>
      </c>
      <c r="T68" s="1" t="s">
        <v>594</v>
      </c>
      <c r="U68" s="1" t="s">
        <v>604</v>
      </c>
      <c r="V68" s="1" t="s">
        <v>997</v>
      </c>
    </row>
    <row r="69" s="1" customFormat="1" spans="1:22">
      <c r="A69" s="3">
        <v>999228315433957</v>
      </c>
      <c r="B69" s="1" t="s">
        <v>617</v>
      </c>
      <c r="C69" s="1" t="s">
        <v>998</v>
      </c>
      <c r="D69" s="1" t="s">
        <v>999</v>
      </c>
      <c r="E69" s="1" t="s">
        <v>1000</v>
      </c>
      <c r="F69" s="1" t="s">
        <v>617</v>
      </c>
      <c r="G69" s="1" t="s">
        <v>584</v>
      </c>
      <c r="H69" s="1" t="s">
        <v>585</v>
      </c>
      <c r="I69" s="1" t="s">
        <v>1001</v>
      </c>
      <c r="J69" s="1" t="s">
        <v>30</v>
      </c>
      <c r="K69" s="1" t="s">
        <v>1002</v>
      </c>
      <c r="L69" s="1" t="s">
        <v>1002</v>
      </c>
      <c r="M69" s="1" t="s">
        <v>588</v>
      </c>
      <c r="N69" s="1" t="s">
        <v>588</v>
      </c>
      <c r="O69" s="1" t="s">
        <v>589</v>
      </c>
      <c r="P69" s="1" t="s">
        <v>590</v>
      </c>
      <c r="Q69" s="1" t="s">
        <v>591</v>
      </c>
      <c r="R69" s="1" t="s">
        <v>1003</v>
      </c>
      <c r="S69" s="1" t="s">
        <v>593</v>
      </c>
      <c r="T69" s="1" t="s">
        <v>594</v>
      </c>
      <c r="U69" s="1" t="s">
        <v>604</v>
      </c>
      <c r="V69" s="1" t="s">
        <v>596</v>
      </c>
    </row>
    <row r="70" s="1" customFormat="1" spans="1:22">
      <c r="A70" s="3">
        <v>999228211076947</v>
      </c>
      <c r="B70" s="1" t="s">
        <v>658</v>
      </c>
      <c r="C70" s="1" t="s">
        <v>1004</v>
      </c>
      <c r="D70" s="1" t="s">
        <v>1005</v>
      </c>
      <c r="E70" s="1" t="s">
        <v>1006</v>
      </c>
      <c r="F70" s="1" t="s">
        <v>617</v>
      </c>
      <c r="G70" s="1" t="s">
        <v>584</v>
      </c>
      <c r="H70" s="1" t="s">
        <v>585</v>
      </c>
      <c r="I70" s="1" t="s">
        <v>1007</v>
      </c>
      <c r="J70" s="1" t="s">
        <v>30</v>
      </c>
      <c r="K70" s="1" t="s">
        <v>1008</v>
      </c>
      <c r="L70" s="1" t="s">
        <v>1008</v>
      </c>
      <c r="M70" s="1" t="s">
        <v>588</v>
      </c>
      <c r="N70" s="1" t="s">
        <v>588</v>
      </c>
      <c r="O70" s="1" t="s">
        <v>589</v>
      </c>
      <c r="P70" s="1" t="s">
        <v>590</v>
      </c>
      <c r="Q70" s="1" t="s">
        <v>591</v>
      </c>
      <c r="R70" s="1" t="s">
        <v>1009</v>
      </c>
      <c r="S70" s="1" t="s">
        <v>593</v>
      </c>
      <c r="T70" s="1" t="s">
        <v>594</v>
      </c>
      <c r="U70" s="1" t="s">
        <v>604</v>
      </c>
      <c r="V70" s="1" t="s">
        <v>844</v>
      </c>
    </row>
    <row r="71" s="1" customFormat="1" spans="1:22">
      <c r="A71" s="3">
        <v>999228076989369</v>
      </c>
      <c r="B71" s="1" t="s">
        <v>1010</v>
      </c>
      <c r="C71" s="1" t="s">
        <v>1011</v>
      </c>
      <c r="D71" s="1" t="s">
        <v>1012</v>
      </c>
      <c r="E71" s="1" t="s">
        <v>1013</v>
      </c>
      <c r="F71" s="1" t="s">
        <v>608</v>
      </c>
      <c r="G71" s="1" t="s">
        <v>584</v>
      </c>
      <c r="H71" s="1" t="s">
        <v>585</v>
      </c>
      <c r="I71" s="1" t="s">
        <v>1014</v>
      </c>
      <c r="J71" s="1" t="s">
        <v>30</v>
      </c>
      <c r="K71" s="1" t="s">
        <v>1015</v>
      </c>
      <c r="L71" s="1" t="s">
        <v>1015</v>
      </c>
      <c r="M71" s="1" t="s">
        <v>588</v>
      </c>
      <c r="N71" s="1" t="s">
        <v>588</v>
      </c>
      <c r="O71" s="1" t="s">
        <v>589</v>
      </c>
      <c r="P71" s="1" t="s">
        <v>590</v>
      </c>
      <c r="Q71" s="1" t="s">
        <v>591</v>
      </c>
      <c r="R71" s="1" t="s">
        <v>1016</v>
      </c>
      <c r="S71" s="1" t="s">
        <v>593</v>
      </c>
      <c r="T71" s="1" t="s">
        <v>594</v>
      </c>
      <c r="U71" s="1" t="s">
        <v>604</v>
      </c>
      <c r="V71" s="1" t="s">
        <v>1017</v>
      </c>
    </row>
    <row r="72" s="1" customFormat="1" spans="1:22">
      <c r="A72" s="3">
        <v>999228273122195</v>
      </c>
      <c r="B72" s="1" t="s">
        <v>583</v>
      </c>
      <c r="C72" s="1" t="s">
        <v>1018</v>
      </c>
      <c r="D72" s="1" t="s">
        <v>1019</v>
      </c>
      <c r="E72" s="1" t="s">
        <v>1020</v>
      </c>
      <c r="F72" s="1" t="s">
        <v>608</v>
      </c>
      <c r="G72" s="1" t="s">
        <v>584</v>
      </c>
      <c r="H72" s="1" t="s">
        <v>585</v>
      </c>
      <c r="I72" s="1" t="s">
        <v>1021</v>
      </c>
      <c r="J72" s="1" t="s">
        <v>30</v>
      </c>
      <c r="K72" s="1" t="s">
        <v>1022</v>
      </c>
      <c r="L72" s="1" t="s">
        <v>1022</v>
      </c>
      <c r="M72" s="1" t="s">
        <v>588</v>
      </c>
      <c r="N72" s="1" t="s">
        <v>588</v>
      </c>
      <c r="O72" s="1" t="s">
        <v>589</v>
      </c>
      <c r="P72" s="1" t="s">
        <v>590</v>
      </c>
      <c r="Q72" s="1" t="s">
        <v>591</v>
      </c>
      <c r="R72" s="1" t="s">
        <v>1023</v>
      </c>
      <c r="S72" s="1" t="s">
        <v>593</v>
      </c>
      <c r="T72" s="1" t="s">
        <v>594</v>
      </c>
      <c r="U72" s="1" t="s">
        <v>604</v>
      </c>
      <c r="V72" s="1" t="s">
        <v>596</v>
      </c>
    </row>
    <row r="73" s="1" customFormat="1" spans="1:22">
      <c r="A73" s="3">
        <v>999228228129211</v>
      </c>
      <c r="B73" s="1" t="s">
        <v>901</v>
      </c>
      <c r="C73" s="1" t="s">
        <v>1024</v>
      </c>
      <c r="D73" s="1" t="s">
        <v>1019</v>
      </c>
      <c r="E73" s="1" t="s">
        <v>1025</v>
      </c>
      <c r="F73" s="1" t="s">
        <v>597</v>
      </c>
      <c r="G73" s="1" t="s">
        <v>584</v>
      </c>
      <c r="H73" s="1" t="s">
        <v>585</v>
      </c>
      <c r="I73" s="1" t="s">
        <v>1026</v>
      </c>
      <c r="J73" s="1" t="s">
        <v>30</v>
      </c>
      <c r="K73" s="1" t="s">
        <v>1027</v>
      </c>
      <c r="L73" s="1" t="s">
        <v>1027</v>
      </c>
      <c r="M73" s="1" t="s">
        <v>588</v>
      </c>
      <c r="N73" s="1" t="s">
        <v>588</v>
      </c>
      <c r="O73" s="1" t="s">
        <v>589</v>
      </c>
      <c r="P73" s="1" t="s">
        <v>590</v>
      </c>
      <c r="Q73" s="1" t="s">
        <v>591</v>
      </c>
      <c r="R73" s="1" t="s">
        <v>1028</v>
      </c>
      <c r="S73" s="1" t="s">
        <v>593</v>
      </c>
      <c r="T73" s="1" t="s">
        <v>594</v>
      </c>
      <c r="U73" s="1" t="s">
        <v>604</v>
      </c>
      <c r="V73" s="1" t="s">
        <v>596</v>
      </c>
    </row>
    <row r="74" s="1" customFormat="1" spans="1:22">
      <c r="A74" s="3">
        <v>999228137063788</v>
      </c>
      <c r="B74" s="1" t="s">
        <v>687</v>
      </c>
      <c r="C74" s="1" t="s">
        <v>1029</v>
      </c>
      <c r="D74" s="1" t="s">
        <v>1030</v>
      </c>
      <c r="E74" s="1" t="s">
        <v>1031</v>
      </c>
      <c r="F74" s="1" t="s">
        <v>617</v>
      </c>
      <c r="G74" s="1" t="s">
        <v>584</v>
      </c>
      <c r="H74" s="1" t="s">
        <v>585</v>
      </c>
      <c r="I74" s="1" t="s">
        <v>1032</v>
      </c>
      <c r="J74" s="1" t="s">
        <v>30</v>
      </c>
      <c r="K74" s="1" t="s">
        <v>1033</v>
      </c>
      <c r="L74" s="1" t="s">
        <v>1033</v>
      </c>
      <c r="M74" s="1" t="s">
        <v>588</v>
      </c>
      <c r="N74" s="1" t="s">
        <v>588</v>
      </c>
      <c r="O74" s="1" t="s">
        <v>589</v>
      </c>
      <c r="P74" s="1" t="s">
        <v>590</v>
      </c>
      <c r="Q74" s="1" t="s">
        <v>591</v>
      </c>
      <c r="R74" s="1" t="s">
        <v>1034</v>
      </c>
      <c r="S74" s="1" t="s">
        <v>593</v>
      </c>
      <c r="T74" s="1" t="s">
        <v>594</v>
      </c>
      <c r="U74" s="1" t="s">
        <v>604</v>
      </c>
      <c r="V74" s="1" t="s">
        <v>621</v>
      </c>
    </row>
    <row r="75" s="1" customFormat="1" spans="1:22">
      <c r="A75" s="3">
        <v>999228274366368</v>
      </c>
      <c r="B75" s="1" t="s">
        <v>613</v>
      </c>
      <c r="C75" s="1" t="s">
        <v>1035</v>
      </c>
      <c r="D75" s="1" t="s">
        <v>1036</v>
      </c>
      <c r="E75" s="1" t="s">
        <v>1037</v>
      </c>
      <c r="F75" s="1" t="s">
        <v>608</v>
      </c>
      <c r="G75" s="1" t="s">
        <v>584</v>
      </c>
      <c r="H75" s="1" t="s">
        <v>585</v>
      </c>
      <c r="I75" s="1" t="s">
        <v>1038</v>
      </c>
      <c r="J75" s="1" t="s">
        <v>30</v>
      </c>
      <c r="K75" s="1" t="s">
        <v>1039</v>
      </c>
      <c r="L75" s="1" t="s">
        <v>1039</v>
      </c>
      <c r="M75" s="1" t="s">
        <v>588</v>
      </c>
      <c r="N75" s="1" t="s">
        <v>588</v>
      </c>
      <c r="O75" s="1" t="s">
        <v>589</v>
      </c>
      <c r="P75" s="1" t="s">
        <v>590</v>
      </c>
      <c r="Q75" s="1" t="s">
        <v>591</v>
      </c>
      <c r="R75" s="1" t="s">
        <v>1040</v>
      </c>
      <c r="S75" s="1" t="s">
        <v>593</v>
      </c>
      <c r="T75" s="1" t="s">
        <v>594</v>
      </c>
      <c r="U75" s="1" t="s">
        <v>604</v>
      </c>
      <c r="V75" s="1" t="s">
        <v>1041</v>
      </c>
    </row>
    <row r="76" s="1" customFormat="1" spans="1:22">
      <c r="A76" s="3">
        <v>999228111939401</v>
      </c>
      <c r="B76" s="1" t="s">
        <v>726</v>
      </c>
      <c r="C76" s="1" t="s">
        <v>1042</v>
      </c>
      <c r="D76" s="1" t="s">
        <v>1043</v>
      </c>
      <c r="E76" s="1" t="s">
        <v>1044</v>
      </c>
      <c r="F76" s="1" t="s">
        <v>608</v>
      </c>
      <c r="G76" s="1" t="s">
        <v>584</v>
      </c>
      <c r="H76" s="1" t="s">
        <v>585</v>
      </c>
      <c r="I76" s="1" t="s">
        <v>1045</v>
      </c>
      <c r="J76" s="1" t="s">
        <v>30</v>
      </c>
      <c r="K76" s="1" t="s">
        <v>1046</v>
      </c>
      <c r="L76" s="1" t="s">
        <v>1046</v>
      </c>
      <c r="M76" s="1" t="s">
        <v>588</v>
      </c>
      <c r="N76" s="1" t="s">
        <v>588</v>
      </c>
      <c r="O76" s="1" t="s">
        <v>589</v>
      </c>
      <c r="P76" s="1" t="s">
        <v>590</v>
      </c>
      <c r="Q76" s="1" t="s">
        <v>591</v>
      </c>
      <c r="R76" s="1" t="s">
        <v>1047</v>
      </c>
      <c r="S76" s="1" t="s">
        <v>593</v>
      </c>
      <c r="T76" s="1" t="s">
        <v>594</v>
      </c>
      <c r="U76" s="1" t="s">
        <v>595</v>
      </c>
      <c r="V76" s="1" t="s">
        <v>774</v>
      </c>
    </row>
    <row r="77" s="1" customFormat="1" spans="1:22">
      <c r="A77" s="3">
        <v>999228225817024</v>
      </c>
      <c r="B77" s="1" t="s">
        <v>901</v>
      </c>
      <c r="C77" s="1" t="s">
        <v>1048</v>
      </c>
      <c r="D77" s="1" t="s">
        <v>1049</v>
      </c>
      <c r="E77" s="1" t="s">
        <v>1050</v>
      </c>
      <c r="F77" s="1" t="s">
        <v>608</v>
      </c>
      <c r="G77" s="1" t="s">
        <v>584</v>
      </c>
      <c r="H77" s="1" t="s">
        <v>585</v>
      </c>
      <c r="I77" s="1" t="s">
        <v>1051</v>
      </c>
      <c r="J77" s="1" t="s">
        <v>30</v>
      </c>
      <c r="K77" s="1" t="s">
        <v>1052</v>
      </c>
      <c r="L77" s="1" t="s">
        <v>1052</v>
      </c>
      <c r="M77" s="1" t="s">
        <v>588</v>
      </c>
      <c r="N77" s="1" t="s">
        <v>588</v>
      </c>
      <c r="O77" s="1" t="s">
        <v>589</v>
      </c>
      <c r="P77" s="1" t="s">
        <v>590</v>
      </c>
      <c r="Q77" s="1" t="s">
        <v>591</v>
      </c>
      <c r="R77" s="1" t="s">
        <v>1053</v>
      </c>
      <c r="S77" s="1" t="s">
        <v>593</v>
      </c>
      <c r="T77" s="1" t="s">
        <v>594</v>
      </c>
      <c r="U77" s="1" t="s">
        <v>604</v>
      </c>
      <c r="V77" s="1" t="s">
        <v>596</v>
      </c>
    </row>
    <row r="78" s="1" customFormat="1" spans="1:22">
      <c r="A78" s="3">
        <v>999228018469042</v>
      </c>
      <c r="B78" s="1" t="s">
        <v>1054</v>
      </c>
      <c r="C78" s="1" t="s">
        <v>1055</v>
      </c>
      <c r="D78" s="1" t="s">
        <v>1056</v>
      </c>
      <c r="E78" s="1" t="s">
        <v>1057</v>
      </c>
      <c r="F78" s="1" t="s">
        <v>617</v>
      </c>
      <c r="G78" s="1" t="s">
        <v>584</v>
      </c>
      <c r="H78" s="1" t="s">
        <v>585</v>
      </c>
      <c r="I78" s="1" t="s">
        <v>1058</v>
      </c>
      <c r="J78" s="1" t="s">
        <v>30</v>
      </c>
      <c r="K78" s="1" t="s">
        <v>1059</v>
      </c>
      <c r="L78" s="1" t="s">
        <v>1059</v>
      </c>
      <c r="M78" s="1" t="s">
        <v>588</v>
      </c>
      <c r="N78" s="1" t="s">
        <v>588</v>
      </c>
      <c r="O78" s="1" t="s">
        <v>589</v>
      </c>
      <c r="P78" s="1" t="s">
        <v>590</v>
      </c>
      <c r="Q78" s="1" t="s">
        <v>591</v>
      </c>
      <c r="R78" s="1" t="s">
        <v>1060</v>
      </c>
      <c r="S78" s="1" t="s">
        <v>593</v>
      </c>
      <c r="T78" s="1" t="s">
        <v>594</v>
      </c>
      <c r="U78" s="1" t="s">
        <v>604</v>
      </c>
      <c r="V78" s="1" t="s">
        <v>596</v>
      </c>
    </row>
    <row r="79" s="1" customFormat="1" spans="1:22">
      <c r="A79" s="3">
        <v>999228313479286</v>
      </c>
      <c r="B79" s="1" t="s">
        <v>617</v>
      </c>
      <c r="C79" s="1" t="s">
        <v>1061</v>
      </c>
      <c r="D79" s="1" t="s">
        <v>1062</v>
      </c>
      <c r="E79" s="1" t="s">
        <v>1063</v>
      </c>
      <c r="F79" s="1" t="s">
        <v>617</v>
      </c>
      <c r="G79" s="1" t="s">
        <v>584</v>
      </c>
      <c r="H79" s="1" t="s">
        <v>585</v>
      </c>
      <c r="I79" s="1" t="s">
        <v>1064</v>
      </c>
      <c r="J79" s="1" t="s">
        <v>30</v>
      </c>
      <c r="K79" s="1" t="s">
        <v>1065</v>
      </c>
      <c r="L79" s="1" t="s">
        <v>1065</v>
      </c>
      <c r="M79" s="1" t="s">
        <v>588</v>
      </c>
      <c r="N79" s="1" t="s">
        <v>588</v>
      </c>
      <c r="O79" s="1" t="s">
        <v>589</v>
      </c>
      <c r="P79" s="1" t="s">
        <v>590</v>
      </c>
      <c r="Q79" s="1" t="s">
        <v>591</v>
      </c>
      <c r="R79" s="1" t="s">
        <v>1066</v>
      </c>
      <c r="S79" s="1" t="s">
        <v>593</v>
      </c>
      <c r="T79" s="1" t="s">
        <v>594</v>
      </c>
      <c r="U79" s="1" t="s">
        <v>604</v>
      </c>
      <c r="V79" s="1" t="s">
        <v>629</v>
      </c>
    </row>
    <row r="80" s="1" customFormat="1" spans="1:22">
      <c r="A80" s="3">
        <v>999228313467455</v>
      </c>
      <c r="B80" s="1" t="s">
        <v>617</v>
      </c>
      <c r="C80" s="1" t="s">
        <v>1067</v>
      </c>
      <c r="D80" s="1" t="s">
        <v>1068</v>
      </c>
      <c r="E80" s="1" t="s">
        <v>1069</v>
      </c>
      <c r="F80" s="1" t="s">
        <v>617</v>
      </c>
      <c r="G80" s="1" t="s">
        <v>584</v>
      </c>
      <c r="H80" s="1" t="s">
        <v>585</v>
      </c>
      <c r="I80" s="1" t="s">
        <v>1070</v>
      </c>
      <c r="J80" s="1" t="s">
        <v>30</v>
      </c>
      <c r="K80" s="1" t="s">
        <v>1071</v>
      </c>
      <c r="L80" s="1" t="s">
        <v>1071</v>
      </c>
      <c r="M80" s="1" t="s">
        <v>588</v>
      </c>
      <c r="N80" s="1" t="s">
        <v>588</v>
      </c>
      <c r="O80" s="1" t="s">
        <v>589</v>
      </c>
      <c r="P80" s="1" t="s">
        <v>590</v>
      </c>
      <c r="Q80" s="1" t="s">
        <v>591</v>
      </c>
      <c r="R80" s="1" t="s">
        <v>1072</v>
      </c>
      <c r="S80" s="1" t="s">
        <v>593</v>
      </c>
      <c r="T80" s="1" t="s">
        <v>594</v>
      </c>
      <c r="U80" s="1" t="s">
        <v>604</v>
      </c>
      <c r="V80" s="1" t="s">
        <v>596</v>
      </c>
    </row>
    <row r="81" s="1" customFormat="1" spans="1:22">
      <c r="A81" s="3">
        <v>28295247163</v>
      </c>
      <c r="B81" s="1" t="s">
        <v>608</v>
      </c>
      <c r="C81" s="1" t="s">
        <v>1073</v>
      </c>
      <c r="D81" s="1" t="s">
        <v>1074</v>
      </c>
      <c r="E81" s="1" t="s">
        <v>1075</v>
      </c>
      <c r="F81" s="1" t="s">
        <v>608</v>
      </c>
      <c r="G81" s="1" t="s">
        <v>584</v>
      </c>
      <c r="H81" s="1" t="s">
        <v>585</v>
      </c>
      <c r="I81" s="1" t="s">
        <v>1076</v>
      </c>
      <c r="J81" s="1" t="s">
        <v>30</v>
      </c>
      <c r="K81" s="1" t="s">
        <v>1077</v>
      </c>
      <c r="L81" s="1" t="s">
        <v>1077</v>
      </c>
      <c r="M81" s="1" t="s">
        <v>588</v>
      </c>
      <c r="N81" s="1" t="s">
        <v>588</v>
      </c>
      <c r="O81" s="1" t="s">
        <v>589</v>
      </c>
      <c r="P81" s="1" t="s">
        <v>590</v>
      </c>
      <c r="Q81" s="1" t="s">
        <v>591</v>
      </c>
      <c r="R81" s="1" t="s">
        <v>1078</v>
      </c>
      <c r="S81" s="1" t="s">
        <v>593</v>
      </c>
      <c r="T81" s="1" t="s">
        <v>594</v>
      </c>
      <c r="U81" s="1" t="s">
        <v>604</v>
      </c>
      <c r="V81" s="1" t="s">
        <v>914</v>
      </c>
    </row>
    <row r="82" s="1" customFormat="1" spans="1:22">
      <c r="A82" s="3">
        <v>999228238320589</v>
      </c>
      <c r="B82" s="1" t="s">
        <v>597</v>
      </c>
      <c r="C82" s="1" t="s">
        <v>1079</v>
      </c>
      <c r="D82" s="1" t="s">
        <v>1074</v>
      </c>
      <c r="E82" s="1" t="s">
        <v>1080</v>
      </c>
      <c r="F82" s="1" t="s">
        <v>617</v>
      </c>
      <c r="G82" s="1" t="s">
        <v>584</v>
      </c>
      <c r="H82" s="1" t="s">
        <v>585</v>
      </c>
      <c r="I82" s="1" t="s">
        <v>1081</v>
      </c>
      <c r="J82" s="1" t="s">
        <v>30</v>
      </c>
      <c r="K82" s="1" t="s">
        <v>1082</v>
      </c>
      <c r="L82" s="1" t="s">
        <v>1082</v>
      </c>
      <c r="M82" s="1" t="s">
        <v>588</v>
      </c>
      <c r="N82" s="1" t="s">
        <v>588</v>
      </c>
      <c r="O82" s="1" t="s">
        <v>589</v>
      </c>
      <c r="P82" s="1" t="s">
        <v>590</v>
      </c>
      <c r="Q82" s="1" t="s">
        <v>591</v>
      </c>
      <c r="R82" s="1" t="s">
        <v>1083</v>
      </c>
      <c r="S82" s="1" t="s">
        <v>593</v>
      </c>
      <c r="T82" s="1" t="s">
        <v>594</v>
      </c>
      <c r="U82" s="1" t="s">
        <v>604</v>
      </c>
      <c r="V82" s="1" t="s">
        <v>914</v>
      </c>
    </row>
    <row r="83" s="1" customFormat="1" spans="1:22">
      <c r="A83" s="3">
        <v>999227321062379</v>
      </c>
      <c r="B83" s="1" t="s">
        <v>712</v>
      </c>
      <c r="C83" s="1" t="s">
        <v>1084</v>
      </c>
      <c r="D83" s="1" t="s">
        <v>1085</v>
      </c>
      <c r="E83" s="1" t="s">
        <v>1086</v>
      </c>
      <c r="F83" s="1" t="s">
        <v>658</v>
      </c>
      <c r="G83" s="1" t="s">
        <v>584</v>
      </c>
      <c r="H83" s="1" t="s">
        <v>585</v>
      </c>
      <c r="I83" s="1" t="s">
        <v>1087</v>
      </c>
      <c r="J83" s="1" t="s">
        <v>30</v>
      </c>
      <c r="K83" s="1" t="s">
        <v>1088</v>
      </c>
      <c r="L83" s="1" t="s">
        <v>1088</v>
      </c>
      <c r="M83" s="1" t="s">
        <v>588</v>
      </c>
      <c r="N83" s="1" t="s">
        <v>588</v>
      </c>
      <c r="O83" s="1" t="s">
        <v>589</v>
      </c>
      <c r="P83" s="1" t="s">
        <v>590</v>
      </c>
      <c r="Q83" s="1" t="s">
        <v>591</v>
      </c>
      <c r="R83" s="1" t="s">
        <v>1089</v>
      </c>
      <c r="S83" s="1" t="s">
        <v>593</v>
      </c>
      <c r="T83" s="1" t="s">
        <v>594</v>
      </c>
      <c r="U83" s="1" t="s">
        <v>604</v>
      </c>
      <c r="V83" s="1" t="s">
        <v>596</v>
      </c>
    </row>
    <row r="84" s="1" customFormat="1" spans="1:22">
      <c r="A84" s="3">
        <v>999228214723914</v>
      </c>
      <c r="B84" s="1" t="s">
        <v>658</v>
      </c>
      <c r="C84" s="1" t="s">
        <v>1090</v>
      </c>
      <c r="D84" s="1" t="s">
        <v>1091</v>
      </c>
      <c r="E84" s="1" t="s">
        <v>1092</v>
      </c>
      <c r="F84" s="1" t="s">
        <v>608</v>
      </c>
      <c r="G84" s="1" t="s">
        <v>584</v>
      </c>
      <c r="H84" s="1" t="s">
        <v>585</v>
      </c>
      <c r="I84" s="1" t="s">
        <v>1093</v>
      </c>
      <c r="J84" s="1" t="s">
        <v>30</v>
      </c>
      <c r="K84" s="1" t="s">
        <v>1094</v>
      </c>
      <c r="L84" s="1" t="s">
        <v>1094</v>
      </c>
      <c r="M84" s="1" t="s">
        <v>588</v>
      </c>
      <c r="N84" s="1" t="s">
        <v>588</v>
      </c>
      <c r="O84" s="1" t="s">
        <v>589</v>
      </c>
      <c r="P84" s="1" t="s">
        <v>590</v>
      </c>
      <c r="Q84" s="1" t="s">
        <v>591</v>
      </c>
      <c r="R84" s="1" t="s">
        <v>1095</v>
      </c>
      <c r="S84" s="1" t="s">
        <v>593</v>
      </c>
      <c r="T84" s="1" t="s">
        <v>594</v>
      </c>
      <c r="U84" s="1" t="s">
        <v>604</v>
      </c>
      <c r="V84" s="1" t="s">
        <v>596</v>
      </c>
    </row>
    <row r="85" s="1" customFormat="1" spans="1:22">
      <c r="A85" s="3">
        <v>999228000252220</v>
      </c>
      <c r="B85" s="1" t="s">
        <v>1096</v>
      </c>
      <c r="C85" s="1" t="s">
        <v>1097</v>
      </c>
      <c r="D85" s="1" t="s">
        <v>1098</v>
      </c>
      <c r="E85" s="1" t="s">
        <v>1099</v>
      </c>
      <c r="F85" s="1" t="s">
        <v>613</v>
      </c>
      <c r="G85" s="1" t="s">
        <v>584</v>
      </c>
      <c r="H85" s="1" t="s">
        <v>585</v>
      </c>
      <c r="I85" s="1" t="s">
        <v>1100</v>
      </c>
      <c r="J85" s="1" t="s">
        <v>30</v>
      </c>
      <c r="K85" s="1" t="s">
        <v>1101</v>
      </c>
      <c r="L85" s="1" t="s">
        <v>1101</v>
      </c>
      <c r="M85" s="1" t="s">
        <v>588</v>
      </c>
      <c r="N85" s="1" t="s">
        <v>588</v>
      </c>
      <c r="O85" s="1" t="s">
        <v>589</v>
      </c>
      <c r="P85" s="1" t="s">
        <v>590</v>
      </c>
      <c r="Q85" s="1" t="s">
        <v>591</v>
      </c>
      <c r="R85" s="1" t="s">
        <v>1102</v>
      </c>
      <c r="S85" s="1" t="s">
        <v>593</v>
      </c>
      <c r="T85" s="1" t="s">
        <v>594</v>
      </c>
      <c r="U85" s="1" t="s">
        <v>604</v>
      </c>
      <c r="V85" s="1" t="s">
        <v>596</v>
      </c>
    </row>
    <row r="86" s="1" customFormat="1" spans="1:22">
      <c r="A86" s="3">
        <v>999228285576751</v>
      </c>
      <c r="B86" s="1" t="s">
        <v>613</v>
      </c>
      <c r="C86" s="1" t="s">
        <v>1103</v>
      </c>
      <c r="D86" s="1" t="s">
        <v>1104</v>
      </c>
      <c r="E86" s="1" t="s">
        <v>1105</v>
      </c>
      <c r="F86" s="1" t="s">
        <v>617</v>
      </c>
      <c r="G86" s="1" t="s">
        <v>584</v>
      </c>
      <c r="H86" s="1" t="s">
        <v>585</v>
      </c>
      <c r="I86" s="1" t="s">
        <v>1106</v>
      </c>
      <c r="J86" s="1" t="s">
        <v>30</v>
      </c>
      <c r="K86" s="1" t="s">
        <v>1107</v>
      </c>
      <c r="L86" s="1" t="s">
        <v>1107</v>
      </c>
      <c r="M86" s="1" t="s">
        <v>588</v>
      </c>
      <c r="N86" s="1" t="s">
        <v>588</v>
      </c>
      <c r="O86" s="1" t="s">
        <v>589</v>
      </c>
      <c r="P86" s="1" t="s">
        <v>590</v>
      </c>
      <c r="Q86" s="1" t="s">
        <v>591</v>
      </c>
      <c r="R86" s="1" t="s">
        <v>1108</v>
      </c>
      <c r="S86" s="1" t="s">
        <v>593</v>
      </c>
      <c r="T86" s="1" t="s">
        <v>594</v>
      </c>
      <c r="U86" s="1" t="s">
        <v>604</v>
      </c>
      <c r="V86" s="1" t="s">
        <v>629</v>
      </c>
    </row>
    <row r="87" s="1" customFormat="1" spans="1:22">
      <c r="A87" s="3">
        <v>999228272223433</v>
      </c>
      <c r="B87" s="1" t="s">
        <v>583</v>
      </c>
      <c r="C87" s="1" t="s">
        <v>1109</v>
      </c>
      <c r="D87" s="1" t="s">
        <v>1110</v>
      </c>
      <c r="E87" s="1" t="s">
        <v>1111</v>
      </c>
      <c r="F87" s="1" t="s">
        <v>617</v>
      </c>
      <c r="G87" s="1" t="s">
        <v>584</v>
      </c>
      <c r="H87" s="1" t="s">
        <v>585</v>
      </c>
      <c r="I87" s="1" t="s">
        <v>1112</v>
      </c>
      <c r="J87" s="1" t="s">
        <v>30</v>
      </c>
      <c r="K87" s="1" t="s">
        <v>1113</v>
      </c>
      <c r="L87" s="1" t="s">
        <v>1113</v>
      </c>
      <c r="M87" s="1" t="s">
        <v>588</v>
      </c>
      <c r="N87" s="1" t="s">
        <v>588</v>
      </c>
      <c r="O87" s="1" t="s">
        <v>589</v>
      </c>
      <c r="P87" s="1" t="s">
        <v>590</v>
      </c>
      <c r="Q87" s="1" t="s">
        <v>591</v>
      </c>
      <c r="R87" s="1" t="s">
        <v>1114</v>
      </c>
      <c r="S87" s="1" t="s">
        <v>593</v>
      </c>
      <c r="T87" s="1" t="s">
        <v>594</v>
      </c>
      <c r="U87" s="1" t="s">
        <v>604</v>
      </c>
      <c r="V87" s="1" t="s">
        <v>629</v>
      </c>
    </row>
    <row r="88" s="1" customFormat="1" spans="1:22">
      <c r="A88" s="3">
        <v>999228273788461</v>
      </c>
      <c r="B88" s="1" t="s">
        <v>583</v>
      </c>
      <c r="C88" s="1" t="s">
        <v>1115</v>
      </c>
      <c r="D88" s="1" t="s">
        <v>1116</v>
      </c>
      <c r="E88" s="1" t="s">
        <v>1117</v>
      </c>
      <c r="F88" s="1" t="s">
        <v>617</v>
      </c>
      <c r="G88" s="1" t="s">
        <v>584</v>
      </c>
      <c r="H88" s="1" t="s">
        <v>585</v>
      </c>
      <c r="I88" s="1" t="s">
        <v>1118</v>
      </c>
      <c r="J88" s="1" t="s">
        <v>30</v>
      </c>
      <c r="K88" s="1" t="s">
        <v>1119</v>
      </c>
      <c r="L88" s="1" t="s">
        <v>1119</v>
      </c>
      <c r="M88" s="1" t="s">
        <v>588</v>
      </c>
      <c r="N88" s="1" t="s">
        <v>588</v>
      </c>
      <c r="O88" s="1" t="s">
        <v>589</v>
      </c>
      <c r="P88" s="1" t="s">
        <v>590</v>
      </c>
      <c r="Q88" s="1" t="s">
        <v>591</v>
      </c>
      <c r="R88" s="1" t="s">
        <v>1120</v>
      </c>
      <c r="S88" s="1" t="s">
        <v>593</v>
      </c>
      <c r="T88" s="1" t="s">
        <v>594</v>
      </c>
      <c r="U88" s="1" t="s">
        <v>604</v>
      </c>
      <c r="V88" s="1" t="s">
        <v>596</v>
      </c>
    </row>
    <row r="89" s="1" customFormat="1" spans="1:22">
      <c r="A89" s="3">
        <v>999228261775316</v>
      </c>
      <c r="B89" s="1" t="s">
        <v>597</v>
      </c>
      <c r="C89" s="1" t="s">
        <v>1121</v>
      </c>
      <c r="D89" s="1" t="s">
        <v>1122</v>
      </c>
      <c r="E89" s="1" t="s">
        <v>1123</v>
      </c>
      <c r="F89" s="1" t="s">
        <v>617</v>
      </c>
      <c r="G89" s="1" t="s">
        <v>584</v>
      </c>
      <c r="H89" s="1" t="s">
        <v>585</v>
      </c>
      <c r="I89" s="1" t="s">
        <v>1124</v>
      </c>
      <c r="J89" s="1" t="s">
        <v>30</v>
      </c>
      <c r="K89" s="1" t="s">
        <v>1125</v>
      </c>
      <c r="L89" s="1" t="s">
        <v>1125</v>
      </c>
      <c r="M89" s="1" t="s">
        <v>588</v>
      </c>
      <c r="N89" s="1" t="s">
        <v>588</v>
      </c>
      <c r="O89" s="1" t="s">
        <v>589</v>
      </c>
      <c r="P89" s="1" t="s">
        <v>590</v>
      </c>
      <c r="Q89" s="1" t="s">
        <v>591</v>
      </c>
      <c r="R89" s="1" t="s">
        <v>1126</v>
      </c>
      <c r="S89" s="1" t="s">
        <v>593</v>
      </c>
      <c r="T89" s="1" t="s">
        <v>594</v>
      </c>
      <c r="U89" s="1" t="s">
        <v>604</v>
      </c>
      <c r="V89" s="1" t="s">
        <v>629</v>
      </c>
    </row>
    <row r="90" s="1" customFormat="1" spans="1:22">
      <c r="A90" s="3">
        <v>999228291517579</v>
      </c>
      <c r="B90" s="1" t="s">
        <v>613</v>
      </c>
      <c r="C90" s="1" t="s">
        <v>1127</v>
      </c>
      <c r="D90" s="1" t="s">
        <v>1128</v>
      </c>
      <c r="E90" s="1" t="s">
        <v>1129</v>
      </c>
      <c r="F90" s="1" t="s">
        <v>608</v>
      </c>
      <c r="G90" s="1" t="s">
        <v>584</v>
      </c>
      <c r="H90" s="1" t="s">
        <v>585</v>
      </c>
      <c r="I90" s="1" t="s">
        <v>1130</v>
      </c>
      <c r="J90" s="1" t="s">
        <v>30</v>
      </c>
      <c r="K90" s="1" t="s">
        <v>1131</v>
      </c>
      <c r="L90" s="1" t="s">
        <v>1131</v>
      </c>
      <c r="M90" s="1" t="s">
        <v>588</v>
      </c>
      <c r="N90" s="1" t="s">
        <v>588</v>
      </c>
      <c r="O90" s="1" t="s">
        <v>589</v>
      </c>
      <c r="P90" s="1" t="s">
        <v>590</v>
      </c>
      <c r="Q90" s="1" t="s">
        <v>591</v>
      </c>
      <c r="R90" s="1" t="s">
        <v>1132</v>
      </c>
      <c r="S90" s="1" t="s">
        <v>593</v>
      </c>
      <c r="T90" s="1" t="s">
        <v>594</v>
      </c>
      <c r="U90" s="1" t="s">
        <v>604</v>
      </c>
      <c r="V90" s="1" t="s">
        <v>1133</v>
      </c>
    </row>
    <row r="91" s="1" customFormat="1" spans="1:22">
      <c r="A91" s="3">
        <v>999228239843463</v>
      </c>
      <c r="B91" s="1" t="s">
        <v>597</v>
      </c>
      <c r="C91" s="1" t="s">
        <v>1134</v>
      </c>
      <c r="D91" s="1" t="s">
        <v>1135</v>
      </c>
      <c r="E91" s="1" t="s">
        <v>1136</v>
      </c>
      <c r="F91" s="1" t="s">
        <v>608</v>
      </c>
      <c r="G91" s="1" t="s">
        <v>584</v>
      </c>
      <c r="H91" s="1" t="s">
        <v>585</v>
      </c>
      <c r="I91" s="1" t="s">
        <v>1137</v>
      </c>
      <c r="J91" s="1" t="s">
        <v>30</v>
      </c>
      <c r="K91" s="1" t="s">
        <v>1138</v>
      </c>
      <c r="L91" s="1" t="s">
        <v>1138</v>
      </c>
      <c r="M91" s="1" t="s">
        <v>588</v>
      </c>
      <c r="N91" s="1" t="s">
        <v>588</v>
      </c>
      <c r="O91" s="1" t="s">
        <v>589</v>
      </c>
      <c r="P91" s="1" t="s">
        <v>590</v>
      </c>
      <c r="Q91" s="1" t="s">
        <v>591</v>
      </c>
      <c r="R91" s="1" t="s">
        <v>1139</v>
      </c>
      <c r="S91" s="1" t="s">
        <v>593</v>
      </c>
      <c r="T91" s="1" t="s">
        <v>594</v>
      </c>
      <c r="U91" s="1" t="s">
        <v>604</v>
      </c>
      <c r="V91" s="1" t="s">
        <v>844</v>
      </c>
    </row>
    <row r="92" s="1" customFormat="1" spans="1:22">
      <c r="A92" s="3">
        <v>999228236285240</v>
      </c>
      <c r="B92" s="1" t="s">
        <v>901</v>
      </c>
      <c r="C92" s="1" t="s">
        <v>1140</v>
      </c>
      <c r="D92" s="1" t="s">
        <v>1141</v>
      </c>
      <c r="E92" s="1" t="s">
        <v>1142</v>
      </c>
      <c r="F92" s="1" t="s">
        <v>597</v>
      </c>
      <c r="G92" s="1" t="s">
        <v>584</v>
      </c>
      <c r="H92" s="1" t="s">
        <v>585</v>
      </c>
      <c r="I92" s="1" t="s">
        <v>1143</v>
      </c>
      <c r="J92" s="1" t="s">
        <v>30</v>
      </c>
      <c r="K92" s="1" t="s">
        <v>1144</v>
      </c>
      <c r="L92" s="1" t="s">
        <v>1144</v>
      </c>
      <c r="M92" s="1" t="s">
        <v>588</v>
      </c>
      <c r="N92" s="1" t="s">
        <v>588</v>
      </c>
      <c r="O92" s="1" t="s">
        <v>589</v>
      </c>
      <c r="P92" s="1" t="s">
        <v>590</v>
      </c>
      <c r="Q92" s="1" t="s">
        <v>591</v>
      </c>
      <c r="R92" s="1" t="s">
        <v>1145</v>
      </c>
      <c r="S92" s="1" t="s">
        <v>593</v>
      </c>
      <c r="T92" s="1" t="s">
        <v>594</v>
      </c>
      <c r="U92" s="1" t="s">
        <v>604</v>
      </c>
      <c r="V92" s="1" t="s">
        <v>596</v>
      </c>
    </row>
    <row r="93" s="1" customFormat="1" spans="1:22">
      <c r="A93" s="3">
        <v>999227969307100</v>
      </c>
      <c r="B93" s="1" t="s">
        <v>1146</v>
      </c>
      <c r="C93" s="1" t="s">
        <v>1147</v>
      </c>
      <c r="D93" s="1" t="s">
        <v>1148</v>
      </c>
      <c r="E93" s="1" t="s">
        <v>1149</v>
      </c>
      <c r="F93" s="1" t="s">
        <v>617</v>
      </c>
      <c r="G93" s="1" t="s">
        <v>584</v>
      </c>
      <c r="H93" s="1" t="s">
        <v>585</v>
      </c>
      <c r="I93" s="1" t="s">
        <v>1150</v>
      </c>
      <c r="J93" s="1" t="s">
        <v>30</v>
      </c>
      <c r="K93" s="1" t="s">
        <v>1151</v>
      </c>
      <c r="L93" s="1" t="s">
        <v>1151</v>
      </c>
      <c r="M93" s="1" t="s">
        <v>588</v>
      </c>
      <c r="N93" s="1" t="s">
        <v>588</v>
      </c>
      <c r="O93" s="1" t="s">
        <v>589</v>
      </c>
      <c r="P93" s="1" t="s">
        <v>590</v>
      </c>
      <c r="Q93" s="1" t="s">
        <v>591</v>
      </c>
      <c r="R93" s="1" t="s">
        <v>1152</v>
      </c>
      <c r="S93" s="1" t="s">
        <v>593</v>
      </c>
      <c r="T93" s="1" t="s">
        <v>594</v>
      </c>
      <c r="U93" s="1" t="s">
        <v>604</v>
      </c>
      <c r="V93" s="1" t="s">
        <v>774</v>
      </c>
    </row>
    <row r="94" s="1" customFormat="1" spans="1:22">
      <c r="A94" s="3">
        <v>999228294668354</v>
      </c>
      <c r="B94" s="1" t="s">
        <v>608</v>
      </c>
      <c r="C94" s="1" t="s">
        <v>1153</v>
      </c>
      <c r="D94" s="1" t="s">
        <v>1154</v>
      </c>
      <c r="E94" s="1" t="s">
        <v>1155</v>
      </c>
      <c r="F94" s="1" t="s">
        <v>617</v>
      </c>
      <c r="G94" s="1" t="s">
        <v>584</v>
      </c>
      <c r="H94" s="1" t="s">
        <v>585</v>
      </c>
      <c r="I94" s="1" t="s">
        <v>1156</v>
      </c>
      <c r="J94" s="1" t="s">
        <v>30</v>
      </c>
      <c r="K94" s="1" t="s">
        <v>1157</v>
      </c>
      <c r="L94" s="1" t="s">
        <v>1157</v>
      </c>
      <c r="M94" s="1" t="s">
        <v>588</v>
      </c>
      <c r="N94" s="1" t="s">
        <v>588</v>
      </c>
      <c r="O94" s="1" t="s">
        <v>589</v>
      </c>
      <c r="P94" s="1" t="s">
        <v>590</v>
      </c>
      <c r="Q94" s="1" t="s">
        <v>591</v>
      </c>
      <c r="R94" s="1" t="s">
        <v>1158</v>
      </c>
      <c r="S94" s="1" t="s">
        <v>593</v>
      </c>
      <c r="T94" s="1" t="s">
        <v>594</v>
      </c>
      <c r="U94" s="1" t="s">
        <v>604</v>
      </c>
      <c r="V94" s="1" t="s">
        <v>596</v>
      </c>
    </row>
    <row r="95" s="1" customFormat="1" spans="1:22">
      <c r="A95" s="3">
        <v>999228238637987</v>
      </c>
      <c r="B95" s="1" t="s">
        <v>597</v>
      </c>
      <c r="C95" s="1" t="s">
        <v>1159</v>
      </c>
      <c r="D95" s="1" t="s">
        <v>1160</v>
      </c>
      <c r="E95" s="1" t="s">
        <v>1161</v>
      </c>
      <c r="F95" s="1" t="s">
        <v>613</v>
      </c>
      <c r="G95" s="1" t="s">
        <v>584</v>
      </c>
      <c r="H95" s="1" t="s">
        <v>585</v>
      </c>
      <c r="I95" s="1" t="s">
        <v>1162</v>
      </c>
      <c r="J95" s="1" t="s">
        <v>30</v>
      </c>
      <c r="K95" s="1" t="s">
        <v>1163</v>
      </c>
      <c r="L95" s="1" t="s">
        <v>1163</v>
      </c>
      <c r="M95" s="1" t="s">
        <v>588</v>
      </c>
      <c r="N95" s="1" t="s">
        <v>588</v>
      </c>
      <c r="O95" s="1" t="s">
        <v>589</v>
      </c>
      <c r="P95" s="1" t="s">
        <v>590</v>
      </c>
      <c r="Q95" s="1" t="s">
        <v>591</v>
      </c>
      <c r="R95" s="1" t="s">
        <v>1164</v>
      </c>
      <c r="S95" s="1" t="s">
        <v>593</v>
      </c>
      <c r="T95" s="1" t="s">
        <v>594</v>
      </c>
      <c r="U95" s="1" t="s">
        <v>604</v>
      </c>
      <c r="V95" s="1" t="s">
        <v>629</v>
      </c>
    </row>
    <row r="96" s="1" customFormat="1" spans="1:22">
      <c r="A96" s="3">
        <v>999228293003676</v>
      </c>
      <c r="B96" s="1" t="s">
        <v>608</v>
      </c>
      <c r="C96" s="1" t="s">
        <v>1165</v>
      </c>
      <c r="D96" s="1" t="s">
        <v>1166</v>
      </c>
      <c r="E96" s="1" t="s">
        <v>1167</v>
      </c>
      <c r="F96" s="1" t="s">
        <v>617</v>
      </c>
      <c r="G96" s="1" t="s">
        <v>584</v>
      </c>
      <c r="H96" s="1" t="s">
        <v>585</v>
      </c>
      <c r="I96" s="1" t="s">
        <v>1168</v>
      </c>
      <c r="J96" s="1" t="s">
        <v>30</v>
      </c>
      <c r="K96" s="1" t="s">
        <v>1169</v>
      </c>
      <c r="L96" s="1" t="s">
        <v>1169</v>
      </c>
      <c r="M96" s="1" t="s">
        <v>588</v>
      </c>
      <c r="N96" s="1" t="s">
        <v>588</v>
      </c>
      <c r="O96" s="1" t="s">
        <v>589</v>
      </c>
      <c r="P96" s="1" t="s">
        <v>590</v>
      </c>
      <c r="Q96" s="1" t="s">
        <v>591</v>
      </c>
      <c r="R96" s="1" t="s">
        <v>1170</v>
      </c>
      <c r="S96" s="1" t="s">
        <v>593</v>
      </c>
      <c r="T96" s="1" t="s">
        <v>594</v>
      </c>
      <c r="U96" s="1" t="s">
        <v>604</v>
      </c>
      <c r="V96" s="1" t="s">
        <v>629</v>
      </c>
    </row>
    <row r="97" s="1" customFormat="1" spans="1:22">
      <c r="A97" s="3">
        <v>999228311757469</v>
      </c>
      <c r="B97" s="1" t="s">
        <v>608</v>
      </c>
      <c r="C97" s="1" t="s">
        <v>1171</v>
      </c>
      <c r="D97" s="1" t="s">
        <v>1172</v>
      </c>
      <c r="E97" s="1" t="s">
        <v>1173</v>
      </c>
      <c r="F97" s="1" t="s">
        <v>617</v>
      </c>
      <c r="G97" s="1" t="s">
        <v>584</v>
      </c>
      <c r="H97" s="1" t="s">
        <v>585</v>
      </c>
      <c r="I97" s="1" t="s">
        <v>1174</v>
      </c>
      <c r="J97" s="1" t="s">
        <v>30</v>
      </c>
      <c r="K97" s="1" t="s">
        <v>1175</v>
      </c>
      <c r="L97" s="1" t="s">
        <v>1175</v>
      </c>
      <c r="M97" s="1" t="s">
        <v>588</v>
      </c>
      <c r="N97" s="1" t="s">
        <v>588</v>
      </c>
      <c r="O97" s="1" t="s">
        <v>589</v>
      </c>
      <c r="P97" s="1" t="s">
        <v>590</v>
      </c>
      <c r="Q97" s="1" t="s">
        <v>591</v>
      </c>
      <c r="R97" s="1" t="s">
        <v>1176</v>
      </c>
      <c r="S97" s="1" t="s">
        <v>593</v>
      </c>
      <c r="T97" s="1" t="s">
        <v>594</v>
      </c>
      <c r="U97" s="1" t="s">
        <v>604</v>
      </c>
      <c r="V97" s="1" t="s">
        <v>596</v>
      </c>
    </row>
    <row r="98" s="1" customFormat="1" spans="1:22">
      <c r="A98" s="3">
        <v>999228314365994</v>
      </c>
      <c r="B98" s="1" t="s">
        <v>617</v>
      </c>
      <c r="C98" s="1" t="s">
        <v>1177</v>
      </c>
      <c r="D98" s="1" t="s">
        <v>1178</v>
      </c>
      <c r="E98" s="1" t="s">
        <v>1179</v>
      </c>
      <c r="F98" s="1" t="s">
        <v>617</v>
      </c>
      <c r="G98" s="1" t="s">
        <v>584</v>
      </c>
      <c r="H98" s="1" t="s">
        <v>585</v>
      </c>
      <c r="I98" s="1" t="s">
        <v>1180</v>
      </c>
      <c r="J98" s="1" t="s">
        <v>30</v>
      </c>
      <c r="K98" s="1" t="s">
        <v>1181</v>
      </c>
      <c r="L98" s="1" t="s">
        <v>589</v>
      </c>
      <c r="M98" s="1" t="s">
        <v>1182</v>
      </c>
      <c r="N98" s="1" t="s">
        <v>1183</v>
      </c>
      <c r="O98" s="1" t="s">
        <v>589</v>
      </c>
      <c r="P98" s="1" t="s">
        <v>590</v>
      </c>
      <c r="Q98" s="1" t="s">
        <v>591</v>
      </c>
      <c r="R98" s="1" t="s">
        <v>1184</v>
      </c>
      <c r="S98" s="1" t="s">
        <v>593</v>
      </c>
      <c r="T98" s="1" t="s">
        <v>594</v>
      </c>
      <c r="U98" s="1" t="s">
        <v>604</v>
      </c>
      <c r="V98" s="1" t="s">
        <v>774</v>
      </c>
    </row>
    <row r="99" s="1" customFormat="1" spans="1:22">
      <c r="A99" s="3">
        <v>999228292775524</v>
      </c>
      <c r="B99" s="1" t="s">
        <v>608</v>
      </c>
      <c r="C99" s="1" t="s">
        <v>1185</v>
      </c>
      <c r="D99" s="1" t="s">
        <v>1186</v>
      </c>
      <c r="E99" s="1" t="s">
        <v>1187</v>
      </c>
      <c r="F99" s="1" t="s">
        <v>617</v>
      </c>
      <c r="G99" s="1" t="s">
        <v>584</v>
      </c>
      <c r="H99" s="1" t="s">
        <v>585</v>
      </c>
      <c r="I99" s="1" t="s">
        <v>1188</v>
      </c>
      <c r="J99" s="1" t="s">
        <v>30</v>
      </c>
      <c r="K99" s="1" t="s">
        <v>1189</v>
      </c>
      <c r="L99" s="1" t="s">
        <v>1189</v>
      </c>
      <c r="M99" s="1" t="s">
        <v>588</v>
      </c>
      <c r="N99" s="1" t="s">
        <v>588</v>
      </c>
      <c r="O99" s="1" t="s">
        <v>589</v>
      </c>
      <c r="P99" s="1" t="s">
        <v>590</v>
      </c>
      <c r="Q99" s="1" t="s">
        <v>591</v>
      </c>
      <c r="R99" s="1" t="s">
        <v>1190</v>
      </c>
      <c r="S99" s="1" t="s">
        <v>593</v>
      </c>
      <c r="T99" s="1" t="s">
        <v>594</v>
      </c>
      <c r="U99" s="1" t="s">
        <v>604</v>
      </c>
      <c r="V99" s="1" t="s">
        <v>596</v>
      </c>
    </row>
    <row r="100" s="1" customFormat="1" spans="1:22">
      <c r="A100" s="3">
        <v>999228291781380</v>
      </c>
      <c r="B100" s="1" t="s">
        <v>613</v>
      </c>
      <c r="C100" s="1" t="s">
        <v>1191</v>
      </c>
      <c r="D100" s="1" t="s">
        <v>1192</v>
      </c>
      <c r="E100" s="1" t="s">
        <v>1193</v>
      </c>
      <c r="F100" s="1" t="s">
        <v>617</v>
      </c>
      <c r="G100" s="1" t="s">
        <v>584</v>
      </c>
      <c r="H100" s="1" t="s">
        <v>585</v>
      </c>
      <c r="I100" s="1" t="s">
        <v>1194</v>
      </c>
      <c r="J100" s="1" t="s">
        <v>30</v>
      </c>
      <c r="K100" s="1" t="s">
        <v>1195</v>
      </c>
      <c r="L100" s="1" t="s">
        <v>1195</v>
      </c>
      <c r="M100" s="1" t="s">
        <v>588</v>
      </c>
      <c r="N100" s="1" t="s">
        <v>588</v>
      </c>
      <c r="O100" s="1" t="s">
        <v>589</v>
      </c>
      <c r="P100" s="1" t="s">
        <v>590</v>
      </c>
      <c r="Q100" s="1" t="s">
        <v>591</v>
      </c>
      <c r="R100" s="1" t="s">
        <v>1196</v>
      </c>
      <c r="S100" s="1" t="s">
        <v>593</v>
      </c>
      <c r="T100" s="1" t="s">
        <v>594</v>
      </c>
      <c r="U100" s="1" t="s">
        <v>604</v>
      </c>
      <c r="V100" s="1" t="s">
        <v>774</v>
      </c>
    </row>
    <row r="101" s="1" customFormat="1" spans="1:22">
      <c r="A101" s="3">
        <v>999228313849689</v>
      </c>
      <c r="B101" s="1" t="s">
        <v>617</v>
      </c>
      <c r="C101" s="1" t="s">
        <v>1197</v>
      </c>
      <c r="D101" s="1" t="s">
        <v>1198</v>
      </c>
      <c r="E101" s="1" t="s">
        <v>1199</v>
      </c>
      <c r="F101" s="1" t="s">
        <v>617</v>
      </c>
      <c r="G101" s="1" t="s">
        <v>584</v>
      </c>
      <c r="H101" s="1" t="s">
        <v>585</v>
      </c>
      <c r="I101" s="1" t="s">
        <v>1200</v>
      </c>
      <c r="J101" s="1" t="s">
        <v>30</v>
      </c>
      <c r="K101" s="1" t="s">
        <v>1201</v>
      </c>
      <c r="L101" s="1" t="s">
        <v>1201</v>
      </c>
      <c r="M101" s="1" t="s">
        <v>588</v>
      </c>
      <c r="N101" s="1" t="s">
        <v>588</v>
      </c>
      <c r="O101" s="1" t="s">
        <v>589</v>
      </c>
      <c r="P101" s="1" t="s">
        <v>590</v>
      </c>
      <c r="Q101" s="1" t="s">
        <v>591</v>
      </c>
      <c r="R101" s="1" t="s">
        <v>1202</v>
      </c>
      <c r="S101" s="1" t="s">
        <v>593</v>
      </c>
      <c r="T101" s="1" t="s">
        <v>594</v>
      </c>
      <c r="U101" s="1" t="s">
        <v>604</v>
      </c>
      <c r="V101" s="1" t="s">
        <v>997</v>
      </c>
    </row>
    <row r="102" s="1" customFormat="1" spans="1:22">
      <c r="A102" s="3">
        <v>999228209735534</v>
      </c>
      <c r="B102" s="1" t="s">
        <v>658</v>
      </c>
      <c r="C102" s="1" t="s">
        <v>1203</v>
      </c>
      <c r="D102" s="1" t="s">
        <v>1204</v>
      </c>
      <c r="E102" s="1" t="s">
        <v>1205</v>
      </c>
      <c r="F102" s="1" t="s">
        <v>617</v>
      </c>
      <c r="G102" s="1" t="s">
        <v>584</v>
      </c>
      <c r="H102" s="1" t="s">
        <v>585</v>
      </c>
      <c r="I102" s="1" t="s">
        <v>1206</v>
      </c>
      <c r="J102" s="1" t="s">
        <v>30</v>
      </c>
      <c r="K102" s="1" t="s">
        <v>1207</v>
      </c>
      <c r="L102" s="1" t="s">
        <v>1207</v>
      </c>
      <c r="M102" s="1" t="s">
        <v>588</v>
      </c>
      <c r="N102" s="1" t="s">
        <v>588</v>
      </c>
      <c r="O102" s="1" t="s">
        <v>589</v>
      </c>
      <c r="P102" s="1" t="s">
        <v>590</v>
      </c>
      <c r="Q102" s="1" t="s">
        <v>591</v>
      </c>
      <c r="R102" s="1" t="s">
        <v>1208</v>
      </c>
      <c r="S102" s="1" t="s">
        <v>593</v>
      </c>
      <c r="T102" s="1" t="s">
        <v>594</v>
      </c>
      <c r="U102" s="1" t="s">
        <v>604</v>
      </c>
      <c r="V102" s="1" t="s">
        <v>844</v>
      </c>
    </row>
    <row r="103" s="1" customFormat="1" spans="1:22">
      <c r="A103" s="3">
        <v>999228240936549</v>
      </c>
      <c r="B103" s="1" t="s">
        <v>597</v>
      </c>
      <c r="C103" s="1" t="s">
        <v>1209</v>
      </c>
      <c r="D103" s="1" t="s">
        <v>1210</v>
      </c>
      <c r="E103" s="1" t="s">
        <v>1211</v>
      </c>
      <c r="F103" s="1" t="s">
        <v>617</v>
      </c>
      <c r="G103" s="1" t="s">
        <v>584</v>
      </c>
      <c r="H103" s="1" t="s">
        <v>585</v>
      </c>
      <c r="I103" s="1" t="s">
        <v>1212</v>
      </c>
      <c r="J103" s="1" t="s">
        <v>30</v>
      </c>
      <c r="K103" s="1" t="s">
        <v>1213</v>
      </c>
      <c r="L103" s="1" t="s">
        <v>1213</v>
      </c>
      <c r="M103" s="1" t="s">
        <v>588</v>
      </c>
      <c r="N103" s="1" t="s">
        <v>588</v>
      </c>
      <c r="O103" s="1" t="s">
        <v>589</v>
      </c>
      <c r="P103" s="1" t="s">
        <v>590</v>
      </c>
      <c r="Q103" s="1" t="s">
        <v>591</v>
      </c>
      <c r="R103" s="1" t="s">
        <v>1214</v>
      </c>
      <c r="S103" s="1" t="s">
        <v>593</v>
      </c>
      <c r="T103" s="1" t="s">
        <v>594</v>
      </c>
      <c r="U103" s="1" t="s">
        <v>604</v>
      </c>
      <c r="V103" s="1" t="s">
        <v>774</v>
      </c>
    </row>
    <row r="104" s="1" customFormat="1" spans="1:22">
      <c r="A104" s="3">
        <v>999228273846527</v>
      </c>
      <c r="B104" s="1" t="s">
        <v>583</v>
      </c>
      <c r="C104" s="1" t="s">
        <v>1215</v>
      </c>
      <c r="D104" s="1" t="s">
        <v>1216</v>
      </c>
      <c r="E104" s="1" t="s">
        <v>1217</v>
      </c>
      <c r="F104" s="1" t="s">
        <v>608</v>
      </c>
      <c r="G104" s="1" t="s">
        <v>584</v>
      </c>
      <c r="H104" s="1" t="s">
        <v>585</v>
      </c>
      <c r="I104" s="1" t="s">
        <v>1218</v>
      </c>
      <c r="J104" s="1" t="s">
        <v>30</v>
      </c>
      <c r="K104" s="1" t="s">
        <v>1219</v>
      </c>
      <c r="L104" s="1" t="s">
        <v>1219</v>
      </c>
      <c r="M104" s="1" t="s">
        <v>588</v>
      </c>
      <c r="N104" s="1" t="s">
        <v>588</v>
      </c>
      <c r="O104" s="1" t="s">
        <v>589</v>
      </c>
      <c r="P104" s="1" t="s">
        <v>590</v>
      </c>
      <c r="Q104" s="1" t="s">
        <v>591</v>
      </c>
      <c r="R104" s="1" t="s">
        <v>1220</v>
      </c>
      <c r="S104" s="1" t="s">
        <v>593</v>
      </c>
      <c r="T104" s="1" t="s">
        <v>594</v>
      </c>
      <c r="U104" s="1" t="s">
        <v>604</v>
      </c>
      <c r="V104" s="1" t="s">
        <v>774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2023-05-12T11:15:00Z</dcterms:created>
  <dcterms:modified xsi:type="dcterms:W3CDTF">2023-11-08T02:20:04Z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