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<sst xmlns="http://schemas.openxmlformats.org/spreadsheetml/2006/main" count="3817" uniqueCount="1230">
  <si>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</si>
  <si>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</si>
  <si>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</si>
  <si>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</si>
  <si>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</si>
  <si>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</si>
  <si>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</si>
  <si>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</si>
  <si>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</si>
  <si>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</si>
  <si>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</si>
  <si>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</si>
  <si>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</si>
  <si>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</si>
  <si>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</si>
  <si>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</si>
  <si>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</si>
  <si>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</si>
  <si>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</si>
  <si>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</si>
  <si>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</si>
  <si>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</si>
  <si>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</si>
  <si>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</si>
  <si>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</si>
  <si>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999224423076118	</t>
  </si>
  <si>
    <t>Ctrip</t>
  </si>
  <si>
    <t>正常</t>
  </si>
  <si>
    <t>[曼谷]曼谷水门伯克利酒店(The Berkeley Hotel Pratunam Bangkok)(28597407)</t>
  </si>
  <si>
    <t>主塔奢华四人套房(至少连住2晚及以上)&lt;五人入住&gt;&lt;不适用泰国客人&gt;&lt;早餐&gt;</t>
  </si>
  <si>
    <t>CNY</t>
  </si>
  <si>
    <t>Lan/Chen Huey</t>
  </si>
  <si>
    <t>CA2019231108CNY</t>
  </si>
  <si>
    <t>未提现</t>
  </si>
  <si>
    <t>携程开票</t>
  </si>
  <si>
    <t xml:space="preserve">3423779	</t>
  </si>
  <si>
    <t xml:space="preserve">10011017444	</t>
  </si>
  <si>
    <t xml:space="preserve">999224507259799	</t>
  </si>
  <si>
    <t>[新加坡]半岛怡东酒店(Peninsula Excelsior Hotel)(4984383)</t>
  </si>
  <si>
    <t>高级房&lt;超值特惠&gt;&lt;双人入住&gt;&lt;双早&gt;</t>
  </si>
  <si>
    <t>AN/AE RI</t>
  </si>
  <si>
    <t xml:space="preserve">3442559	</t>
  </si>
  <si>
    <t xml:space="preserve">	</t>
  </si>
  <si>
    <t>取消</t>
  </si>
  <si>
    <t xml:space="preserve">999224508680246	</t>
  </si>
  <si>
    <t xml:space="preserve">3442778	</t>
  </si>
  <si>
    <t xml:space="preserve">3328495	</t>
  </si>
  <si>
    <t xml:space="preserve">999224638745364	</t>
  </si>
  <si>
    <t xml:space="preserve">3471720	</t>
  </si>
  <si>
    <t xml:space="preserve">3331909	</t>
  </si>
  <si>
    <t xml:space="preserve">999225397012094	</t>
  </si>
  <si>
    <t>[迪拜]派拉蒙市中心酒店(Paramount Hotel Midtown)(98510651)</t>
  </si>
  <si>
    <t>一卧室风靡套房(至少提前45天预订)&lt;双人入住&gt;&lt;双早&gt;</t>
  </si>
  <si>
    <t>Han/Jaemin,Han/Jaemin</t>
  </si>
  <si>
    <t xml:space="preserve">3649382	</t>
  </si>
  <si>
    <t xml:space="preserve">6155845	</t>
  </si>
  <si>
    <t xml:space="preserve">999225469704156	</t>
  </si>
  <si>
    <t>一卧室风靡套房(至少提前45天预订)&lt;三人入住&gt;&lt;早餐&gt;</t>
  </si>
  <si>
    <t>Kim/Eunjung,Kim/Eunjung</t>
  </si>
  <si>
    <t xml:space="preserve">3662037	</t>
  </si>
  <si>
    <t xml:space="preserve">6157283	</t>
  </si>
  <si>
    <t xml:space="preserve">999225635339116	</t>
  </si>
  <si>
    <t>[吉隆坡]吉隆坡皇家朱兰酒店(Royale Chulan Kuala Lumpur)(5280527)</t>
  </si>
  <si>
    <t>高级房&lt;双人入住&gt;&lt;双早&gt;</t>
  </si>
  <si>
    <t>AWG ISA/ROIHAN,AWG ISA/ROIHAN</t>
  </si>
  <si>
    <t xml:space="preserve">3694597	</t>
  </si>
  <si>
    <t xml:space="preserve">10010680246	</t>
  </si>
  <si>
    <t xml:space="preserve">999226068029939	</t>
  </si>
  <si>
    <t>[清迈]清迈 M 酒店(Hotel M Chiang Mai)(5406477)</t>
  </si>
  <si>
    <t>高级房 禁烟&lt;限量特价&gt;&lt;双人入住&gt;&lt;双早&gt;</t>
  </si>
  <si>
    <t>Liew/Ching Chai</t>
  </si>
  <si>
    <t xml:space="preserve">3787913	</t>
  </si>
  <si>
    <t xml:space="preserve">999226115869348	</t>
  </si>
  <si>
    <t>[新加坡]新加坡莱佛士酒店(Raffles Singapore)(5253452)</t>
  </si>
  <si>
    <t>庭院套房&lt;促销&gt;&lt;双人入住&gt;&lt;不适用日本客人&gt;&lt;无早&gt;</t>
  </si>
  <si>
    <t>LI/FENG</t>
  </si>
  <si>
    <t xml:space="preserve">3794756	</t>
  </si>
  <si>
    <t xml:space="preserve">5165273	</t>
  </si>
  <si>
    <t xml:space="preserve">999226340308551	</t>
  </si>
  <si>
    <t>[普吉岛]普吉岛芭东美爵大酒店(Grand Mercure Phuket Patong)(3627889)</t>
  </si>
  <si>
    <t>高级特大床房&lt;特惠&gt;&lt;双人入住&gt;&lt;双早&gt;</t>
  </si>
  <si>
    <t>FAN/DI</t>
  </si>
  <si>
    <t xml:space="preserve">3831670	</t>
  </si>
  <si>
    <t xml:space="preserve">693761	</t>
  </si>
  <si>
    <t xml:space="preserve">999226340229264	</t>
  </si>
  <si>
    <t>豪华房(直通泳池)&lt;今日特价 &gt;&lt;双人入住&gt;&lt;双早&gt;</t>
  </si>
  <si>
    <t>TEO/KENNY XING DA</t>
  </si>
  <si>
    <t xml:space="preserve">3831642	</t>
  </si>
  <si>
    <t xml:space="preserve">693765	</t>
  </si>
  <si>
    <t xml:space="preserve">999226731046264	</t>
  </si>
  <si>
    <t>[曼谷]沙吞伊斯汀大酒店(Eastin Grand Hotel Sathorn)(5014959)</t>
  </si>
  <si>
    <t>行政高级天空房&lt;双人入住&gt;&lt;双早&gt;</t>
  </si>
  <si>
    <t>UEMURA/KOHEI,YAMAUCHI/NORIKO</t>
  </si>
  <si>
    <t xml:space="preserve">3908538	</t>
  </si>
  <si>
    <t xml:space="preserve">483524	</t>
  </si>
  <si>
    <t xml:space="preserve">999226769281914	</t>
  </si>
  <si>
    <t>[新加坡]新加坡富丽敦酒店(The Fullerton Hotel Singapore)(28554537)</t>
  </si>
  <si>
    <t>尊贵中庭房&lt;特惠促销&gt;&lt;双人入住&gt;&lt;不适用日本客人&gt;&lt;双早&gt;</t>
  </si>
  <si>
    <t>Tan/Daniel FBS</t>
  </si>
  <si>
    <t xml:space="preserve">3925079	</t>
  </si>
  <si>
    <t xml:space="preserve">999226769250725	</t>
  </si>
  <si>
    <t>[曼谷]曼谷香格里拉大酒店(Shangri-La Bangkok)(3243791)</t>
  </si>
  <si>
    <t>香格里拉楼豪华河景双床房&lt;双人入住&gt;&lt;不适用泰国客人&gt;&lt;双早&gt;</t>
  </si>
  <si>
    <t>HENG/MONG YONG</t>
  </si>
  <si>
    <t xml:space="preserve">3925071	</t>
  </si>
  <si>
    <t xml:space="preserve">11596827	</t>
  </si>
  <si>
    <t xml:space="preserve">999226794666584	</t>
  </si>
  <si>
    <t>[新加坡]樟宜机场皇冠假日酒店  - IHG 旗下酒店(Crowne Plaza Changi Airport, an IHG Hotel)(3104999)</t>
  </si>
  <si>
    <t>宝石翼楼标准特大床房&lt;双人入住&gt;&lt;双早&gt;</t>
  </si>
  <si>
    <t>CHUPLAYA/TATIANA,MERRY/ANDREW PAUL</t>
  </si>
  <si>
    <t xml:space="preserve">3938384	</t>
  </si>
  <si>
    <t xml:space="preserve">29265366	</t>
  </si>
  <si>
    <t xml:space="preserve">27056383917	</t>
  </si>
  <si>
    <t>[曼谷]贝斯特韦斯特乍都乍酒店(Best Western Chatuchak)(105299013)</t>
  </si>
  <si>
    <t>高级双床房&lt;双人入住&gt;&lt;双早&gt;</t>
  </si>
  <si>
    <t>Sun/Lin,PAN/PENGFEI</t>
  </si>
  <si>
    <t xml:space="preserve">3992236	</t>
  </si>
  <si>
    <t>BK015193</t>
  </si>
  <si>
    <t xml:space="preserve">BK015194	</t>
  </si>
  <si>
    <t xml:space="preserve">999227096731899	</t>
  </si>
  <si>
    <t>[首尔]首尔弘大智选假日酒店(Holiday Inn Express Seoul Hongdae, an IHG Hotel)(28670148)</t>
  </si>
  <si>
    <t>高级双床房(至少连住2晚及以上)&lt;今日特价 &gt;&lt;双人入住&gt;&lt;不适用韩国客人&gt;&lt;双早&gt;</t>
  </si>
  <si>
    <t>CHOW/CHUEN TAI,YU/PUI TING,KWOK/CHI HUNG,LAU/KA WAI</t>
  </si>
  <si>
    <t xml:space="preserve">3999501	</t>
  </si>
  <si>
    <t xml:space="preserve">1573771	</t>
  </si>
  <si>
    <t xml:space="preserve">999227105213309	</t>
  </si>
  <si>
    <t>[兰卡威]兰卡威成功度假村(Berjaya Langkawi Resort)(4498612)</t>
  </si>
  <si>
    <t>热带雨林小屋(至少连住2晚及以上)&lt;特惠促销&gt;&lt;双人入住&gt;&lt;双早&gt;</t>
  </si>
  <si>
    <t>KOPTIAKOVA/TATIANA</t>
  </si>
  <si>
    <t xml:space="preserve">4005280	</t>
  </si>
  <si>
    <t xml:space="preserve">283104924	</t>
  </si>
  <si>
    <t xml:space="preserve">999227110918040	</t>
  </si>
  <si>
    <t>[新加坡]华乐酒店(One Farrer Hotel)(25395215)</t>
  </si>
  <si>
    <t>薄荷房&lt;双人入住&gt;&lt;双早&gt;</t>
  </si>
  <si>
    <t>NAMJUNG/KIM,NAMJUNG/KIM</t>
  </si>
  <si>
    <t xml:space="preserve">4009012	</t>
  </si>
  <si>
    <t xml:space="preserve">142201	</t>
  </si>
  <si>
    <t xml:space="preserve">999227114330151	</t>
  </si>
  <si>
    <t>[普吉岛]普吉翡翠海滩度假村(Phuket Emerald Beach Resort)(108686548)</t>
  </si>
  <si>
    <t>池景豪华房(至少连住2晚及以上)&lt;双人入住&gt;&lt;中宾&gt;&lt;双早&gt;</t>
  </si>
  <si>
    <t>CHOW/TSZ YAN</t>
  </si>
  <si>
    <t xml:space="preserve">4011522	</t>
  </si>
  <si>
    <t xml:space="preserve">6146	</t>
  </si>
  <si>
    <t xml:space="preserve">999227114337193	</t>
  </si>
  <si>
    <t>IP/PAKHIM</t>
  </si>
  <si>
    <t xml:space="preserve">4011524	</t>
  </si>
  <si>
    <t xml:space="preserve">6148	</t>
  </si>
  <si>
    <t xml:space="preserve">999227191280042	</t>
  </si>
  <si>
    <t>高级房(至少连住2晚及以上)&lt;今日特价 &gt;&lt;双人入住&gt;&lt;不适用韩国客人&gt;&lt;双早&gt;</t>
  </si>
  <si>
    <t>QIU/SHUN,Guan/Yalan</t>
  </si>
  <si>
    <t xml:space="preserve">4022759	</t>
  </si>
  <si>
    <t xml:space="preserve">1574602	</t>
  </si>
  <si>
    <t xml:space="preserve">999227298413364	</t>
  </si>
  <si>
    <t>[曼谷]城市地平线酒店(Civic Horizon Hotel &amp; Residence)(112740869)</t>
  </si>
  <si>
    <t>标准特大床房&lt;特惠&gt;&lt;双人入住&gt;&lt;双早&gt;</t>
  </si>
  <si>
    <t>CHAU/CHEUK FAI</t>
  </si>
  <si>
    <t xml:space="preserve">4039325	</t>
  </si>
  <si>
    <t xml:space="preserve">2COR101	</t>
  </si>
  <si>
    <t xml:space="preserve">999227301807874	</t>
  </si>
  <si>
    <t>HUANG/HANXIN,HE/LING</t>
  </si>
  <si>
    <t xml:space="preserve">4040734	</t>
  </si>
  <si>
    <t xml:space="preserve">2COR105	</t>
  </si>
  <si>
    <t xml:space="preserve">999227337969587	</t>
  </si>
  <si>
    <t>DING/SHAOPENG,DING/LU</t>
  </si>
  <si>
    <t xml:space="preserve">4055427	</t>
  </si>
  <si>
    <t xml:space="preserve">6745	</t>
  </si>
  <si>
    <t xml:space="preserve">999227342521511	</t>
  </si>
  <si>
    <t>宝石翼楼标准特大床房(至少提前5天预订)&lt;双人入住&gt;&lt;双早&gt;</t>
  </si>
  <si>
    <t>ZHOU/JIANRONG</t>
  </si>
  <si>
    <t xml:space="preserve">4056819	</t>
  </si>
  <si>
    <t xml:space="preserve">26467934	</t>
  </si>
  <si>
    <t xml:space="preserve">999227378082177	</t>
  </si>
  <si>
    <t>[曼谷]曼谷四翼酒店(The Four Wings Hotel Bangkok)(31488151)</t>
  </si>
  <si>
    <t>高级房&lt;双人入住&gt;&lt;不适用泰国客人&gt;&lt;无早&gt;</t>
  </si>
  <si>
    <t>WONG/KWOK WING</t>
  </si>
  <si>
    <t xml:space="preserve">4064314	</t>
  </si>
  <si>
    <t xml:space="preserve">acknowledge	</t>
  </si>
  <si>
    <t xml:space="preserve">999227412303224	</t>
  </si>
  <si>
    <t>[曼谷]曼谷河畔萨利尔酒店(The Salil Hotel Riverside Bangkok)(99980109)</t>
  </si>
  <si>
    <t>城景豪华房(至少连住2晚及以上)&lt;双人入住&gt;&lt;双早&gt;</t>
  </si>
  <si>
    <t>MAN/KAYEE</t>
  </si>
  <si>
    <t xml:space="preserve">4073573	</t>
  </si>
  <si>
    <t xml:space="preserve">23456	</t>
  </si>
  <si>
    <t xml:space="preserve">999227435190217	</t>
  </si>
  <si>
    <t>[吉隆坡]菲斯酒店(The Face Suites)(6286739)</t>
  </si>
  <si>
    <t>&lt;四人入住&gt;&lt;无早&gt;</t>
  </si>
  <si>
    <t>SURATTEE/AZIZ KHAN</t>
  </si>
  <si>
    <t xml:space="preserve">4074705	</t>
  </si>
  <si>
    <t xml:space="preserve">113541	</t>
  </si>
  <si>
    <t xml:space="preserve">999227444412064	</t>
  </si>
  <si>
    <t>Salim/Zarinah</t>
  </si>
  <si>
    <t xml:space="preserve">4078352	</t>
  </si>
  <si>
    <t xml:space="preserve">113571	</t>
  </si>
  <si>
    <t xml:space="preserve">999227446644194	</t>
  </si>
  <si>
    <t>[八打灵再也]皇家朱兰白沙罗酒店(Royale Chulan Damansara)(28528087)</t>
  </si>
  <si>
    <t>高级房&lt;双人入住&gt;&lt;无早&gt;</t>
  </si>
  <si>
    <t>abdul hamid/norhashimah</t>
  </si>
  <si>
    <t xml:space="preserve">4079048	</t>
  </si>
  <si>
    <t xml:space="preserve">643274	</t>
  </si>
  <si>
    <t xml:space="preserve">999227446785944	</t>
  </si>
  <si>
    <t>[曼谷]奇德伦中心酒店(Centre Point Chidlom)(5448526)</t>
  </si>
  <si>
    <t>豪华房&lt;三人入住&gt;&lt;限量抢购&gt;&lt;早餐&gt;</t>
  </si>
  <si>
    <t>Phaophan/Mr. Prayong</t>
  </si>
  <si>
    <t xml:space="preserve">4079229	</t>
  </si>
  <si>
    <t xml:space="preserve">1695640	</t>
  </si>
  <si>
    <t xml:space="preserve">999227950410495	</t>
  </si>
  <si>
    <t>Md nor/Muhammad</t>
  </si>
  <si>
    <t xml:space="preserve">4083857	</t>
  </si>
  <si>
    <t xml:space="preserve">643071	</t>
  </si>
  <si>
    <t xml:space="preserve">999227950915533	</t>
  </si>
  <si>
    <t>Yu/Yuqiuyu,Yu/shicui,Can/Zia Lin,Yao/fan</t>
  </si>
  <si>
    <t xml:space="preserve">4084054	</t>
  </si>
  <si>
    <t xml:space="preserve">113623	</t>
  </si>
  <si>
    <t xml:space="preserve">999227952119531	</t>
  </si>
  <si>
    <t>[新加坡]庄家大酒店(Hotel Boss)(4373844)</t>
  </si>
  <si>
    <t>高级大床房&lt;双人入住&gt;&lt;适用于除印度及次大陆国家客人&gt;&lt;无早&gt;</t>
  </si>
  <si>
    <t>Soong/Shwu Ling</t>
  </si>
  <si>
    <t xml:space="preserve">4084591	</t>
  </si>
  <si>
    <t xml:space="preserve">327857384	</t>
  </si>
  <si>
    <t xml:space="preserve">999227966932098	</t>
  </si>
  <si>
    <t>[芭堤雅]芭堤雅宜必思酒店(Ibis Pattaya)(3628267)</t>
  </si>
  <si>
    <t>标准双人床房(至少提前3天预订)(至少连住2晚及以上)&lt;双人入住&gt;&lt;中宾&gt;&lt;双早&gt;</t>
  </si>
  <si>
    <t>WONG/MEI LING MAGGIE</t>
  </si>
  <si>
    <t xml:space="preserve">4089618	</t>
  </si>
  <si>
    <t xml:space="preserve">8983679	</t>
  </si>
  <si>
    <t xml:space="preserve">999227979811516	</t>
  </si>
  <si>
    <t>[首尔]首尔广场傲途格精选酒店(The Plaza Seoul, Autograph Collection)(4494646)</t>
  </si>
  <si>
    <t>豪华特大床房(至少连住2晚及以上)&lt;今日特价 &gt;&lt;双人入住&gt;&lt;不适用韩国客人&gt;&lt;无早&gt;</t>
  </si>
  <si>
    <t>LI/YUANJUN,YAO/WEIDA</t>
  </si>
  <si>
    <t xml:space="preserve">4093664	</t>
  </si>
  <si>
    <t xml:space="preserve">999227994807345	</t>
  </si>
  <si>
    <t>[芭堤雅]阿斯特公寓式酒店(Aster Hotel and Residence)(6249999)</t>
  </si>
  <si>
    <t>尊贵豪华大床房&lt;双人入住&gt;&lt;双早&gt;</t>
  </si>
  <si>
    <t>SANGARI/KANTHONG</t>
  </si>
  <si>
    <t xml:space="preserve">4099048	</t>
  </si>
  <si>
    <t xml:space="preserve">72874	</t>
  </si>
  <si>
    <t xml:space="preserve">999228004423431	</t>
  </si>
  <si>
    <t>[济州市]亚洲酒店-济州(Asia Hotel)(102526226)</t>
  </si>
  <si>
    <t>高级双床房&lt;双人入住&gt;&lt;无早&gt;</t>
  </si>
  <si>
    <t>DING/ZHIJUN,WU/XIAN</t>
  </si>
  <si>
    <t xml:space="preserve">4100761	</t>
  </si>
  <si>
    <t xml:space="preserve">23204835	</t>
  </si>
  <si>
    <t xml:space="preserve">999228008036977	</t>
  </si>
  <si>
    <t>[济州市]Index 济州岛梦幻酒店(Index Hotel J Dream)(112490694)</t>
  </si>
  <si>
    <t>豪华双床房&lt;今日特价 &gt;&lt;三人入住&gt;&lt;不适用韩国客人&gt;&lt;无早&gt;</t>
  </si>
  <si>
    <t>LU/JUAN,SHAN/XIAOYAN,SHA/XIAOJUAN</t>
  </si>
  <si>
    <t xml:space="preserve">4102101	</t>
  </si>
  <si>
    <t xml:space="preserve">16828679	</t>
  </si>
  <si>
    <t xml:space="preserve">999228010753159	</t>
  </si>
  <si>
    <t>[芭堤雅]09季海滩酒店(Quarter 09 Beach)(112865295)</t>
  </si>
  <si>
    <t>THAWORNSAN/NATTANICHA</t>
  </si>
  <si>
    <t xml:space="preserve">4102981	</t>
  </si>
  <si>
    <t xml:space="preserve">RR2307083	</t>
  </si>
  <si>
    <t xml:space="preserve">999228013698457	</t>
  </si>
  <si>
    <t>[吉隆坡]菲斯时尚酒店(The Face Style)(112268920)</t>
  </si>
  <si>
    <t>行政豪华房&lt;双人入住&gt;&lt;无早&gt;</t>
  </si>
  <si>
    <t>CHEN/WEIMIN,WANG/YUCHUN</t>
  </si>
  <si>
    <t xml:space="preserve">4103853	</t>
  </si>
  <si>
    <t xml:space="preserve">128051	</t>
  </si>
  <si>
    <t xml:space="preserve">999228018091107	</t>
  </si>
  <si>
    <t>[Sayq]綠山安納塔拉度假酒店(Anantara Al Jabal Al Akhdar Resort)(108696559)</t>
  </si>
  <si>
    <t>峡谷景观豪华房 1张特大床&lt;双人入住&gt;&lt;双早&gt;</t>
  </si>
  <si>
    <t>Nzsdejan/Areg</t>
  </si>
  <si>
    <t xml:space="preserve">4105313	</t>
  </si>
  <si>
    <t xml:space="preserve">18988161	</t>
  </si>
  <si>
    <t xml:space="preserve">999228033830042	</t>
  </si>
  <si>
    <t>一卧室高级套房&lt;双人入住&gt;&lt;无早&gt;</t>
  </si>
  <si>
    <t>Kesavan/Vivek,Kesavan/Vivek</t>
  </si>
  <si>
    <t xml:space="preserve">4108425	</t>
  </si>
  <si>
    <t xml:space="preserve">113823	</t>
  </si>
  <si>
    <t xml:space="preserve">999228044049357	</t>
  </si>
  <si>
    <t>CHEN/MINLI</t>
  </si>
  <si>
    <t xml:space="preserve">4111920	</t>
  </si>
  <si>
    <t xml:space="preserve">329640761	</t>
  </si>
  <si>
    <t xml:space="preserve">999228062745958	</t>
  </si>
  <si>
    <t>[曼谷]宜必思曼谷素坤逸24店(Ibis Bangkok Sukhumvit 24)(112895538)</t>
  </si>
  <si>
    <t>标准房 2张单人床(至少提前3天预订)(至少连住2晚及以上)&lt;双人入住&gt;&lt;中宾&gt;&lt;双早&gt;</t>
  </si>
  <si>
    <t>HUANG/SINYI</t>
  </si>
  <si>
    <t xml:space="preserve">4114150	</t>
  </si>
  <si>
    <t xml:space="preserve">8994256	</t>
  </si>
  <si>
    <t xml:space="preserve">999228063972908	</t>
  </si>
  <si>
    <t>LIM/HONG KEAT JACKIE</t>
  </si>
  <si>
    <t xml:space="preserve">4114837	</t>
  </si>
  <si>
    <t xml:space="preserve">644042	</t>
  </si>
  <si>
    <t xml:space="preserve">999228075611397	</t>
  </si>
  <si>
    <t>高级特大床房&lt;双人入住&gt;&lt;双早&gt;</t>
  </si>
  <si>
    <t>LAI/JIMU,ZHONG/LIUCHUN,JIANG/WENJUN,WU/XIAOJUN</t>
  </si>
  <si>
    <t xml:space="preserve">4120821	</t>
  </si>
  <si>
    <t>BK17271</t>
  </si>
  <si>
    <t xml:space="preserve"> BK17273	</t>
  </si>
  <si>
    <t xml:space="preserve">999228099755788	</t>
  </si>
  <si>
    <t>[曼谷]德瓦别墅度假酒店(Villa Deva Resort and Hotel)(106796335)</t>
  </si>
  <si>
    <t>豪华特大床房-可直达泳池&lt;双人入住&gt;&lt;不适用泰国客人&gt;&lt;双早&gt;</t>
  </si>
  <si>
    <t>YANG/KAN KAREN,YAU/WAN HO MARCUS</t>
  </si>
  <si>
    <t xml:space="preserve">4126495	</t>
  </si>
  <si>
    <t xml:space="preserve">4797	</t>
  </si>
  <si>
    <t xml:space="preserve">999228101526413	</t>
  </si>
  <si>
    <t>[沙美岛]天堂度假村(Paradee Resort)(6503643)</t>
  </si>
  <si>
    <t>花园别墅&lt;全日特价&gt;&lt;双人入住&gt;&lt;不适用泰国/印度次大陆客人&gt;&lt;双早&gt;</t>
  </si>
  <si>
    <t>SUN/LEYAN,LUO/MENGYUE</t>
  </si>
  <si>
    <t xml:space="preserve">4127265	</t>
  </si>
  <si>
    <t xml:space="preserve">PD4127265	</t>
  </si>
  <si>
    <t xml:space="preserve">999228130616461	</t>
  </si>
  <si>
    <t>[马六甲]马六甲大华酒店(The Majestic Malacca Hotel - Small Luxury Hotels of The World)(28538119)</t>
  </si>
  <si>
    <t>豪华房&lt;今日特价 &gt;&lt;双人入住&gt;&lt;双早&gt;</t>
  </si>
  <si>
    <t>LIM/CHUN LING</t>
  </si>
  <si>
    <t xml:space="preserve">4134085	</t>
  </si>
  <si>
    <t xml:space="preserve">327821562	</t>
  </si>
  <si>
    <t xml:space="preserve">999228138664786	</t>
  </si>
  <si>
    <t>[曼谷]曼谷素坤逸丽亭酒店(Park Plaza Sukhumvit Bangkok)(50429265)</t>
  </si>
  <si>
    <t>豪华转角房&lt;双人入住&gt;&lt;不适用泰国客人&gt;&lt;双早&gt;</t>
  </si>
  <si>
    <t>NA/CHUN KIAT</t>
  </si>
  <si>
    <t xml:space="preserve">4136688	</t>
  </si>
  <si>
    <t xml:space="preserve">45058843	</t>
  </si>
  <si>
    <t xml:space="preserve">999228144085130	</t>
  </si>
  <si>
    <t>[首尔]明洞大使宜必思酒店(Ibis Ambassador Myeongdong)(5015823)</t>
  </si>
  <si>
    <t>标准双床房&lt;超值特惠&gt;&lt;双人入住&gt;&lt;不适用韩国客人&gt;&lt;无早&gt;</t>
  </si>
  <si>
    <t>Zhou/Haohui,YU/JIAJIAN</t>
  </si>
  <si>
    <t xml:space="preserve">4138992	</t>
  </si>
  <si>
    <t xml:space="preserve">1262227	</t>
  </si>
  <si>
    <t xml:space="preserve">999228145218614	</t>
  </si>
  <si>
    <t>[曼谷]宜必思曼谷素坤逸 4 酒店(Ibis Bangkok Sukhumvit 4)(4889456)</t>
  </si>
  <si>
    <t>高级双床房(至少提前3天预订)(至少连住2晚及以上)&lt;双人入住&gt;&lt;中宾&gt;&lt;双早&gt;</t>
  </si>
  <si>
    <t>CHEN/CHUN CHUAN,CHEN/WEICHEN</t>
  </si>
  <si>
    <t xml:space="preserve">4139405	</t>
  </si>
  <si>
    <t xml:space="preserve">9003036	</t>
  </si>
  <si>
    <t xml:space="preserve">28159770941	</t>
  </si>
  <si>
    <t>[马卡蒂]新世界马卡蒂酒店(New World Makati Hotel)(17488739)</t>
  </si>
  <si>
    <t>高级双床房&lt;双人入住&gt;&lt;不适用菲律宾客人&gt;&lt;双早&gt;</t>
  </si>
  <si>
    <t>LEE/CHEN FENG</t>
  </si>
  <si>
    <t xml:space="preserve">4142346	</t>
  </si>
  <si>
    <t xml:space="preserve">7448198	</t>
  </si>
  <si>
    <t xml:space="preserve">999228159815957	</t>
  </si>
  <si>
    <t>[芭堤雅]芭堤雅旅客之家(Travelodge Pattaya)(13860228)</t>
  </si>
  <si>
    <t>标准房&lt;今日特价 &gt;&lt;双人入住&gt;&lt;无早&gt;</t>
  </si>
  <si>
    <t>CHOI/MINSEONG</t>
  </si>
  <si>
    <t xml:space="preserve">4142357	</t>
  </si>
  <si>
    <t xml:space="preserve">57111	</t>
  </si>
  <si>
    <t xml:space="preserve">28165013039	</t>
  </si>
  <si>
    <t>豪华双床间&lt;双人入住&gt;&lt;无早&gt;</t>
  </si>
  <si>
    <t>GUI/ZIFU,LI/SUYU</t>
  </si>
  <si>
    <t xml:space="preserve">4143835	</t>
  </si>
  <si>
    <t xml:space="preserve">128744	</t>
  </si>
  <si>
    <t xml:space="preserve">999228171765427	</t>
  </si>
  <si>
    <t>[曼谷]曼谷素坤逸 24 号美居酒店(Mercure Bangkok Sukhumvit 24)(112313160)</t>
  </si>
  <si>
    <t>高级间 - 带2张单人床(至少提前3天预订)(至少连住2晚及以上)&lt;特惠专享&gt;&lt;双人入住&gt;&lt;中宾&gt;&lt;双早&gt;</t>
  </si>
  <si>
    <t>LO/SHUN KAM</t>
  </si>
  <si>
    <t xml:space="preserve">4146574	</t>
  </si>
  <si>
    <t xml:space="preserve">9007730	</t>
  </si>
  <si>
    <t xml:space="preserve">28206290040	</t>
  </si>
  <si>
    <t>[普吉岛]海顿里拉瓦迪酒店(Leelavadee HuaTing Holiday Inn)(4037115)</t>
  </si>
  <si>
    <t>园景高级房(连住3晚及以上)&lt;双人入住&gt;&lt;无早&gt;</t>
  </si>
  <si>
    <t>Cao/Sai</t>
  </si>
  <si>
    <t xml:space="preserve">4148411	</t>
  </si>
  <si>
    <t xml:space="preserve">1189	</t>
  </si>
  <si>
    <t xml:space="preserve">999228229362728	</t>
  </si>
  <si>
    <t>[曼谷]阿维曼谷河滨凯恩酒店(Away Bangkok Riverside Kene)(104265254)</t>
  </si>
  <si>
    <t>寒房(至少连住2晚及以上)&lt;双人入住&gt;&lt;中宾&gt;&lt;双早&gt;</t>
  </si>
  <si>
    <t>WANG/LEI</t>
  </si>
  <si>
    <t xml:space="preserve">4156105	</t>
  </si>
  <si>
    <t xml:space="preserve">21881	</t>
  </si>
  <si>
    <t xml:space="preserve">999228229817177	</t>
  </si>
  <si>
    <t>标准房 1张大床(至少提前3天预订)(至少连住2晚及以上)&lt;双人入住&gt;&lt;中宾&gt;&lt;无早&gt;</t>
  </si>
  <si>
    <t>TRAN/LECHI</t>
  </si>
  <si>
    <t xml:space="preserve">4156304	</t>
  </si>
  <si>
    <t xml:space="preserve">9009555	</t>
  </si>
  <si>
    <t xml:space="preserve">999228231559047	</t>
  </si>
  <si>
    <t>[曼谷]曼谷沙吞宜必思酒店(Ibis Bangkok Sathorn)(4889448)</t>
  </si>
  <si>
    <t>高级大床房(至少提前3天预订)(至少连住2晚及以上)&lt;双人入住&gt;&lt;中宾&gt;&lt;无早&gt;</t>
  </si>
  <si>
    <t>WIN/MIN OO</t>
  </si>
  <si>
    <t xml:space="preserve">4157208	</t>
  </si>
  <si>
    <t xml:space="preserve">9010070	</t>
  </si>
  <si>
    <t xml:space="preserve">999228234076585	</t>
  </si>
  <si>
    <t>标准房 1张大床(至少提前3天预订)(至少连住2晚及以上)&lt;双人入住&gt;&lt;中宾&gt;&lt;双早&gt;</t>
  </si>
  <si>
    <t>JIANG/GUITING,LI/ZHONGQI,JIANG/ZHIXI</t>
  </si>
  <si>
    <t xml:space="preserve">4158705	</t>
  </si>
  <si>
    <t xml:space="preserve">9011584	</t>
  </si>
  <si>
    <t xml:space="preserve">999228235879999	</t>
  </si>
  <si>
    <t>[普吉岛]普吉岛诺库酒店(Noku Phuket)(104625562)</t>
  </si>
  <si>
    <t>阁楼公寓双床(至少连住2晚及以上)&lt;特惠&gt;&lt;双人入住&gt;&lt;双早&gt;</t>
  </si>
  <si>
    <t>Salem/Ruba</t>
  </si>
  <si>
    <t xml:space="preserve">4159562	</t>
  </si>
  <si>
    <t xml:space="preserve">334542287	</t>
  </si>
  <si>
    <t xml:space="preserve">999228259186538	</t>
  </si>
  <si>
    <t>[民丹岛]民丹岛悦榕庄(Banyan Tree Bintan)(4037222)</t>
  </si>
  <si>
    <t>岩上观海别墅&lt;今日特价 &gt;&lt;双人入住&gt;&lt;双早&gt;&lt;net rate mode&gt;</t>
  </si>
  <si>
    <t>YAO/WENHAI</t>
  </si>
  <si>
    <t xml:space="preserve">4164876	</t>
  </si>
  <si>
    <t xml:space="preserve">33482530	</t>
  </si>
  <si>
    <t xml:space="preserve">999228262227908	</t>
  </si>
  <si>
    <t>CHAI/XUE QI</t>
  </si>
  <si>
    <t xml:space="preserve">4166353	</t>
  </si>
  <si>
    <t xml:space="preserve">82824039	</t>
  </si>
  <si>
    <t xml:space="preserve">999228263725841	</t>
  </si>
  <si>
    <t>[曼谷]洲至奢选曼谷新浩中央酒店(Sindhorn Midtown Hotel Bangkok, Vignette Collection - an IHG Hotel)(88933689)</t>
  </si>
  <si>
    <t>标准特大床房&lt;特惠专享&gt;&lt;双人入住&gt;&lt;中宾&gt;&lt;双早&gt;</t>
  </si>
  <si>
    <t>WONG/WING CHUEN</t>
  </si>
  <si>
    <t xml:space="preserve">4167002	</t>
  </si>
  <si>
    <t xml:space="preserve">1182664	</t>
  </si>
  <si>
    <t xml:space="preserve">999228264367650	</t>
  </si>
  <si>
    <t>[曼谷]宜必思曼谷暹罗酒店(Ibis Bangkok Siam)(1586186)</t>
  </si>
  <si>
    <t>标准双人房(至少提前3天预订)(至少连住2晚及以上)&lt;特惠专享&gt;&lt;双人入住&gt;&lt;中宾&gt;&lt;双早&gt;</t>
  </si>
  <si>
    <t>LIN/JIALU</t>
  </si>
  <si>
    <t xml:space="preserve">4167479	</t>
  </si>
  <si>
    <t xml:space="preserve">9013881	</t>
  </si>
  <si>
    <t xml:space="preserve">999228269022692	</t>
  </si>
  <si>
    <t>[曼谷]察殿曼谷大酒店(Chatrium Grand Bangkok)(105593534)</t>
  </si>
  <si>
    <t>豪华房(至少连住2晚及以上)&lt;今日特价 &gt;&lt;双人入住&gt;&lt;不适用泰国客人&gt;&lt;双早&gt;</t>
  </si>
  <si>
    <t>CHOU/QINGZI</t>
  </si>
  <si>
    <t xml:space="preserve">4170208	</t>
  </si>
  <si>
    <t xml:space="preserve">333305194	</t>
  </si>
  <si>
    <t xml:space="preserve">999228270558784	</t>
  </si>
  <si>
    <t>行政豪华房&lt;双人入住&gt;&lt;双早&gt;</t>
  </si>
  <si>
    <t>CHEN/WEIXIN,ZHANG/ZEJUN</t>
  </si>
  <si>
    <t xml:space="preserve">4171244	</t>
  </si>
  <si>
    <t xml:space="preserve">129249	</t>
  </si>
  <si>
    <t xml:space="preserve">999228274302919	</t>
  </si>
  <si>
    <t>[哥打京那巴鲁]明园酒店及公寓(Ming Garden Hotel &amp; Residences)(5281385)</t>
  </si>
  <si>
    <t>高级房&lt;限时抢购&gt;&lt;双人入住&gt;&lt;无早&gt;</t>
  </si>
  <si>
    <t>Lobel/Jason</t>
  </si>
  <si>
    <t xml:space="preserve">4173670	</t>
  </si>
  <si>
    <t xml:space="preserve">8677978	</t>
  </si>
  <si>
    <t xml:space="preserve">999228274522911	</t>
  </si>
  <si>
    <t>[新加坡]欧文之家酒店公寓(Owen House by Hmlet)(105712501)</t>
  </si>
  <si>
    <t>豪华大床房&lt;今日特价 &gt;&lt;双人入住&gt;&lt;无早&gt;</t>
  </si>
  <si>
    <t>Jung/Soo Hwang</t>
  </si>
  <si>
    <t xml:space="preserve">4173886	</t>
  </si>
  <si>
    <t xml:space="preserve">ROWEN11203	</t>
  </si>
  <si>
    <t xml:space="preserve">999228278776423	</t>
  </si>
  <si>
    <t>[依斯干达公主城]双威大盒子酒店(Sunway Hotel Big Box)(91411884)</t>
  </si>
  <si>
    <t>豪华特大床房&lt;单人入住&gt;&lt;单早&gt;</t>
  </si>
  <si>
    <t>TODA/YUSUKE</t>
  </si>
  <si>
    <t xml:space="preserve">4174678	</t>
  </si>
  <si>
    <t xml:space="preserve">106541	</t>
  </si>
  <si>
    <t xml:space="preserve">999228280021679	</t>
  </si>
  <si>
    <t>[曼谷]于拉查达阿曼塔酒店(Amanta Hotel &amp; Residence Ratchada)(28679148)</t>
  </si>
  <si>
    <t>两卧室皇室套房&lt;四人入住&gt;&lt;早餐&gt;</t>
  </si>
  <si>
    <t>Fang/Tzu-Hsuan,Fang/Tzu-Hsuan</t>
  </si>
  <si>
    <t xml:space="preserve">4174960	</t>
  </si>
  <si>
    <t xml:space="preserve">999228280283513	</t>
  </si>
  <si>
    <t>[巴洛克]珍拉丁皇家朱木屋(Royale Chulan Cherating Chalet)(67235956)</t>
  </si>
  <si>
    <t>双床小木屋&lt;特价大促销&gt;&lt;双人入住&gt;&lt;双早&gt;</t>
  </si>
  <si>
    <t>MOHD FAIZAL/MUHAMMAD FAHIM</t>
  </si>
  <si>
    <t xml:space="preserve">4175016	</t>
  </si>
  <si>
    <t xml:space="preserve">91576	</t>
  </si>
  <si>
    <t xml:space="preserve">999228281901065	</t>
  </si>
  <si>
    <t>[曼谷]曼谷艾拉酒店(Aira Hotel Bangkok Sukhumvit 11)(112110323)</t>
  </si>
  <si>
    <t>尊贵房(至少连住2晚及以上)&lt;特惠&gt;&lt;双人入住&gt;&lt;仅适用亚洲客人&gt;&lt;双早&gt;</t>
  </si>
  <si>
    <t>CHENG/CHONG LUNG</t>
  </si>
  <si>
    <t xml:space="preserve">4175527	</t>
  </si>
  <si>
    <t xml:space="preserve">49176	</t>
  </si>
  <si>
    <t xml:space="preserve">999228284790392	</t>
  </si>
  <si>
    <t>[长滩岛]Mandarin Nest Boracay(112215187)</t>
  </si>
  <si>
    <t>豪华房(至少提前1天预订)&lt;双人入住&gt;&lt;双早&gt;</t>
  </si>
  <si>
    <t>AlMallohi/Ibrahim Ahmed</t>
  </si>
  <si>
    <t xml:space="preserve">4176671	</t>
  </si>
  <si>
    <t xml:space="preserve">1336	</t>
  </si>
  <si>
    <t xml:space="preserve">999228284962102	</t>
  </si>
  <si>
    <t>[普吉岛]铂尔曼普吉岛卡隆海滩度假酒店(Pullman Phuket Karon Beach Resort)(3460018)</t>
  </si>
  <si>
    <t>园景高级双床房(至少连住2晚及以上)&lt;限量特价&gt;&lt;双人入住&gt;&lt;不适用泰国客人&gt;&lt;双早&gt;</t>
  </si>
  <si>
    <t>WU/SHAOMING</t>
  </si>
  <si>
    <t xml:space="preserve">4176716	</t>
  </si>
  <si>
    <t xml:space="preserve">126153780	</t>
  </si>
  <si>
    <t xml:space="preserve">999228289913866	</t>
  </si>
  <si>
    <t>[曼谷]曼谷维伊 - 美憬阁酒店(VIE Hotel Bangkok, MGallery Hotel Collection)(3906021)</t>
  </si>
  <si>
    <t>豪华房(至少连住2晚及以上)&lt;双人入住&gt;&lt;适用于除泰国的亚洲客人&gt;&lt;无早&gt;</t>
  </si>
  <si>
    <t>FU/XIAOYU,SHEN/MENGYING</t>
  </si>
  <si>
    <t xml:space="preserve">4179402	</t>
  </si>
  <si>
    <t xml:space="preserve">8019752	</t>
  </si>
  <si>
    <t xml:space="preserve">999228290994467	</t>
  </si>
  <si>
    <t>[曼谷]曼谷索伊松维亚智选假日酒店(Holiday Inn Express Bangkok Soi Soonvijai, an Ihg Hotel)(28370811)</t>
  </si>
  <si>
    <t>标准大床房&lt;单人入住&gt;&lt;单早&gt;</t>
  </si>
  <si>
    <t>LE/JING,Zhang/Jie</t>
  </si>
  <si>
    <t xml:space="preserve">4179841	</t>
  </si>
  <si>
    <t xml:space="preserve">999228292326997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</si>
  <si>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</si>
  <si>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</si>
  <si>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HUANG/HUACHAO</t>
  </si>
  <si>
    <t xml:space="preserve">4180350	</t>
  </si>
  <si>
    <t xml:space="preserve">BK033437	</t>
  </si>
  <si>
    <t xml:space="preserve">999228293298287	</t>
  </si>
  <si>
    <t>[芭堤雅]芭堤雅遨舍度假酒店(OZO North Pattaya)(105013131)</t>
  </si>
  <si>
    <t>高级双床房&lt;今日特价 &gt;&lt;双人入住&gt;&lt;中宾&gt;&lt;双早&gt;</t>
  </si>
  <si>
    <t>YAO/JIASI</t>
  </si>
  <si>
    <t xml:space="preserve">4181020	</t>
  </si>
  <si>
    <t xml:space="preserve">239134	</t>
  </si>
  <si>
    <t xml:space="preserve">999228294064666	</t>
  </si>
  <si>
    <t>[哥打京那巴鲁]哥打京那巴鲁皇宫酒店(The Palace Hotel Kota Kinabalu)(9597023)</t>
  </si>
  <si>
    <t>Souti/Betty</t>
  </si>
  <si>
    <t xml:space="preserve">4181677	</t>
  </si>
  <si>
    <t xml:space="preserve">333483744	</t>
  </si>
  <si>
    <t xml:space="preserve">999228294790680	</t>
  </si>
  <si>
    <t>一卧室尊贵套房&lt;双人入住&gt;&lt;无早&gt;</t>
  </si>
  <si>
    <t>TAN/LIANPU</t>
  </si>
  <si>
    <t xml:space="preserve">4182129	</t>
  </si>
  <si>
    <t xml:space="preserve">114519	</t>
  </si>
  <si>
    <t xml:space="preserve">999228309848529	</t>
  </si>
  <si>
    <t>[曼谷]曼谷拉查丹利中心酒店(Grande Centre Point Hotel Ratchadamri Bangkok)(2497052)</t>
  </si>
  <si>
    <t>高级豪华房&lt;特惠促销&gt;&lt;双人入住&gt;&lt;双早&gt;</t>
  </si>
  <si>
    <t>MAK/CHI YUNG</t>
  </si>
  <si>
    <t xml:space="preserve">4186075	</t>
  </si>
  <si>
    <t xml:space="preserve">402124	</t>
  </si>
  <si>
    <t xml:space="preserve">999228312984420	</t>
  </si>
  <si>
    <t>[曼谷]曼谷阿尔玛斯酒店(Almas Hotel Bangkok)(112363936)</t>
  </si>
  <si>
    <t>标准双人床房&lt;双人入住&gt;&lt;双早&gt;</t>
  </si>
  <si>
    <t>LERTSARUNTORN/NIWAT,THOHIRUN/URAIRAT</t>
  </si>
  <si>
    <t xml:space="preserve">4187418	</t>
  </si>
  <si>
    <t xml:space="preserve">10808	</t>
  </si>
  <si>
    <t xml:space="preserve">999228315601751	</t>
  </si>
  <si>
    <t>标准双床房&lt;双人入住&gt;&lt;双早&gt;</t>
  </si>
  <si>
    <t>LAU/HOIKWAN</t>
  </si>
  <si>
    <t xml:space="preserve">4189095	</t>
  </si>
  <si>
    <t xml:space="preserve">10810	</t>
  </si>
  <si>
    <t xml:space="preserve">999228316765540	</t>
  </si>
  <si>
    <t>[哥打京那巴鲁]亚庇阿凡吉奥酒店(Avangio Hotel Kota Kinabalu)(28528373)</t>
  </si>
  <si>
    <t>高级大床房&lt;今日特价 &gt;&lt;双人入住&gt;&lt;双早&gt;</t>
  </si>
  <si>
    <t>IBRAHIM/IZEANNAH</t>
  </si>
  <si>
    <t xml:space="preserve">4189878	</t>
  </si>
  <si>
    <t xml:space="preserve">1208251939	</t>
  </si>
  <si>
    <t xml:space="preserve">999228316886967	</t>
  </si>
  <si>
    <t>[西雅加达]萨提卡高级哈亚乌鲁雅加达酒店(Hotel Santika Premiere Hayam Wuruk Jakarta)(28555982)</t>
  </si>
  <si>
    <t>豪华双床房&lt;双人入住&gt;&lt;不适用印度尼西亚客人&gt;&lt;双早&gt;</t>
  </si>
  <si>
    <t>SONG/AIQUN</t>
  </si>
  <si>
    <t xml:space="preserve">4190152	</t>
  </si>
  <si>
    <t xml:space="preserve">83681	</t>
  </si>
  <si>
    <t xml:space="preserve">999228317181465	</t>
  </si>
  <si>
    <t>[邦帕利]曼谷素旺那普机场诺富特酒店(Novotel Bangkok Suvarnabhumi Airport)(28554892)</t>
  </si>
  <si>
    <t>高级特大床房&lt;今日特价 &gt;&lt;单人入住&gt;&lt;单早&gt;</t>
  </si>
  <si>
    <t>KUNG/MING KWONG</t>
  </si>
  <si>
    <t xml:space="preserve">4190305	</t>
  </si>
  <si>
    <t xml:space="preserve">3405820	</t>
  </si>
  <si>
    <t xml:space="preserve">999228317864893	</t>
  </si>
  <si>
    <t>[巴彦勒巴]槟城国际会展中心阿玛瑞酒店(Amari Spice Penang)(112892590)</t>
  </si>
  <si>
    <t>豪华特大床房&lt;双人入住&gt;&lt;无早&gt;</t>
  </si>
  <si>
    <t>NG/LIAP CHIN</t>
  </si>
  <si>
    <t xml:space="preserve">4191027	</t>
  </si>
  <si>
    <t xml:space="preserve">333880737	</t>
  </si>
  <si>
    <t xml:space="preserve">999228318633817	</t>
  </si>
  <si>
    <t>[乔治市]槟城皇家朱兰酒店(Royale Chulan Penang)(12046718)</t>
  </si>
  <si>
    <t>&lt;双人入住&gt;&lt;双早&gt;</t>
  </si>
  <si>
    <t>Zulhusni/Muhd,Zulhusni/Muhd</t>
  </si>
  <si>
    <t xml:space="preserve">4191860	</t>
  </si>
  <si>
    <t xml:space="preserve">9092196	</t>
  </si>
  <si>
    <t xml:space="preserve">999228318692788	</t>
  </si>
  <si>
    <t>豪华双床房&lt;今日特价 &gt;&lt;双人入住&gt;&lt;无早&gt;</t>
  </si>
  <si>
    <t>LEE/YEUN CHON</t>
  </si>
  <si>
    <t xml:space="preserve">4191883	</t>
  </si>
  <si>
    <t xml:space="preserve">1208258334	</t>
  </si>
  <si>
    <t xml:space="preserve">999228319999686	</t>
  </si>
  <si>
    <t>WANG/NA,Xu/Bo</t>
  </si>
  <si>
    <t xml:space="preserve">4193133	</t>
  </si>
  <si>
    <t xml:space="preserve">333879288	</t>
  </si>
  <si>
    <t xml:space="preserve">999228320635085	</t>
  </si>
  <si>
    <t>LIAO/JUNJIE</t>
  </si>
  <si>
    <t xml:space="preserve">4193723	</t>
  </si>
  <si>
    <t xml:space="preserve">646581	</t>
  </si>
  <si>
    <t xml:space="preserve">999228320913894	</t>
  </si>
  <si>
    <t>[芭堤雅]芭堤雅勒瓦纳酒店(Levana Pattaya Hotel)(112420111)</t>
  </si>
  <si>
    <t>高级特大床房&lt;双人入住&gt;&lt;不适用泰国客人&gt;&lt;双早&gt;</t>
  </si>
  <si>
    <t>CHEUNG/KA WAI FIONA</t>
  </si>
  <si>
    <t xml:space="preserve">4194096	</t>
  </si>
  <si>
    <t xml:space="preserve">051123	</t>
  </si>
  <si>
    <t xml:space="preserve">999228321068321	</t>
  </si>
  <si>
    <t>一卧室城景豪华套房(至少连住2晚及以上)&lt;双人入住&gt;&lt;无早&gt;</t>
  </si>
  <si>
    <t>WAN/ALEXANDER CHEUNG HIN</t>
  </si>
  <si>
    <t xml:space="preserve">4194340	</t>
  </si>
  <si>
    <t xml:space="preserve">19109419-1	</t>
  </si>
  <si>
    <t xml:space="preserve">999228323895204	</t>
  </si>
  <si>
    <t>Dzul/Hairul</t>
  </si>
  <si>
    <t xml:space="preserve">4195105	</t>
  </si>
  <si>
    <t xml:space="preserve">91666	</t>
  </si>
  <si>
    <t xml:space="preserve">999228326224320	</t>
  </si>
  <si>
    <t>[普吉岛]普吉岛邦涛的希尔顿花园酒店(Hilton Garden Inn Phuket Bang Tao)(99051557)</t>
  </si>
  <si>
    <t>双床房&lt;特价大促销&gt;&lt;双人入住&gt;&lt;双早&gt;</t>
  </si>
  <si>
    <t>ZHANG/JING</t>
  </si>
  <si>
    <t xml:space="preserve">4195870	</t>
  </si>
  <si>
    <t xml:space="preserve">3451096765	</t>
  </si>
  <si>
    <t xml:space="preserve">999228331457628	</t>
  </si>
  <si>
    <t>CHEERAPATIYUT/SUCHADA</t>
  </si>
  <si>
    <t xml:space="preserve">4197968	</t>
  </si>
  <si>
    <t xml:space="preserve">999228333205461	</t>
  </si>
  <si>
    <t>pang/joern,pang/joern</t>
  </si>
  <si>
    <t xml:space="preserve">4199082	</t>
  </si>
  <si>
    <t xml:space="preserve">646675	</t>
  </si>
  <si>
    <t xml:space="preserve">28334360145	</t>
  </si>
  <si>
    <t>QIU/YANG,LIU/XIAOQING</t>
  </si>
  <si>
    <t xml:space="preserve">4199626	</t>
  </si>
  <si>
    <t xml:space="preserve">BK018087	</t>
  </si>
  <si>
    <t xml:space="preserve">999228334383334	</t>
  </si>
  <si>
    <t>CAI/KAI RONG</t>
  </si>
  <si>
    <t xml:space="preserve">4199632	</t>
  </si>
  <si>
    <t xml:space="preserve">334001681	</t>
  </si>
  <si>
    <t xml:space="preserve">999228334906276	</t>
  </si>
  <si>
    <t>ZINUS/ALBENIA</t>
  </si>
  <si>
    <t xml:space="preserve">4199844	</t>
  </si>
  <si>
    <t xml:space="preserve">8679585	</t>
  </si>
  <si>
    <t xml:space="preserve">999228335267679	</t>
  </si>
  <si>
    <t>高级特大床房&lt;今日特价 &gt;&lt;双人入住&gt;&lt;双早&gt;</t>
  </si>
  <si>
    <t>KUTUZOV/VLADIMIR</t>
  </si>
  <si>
    <t xml:space="preserve">4199971	</t>
  </si>
  <si>
    <t xml:space="preserve">3406535	</t>
  </si>
  <si>
    <t xml:space="preserve">999228336251577	</t>
  </si>
  <si>
    <t>[曼谷]曼谷飞越大酒店(The Grand Fourwings Convention Hotel Bangkok)(28681182)</t>
  </si>
  <si>
    <t>豪华房&lt;单人入住&gt;&lt;无早&gt;</t>
  </si>
  <si>
    <t>GUO/JIANGFENG,QUAN/XIANNIAN,WU/HSIANG,YEH/KUOCHUAN,QUAN/XIANPENG</t>
  </si>
  <si>
    <t xml:space="preserve">4200536	</t>
  </si>
  <si>
    <t xml:space="preserve">83075026/86941626/67033109/46451888/85385628	</t>
  </si>
  <si>
    <t xml:space="preserve">999228336778274	</t>
  </si>
  <si>
    <t>[帕西市]马尼拉马哥孛罗奥提加斯酒店(Marco Polo Ortigas Manila)(5424940)</t>
  </si>
  <si>
    <t>高级特大床房&lt;单人入住&gt;&lt;不适用菲律宾客人&gt;&lt;单早&gt;</t>
  </si>
  <si>
    <t>Wang/Fei</t>
  </si>
  <si>
    <t xml:space="preserve">4200818	</t>
  </si>
  <si>
    <t xml:space="preserve">2311060021	</t>
  </si>
  <si>
    <t xml:space="preserve">999228338282196	</t>
  </si>
  <si>
    <t>双人床小木屋&lt;特价大促销&gt;&lt;双人入住&gt;&lt;双早&gt;</t>
  </si>
  <si>
    <t>GANASEN/DEVAN NAIR</t>
  </si>
  <si>
    <t xml:space="preserve">4201859	</t>
  </si>
  <si>
    <t xml:space="preserve">91708	</t>
  </si>
  <si>
    <t xml:space="preserve">999228338554705	</t>
  </si>
  <si>
    <t>YUEN/WAI MO</t>
  </si>
  <si>
    <t xml:space="preserve">4202152	</t>
  </si>
  <si>
    <t xml:space="preserve">9092721	</t>
  </si>
  <si>
    <t xml:space="preserve">999228339370533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</si>
  <si>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</si>
  <si>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</si>
  <si>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CHENG/KA WING</t>
  </si>
  <si>
    <t xml:space="preserve">4202872	</t>
  </si>
  <si>
    <t xml:space="preserve">338460996	</t>
  </si>
  <si>
    <t xml:space="preserve">999228339620164	</t>
  </si>
  <si>
    <t>PAN/ZHIFENG</t>
  </si>
  <si>
    <t xml:space="preserve">4203174	</t>
  </si>
  <si>
    <t xml:space="preserve">66756528	</t>
  </si>
  <si>
    <t>，</t>
  </si>
  <si>
    <t>A231108092852481</t>
  </si>
  <si>
    <t>A231108092953481</t>
  </si>
  <si>
    <t>CNY / HKD 当前参考汇率: 1.074010031</t>
  </si>
  <si>
    <t>总计：212311 CNY/
228024.14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</si>
  <si>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</si>
  <si>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</si>
  <si>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</si>
  <si>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</si>
  <si>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</si>
  <si>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</si>
  <si>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</si>
  <si>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</si>
  <si>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</si>
  <si>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</si>
  <si>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</si>
  <si>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</si>
  <si>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</si>
  <si>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</si>
  <si>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</si>
  <si>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</si>
  <si>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</si>
  <si>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</si>
  <si>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</si>
  <si>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2023-11-03</t>
  </si>
  <si>
    <t>4186075</t>
  </si>
  <si>
    <t>曼谷拉查丹利中心酒店  (SHA Plus+)</t>
  </si>
  <si>
    <t>MAK CHI YUNG</t>
  </si>
  <si>
    <t>2023-11-04</t>
  </si>
  <si>
    <t>2023-11-07</t>
  </si>
  <si>
    <t>退房日周结</t>
  </si>
  <si>
    <t>2571.00</t>
  </si>
  <si>
    <t>RMB</t>
  </si>
  <si>
    <t>0</t>
  </si>
  <si>
    <t>0.00</t>
  </si>
  <si>
    <t>携程国际直连(DD)</t>
  </si>
  <si>
    <t>01.011174</t>
  </si>
  <si>
    <t>2023-11-04 09:32:27</t>
  </si>
  <si>
    <t>否</t>
  </si>
  <si>
    <t>汇智国际旅游发展有限公司</t>
  </si>
  <si>
    <t>直采</t>
  </si>
  <si>
    <t>泰国</t>
  </si>
  <si>
    <t>2023-10-27</t>
  </si>
  <si>
    <t>4139405</t>
  </si>
  <si>
    <t>曼谷素坤逸 4 巷宜必思酒店</t>
  </si>
  <si>
    <t>CHEN CHUN CHUAN,CHEN WEICHEN</t>
  </si>
  <si>
    <t>2184.00</t>
  </si>
  <si>
    <t>2023-10-27 14:07:48</t>
  </si>
  <si>
    <t>2023-09-10</t>
  </si>
  <si>
    <t>3908538</t>
  </si>
  <si>
    <t>沙通易思婷大酒店</t>
  </si>
  <si>
    <t>UEMURA KOHEI,YAMAUCHI NORIKO</t>
  </si>
  <si>
    <t>4604.00</t>
  </si>
  <si>
    <t>2023-09-11 08:32:32</t>
  </si>
  <si>
    <t>2023-08-24</t>
  </si>
  <si>
    <t>3831670</t>
  </si>
  <si>
    <t>普吉岛芭东美爵大酒店(政府卫生认证)</t>
  </si>
  <si>
    <t>FAN DI</t>
  </si>
  <si>
    <t>12312.00</t>
  </si>
  <si>
    <t>2023-08-25 10:50:46</t>
  </si>
  <si>
    <t>3831642</t>
  </si>
  <si>
    <t>TEO KENNY XING DA</t>
  </si>
  <si>
    <t>5324.00</t>
  </si>
  <si>
    <t>2023-08-25 10:40:50</t>
  </si>
  <si>
    <t>2023-10-17</t>
  </si>
  <si>
    <t>4084591</t>
  </si>
  <si>
    <t>新加坡庄家大酒店</t>
  </si>
  <si>
    <t>Soong Shwu Ling</t>
  </si>
  <si>
    <t>2023-11-01</t>
  </si>
  <si>
    <t>4506.00</t>
  </si>
  <si>
    <t>2023-10-18 11:03:15</t>
  </si>
  <si>
    <t>新加坡</t>
  </si>
  <si>
    <t>2023-10-22</t>
  </si>
  <si>
    <t>4111920</t>
  </si>
  <si>
    <t>CHEN MINLI</t>
  </si>
  <si>
    <t>2023-11-02</t>
  </si>
  <si>
    <t>3755.00</t>
  </si>
  <si>
    <t>2023-10-23 21:21:30</t>
  </si>
  <si>
    <t>2023-08-17</t>
  </si>
  <si>
    <t>3794756</t>
  </si>
  <si>
    <t>新加坡莱佛士酒店</t>
  </si>
  <si>
    <t>LI FENG</t>
  </si>
  <si>
    <t>2023-11-05</t>
  </si>
  <si>
    <t>13918.00</t>
  </si>
  <si>
    <t>2023-08-17 14:07:23</t>
  </si>
  <si>
    <t>2023-10-16</t>
  </si>
  <si>
    <t>4079229</t>
  </si>
  <si>
    <t>奇德伦中心酒店 (SHA Extra Plus)</t>
  </si>
  <si>
    <t>Phaophan Mr. Prayong</t>
  </si>
  <si>
    <t>1630.00</t>
  </si>
  <si>
    <t>2023-10-16 12:29:19</t>
  </si>
  <si>
    <t>4173670</t>
  </si>
  <si>
    <t>哥打京那巴鲁元明大酒店</t>
  </si>
  <si>
    <t>Lobel Jason</t>
  </si>
  <si>
    <t>2023-11-06</t>
  </si>
  <si>
    <t>207.00</t>
  </si>
  <si>
    <t>2023-11-02 14:07:19</t>
  </si>
  <si>
    <t>马来西亚</t>
  </si>
  <si>
    <t>4199844</t>
  </si>
  <si>
    <t>ZINUS ALBENIA</t>
  </si>
  <si>
    <t>2023-11-06 10:59:00</t>
  </si>
  <si>
    <t>2023-10-31</t>
  </si>
  <si>
    <t>4164876</t>
  </si>
  <si>
    <t>民丹岛悦榕庄</t>
  </si>
  <si>
    <t>YAO WENHAI</t>
  </si>
  <si>
    <t>9888.00</t>
  </si>
  <si>
    <t>2023-11-01 10:24:04</t>
  </si>
  <si>
    <t>印度尼西亚</t>
  </si>
  <si>
    <t>2023-09-13</t>
  </si>
  <si>
    <t>3925071</t>
  </si>
  <si>
    <t>曼谷香格里拉大酒店</t>
  </si>
  <si>
    <t>HENG MONG YONG</t>
  </si>
  <si>
    <t>1640.00</t>
  </si>
  <si>
    <t>2023-09-14 12:33:21</t>
  </si>
  <si>
    <t>2023-07-23</t>
  </si>
  <si>
    <t>3672733</t>
  </si>
  <si>
    <t>皇宫水上乐园度假村</t>
  </si>
  <si>
    <t>Jung Hana</t>
  </si>
  <si>
    <t>10160.00</t>
  </si>
  <si>
    <t>2023-08-09 10:30:17</t>
  </si>
  <si>
    <t>直连</t>
  </si>
  <si>
    <t>菲律宾</t>
  </si>
  <si>
    <t>2023-10-30</t>
  </si>
  <si>
    <t>4157208</t>
  </si>
  <si>
    <t>曼谷沙吞宜必思酒店</t>
  </si>
  <si>
    <t>WIN MIN OO</t>
  </si>
  <si>
    <t>1105.00</t>
  </si>
  <si>
    <t>2023-10-30 18:54:39</t>
  </si>
  <si>
    <t>2023-08-15</t>
  </si>
  <si>
    <t>3787913</t>
  </si>
  <si>
    <t>清迈M酒店</t>
  </si>
  <si>
    <t>Liew Ching Chai</t>
  </si>
  <si>
    <t>432.00</t>
  </si>
  <si>
    <t>2023-08-16 11:03:44</t>
  </si>
  <si>
    <t>2023-10-19</t>
  </si>
  <si>
    <t>4099048</t>
  </si>
  <si>
    <t>紫苑公寓酒店</t>
  </si>
  <si>
    <t>SANGARI KANTHONG</t>
  </si>
  <si>
    <t>2364.00</t>
  </si>
  <si>
    <t>2023-10-20 10:22:06</t>
  </si>
  <si>
    <t>2023-10-25</t>
  </si>
  <si>
    <t>4127265</t>
  </si>
  <si>
    <t>帕拉迪度假酒店 (政府卫生认证)</t>
  </si>
  <si>
    <t>SUN LEYAN,LUO MENGYUE</t>
  </si>
  <si>
    <t>2843.00</t>
  </si>
  <si>
    <t>2023-10-25 12:08:16</t>
  </si>
  <si>
    <t>2023-10-18</t>
  </si>
  <si>
    <t>4089618</t>
  </si>
  <si>
    <t>芭堤雅宜必思酒店</t>
  </si>
  <si>
    <t>WONG MEI LING MAGGIE</t>
  </si>
  <si>
    <t>1315.00</t>
  </si>
  <si>
    <t>2023-10-18 13:30:01</t>
  </si>
  <si>
    <t>4194340</t>
  </si>
  <si>
    <t>曼谷拉查达阿曼达酒店和公寓</t>
  </si>
  <si>
    <t>WAN ALEXANDER CHEUNG HIN</t>
  </si>
  <si>
    <t>1006.00</t>
  </si>
  <si>
    <t>2023-11-05 08:23:53</t>
  </si>
  <si>
    <t>4176716</t>
  </si>
  <si>
    <t>铂尔曼普吉岛卡隆海滩度假酒店</t>
  </si>
  <si>
    <t>NG SIUMING</t>
  </si>
  <si>
    <t>2760.00</t>
  </si>
  <si>
    <t>2023-11-02 17:52:14</t>
  </si>
  <si>
    <t>2023-10-21</t>
  </si>
  <si>
    <t>4105313</t>
  </si>
  <si>
    <t>绿山安纳塔拉度假酒店</t>
  </si>
  <si>
    <t>Nzsdejan Areg</t>
  </si>
  <si>
    <t>4100.00</t>
  </si>
  <si>
    <t>2023-10-21 14:33:09</t>
  </si>
  <si>
    <t>阿曼</t>
  </si>
  <si>
    <t>4202872</t>
  </si>
  <si>
    <t>曼谷盛泰澜中央世界商业中心酒店</t>
  </si>
  <si>
    <t>CHENG KA WING</t>
  </si>
  <si>
    <t>1300.00</t>
  </si>
  <si>
    <t>2023-11-06 15:45:45</t>
  </si>
  <si>
    <t>2023-10-13</t>
  </si>
  <si>
    <t>4064314</t>
  </si>
  <si>
    <t>曼谷四翼酒店</t>
  </si>
  <si>
    <t>WONG KWOK WING</t>
  </si>
  <si>
    <t>900.00</t>
  </si>
  <si>
    <t>2023-10-13 12:34:22</t>
  </si>
  <si>
    <t>4142357</t>
  </si>
  <si>
    <t>芭堤雅旅客之家酒店</t>
  </si>
  <si>
    <t>CHOI MINSEONG</t>
  </si>
  <si>
    <t>820.00</t>
  </si>
  <si>
    <t>2023-10-28 09:05:59</t>
  </si>
  <si>
    <t>2023-10-28</t>
  </si>
  <si>
    <t>4148411</t>
  </si>
  <si>
    <t>普吉岛华庭假日酒店</t>
  </si>
  <si>
    <t>Cao Sai</t>
  </si>
  <si>
    <t>831.00</t>
  </si>
  <si>
    <t>2023-10-29 01:05:23</t>
  </si>
  <si>
    <t>4167479</t>
  </si>
  <si>
    <t>宜必思曼谷暹罗酒店</t>
  </si>
  <si>
    <t>LIN JIALU</t>
  </si>
  <si>
    <t>1434.00</t>
  </si>
  <si>
    <t>2023-11-01 15:14:54</t>
  </si>
  <si>
    <t>4203174</t>
  </si>
  <si>
    <t>曼谷飞越大酒店</t>
  </si>
  <si>
    <t>PAN ZHIFENG</t>
  </si>
  <si>
    <t>547.00</t>
  </si>
  <si>
    <t>2023-11-06 16:18:32</t>
  </si>
  <si>
    <t>4200536</t>
  </si>
  <si>
    <t>GUO JIANGFENG,QUAN XIANNIAN,WU HSIANG,YEH KUOCHUAN,QUAN XIANPENG</t>
  </si>
  <si>
    <t>2710.00</t>
  </si>
  <si>
    <t>2023-11-06 09:44:31</t>
  </si>
  <si>
    <t>4179402</t>
  </si>
  <si>
    <t>曼谷维伊 - 美憬阁酒店</t>
  </si>
  <si>
    <t>FU XIAOYU,SHEN MENGYING</t>
  </si>
  <si>
    <t>2655.00</t>
  </si>
  <si>
    <t>2023-11-03 12:18:18</t>
  </si>
  <si>
    <t>4190152</t>
  </si>
  <si>
    <t>萨提卡高级哈亚乌鲁雅加达酒店</t>
  </si>
  <si>
    <t>SONG AIQUN</t>
  </si>
  <si>
    <t>598.00</t>
  </si>
  <si>
    <t>2023-11-04 13:22:27</t>
  </si>
  <si>
    <t>4190305</t>
  </si>
  <si>
    <t>曼谷素旺那普机场诺富特酒店</t>
  </si>
  <si>
    <t>KUNG MING KWONG</t>
  </si>
  <si>
    <t>1229.00</t>
  </si>
  <si>
    <t>2023-11-04 17:44:31</t>
  </si>
  <si>
    <t>4199971</t>
  </si>
  <si>
    <t>KUTUZOV VLADIMIR</t>
  </si>
  <si>
    <t>1332.00</t>
  </si>
  <si>
    <t>2023-11-06 12:33:42</t>
  </si>
  <si>
    <t>4160042</t>
  </si>
  <si>
    <t>Casa del Rio, 马六甲河畔之家</t>
  </si>
  <si>
    <t>NG FLORENCE</t>
  </si>
  <si>
    <t>1235.00</t>
  </si>
  <si>
    <t>-1235</t>
  </si>
  <si>
    <t>2023-10-31 11:57:19</t>
  </si>
  <si>
    <t>2023-09-30</t>
  </si>
  <si>
    <t>4005280</t>
  </si>
  <si>
    <t>兰卡威成功度假村</t>
  </si>
  <si>
    <t>KOPTIAKOVA TATIANA</t>
  </si>
  <si>
    <t>1500.00</t>
  </si>
  <si>
    <t>2023-09-30 20:03:39</t>
  </si>
  <si>
    <t>4181677</t>
  </si>
  <si>
    <t>哥打京那巴鲁皇宫酒店</t>
  </si>
  <si>
    <t>Souti Betty</t>
  </si>
  <si>
    <t>280.00</t>
  </si>
  <si>
    <t>2023-11-04 10:39:47</t>
  </si>
  <si>
    <t>4142346</t>
  </si>
  <si>
    <t>马尼拉新世界酒店</t>
  </si>
  <si>
    <t>LEE CHEN FENG</t>
  </si>
  <si>
    <t>2269.00</t>
  </si>
  <si>
    <t>2023-10-31 11:07:21</t>
  </si>
  <si>
    <t>4189878</t>
  </si>
  <si>
    <t>雅高哥打京那巴鲁亚范格洛酒店</t>
  </si>
  <si>
    <t>IBRAHIM IZEANNAH</t>
  </si>
  <si>
    <t>594.00</t>
  </si>
  <si>
    <t>2023-11-04 13:35:49</t>
  </si>
  <si>
    <t>4191883</t>
  </si>
  <si>
    <t>LEE YEUN CHON</t>
  </si>
  <si>
    <t>880.00</t>
  </si>
  <si>
    <t>2023-11-04 17:44:28</t>
  </si>
  <si>
    <t>4191860</t>
  </si>
  <si>
    <t>槟城皇家朱兰酒店</t>
  </si>
  <si>
    <t>Zulhusni Muhd,Zulhusni Muhd</t>
  </si>
  <si>
    <t>385.00</t>
  </si>
  <si>
    <t>2023-11-05 13:52:23</t>
  </si>
  <si>
    <t>4202152</t>
  </si>
  <si>
    <t>YUEN WAI MO</t>
  </si>
  <si>
    <t>380.00</t>
  </si>
  <si>
    <t>2023-11-06 14:13:39</t>
  </si>
  <si>
    <t>4166353</t>
  </si>
  <si>
    <t>新加坡樟宜机场皇冠假日酒店</t>
  </si>
  <si>
    <t>CHAI XUE QI</t>
  </si>
  <si>
    <t>1525.00</t>
  </si>
  <si>
    <t>2023-11-01 15:03:39</t>
  </si>
  <si>
    <t>2023-09-26</t>
  </si>
  <si>
    <t>3986643</t>
  </si>
  <si>
    <t>Wang Jade</t>
  </si>
  <si>
    <t>2023-09-26 21:44:40</t>
  </si>
  <si>
    <t>是</t>
  </si>
  <si>
    <t>2023-09-16</t>
  </si>
  <si>
    <t>3938384</t>
  </si>
  <si>
    <t>CHUPLAYA TATIANA,MERRY ANDREW PAUL</t>
  </si>
  <si>
    <t>1652.00</t>
  </si>
  <si>
    <t>2023-09-18 13:37:13</t>
  </si>
  <si>
    <t>2023-10-11</t>
  </si>
  <si>
    <t>4056819</t>
  </si>
  <si>
    <t>ZHOU JIANRONG</t>
  </si>
  <si>
    <t>1670.00</t>
  </si>
  <si>
    <t>2023-10-12 21:35:10</t>
  </si>
  <si>
    <t>2023-10-01</t>
  </si>
  <si>
    <t>4009012</t>
  </si>
  <si>
    <t>华乐酒店</t>
  </si>
  <si>
    <t>NAMJUNG KIM,NAMJUNG KIM</t>
  </si>
  <si>
    <t>3064.00</t>
  </si>
  <si>
    <t>2023-10-02 10:47:26</t>
  </si>
  <si>
    <t>2023-07-27</t>
  </si>
  <si>
    <t>3694597</t>
  </si>
  <si>
    <t>吉隆坡皇家朱兰酒店</t>
  </si>
  <si>
    <t>AWG ISA ROIHAN,AWG ISA ROIHAN</t>
  </si>
  <si>
    <t>862.00</t>
  </si>
  <si>
    <t>2023-07-31 01:01:48</t>
  </si>
  <si>
    <t>4083857</t>
  </si>
  <si>
    <t>皇家朱兰白沙罗酒店</t>
  </si>
  <si>
    <t>Md nor Muhammad</t>
  </si>
  <si>
    <t>331.00</t>
  </si>
  <si>
    <t>2023-10-19 15:02:57</t>
  </si>
  <si>
    <t>4079048</t>
  </si>
  <si>
    <t>abdul hamid norhashimah</t>
  </si>
  <si>
    <t>2023-10-18 13:58:09</t>
  </si>
  <si>
    <t>4114837</t>
  </si>
  <si>
    <t>LIM HONG KEAT JACKIE</t>
  </si>
  <si>
    <t>1003.00</t>
  </si>
  <si>
    <t>2023-10-31 16:54:58</t>
  </si>
  <si>
    <t>4193723</t>
  </si>
  <si>
    <t>LIAO JUNJIE</t>
  </si>
  <si>
    <t>667.00</t>
  </si>
  <si>
    <t>2023-11-05 10:17:31</t>
  </si>
  <si>
    <t>4199082</t>
  </si>
  <si>
    <t>pang joern,pang joern</t>
  </si>
  <si>
    <t>2023-11-06 08:51:11</t>
  </si>
  <si>
    <t>3939672</t>
  </si>
  <si>
    <t>绿中海度假村 - 全球奢华精品酒店</t>
  </si>
  <si>
    <t>ELLIE ELYANA,Kok Wai Tang</t>
  </si>
  <si>
    <t>2023-11-01 09:46:29</t>
  </si>
  <si>
    <t>4200818</t>
  </si>
  <si>
    <t>马尼拉奥迪加斯马哥孛罗酒店 （多用途酒店）</t>
  </si>
  <si>
    <t>Wang Fei</t>
  </si>
  <si>
    <t>967.00</t>
  </si>
  <si>
    <t>2023-11-06 12:48:41</t>
  </si>
  <si>
    <t>2023-10-26</t>
  </si>
  <si>
    <t>4136688</t>
  </si>
  <si>
    <t>曼谷素坤逸丽亭酒店</t>
  </si>
  <si>
    <t>NA CHUN KIAT</t>
  </si>
  <si>
    <t>940.00</t>
  </si>
  <si>
    <t>2023-10-29 09:52:34</t>
  </si>
  <si>
    <t>4111159</t>
  </si>
  <si>
    <t>QIAN ZHENGYI,ZHANG ZHOUJIA</t>
  </si>
  <si>
    <t>800.00</t>
  </si>
  <si>
    <t>400.00</t>
  </si>
  <si>
    <t>-400</t>
  </si>
  <si>
    <t>2023-10-22 12:07:10</t>
  </si>
  <si>
    <t>4108425</t>
  </si>
  <si>
    <t>菲斯酒店</t>
  </si>
  <si>
    <t>Kesavan Vivek,Kesavan Vivek</t>
  </si>
  <si>
    <t>1180.00</t>
  </si>
  <si>
    <t>2023-10-21 18:50:39</t>
  </si>
  <si>
    <t>4182129</t>
  </si>
  <si>
    <t>TAN LIANPU</t>
  </si>
  <si>
    <t>1433.00</t>
  </si>
  <si>
    <t>2023-11-03 13:13:10</t>
  </si>
  <si>
    <t>4078352</t>
  </si>
  <si>
    <t>Salim Zarinah</t>
  </si>
  <si>
    <t>1489.00</t>
  </si>
  <si>
    <t>2023-10-16 12:33:01</t>
  </si>
  <si>
    <t>2023-10-15</t>
  </si>
  <si>
    <t>4074705</t>
  </si>
  <si>
    <t>SURATTEE AZIZ KHAN</t>
  </si>
  <si>
    <t>2023-10-15 14:31:00</t>
  </si>
  <si>
    <t>4084054</t>
  </si>
  <si>
    <t>Yu Yuqiuyu,Yu shicui,Can Zia Lin,Yao fan</t>
  </si>
  <si>
    <t>467.00</t>
  </si>
  <si>
    <t>2023-10-17 11:51:00</t>
  </si>
  <si>
    <t>2023-05-26</t>
  </si>
  <si>
    <t>3423779</t>
  </si>
  <si>
    <t>曼谷水门伯克利酒店</t>
  </si>
  <si>
    <t>Lan Chen Huey</t>
  </si>
  <si>
    <t>3693.00</t>
  </si>
  <si>
    <t>2023-05-26 18:57:53</t>
  </si>
  <si>
    <t>4134085</t>
  </si>
  <si>
    <t>马六甲大华酒店</t>
  </si>
  <si>
    <t>LIM CHUN LING</t>
  </si>
  <si>
    <t>1450.00</t>
  </si>
  <si>
    <t>2023-10-26 14:06:51</t>
  </si>
  <si>
    <t>4179841</t>
  </si>
  <si>
    <t>曼谷索伊松维亚智选假日酒店</t>
  </si>
  <si>
    <t>LE JING,Zhang Jie</t>
  </si>
  <si>
    <t>2166.00</t>
  </si>
  <si>
    <t>2023-11-02 23:49:22</t>
  </si>
  <si>
    <t>2023-10-08</t>
  </si>
  <si>
    <t>4040734</t>
  </si>
  <si>
    <t>城市地平线酒店</t>
  </si>
  <si>
    <t>HUANG HANXIN,HE LING</t>
  </si>
  <si>
    <t>1200.00</t>
  </si>
  <si>
    <t>2023-10-09 10:16:31</t>
  </si>
  <si>
    <t>4039325</t>
  </si>
  <si>
    <t>CHAU CHEUK FAI</t>
  </si>
  <si>
    <t>2023-10-08 17:55:20</t>
  </si>
  <si>
    <t>2023-10-04</t>
  </si>
  <si>
    <t>4022759</t>
  </si>
  <si>
    <t>智选假日酒店首尔弘大</t>
  </si>
  <si>
    <t>QIU SHUN,Guan Yalan</t>
  </si>
  <si>
    <t>6266.00</t>
  </si>
  <si>
    <t>2023-10-05 09:58:25</t>
  </si>
  <si>
    <t>韩国</t>
  </si>
  <si>
    <t>2023-09-29</t>
  </si>
  <si>
    <t>3999501</t>
  </si>
  <si>
    <t>CHOW CHUEN TAI,YU PUI TING,KWOK CHI HUNG,LAU KA WAI</t>
  </si>
  <si>
    <t>14370.00</t>
  </si>
  <si>
    <t>2023-09-29 19:12:10</t>
  </si>
  <si>
    <t>4138992</t>
  </si>
  <si>
    <t>明洞大使宜必思酒店</t>
  </si>
  <si>
    <t>Zhou Haohui,YU JIAJIAN</t>
  </si>
  <si>
    <t>1558.00</t>
  </si>
  <si>
    <t>2023-10-27 09:34:56</t>
  </si>
  <si>
    <t>2023-10-20</t>
  </si>
  <si>
    <t>4102981</t>
  </si>
  <si>
    <t>09 区海滩酒店</t>
  </si>
  <si>
    <t>THAWORNSAN NATTANICHA</t>
  </si>
  <si>
    <t>172.00</t>
  </si>
  <si>
    <t>2023-10-20 18:16:47</t>
  </si>
  <si>
    <t>4194096</t>
  </si>
  <si>
    <t>芭堤雅勒瓦纳酒店</t>
  </si>
  <si>
    <t>CHEUNG KA WAI FIONA</t>
  </si>
  <si>
    <t>253.00</t>
  </si>
  <si>
    <t>2023-11-05 09:14:35</t>
  </si>
  <si>
    <t>4100761</t>
  </si>
  <si>
    <t>济州亚洲酒店</t>
  </si>
  <si>
    <t>DING ZHIJUN,WU XIAN</t>
  </si>
  <si>
    <t>854.00</t>
  </si>
  <si>
    <t>2023-10-20 11:58:52</t>
  </si>
  <si>
    <t>4114150</t>
  </si>
  <si>
    <t>宜必思曼谷素坤逸24店</t>
  </si>
  <si>
    <t>HUANG SINYI</t>
  </si>
  <si>
    <t>1098.00</t>
  </si>
  <si>
    <t>2023-10-23 16:54:25</t>
  </si>
  <si>
    <t>4158705</t>
  </si>
  <si>
    <t>JIANG GUITING,LI ZHONGQI,JIANG ZHIXI</t>
  </si>
  <si>
    <t>1478.00</t>
  </si>
  <si>
    <t>2023-10-31 14:34:13</t>
  </si>
  <si>
    <t>4156304</t>
  </si>
  <si>
    <t>TRAN LECHI</t>
  </si>
  <si>
    <t>1648.00</t>
  </si>
  <si>
    <t>2023-10-30 15:25:06</t>
  </si>
  <si>
    <t>4146574</t>
  </si>
  <si>
    <t>曼谷素坤逸 24 号美居酒店 - SHA Plus 认证</t>
  </si>
  <si>
    <t>LO SHUN KAM</t>
  </si>
  <si>
    <t>2044.00</t>
  </si>
  <si>
    <t>2023-10-29 17:39:55</t>
  </si>
  <si>
    <t>4167002</t>
  </si>
  <si>
    <t>洲际维涅特精选曼谷新浩中央酒店</t>
  </si>
  <si>
    <t>WONG WING CHUEN</t>
  </si>
  <si>
    <t>4000.00</t>
  </si>
  <si>
    <t>2023-11-01 09:52:35</t>
  </si>
  <si>
    <t>4181020</t>
  </si>
  <si>
    <t>芭堤雅北部遨舍度假酒店 (SHA Extra Plus)</t>
  </si>
  <si>
    <t>YAO JIASI</t>
  </si>
  <si>
    <t>996.00</t>
  </si>
  <si>
    <t>2023-11-03 12:15:05</t>
  </si>
  <si>
    <t>4180350</t>
  </si>
  <si>
    <t>芭堤雅贝斯特韦斯特优质尼克森酒店-SHA认证</t>
  </si>
  <si>
    <t>HUANG HUACHAO</t>
  </si>
  <si>
    <t>1312.00</t>
  </si>
  <si>
    <t>2023-11-03 08:40:39</t>
  </si>
  <si>
    <t>4195870</t>
  </si>
  <si>
    <t>普吉岛邦涛的希尔顿花园酒店 (SHA Extra Plus)</t>
  </si>
  <si>
    <t>ZHANG JING</t>
  </si>
  <si>
    <t>1102.00</t>
  </si>
  <si>
    <t>2023-11-05 13:35:24</t>
  </si>
  <si>
    <t>4195105</t>
  </si>
  <si>
    <t>珍拉丁皇家朱兰小屋</t>
  </si>
  <si>
    <t>Dzul Hairul</t>
  </si>
  <si>
    <t>307.00</t>
  </si>
  <si>
    <t>2023-11-05 10:33:19</t>
  </si>
  <si>
    <t>4201859</t>
  </si>
  <si>
    <t>GANASEN DEVAN NAIR</t>
  </si>
  <si>
    <t>2023-11-06 13:36:24</t>
  </si>
  <si>
    <t>4175016</t>
  </si>
  <si>
    <t>MOHD FAIZAL MUHAMMAD FAHIM</t>
  </si>
  <si>
    <t>305.00</t>
  </si>
  <si>
    <t>2023-11-03 09:50:07</t>
  </si>
  <si>
    <t>4174678</t>
  </si>
  <si>
    <t>双威大盒子酒店</t>
  </si>
  <si>
    <t>TODA YUSUKE</t>
  </si>
  <si>
    <t>378.00</t>
  </si>
  <si>
    <t>2023-11-02 11:13:23</t>
  </si>
  <si>
    <t>4175527</t>
  </si>
  <si>
    <t>曼谷艾拉酒店</t>
  </si>
  <si>
    <t>CHENG CHONG LUNG</t>
  </si>
  <si>
    <t>1983.00</t>
  </si>
  <si>
    <t>2023-11-02 13:08:25</t>
  </si>
  <si>
    <t>4156105</t>
  </si>
  <si>
    <t>安维河滨凯恩曼谷酒店</t>
  </si>
  <si>
    <t>WANG LEI</t>
  </si>
  <si>
    <t>644.00</t>
  </si>
  <si>
    <t>2023-10-30 11:37:19</t>
  </si>
  <si>
    <t>4102101</t>
  </si>
  <si>
    <t>Index济州岛梦幻酒店</t>
  </si>
  <si>
    <t>LU JUAN,SHAN XIAOYAN,SHA XIAOJUAN</t>
  </si>
  <si>
    <t>1572.00</t>
  </si>
  <si>
    <t>2023-10-20 15:52:19</t>
  </si>
  <si>
    <t>2023-07-26</t>
  </si>
  <si>
    <t>3687537</t>
  </si>
  <si>
    <t>迪拜中城派拉蒙酒店</t>
  </si>
  <si>
    <t>LEE JIN HO,LEE JIN HO</t>
  </si>
  <si>
    <t>1745.00</t>
  </si>
  <si>
    <t>2023-07-27 07:48:08</t>
  </si>
  <si>
    <t>阿拉伯联合酋长国</t>
  </si>
  <si>
    <t>2023-07-21</t>
  </si>
  <si>
    <t>3665100</t>
  </si>
  <si>
    <t>Kwak Sung Soo,Kwak Sung Soo</t>
  </si>
  <si>
    <t>3490.00</t>
  </si>
  <si>
    <t>2023-07-21 18:37:55</t>
  </si>
  <si>
    <t>2023-07-20</t>
  </si>
  <si>
    <t>3662037</t>
  </si>
  <si>
    <t>Kim Eunjung,Kim Eunjung</t>
  </si>
  <si>
    <t>4514.00</t>
  </si>
  <si>
    <t>2023-07-20 21:46:16</t>
  </si>
  <si>
    <t>2023-07-17</t>
  </si>
  <si>
    <t>3649382</t>
  </si>
  <si>
    <t>Han Jaemin,Han Jaemin</t>
  </si>
  <si>
    <t>1780.00</t>
  </si>
  <si>
    <t>2023-07-18 10:54:57</t>
  </si>
  <si>
    <t>4159562</t>
  </si>
  <si>
    <t>普吉岛诺库酒店</t>
  </si>
  <si>
    <t>Salem Ruba</t>
  </si>
  <si>
    <t>2210.00</t>
  </si>
  <si>
    <t>2023-10-31 10:47:21</t>
  </si>
  <si>
    <t>2023-10-24</t>
  </si>
  <si>
    <t>4120821</t>
  </si>
  <si>
    <t>贝斯特韦斯特乍都乍酒店</t>
  </si>
  <si>
    <t>LAI JIMU,ZHONG LIUCHUN,JIANG WENJUN,WU XIAOJUN</t>
  </si>
  <si>
    <t>676.00</t>
  </si>
  <si>
    <t>2023-10-25 11:07:21</t>
  </si>
  <si>
    <t>4199626</t>
  </si>
  <si>
    <t>QIU YANG,LIU XIAOQING</t>
  </si>
  <si>
    <t>352.00</t>
  </si>
  <si>
    <t>2023-11-06 10:23:16</t>
  </si>
  <si>
    <t>2023-09-27</t>
  </si>
  <si>
    <t>3992236</t>
  </si>
  <si>
    <t>Sun Lin,PAN PENGFEI</t>
  </si>
  <si>
    <t>1436.00</t>
  </si>
  <si>
    <t>2023-09-28 22:08:22</t>
  </si>
  <si>
    <t>4170208</t>
  </si>
  <si>
    <t>曼谷恰特里亚姆大酒店</t>
  </si>
  <si>
    <t>QIU QINGZI</t>
  </si>
  <si>
    <t>8904.00</t>
  </si>
  <si>
    <t>2023-11-03 17:15:01</t>
  </si>
  <si>
    <t>4173886</t>
  </si>
  <si>
    <t>欧文之家酒店公寓</t>
  </si>
  <si>
    <t>Jung Soo Hwang</t>
  </si>
  <si>
    <t>1428.00</t>
  </si>
  <si>
    <t>2023-11-02 10:34:55</t>
  </si>
  <si>
    <t>4199632</t>
  </si>
  <si>
    <t>槟城国际会展中心阿玛瑞酒店</t>
  </si>
  <si>
    <t>CAI KAI RONG</t>
  </si>
  <si>
    <t>519.00</t>
  </si>
  <si>
    <t>2023-11-06 09:20:31</t>
  </si>
  <si>
    <t>4193133</t>
  </si>
  <si>
    <t>WANG NA,Xu Bo</t>
  </si>
  <si>
    <t>2023-11-05 17:50:34</t>
  </si>
  <si>
    <t>4191027</t>
  </si>
  <si>
    <t>NG LIAP CHIN</t>
  </si>
  <si>
    <t>2023-11-05 17:57:00</t>
  </si>
  <si>
    <t>4126495</t>
  </si>
  <si>
    <t>德瓦别墅度假酒店</t>
  </si>
  <si>
    <t>YANG KAN KAREN,YAU WAN HO MARCUS</t>
  </si>
  <si>
    <t>6984.00</t>
  </si>
  <si>
    <t>2023-10-25 09:37:54</t>
  </si>
  <si>
    <t>2023-10-02</t>
  </si>
  <si>
    <t>4011524</t>
  </si>
  <si>
    <t>普吉翡翠海滩度假村</t>
  </si>
  <si>
    <t>IP PAKHIM</t>
  </si>
  <si>
    <t>1636.00</t>
  </si>
  <si>
    <t>2023-10-02 16:31:30</t>
  </si>
  <si>
    <t>4011522</t>
  </si>
  <si>
    <t>CHOW TSZ YAN</t>
  </si>
  <si>
    <t>2023-10-02 16:19:26</t>
  </si>
  <si>
    <t>4055427</t>
  </si>
  <si>
    <t>DING SHAOPENG,DING LU</t>
  </si>
  <si>
    <t>3835.00</t>
  </si>
  <si>
    <t>2023-10-12 15:13:16</t>
  </si>
  <si>
    <t>3689923</t>
  </si>
  <si>
    <t>莱恩酒店</t>
  </si>
  <si>
    <t>PARK YIU HUNG</t>
  </si>
  <si>
    <t>2275.00</t>
  </si>
  <si>
    <t>2023-07-27 12:44:05</t>
  </si>
  <si>
    <t>4176671</t>
  </si>
  <si>
    <t>Mandarin Nest Boracay</t>
  </si>
  <si>
    <t>AlMallohi Ibrahim Ahmed</t>
  </si>
  <si>
    <t>1614.00</t>
  </si>
  <si>
    <t>2023-11-02 15:50:38</t>
  </si>
  <si>
    <t>4103853</t>
  </si>
  <si>
    <t>菲斯时尚酒店</t>
  </si>
  <si>
    <t>CHEN WEIMIN,WANG YUCHUN</t>
  </si>
  <si>
    <t>433.00</t>
  </si>
  <si>
    <t>2023-10-21 10:58:54</t>
  </si>
  <si>
    <t>4171244</t>
  </si>
  <si>
    <t>CHEN WEIXIN,ZHANG ZEJUN</t>
  </si>
  <si>
    <t>560.00</t>
  </si>
  <si>
    <t>2023-11-01 18:25:56</t>
  </si>
  <si>
    <t>4143835</t>
  </si>
  <si>
    <t>GUI ZIFU,LI SUYU</t>
  </si>
  <si>
    <t>829.00</t>
  </si>
  <si>
    <t>2023-10-28 11:33:59</t>
  </si>
  <si>
    <t>4189095</t>
  </si>
  <si>
    <t>曼谷阿尔玛斯酒店</t>
  </si>
  <si>
    <t>LAU HOIKWAN</t>
  </si>
  <si>
    <t>527.00</t>
  </si>
  <si>
    <t>2023-11-04 11:01:25</t>
  </si>
  <si>
    <t>4187418</t>
  </si>
  <si>
    <t>LERTSARUNTORN NIWAT,THOHIRUN URAIRAT</t>
  </si>
  <si>
    <t>328.00</t>
  </si>
  <si>
    <t>2023-11-04 10:55:22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</si>
</sst>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15</xdr:col>
      <xdr:colOff>285750</xdr:colOff>
      <xdr:row>150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231100"/>
          <a:ext cx="11163300" cy="425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45232</v>
      </c>
      <c r="G2" s="7">
        <v>45235</v>
      </c>
      <c r="H2" s="5">
        <v>1</v>
      </c>
      <c r="I2" s="5">
        <v>3</v>
      </c>
      <c r="J2" s="5">
        <v>3</v>
      </c>
      <c r="K2" s="5" t="s">
        <v>30</v>
      </c>
      <c r="L2" s="5">
        <v>3693</v>
      </c>
      <c r="M2" s="5">
        <v>3693</v>
      </c>
      <c r="N2" s="5" t="s">
        <v>31</v>
      </c>
      <c r="O2" s="5" t="s">
        <v>32</v>
      </c>
      <c r="P2" s="5" t="s">
        <v>33</v>
      </c>
      <c r="Q2" s="5">
        <v>0</v>
      </c>
      <c r="R2" s="8">
        <v>45072</v>
      </c>
      <c r="S2" s="7">
        <v>45238</v>
      </c>
      <c r="T2" s="5" t="s">
        <v>34</v>
      </c>
      <c r="U2" s="5">
        <v>3693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45231</v>
      </c>
      <c r="G3" s="7">
        <v>45235</v>
      </c>
      <c r="H3" s="5">
        <v>2</v>
      </c>
      <c r="I3" s="5">
        <v>4</v>
      </c>
      <c r="J3" s="5">
        <v>8</v>
      </c>
      <c r="K3" s="5" t="s">
        <v>30</v>
      </c>
      <c r="L3" s="5">
        <v>8936</v>
      </c>
      <c r="M3" s="5">
        <v>8936</v>
      </c>
      <c r="N3" s="5" t="s">
        <v>40</v>
      </c>
      <c r="O3" s="5" t="s">
        <v>32</v>
      </c>
      <c r="P3" s="5" t="s">
        <v>33</v>
      </c>
      <c r="Q3" s="5">
        <v>0</v>
      </c>
      <c r="R3" s="8">
        <v>45077</v>
      </c>
      <c r="S3" s="7">
        <v>45238</v>
      </c>
      <c r="T3" s="5" t="s">
        <v>34</v>
      </c>
      <c r="U3" s="5">
        <v>8936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37</v>
      </c>
      <c r="B4" s="5" t="s">
        <v>26</v>
      </c>
      <c r="C4" s="5" t="s">
        <v>43</v>
      </c>
      <c r="D4" s="5" t="s">
        <v>38</v>
      </c>
      <c r="E4" s="5" t="s">
        <v>39</v>
      </c>
      <c r="F4" s="7">
        <v>45231</v>
      </c>
      <c r="G4" s="7">
        <v>45235</v>
      </c>
      <c r="H4" s="5">
        <v>2</v>
      </c>
      <c r="I4" s="5">
        <v>4</v>
      </c>
      <c r="J4" s="5">
        <v>8</v>
      </c>
      <c r="K4" s="5" t="s">
        <v>30</v>
      </c>
      <c r="L4" s="5">
        <v>-8936</v>
      </c>
      <c r="M4" s="5">
        <v>-8936</v>
      </c>
      <c r="N4" s="5" t="s">
        <v>40</v>
      </c>
      <c r="O4" s="5" t="s">
        <v>32</v>
      </c>
      <c r="P4" s="5" t="s">
        <v>33</v>
      </c>
      <c r="Q4" s="5">
        <v>0</v>
      </c>
      <c r="R4" s="8">
        <v>45077</v>
      </c>
      <c r="S4" s="7">
        <v>45238</v>
      </c>
      <c r="T4" s="5" t="s">
        <v>34</v>
      </c>
      <c r="U4" s="5">
        <v>-8936</v>
      </c>
      <c r="V4" s="5">
        <v>0</v>
      </c>
      <c r="W4" s="5">
        <v>0</v>
      </c>
      <c r="X4" s="5" t="s">
        <v>41</v>
      </c>
      <c r="Y4" s="5" t="s">
        <v>42</v>
      </c>
    </row>
    <row r="5" s="5" customFormat="1" spans="1:26">
      <c r="A5" s="5" t="s">
        <v>44</v>
      </c>
      <c r="B5" s="5" t="s">
        <v>26</v>
      </c>
      <c r="C5" s="5" t="s">
        <v>27</v>
      </c>
      <c r="D5" s="5" t="s">
        <v>38</v>
      </c>
      <c r="E5" s="5" t="s">
        <v>39</v>
      </c>
      <c r="F5" s="7">
        <v>45231</v>
      </c>
      <c r="G5" s="7">
        <v>45235</v>
      </c>
      <c r="H5" s="5">
        <v>2</v>
      </c>
      <c r="I5" s="5">
        <v>4</v>
      </c>
      <c r="J5" s="5">
        <v>8</v>
      </c>
      <c r="K5" s="5" t="s">
        <v>30</v>
      </c>
      <c r="L5" s="5">
        <v>8936</v>
      </c>
      <c r="M5" s="5">
        <v>8936</v>
      </c>
      <c r="N5" s="5" t="s">
        <v>40</v>
      </c>
      <c r="O5" s="5" t="s">
        <v>32</v>
      </c>
      <c r="P5" s="5" t="s">
        <v>33</v>
      </c>
      <c r="Q5" s="5">
        <v>0</v>
      </c>
      <c r="R5" s="8">
        <v>45077</v>
      </c>
      <c r="S5" s="7">
        <v>45238</v>
      </c>
      <c r="T5" s="5" t="s">
        <v>34</v>
      </c>
      <c r="U5" s="5">
        <v>8936</v>
      </c>
      <c r="V5" s="5">
        <v>0</v>
      </c>
      <c r="W5" s="5">
        <v>0</v>
      </c>
      <c r="X5" s="5" t="s">
        <v>45</v>
      </c>
      <c r="Y5" s="5">
        <v>3328494</v>
      </c>
      <c r="Z5" s="5" t="s">
        <v>46</v>
      </c>
    </row>
    <row r="6" s="5" customFormat="1" spans="1:26">
      <c r="A6" s="5" t="s">
        <v>44</v>
      </c>
      <c r="B6" s="5" t="s">
        <v>26</v>
      </c>
      <c r="C6" s="5" t="s">
        <v>43</v>
      </c>
      <c r="D6" s="5" t="s">
        <v>38</v>
      </c>
      <c r="E6" s="5" t="s">
        <v>39</v>
      </c>
      <c r="F6" s="7">
        <v>45231</v>
      </c>
      <c r="G6" s="7">
        <v>45235</v>
      </c>
      <c r="H6" s="5">
        <v>2</v>
      </c>
      <c r="I6" s="5">
        <v>4</v>
      </c>
      <c r="J6" s="5">
        <v>8</v>
      </c>
      <c r="K6" s="5" t="s">
        <v>30</v>
      </c>
      <c r="L6" s="5">
        <v>-8936</v>
      </c>
      <c r="M6" s="5">
        <v>-8936</v>
      </c>
      <c r="N6" s="5" t="s">
        <v>40</v>
      </c>
      <c r="O6" s="5" t="s">
        <v>32</v>
      </c>
      <c r="P6" s="5" t="s">
        <v>33</v>
      </c>
      <c r="Q6" s="5">
        <v>0</v>
      </c>
      <c r="R6" s="8">
        <v>45077</v>
      </c>
      <c r="S6" s="7">
        <v>45238</v>
      </c>
      <c r="T6" s="5" t="s">
        <v>34</v>
      </c>
      <c r="U6" s="5">
        <v>-8936</v>
      </c>
      <c r="V6" s="5">
        <v>0</v>
      </c>
      <c r="W6" s="5">
        <v>0</v>
      </c>
      <c r="X6" s="5" t="s">
        <v>45</v>
      </c>
      <c r="Y6" s="5">
        <v>3328494</v>
      </c>
      <c r="Z6" s="5" t="s">
        <v>46</v>
      </c>
    </row>
    <row r="7" s="5" customFormat="1" spans="1:26">
      <c r="A7" s="5" t="s">
        <v>47</v>
      </c>
      <c r="B7" s="5" t="s">
        <v>26</v>
      </c>
      <c r="C7" s="5" t="s">
        <v>27</v>
      </c>
      <c r="D7" s="5" t="s">
        <v>38</v>
      </c>
      <c r="E7" s="5" t="s">
        <v>39</v>
      </c>
      <c r="F7" s="7">
        <v>45231</v>
      </c>
      <c r="G7" s="7">
        <v>45235</v>
      </c>
      <c r="H7" s="5">
        <v>2</v>
      </c>
      <c r="I7" s="5">
        <v>4</v>
      </c>
      <c r="J7" s="5">
        <v>8</v>
      </c>
      <c r="K7" s="5" t="s">
        <v>30</v>
      </c>
      <c r="L7" s="5">
        <v>8936</v>
      </c>
      <c r="M7" s="5">
        <v>8936</v>
      </c>
      <c r="N7" s="5" t="s">
        <v>40</v>
      </c>
      <c r="O7" s="5" t="s">
        <v>32</v>
      </c>
      <c r="P7" s="5" t="s">
        <v>33</v>
      </c>
      <c r="Q7" s="5">
        <v>0</v>
      </c>
      <c r="R7" s="8">
        <v>45084</v>
      </c>
      <c r="S7" s="7">
        <v>45238</v>
      </c>
      <c r="T7" s="5" t="s">
        <v>34</v>
      </c>
      <c r="U7" s="5">
        <v>8936</v>
      </c>
      <c r="V7" s="5">
        <v>0</v>
      </c>
      <c r="W7" s="5">
        <v>0</v>
      </c>
      <c r="X7" s="5" t="s">
        <v>48</v>
      </c>
      <c r="Y7" s="5">
        <v>3331906</v>
      </c>
      <c r="Z7" s="5" t="s">
        <v>49</v>
      </c>
    </row>
    <row r="8" s="5" customFormat="1" spans="1:26">
      <c r="A8" s="5" t="s">
        <v>47</v>
      </c>
      <c r="B8" s="5" t="s">
        <v>26</v>
      </c>
      <c r="C8" s="5" t="s">
        <v>43</v>
      </c>
      <c r="D8" s="5" t="s">
        <v>38</v>
      </c>
      <c r="E8" s="5" t="s">
        <v>39</v>
      </c>
      <c r="F8" s="7">
        <v>45231</v>
      </c>
      <c r="G8" s="7">
        <v>45235</v>
      </c>
      <c r="H8" s="5">
        <v>2</v>
      </c>
      <c r="I8" s="5">
        <v>4</v>
      </c>
      <c r="J8" s="5">
        <v>8</v>
      </c>
      <c r="K8" s="5" t="s">
        <v>30</v>
      </c>
      <c r="L8" s="5">
        <v>-8936</v>
      </c>
      <c r="M8" s="5">
        <v>-8936</v>
      </c>
      <c r="N8" s="5" t="s">
        <v>40</v>
      </c>
      <c r="O8" s="5" t="s">
        <v>32</v>
      </c>
      <c r="P8" s="5" t="s">
        <v>33</v>
      </c>
      <c r="Q8" s="5">
        <v>0</v>
      </c>
      <c r="R8" s="8">
        <v>45084</v>
      </c>
      <c r="S8" s="7">
        <v>45238</v>
      </c>
      <c r="T8" s="5" t="s">
        <v>34</v>
      </c>
      <c r="U8" s="5">
        <v>-8936</v>
      </c>
      <c r="V8" s="5">
        <v>0</v>
      </c>
      <c r="W8" s="5">
        <v>0</v>
      </c>
      <c r="X8" s="5" t="s">
        <v>48</v>
      </c>
      <c r="Y8" s="5">
        <v>3331906</v>
      </c>
      <c r="Z8" s="5" t="s">
        <v>49</v>
      </c>
    </row>
    <row r="9" s="5" customFormat="1" spans="1:25">
      <c r="A9" s="5" t="s">
        <v>50</v>
      </c>
      <c r="B9" s="5" t="s">
        <v>26</v>
      </c>
      <c r="C9" s="5" t="s">
        <v>27</v>
      </c>
      <c r="D9" s="5" t="s">
        <v>51</v>
      </c>
      <c r="E9" s="5" t="s">
        <v>52</v>
      </c>
      <c r="F9" s="7">
        <v>45234</v>
      </c>
      <c r="G9" s="7">
        <v>45235</v>
      </c>
      <c r="H9" s="5">
        <v>1</v>
      </c>
      <c r="I9" s="5">
        <v>1</v>
      </c>
      <c r="J9" s="5">
        <v>1</v>
      </c>
      <c r="K9" s="5" t="s">
        <v>30</v>
      </c>
      <c r="L9" s="5">
        <v>1780</v>
      </c>
      <c r="M9" s="5">
        <v>1780</v>
      </c>
      <c r="N9" s="5" t="s">
        <v>53</v>
      </c>
      <c r="O9" s="5" t="s">
        <v>32</v>
      </c>
      <c r="P9" s="5" t="s">
        <v>33</v>
      </c>
      <c r="Q9" s="5">
        <v>0</v>
      </c>
      <c r="R9" s="8">
        <v>45124</v>
      </c>
      <c r="S9" s="7">
        <v>45238</v>
      </c>
      <c r="T9" s="5" t="s">
        <v>34</v>
      </c>
      <c r="U9" s="5">
        <v>1780</v>
      </c>
      <c r="V9" s="5">
        <v>0</v>
      </c>
      <c r="W9" s="5">
        <v>0</v>
      </c>
      <c r="X9" s="5" t="s">
        <v>54</v>
      </c>
      <c r="Y9" s="5" t="s">
        <v>55</v>
      </c>
    </row>
    <row r="10" s="5" customFormat="1" spans="1:25">
      <c r="A10" s="5" t="s">
        <v>56</v>
      </c>
      <c r="B10" s="5" t="s">
        <v>26</v>
      </c>
      <c r="C10" s="5" t="s">
        <v>27</v>
      </c>
      <c r="D10" s="5" t="s">
        <v>51</v>
      </c>
      <c r="E10" s="5" t="s">
        <v>57</v>
      </c>
      <c r="F10" s="7">
        <v>45233</v>
      </c>
      <c r="G10" s="7">
        <v>45235</v>
      </c>
      <c r="H10" s="5">
        <v>1</v>
      </c>
      <c r="I10" s="5">
        <v>2</v>
      </c>
      <c r="J10" s="5">
        <v>2</v>
      </c>
      <c r="K10" s="5" t="s">
        <v>30</v>
      </c>
      <c r="L10" s="5">
        <v>4514</v>
      </c>
      <c r="M10" s="5">
        <v>4514</v>
      </c>
      <c r="N10" s="5" t="s">
        <v>58</v>
      </c>
      <c r="O10" s="5" t="s">
        <v>32</v>
      </c>
      <c r="P10" s="5" t="s">
        <v>33</v>
      </c>
      <c r="Q10" s="5">
        <v>0</v>
      </c>
      <c r="R10" s="8">
        <v>45127.0000115741</v>
      </c>
      <c r="S10" s="7">
        <v>45238</v>
      </c>
      <c r="T10" s="5" t="s">
        <v>34</v>
      </c>
      <c r="U10" s="5">
        <v>4514</v>
      </c>
      <c r="V10" s="5">
        <v>0</v>
      </c>
      <c r="W10" s="5">
        <v>0</v>
      </c>
      <c r="X10" s="5" t="s">
        <v>59</v>
      </c>
      <c r="Y10" s="5" t="s">
        <v>60</v>
      </c>
    </row>
    <row r="11" s="5" customFormat="1" spans="1:25">
      <c r="A11" s="5" t="s">
        <v>61</v>
      </c>
      <c r="B11" s="5" t="s">
        <v>26</v>
      </c>
      <c r="C11" s="5" t="s">
        <v>27</v>
      </c>
      <c r="D11" s="5" t="s">
        <v>62</v>
      </c>
      <c r="E11" s="5" t="s">
        <v>63</v>
      </c>
      <c r="F11" s="7">
        <v>45233</v>
      </c>
      <c r="G11" s="7">
        <v>45235</v>
      </c>
      <c r="H11" s="5">
        <v>1</v>
      </c>
      <c r="I11" s="5">
        <v>2</v>
      </c>
      <c r="J11" s="5">
        <v>2</v>
      </c>
      <c r="K11" s="5" t="s">
        <v>30</v>
      </c>
      <c r="L11" s="5">
        <v>862</v>
      </c>
      <c r="M11" s="5">
        <v>862</v>
      </c>
      <c r="N11" s="5" t="s">
        <v>64</v>
      </c>
      <c r="O11" s="5" t="s">
        <v>32</v>
      </c>
      <c r="P11" s="5" t="s">
        <v>33</v>
      </c>
      <c r="Q11" s="5">
        <v>0</v>
      </c>
      <c r="R11" s="8">
        <v>45134</v>
      </c>
      <c r="S11" s="7">
        <v>45238</v>
      </c>
      <c r="T11" s="5" t="s">
        <v>34</v>
      </c>
      <c r="U11" s="5">
        <v>862</v>
      </c>
      <c r="V11" s="5">
        <v>0</v>
      </c>
      <c r="W11" s="5">
        <v>0</v>
      </c>
      <c r="X11" s="5" t="s">
        <v>65</v>
      </c>
      <c r="Y11" s="5" t="s">
        <v>66</v>
      </c>
    </row>
    <row r="12" s="5" customFormat="1" spans="1:25">
      <c r="A12" s="5" t="s">
        <v>67</v>
      </c>
      <c r="B12" s="5" t="s">
        <v>26</v>
      </c>
      <c r="C12" s="5" t="s">
        <v>27</v>
      </c>
      <c r="D12" s="5" t="s">
        <v>68</v>
      </c>
      <c r="E12" s="5" t="s">
        <v>69</v>
      </c>
      <c r="F12" s="7">
        <v>45235</v>
      </c>
      <c r="G12" s="7">
        <v>45237</v>
      </c>
      <c r="H12" s="5">
        <v>1</v>
      </c>
      <c r="I12" s="5">
        <v>2</v>
      </c>
      <c r="J12" s="5">
        <v>2</v>
      </c>
      <c r="K12" s="5" t="s">
        <v>30</v>
      </c>
      <c r="L12" s="5">
        <v>432</v>
      </c>
      <c r="M12" s="5">
        <v>432</v>
      </c>
      <c r="N12" s="5" t="s">
        <v>70</v>
      </c>
      <c r="O12" s="5" t="s">
        <v>32</v>
      </c>
      <c r="P12" s="5" t="s">
        <v>33</v>
      </c>
      <c r="Q12" s="5">
        <v>0</v>
      </c>
      <c r="R12" s="8">
        <v>45153</v>
      </c>
      <c r="S12" s="7">
        <v>45238</v>
      </c>
      <c r="T12" s="5" t="s">
        <v>34</v>
      </c>
      <c r="U12" s="5">
        <v>432</v>
      </c>
      <c r="V12" s="5">
        <v>0</v>
      </c>
      <c r="W12" s="5">
        <v>0</v>
      </c>
      <c r="X12" s="5" t="s">
        <v>71</v>
      </c>
      <c r="Y12" s="5" t="s">
        <v>42</v>
      </c>
    </row>
    <row r="13" s="5" customFormat="1" spans="1:25">
      <c r="A13" s="5" t="s">
        <v>72</v>
      </c>
      <c r="B13" s="5" t="s">
        <v>26</v>
      </c>
      <c r="C13" s="5" t="s">
        <v>27</v>
      </c>
      <c r="D13" s="5" t="s">
        <v>73</v>
      </c>
      <c r="E13" s="5" t="s">
        <v>74</v>
      </c>
      <c r="F13" s="7">
        <v>45235</v>
      </c>
      <c r="G13" s="7">
        <v>45237</v>
      </c>
      <c r="H13" s="5">
        <v>1</v>
      </c>
      <c r="I13" s="5">
        <v>2</v>
      </c>
      <c r="J13" s="5">
        <v>2</v>
      </c>
      <c r="K13" s="5" t="s">
        <v>30</v>
      </c>
      <c r="L13" s="5">
        <v>13918</v>
      </c>
      <c r="M13" s="5">
        <v>13918</v>
      </c>
      <c r="N13" s="5" t="s">
        <v>75</v>
      </c>
      <c r="O13" s="5" t="s">
        <v>32</v>
      </c>
      <c r="P13" s="5" t="s">
        <v>33</v>
      </c>
      <c r="Q13" s="5">
        <v>0</v>
      </c>
      <c r="R13" s="8">
        <v>45155.0000115741</v>
      </c>
      <c r="S13" s="7">
        <v>45238</v>
      </c>
      <c r="T13" s="5" t="s">
        <v>34</v>
      </c>
      <c r="U13" s="5">
        <v>13918</v>
      </c>
      <c r="V13" s="5">
        <v>0</v>
      </c>
      <c r="W13" s="5">
        <v>0</v>
      </c>
      <c r="X13" s="5" t="s">
        <v>76</v>
      </c>
      <c r="Y13" s="5" t="s">
        <v>77</v>
      </c>
    </row>
    <row r="14" s="5" customFormat="1" spans="1:25">
      <c r="A14" s="5" t="s">
        <v>78</v>
      </c>
      <c r="B14" s="5" t="s">
        <v>26</v>
      </c>
      <c r="C14" s="5" t="s">
        <v>27</v>
      </c>
      <c r="D14" s="5" t="s">
        <v>79</v>
      </c>
      <c r="E14" s="5" t="s">
        <v>80</v>
      </c>
      <c r="F14" s="7">
        <v>45233</v>
      </c>
      <c r="G14" s="7">
        <v>45237</v>
      </c>
      <c r="H14" s="5">
        <v>3</v>
      </c>
      <c r="I14" s="5">
        <v>4</v>
      </c>
      <c r="J14" s="5">
        <v>12</v>
      </c>
      <c r="K14" s="5" t="s">
        <v>30</v>
      </c>
      <c r="L14" s="5">
        <v>12312</v>
      </c>
      <c r="M14" s="5">
        <v>12312</v>
      </c>
      <c r="N14" s="5" t="s">
        <v>81</v>
      </c>
      <c r="O14" s="5" t="s">
        <v>32</v>
      </c>
      <c r="P14" s="5" t="s">
        <v>33</v>
      </c>
      <c r="Q14" s="5">
        <v>0</v>
      </c>
      <c r="R14" s="8">
        <v>45162.0000115741</v>
      </c>
      <c r="S14" s="7">
        <v>45238</v>
      </c>
      <c r="T14" s="5" t="s">
        <v>34</v>
      </c>
      <c r="U14" s="5">
        <v>12312</v>
      </c>
      <c r="V14" s="5">
        <v>0</v>
      </c>
      <c r="W14" s="5">
        <v>0</v>
      </c>
      <c r="X14" s="5" t="s">
        <v>82</v>
      </c>
      <c r="Y14" s="5" t="s">
        <v>83</v>
      </c>
    </row>
    <row r="15" s="5" customFormat="1" spans="1:25">
      <c r="A15" s="5" t="s">
        <v>84</v>
      </c>
      <c r="B15" s="5" t="s">
        <v>26</v>
      </c>
      <c r="C15" s="5" t="s">
        <v>27</v>
      </c>
      <c r="D15" s="5" t="s">
        <v>79</v>
      </c>
      <c r="E15" s="5" t="s">
        <v>85</v>
      </c>
      <c r="F15" s="7">
        <v>45233</v>
      </c>
      <c r="G15" s="7">
        <v>45237</v>
      </c>
      <c r="H15" s="5">
        <v>1</v>
      </c>
      <c r="I15" s="5">
        <v>4</v>
      </c>
      <c r="J15" s="5">
        <v>4</v>
      </c>
      <c r="K15" s="5" t="s">
        <v>30</v>
      </c>
      <c r="L15" s="5">
        <v>5324</v>
      </c>
      <c r="M15" s="5">
        <v>5324</v>
      </c>
      <c r="N15" s="5" t="s">
        <v>86</v>
      </c>
      <c r="O15" s="5" t="s">
        <v>32</v>
      </c>
      <c r="P15" s="5" t="s">
        <v>33</v>
      </c>
      <c r="Q15" s="5">
        <v>0</v>
      </c>
      <c r="R15" s="8">
        <v>45162</v>
      </c>
      <c r="S15" s="7">
        <v>45238</v>
      </c>
      <c r="T15" s="5" t="s">
        <v>34</v>
      </c>
      <c r="U15" s="5">
        <v>5324</v>
      </c>
      <c r="V15" s="5">
        <v>0</v>
      </c>
      <c r="W15" s="5">
        <v>0</v>
      </c>
      <c r="X15" s="5" t="s">
        <v>87</v>
      </c>
      <c r="Y15" s="5" t="s">
        <v>88</v>
      </c>
    </row>
    <row r="16" s="5" customFormat="1" spans="1:25">
      <c r="A16" s="5" t="s">
        <v>89</v>
      </c>
      <c r="B16" s="5" t="s">
        <v>26</v>
      </c>
      <c r="C16" s="5" t="s">
        <v>27</v>
      </c>
      <c r="D16" s="5" t="s">
        <v>90</v>
      </c>
      <c r="E16" s="5" t="s">
        <v>91</v>
      </c>
      <c r="F16" s="7">
        <v>45233</v>
      </c>
      <c r="G16" s="7">
        <v>45237</v>
      </c>
      <c r="H16" s="5">
        <v>1</v>
      </c>
      <c r="I16" s="5">
        <v>4</v>
      </c>
      <c r="J16" s="5">
        <v>4</v>
      </c>
      <c r="K16" s="5" t="s">
        <v>30</v>
      </c>
      <c r="L16" s="5">
        <v>4604</v>
      </c>
      <c r="M16" s="5">
        <v>4604</v>
      </c>
      <c r="N16" s="5" t="s">
        <v>92</v>
      </c>
      <c r="O16" s="5" t="s">
        <v>32</v>
      </c>
      <c r="P16" s="5" t="s">
        <v>33</v>
      </c>
      <c r="Q16" s="5">
        <v>0</v>
      </c>
      <c r="R16" s="8">
        <v>45179</v>
      </c>
      <c r="S16" s="7">
        <v>45238</v>
      </c>
      <c r="T16" s="5" t="s">
        <v>34</v>
      </c>
      <c r="U16" s="5">
        <v>4604</v>
      </c>
      <c r="V16" s="5">
        <v>0</v>
      </c>
      <c r="W16" s="5">
        <v>0</v>
      </c>
      <c r="X16" s="5" t="s">
        <v>93</v>
      </c>
      <c r="Y16" s="5" t="s">
        <v>94</v>
      </c>
    </row>
    <row r="17" s="5" customFormat="1" spans="1:25">
      <c r="A17" s="5" t="s">
        <v>95</v>
      </c>
      <c r="B17" s="5" t="s">
        <v>26</v>
      </c>
      <c r="C17" s="5" t="s">
        <v>27</v>
      </c>
      <c r="D17" s="5" t="s">
        <v>96</v>
      </c>
      <c r="E17" s="5" t="s">
        <v>97</v>
      </c>
      <c r="F17" s="7">
        <v>45236</v>
      </c>
      <c r="G17" s="7">
        <v>45237</v>
      </c>
      <c r="H17" s="5">
        <v>1</v>
      </c>
      <c r="I17" s="5">
        <v>1</v>
      </c>
      <c r="J17" s="5">
        <v>1</v>
      </c>
      <c r="K17" s="5" t="s">
        <v>30</v>
      </c>
      <c r="L17" s="5">
        <v>2754</v>
      </c>
      <c r="M17" s="5">
        <v>2754</v>
      </c>
      <c r="N17" s="5" t="s">
        <v>98</v>
      </c>
      <c r="O17" s="5" t="s">
        <v>32</v>
      </c>
      <c r="P17" s="5" t="s">
        <v>33</v>
      </c>
      <c r="Q17" s="5">
        <v>0</v>
      </c>
      <c r="R17" s="8">
        <v>45182</v>
      </c>
      <c r="S17" s="7">
        <v>45238</v>
      </c>
      <c r="T17" s="5" t="s">
        <v>34</v>
      </c>
      <c r="U17" s="5">
        <v>2754</v>
      </c>
      <c r="V17" s="5">
        <v>0</v>
      </c>
      <c r="W17" s="5">
        <v>0</v>
      </c>
      <c r="X17" s="5" t="s">
        <v>99</v>
      </c>
      <c r="Y17" s="5" t="s">
        <v>42</v>
      </c>
    </row>
    <row r="18" s="5" customFormat="1" spans="1:25">
      <c r="A18" s="5" t="s">
        <v>100</v>
      </c>
      <c r="B18" s="5" t="s">
        <v>26</v>
      </c>
      <c r="C18" s="5" t="s">
        <v>27</v>
      </c>
      <c r="D18" s="5" t="s">
        <v>101</v>
      </c>
      <c r="E18" s="5" t="s">
        <v>102</v>
      </c>
      <c r="F18" s="7">
        <v>45236</v>
      </c>
      <c r="G18" s="7">
        <v>45237</v>
      </c>
      <c r="H18" s="5">
        <v>1</v>
      </c>
      <c r="I18" s="5">
        <v>1</v>
      </c>
      <c r="J18" s="5">
        <v>1</v>
      </c>
      <c r="K18" s="5" t="s">
        <v>30</v>
      </c>
      <c r="L18" s="5">
        <v>1640</v>
      </c>
      <c r="M18" s="5">
        <v>1640</v>
      </c>
      <c r="N18" s="5" t="s">
        <v>103</v>
      </c>
      <c r="O18" s="5" t="s">
        <v>32</v>
      </c>
      <c r="P18" s="5" t="s">
        <v>33</v>
      </c>
      <c r="Q18" s="5">
        <v>0</v>
      </c>
      <c r="R18" s="8">
        <v>45182</v>
      </c>
      <c r="S18" s="7">
        <v>45238</v>
      </c>
      <c r="T18" s="5" t="s">
        <v>34</v>
      </c>
      <c r="U18" s="5">
        <v>1640</v>
      </c>
      <c r="V18" s="5">
        <v>0</v>
      </c>
      <c r="W18" s="5">
        <v>0</v>
      </c>
      <c r="X18" s="5" t="s">
        <v>104</v>
      </c>
      <c r="Y18" s="5" t="s">
        <v>105</v>
      </c>
    </row>
    <row r="19" s="5" customFormat="1" spans="1:25">
      <c r="A19" s="5" t="s">
        <v>95</v>
      </c>
      <c r="B19" s="5" t="s">
        <v>26</v>
      </c>
      <c r="C19" s="5" t="s">
        <v>43</v>
      </c>
      <c r="D19" s="5" t="s">
        <v>96</v>
      </c>
      <c r="E19" s="5" t="s">
        <v>97</v>
      </c>
      <c r="F19" s="7">
        <v>45236</v>
      </c>
      <c r="G19" s="7">
        <v>45237</v>
      </c>
      <c r="H19" s="5">
        <v>1</v>
      </c>
      <c r="I19" s="5">
        <v>1</v>
      </c>
      <c r="J19" s="5">
        <v>1</v>
      </c>
      <c r="K19" s="5" t="s">
        <v>30</v>
      </c>
      <c r="L19" s="5">
        <v>-2754</v>
      </c>
      <c r="M19" s="5">
        <v>-2754</v>
      </c>
      <c r="N19" s="5" t="s">
        <v>98</v>
      </c>
      <c r="O19" s="5" t="s">
        <v>32</v>
      </c>
      <c r="P19" s="5" t="s">
        <v>33</v>
      </c>
      <c r="Q19" s="5">
        <v>0</v>
      </c>
      <c r="R19" s="8">
        <v>45182</v>
      </c>
      <c r="S19" s="7">
        <v>45238</v>
      </c>
      <c r="T19" s="5" t="s">
        <v>34</v>
      </c>
      <c r="U19" s="5">
        <v>-2754</v>
      </c>
      <c r="V19" s="5">
        <v>0</v>
      </c>
      <c r="W19" s="5">
        <v>0</v>
      </c>
      <c r="X19" s="5" t="s">
        <v>99</v>
      </c>
      <c r="Y19" s="5" t="s">
        <v>42</v>
      </c>
    </row>
    <row r="20" s="5" customFormat="1" spans="1:25">
      <c r="A20" s="5" t="s">
        <v>106</v>
      </c>
      <c r="B20" s="5" t="s">
        <v>26</v>
      </c>
      <c r="C20" s="5" t="s">
        <v>27</v>
      </c>
      <c r="D20" s="5" t="s">
        <v>107</v>
      </c>
      <c r="E20" s="5" t="s">
        <v>108</v>
      </c>
      <c r="F20" s="7">
        <v>45236</v>
      </c>
      <c r="G20" s="7">
        <v>45237</v>
      </c>
      <c r="H20" s="5">
        <v>1</v>
      </c>
      <c r="I20" s="5">
        <v>1</v>
      </c>
      <c r="J20" s="5">
        <v>1</v>
      </c>
      <c r="K20" s="5" t="s">
        <v>30</v>
      </c>
      <c r="L20" s="5">
        <v>1652</v>
      </c>
      <c r="M20" s="5">
        <v>1652</v>
      </c>
      <c r="N20" s="5" t="s">
        <v>109</v>
      </c>
      <c r="O20" s="5" t="s">
        <v>32</v>
      </c>
      <c r="P20" s="5" t="s">
        <v>33</v>
      </c>
      <c r="Q20" s="5">
        <v>0</v>
      </c>
      <c r="R20" s="8">
        <v>45185.0000115741</v>
      </c>
      <c r="S20" s="7">
        <v>45238</v>
      </c>
      <c r="T20" s="5" t="s">
        <v>34</v>
      </c>
      <c r="U20" s="5">
        <v>1652</v>
      </c>
      <c r="V20" s="5">
        <v>0</v>
      </c>
      <c r="W20" s="5">
        <v>0</v>
      </c>
      <c r="X20" s="5" t="s">
        <v>110</v>
      </c>
      <c r="Y20" s="5" t="s">
        <v>111</v>
      </c>
    </row>
    <row r="21" s="5" customFormat="1" spans="1:26">
      <c r="A21" s="5" t="s">
        <v>112</v>
      </c>
      <c r="B21" s="5" t="s">
        <v>26</v>
      </c>
      <c r="C21" s="5" t="s">
        <v>27</v>
      </c>
      <c r="D21" s="5" t="s">
        <v>113</v>
      </c>
      <c r="E21" s="5" t="s">
        <v>114</v>
      </c>
      <c r="F21" s="7">
        <v>45235</v>
      </c>
      <c r="G21" s="7">
        <v>45237</v>
      </c>
      <c r="H21" s="5">
        <v>2</v>
      </c>
      <c r="I21" s="5">
        <v>2</v>
      </c>
      <c r="J21" s="5">
        <v>4</v>
      </c>
      <c r="K21" s="5" t="s">
        <v>30</v>
      </c>
      <c r="L21" s="5">
        <v>1436</v>
      </c>
      <c r="M21" s="5">
        <v>1436</v>
      </c>
      <c r="N21" s="5" t="s">
        <v>115</v>
      </c>
      <c r="O21" s="5" t="s">
        <v>32</v>
      </c>
      <c r="P21" s="5" t="s">
        <v>33</v>
      </c>
      <c r="Q21" s="5">
        <v>0</v>
      </c>
      <c r="R21" s="8">
        <v>45196.0000115741</v>
      </c>
      <c r="S21" s="7">
        <v>45238</v>
      </c>
      <c r="T21" s="5" t="s">
        <v>34</v>
      </c>
      <c r="U21" s="5">
        <v>1436</v>
      </c>
      <c r="V21" s="5">
        <v>0</v>
      </c>
      <c r="W21" s="5">
        <v>0</v>
      </c>
      <c r="X21" s="5" t="s">
        <v>116</v>
      </c>
      <c r="Y21" s="5" t="s">
        <v>117</v>
      </c>
      <c r="Z21" s="5" t="s">
        <v>118</v>
      </c>
    </row>
    <row r="22" s="5" customFormat="1" spans="1:26">
      <c r="A22" s="5" t="s">
        <v>119</v>
      </c>
      <c r="B22" s="5" t="s">
        <v>26</v>
      </c>
      <c r="C22" s="5" t="s">
        <v>27</v>
      </c>
      <c r="D22" s="5" t="s">
        <v>120</v>
      </c>
      <c r="E22" s="5" t="s">
        <v>121</v>
      </c>
      <c r="F22" s="7">
        <v>45231</v>
      </c>
      <c r="G22" s="7">
        <v>45237</v>
      </c>
      <c r="H22" s="5">
        <v>2</v>
      </c>
      <c r="I22" s="5">
        <v>6</v>
      </c>
      <c r="J22" s="5">
        <v>12</v>
      </c>
      <c r="K22" s="5" t="s">
        <v>30</v>
      </c>
      <c r="L22" s="5">
        <v>14370</v>
      </c>
      <c r="M22" s="5">
        <v>14370</v>
      </c>
      <c r="N22" s="5" t="s">
        <v>122</v>
      </c>
      <c r="O22" s="5" t="s">
        <v>32</v>
      </c>
      <c r="P22" s="5" t="s">
        <v>33</v>
      </c>
      <c r="Q22" s="5">
        <v>0</v>
      </c>
      <c r="R22" s="8">
        <v>45198</v>
      </c>
      <c r="S22" s="7">
        <v>45238</v>
      </c>
      <c r="T22" s="5" t="s">
        <v>34</v>
      </c>
      <c r="U22" s="5">
        <v>14370</v>
      </c>
      <c r="V22" s="5">
        <v>0</v>
      </c>
      <c r="W22" s="5">
        <v>0</v>
      </c>
      <c r="X22" s="5" t="s">
        <v>123</v>
      </c>
      <c r="Y22" s="5">
        <v>1573769</v>
      </c>
      <c r="Z22" s="5" t="s">
        <v>124</v>
      </c>
    </row>
    <row r="23" s="5" customFormat="1" spans="1:25">
      <c r="A23" s="5" t="s">
        <v>125</v>
      </c>
      <c r="B23" s="5" t="s">
        <v>26</v>
      </c>
      <c r="C23" s="5" t="s">
        <v>27</v>
      </c>
      <c r="D23" s="5" t="s">
        <v>126</v>
      </c>
      <c r="E23" s="5" t="s">
        <v>127</v>
      </c>
      <c r="F23" s="7">
        <v>45235</v>
      </c>
      <c r="G23" s="7">
        <v>45237</v>
      </c>
      <c r="H23" s="5">
        <v>1</v>
      </c>
      <c r="I23" s="5">
        <v>2</v>
      </c>
      <c r="J23" s="5">
        <v>2</v>
      </c>
      <c r="K23" s="5" t="s">
        <v>30</v>
      </c>
      <c r="L23" s="5">
        <v>1500</v>
      </c>
      <c r="M23" s="5">
        <v>1500</v>
      </c>
      <c r="N23" s="5" t="s">
        <v>128</v>
      </c>
      <c r="O23" s="5" t="s">
        <v>32</v>
      </c>
      <c r="P23" s="5" t="s">
        <v>33</v>
      </c>
      <c r="Q23" s="5">
        <v>0</v>
      </c>
      <c r="R23" s="8">
        <v>45199.0000115741</v>
      </c>
      <c r="S23" s="7">
        <v>45238</v>
      </c>
      <c r="T23" s="5" t="s">
        <v>34</v>
      </c>
      <c r="U23" s="5">
        <v>1500</v>
      </c>
      <c r="V23" s="5">
        <v>0</v>
      </c>
      <c r="W23" s="5">
        <v>0</v>
      </c>
      <c r="X23" s="5" t="s">
        <v>129</v>
      </c>
      <c r="Y23" s="5" t="s">
        <v>130</v>
      </c>
    </row>
    <row r="24" s="5" customFormat="1" spans="1:25">
      <c r="A24" s="5" t="s">
        <v>131</v>
      </c>
      <c r="B24" s="5" t="s">
        <v>26</v>
      </c>
      <c r="C24" s="5" t="s">
        <v>27</v>
      </c>
      <c r="D24" s="5" t="s">
        <v>132</v>
      </c>
      <c r="E24" s="5" t="s">
        <v>133</v>
      </c>
      <c r="F24" s="7">
        <v>45235</v>
      </c>
      <c r="G24" s="7">
        <v>45237</v>
      </c>
      <c r="H24" s="5">
        <v>1</v>
      </c>
      <c r="I24" s="5">
        <v>2</v>
      </c>
      <c r="J24" s="5">
        <v>2</v>
      </c>
      <c r="K24" s="5" t="s">
        <v>30</v>
      </c>
      <c r="L24" s="5">
        <v>3064</v>
      </c>
      <c r="M24" s="5">
        <v>3064</v>
      </c>
      <c r="N24" s="5" t="s">
        <v>134</v>
      </c>
      <c r="O24" s="5" t="s">
        <v>32</v>
      </c>
      <c r="P24" s="5" t="s">
        <v>33</v>
      </c>
      <c r="Q24" s="5">
        <v>0</v>
      </c>
      <c r="R24" s="8">
        <v>45200.0000115741</v>
      </c>
      <c r="S24" s="7">
        <v>45238</v>
      </c>
      <c r="T24" s="5" t="s">
        <v>34</v>
      </c>
      <c r="U24" s="5">
        <v>3064</v>
      </c>
      <c r="V24" s="5">
        <v>0</v>
      </c>
      <c r="W24" s="5">
        <v>0</v>
      </c>
      <c r="X24" s="5" t="s">
        <v>135</v>
      </c>
      <c r="Y24" s="5" t="s">
        <v>136</v>
      </c>
    </row>
    <row r="25" s="5" customFormat="1" spans="1:25">
      <c r="A25" s="5" t="s">
        <v>137</v>
      </c>
      <c r="B25" s="5" t="s">
        <v>26</v>
      </c>
      <c r="C25" s="5" t="s">
        <v>27</v>
      </c>
      <c r="D25" s="5" t="s">
        <v>138</v>
      </c>
      <c r="E25" s="5" t="s">
        <v>139</v>
      </c>
      <c r="F25" s="7">
        <v>45235</v>
      </c>
      <c r="G25" s="7">
        <v>45237</v>
      </c>
      <c r="H25" s="5">
        <v>1</v>
      </c>
      <c r="I25" s="5">
        <v>2</v>
      </c>
      <c r="J25" s="5">
        <v>2</v>
      </c>
      <c r="K25" s="5" t="s">
        <v>30</v>
      </c>
      <c r="L25" s="5">
        <v>1636</v>
      </c>
      <c r="M25" s="5">
        <v>1636</v>
      </c>
      <c r="N25" s="5" t="s">
        <v>140</v>
      </c>
      <c r="O25" s="5" t="s">
        <v>32</v>
      </c>
      <c r="P25" s="5" t="s">
        <v>33</v>
      </c>
      <c r="Q25" s="5">
        <v>0</v>
      </c>
      <c r="R25" s="8">
        <v>45201.0000115741</v>
      </c>
      <c r="S25" s="7">
        <v>45238</v>
      </c>
      <c r="T25" s="5" t="s">
        <v>34</v>
      </c>
      <c r="U25" s="5">
        <v>1636</v>
      </c>
      <c r="V25" s="5">
        <v>0</v>
      </c>
      <c r="W25" s="5">
        <v>0</v>
      </c>
      <c r="X25" s="5" t="s">
        <v>141</v>
      </c>
      <c r="Y25" s="5" t="s">
        <v>142</v>
      </c>
    </row>
    <row r="26" s="5" customFormat="1" spans="1:25">
      <c r="A26" s="5" t="s">
        <v>143</v>
      </c>
      <c r="B26" s="5" t="s">
        <v>26</v>
      </c>
      <c r="C26" s="5" t="s">
        <v>27</v>
      </c>
      <c r="D26" s="5" t="s">
        <v>138</v>
      </c>
      <c r="E26" s="5" t="s">
        <v>139</v>
      </c>
      <c r="F26" s="7">
        <v>45235</v>
      </c>
      <c r="G26" s="7">
        <v>45237</v>
      </c>
      <c r="H26" s="5">
        <v>1</v>
      </c>
      <c r="I26" s="5">
        <v>2</v>
      </c>
      <c r="J26" s="5">
        <v>2</v>
      </c>
      <c r="K26" s="5" t="s">
        <v>30</v>
      </c>
      <c r="L26" s="5">
        <v>1636</v>
      </c>
      <c r="M26" s="5">
        <v>1636</v>
      </c>
      <c r="N26" s="5" t="s">
        <v>144</v>
      </c>
      <c r="O26" s="5" t="s">
        <v>32</v>
      </c>
      <c r="P26" s="5" t="s">
        <v>33</v>
      </c>
      <c r="Q26" s="5">
        <v>0</v>
      </c>
      <c r="R26" s="8">
        <v>45201.0000115741</v>
      </c>
      <c r="S26" s="7">
        <v>45238</v>
      </c>
      <c r="T26" s="5" t="s">
        <v>34</v>
      </c>
      <c r="U26" s="5">
        <v>1636</v>
      </c>
      <c r="V26" s="5">
        <v>0</v>
      </c>
      <c r="W26" s="5">
        <v>0</v>
      </c>
      <c r="X26" s="5" t="s">
        <v>145</v>
      </c>
      <c r="Y26" s="5" t="s">
        <v>146</v>
      </c>
    </row>
    <row r="27" s="5" customFormat="1" spans="1:25">
      <c r="A27" s="5" t="s">
        <v>147</v>
      </c>
      <c r="B27" s="5" t="s">
        <v>26</v>
      </c>
      <c r="C27" s="5" t="s">
        <v>27</v>
      </c>
      <c r="D27" s="5" t="s">
        <v>120</v>
      </c>
      <c r="E27" s="5" t="s">
        <v>148</v>
      </c>
      <c r="F27" s="7">
        <v>45232</v>
      </c>
      <c r="G27" s="7">
        <v>45237</v>
      </c>
      <c r="H27" s="5">
        <v>1</v>
      </c>
      <c r="I27" s="5">
        <v>5</v>
      </c>
      <c r="J27" s="5">
        <v>5</v>
      </c>
      <c r="K27" s="5" t="s">
        <v>30</v>
      </c>
      <c r="L27" s="5">
        <v>6266</v>
      </c>
      <c r="M27" s="5">
        <v>6266</v>
      </c>
      <c r="N27" s="5" t="s">
        <v>149</v>
      </c>
      <c r="O27" s="5" t="s">
        <v>32</v>
      </c>
      <c r="P27" s="5" t="s">
        <v>33</v>
      </c>
      <c r="Q27" s="5">
        <v>0</v>
      </c>
      <c r="R27" s="8">
        <v>45203.0000115741</v>
      </c>
      <c r="S27" s="7">
        <v>45238</v>
      </c>
      <c r="T27" s="5" t="s">
        <v>34</v>
      </c>
      <c r="U27" s="5">
        <v>6266</v>
      </c>
      <c r="V27" s="5">
        <v>0</v>
      </c>
      <c r="W27" s="5">
        <v>0</v>
      </c>
      <c r="X27" s="5" t="s">
        <v>150</v>
      </c>
      <c r="Y27" s="5" t="s">
        <v>151</v>
      </c>
    </row>
    <row r="28" s="5" customFormat="1" spans="1:25">
      <c r="A28" s="5" t="s">
        <v>152</v>
      </c>
      <c r="B28" s="5" t="s">
        <v>26</v>
      </c>
      <c r="C28" s="5" t="s">
        <v>27</v>
      </c>
      <c r="D28" s="5" t="s">
        <v>153</v>
      </c>
      <c r="E28" s="5" t="s">
        <v>154</v>
      </c>
      <c r="F28" s="7">
        <v>45234</v>
      </c>
      <c r="G28" s="7">
        <v>45237</v>
      </c>
      <c r="H28" s="5">
        <v>1</v>
      </c>
      <c r="I28" s="5">
        <v>3</v>
      </c>
      <c r="J28" s="5">
        <v>3</v>
      </c>
      <c r="K28" s="5" t="s">
        <v>30</v>
      </c>
      <c r="L28" s="5">
        <v>1200</v>
      </c>
      <c r="M28" s="5">
        <v>1200</v>
      </c>
      <c r="N28" s="5" t="s">
        <v>155</v>
      </c>
      <c r="O28" s="5" t="s">
        <v>32</v>
      </c>
      <c r="P28" s="5" t="s">
        <v>33</v>
      </c>
      <c r="Q28" s="5">
        <v>0</v>
      </c>
      <c r="R28" s="8">
        <v>45207</v>
      </c>
      <c r="S28" s="7">
        <v>45238</v>
      </c>
      <c r="T28" s="5" t="s">
        <v>34</v>
      </c>
      <c r="U28" s="5">
        <v>1200</v>
      </c>
      <c r="V28" s="5">
        <v>0</v>
      </c>
      <c r="W28" s="5">
        <v>0</v>
      </c>
      <c r="X28" s="5" t="s">
        <v>156</v>
      </c>
      <c r="Y28" s="5" t="s">
        <v>157</v>
      </c>
    </row>
    <row r="29" s="5" customFormat="1" spans="1:25">
      <c r="A29" s="5" t="s">
        <v>158</v>
      </c>
      <c r="B29" s="5" t="s">
        <v>26</v>
      </c>
      <c r="C29" s="5" t="s">
        <v>27</v>
      </c>
      <c r="D29" s="5" t="s">
        <v>153</v>
      </c>
      <c r="E29" s="5" t="s">
        <v>154</v>
      </c>
      <c r="F29" s="7">
        <v>45234</v>
      </c>
      <c r="G29" s="7">
        <v>45237</v>
      </c>
      <c r="H29" s="5">
        <v>1</v>
      </c>
      <c r="I29" s="5">
        <v>3</v>
      </c>
      <c r="J29" s="5">
        <v>3</v>
      </c>
      <c r="K29" s="5" t="s">
        <v>30</v>
      </c>
      <c r="L29" s="5">
        <v>1200</v>
      </c>
      <c r="M29" s="5">
        <v>1200</v>
      </c>
      <c r="N29" s="5" t="s">
        <v>159</v>
      </c>
      <c r="O29" s="5" t="s">
        <v>32</v>
      </c>
      <c r="P29" s="5" t="s">
        <v>33</v>
      </c>
      <c r="Q29" s="5">
        <v>0</v>
      </c>
      <c r="R29" s="8">
        <v>45207</v>
      </c>
      <c r="S29" s="7">
        <v>45238</v>
      </c>
      <c r="T29" s="5" t="s">
        <v>34</v>
      </c>
      <c r="U29" s="5">
        <v>1200</v>
      </c>
      <c r="V29" s="5">
        <v>0</v>
      </c>
      <c r="W29" s="5">
        <v>0</v>
      </c>
      <c r="X29" s="5" t="s">
        <v>160</v>
      </c>
      <c r="Y29" s="5" t="s">
        <v>161</v>
      </c>
    </row>
    <row r="30" s="5" customFormat="1" spans="1:25">
      <c r="A30" s="5" t="s">
        <v>162</v>
      </c>
      <c r="B30" s="5" t="s">
        <v>26</v>
      </c>
      <c r="C30" s="5" t="s">
        <v>27</v>
      </c>
      <c r="D30" s="5" t="s">
        <v>138</v>
      </c>
      <c r="E30" s="5" t="s">
        <v>139</v>
      </c>
      <c r="F30" s="7">
        <v>45232</v>
      </c>
      <c r="G30" s="7">
        <v>45237</v>
      </c>
      <c r="H30" s="5">
        <v>1</v>
      </c>
      <c r="I30" s="5">
        <v>5</v>
      </c>
      <c r="J30" s="5">
        <v>5</v>
      </c>
      <c r="K30" s="5" t="s">
        <v>30</v>
      </c>
      <c r="L30" s="5">
        <v>3835</v>
      </c>
      <c r="M30" s="5">
        <v>3835</v>
      </c>
      <c r="N30" s="5" t="s">
        <v>163</v>
      </c>
      <c r="O30" s="5" t="s">
        <v>32</v>
      </c>
      <c r="P30" s="5" t="s">
        <v>33</v>
      </c>
      <c r="Q30" s="5">
        <v>0</v>
      </c>
      <c r="R30" s="8">
        <v>45210.0000115741</v>
      </c>
      <c r="S30" s="7">
        <v>45238</v>
      </c>
      <c r="T30" s="5" t="s">
        <v>34</v>
      </c>
      <c r="U30" s="5">
        <v>3835</v>
      </c>
      <c r="V30" s="5">
        <v>0</v>
      </c>
      <c r="W30" s="5">
        <v>0</v>
      </c>
      <c r="X30" s="5" t="s">
        <v>164</v>
      </c>
      <c r="Y30" s="5" t="s">
        <v>165</v>
      </c>
    </row>
    <row r="31" s="5" customFormat="1" spans="1:25">
      <c r="A31" s="5" t="s">
        <v>166</v>
      </c>
      <c r="B31" s="5" t="s">
        <v>26</v>
      </c>
      <c r="C31" s="5" t="s">
        <v>27</v>
      </c>
      <c r="D31" s="5" t="s">
        <v>107</v>
      </c>
      <c r="E31" s="5" t="s">
        <v>167</v>
      </c>
      <c r="F31" s="7">
        <v>45236</v>
      </c>
      <c r="G31" s="7">
        <v>45237</v>
      </c>
      <c r="H31" s="5">
        <v>1</v>
      </c>
      <c r="I31" s="5">
        <v>1</v>
      </c>
      <c r="J31" s="5">
        <v>1</v>
      </c>
      <c r="K31" s="5" t="s">
        <v>30</v>
      </c>
      <c r="L31" s="5">
        <v>1670</v>
      </c>
      <c r="M31" s="5">
        <v>1670</v>
      </c>
      <c r="N31" s="5" t="s">
        <v>168</v>
      </c>
      <c r="O31" s="5" t="s">
        <v>32</v>
      </c>
      <c r="P31" s="5" t="s">
        <v>33</v>
      </c>
      <c r="Q31" s="5">
        <v>0</v>
      </c>
      <c r="R31" s="8">
        <v>45210</v>
      </c>
      <c r="S31" s="7">
        <v>45238</v>
      </c>
      <c r="T31" s="5" t="s">
        <v>34</v>
      </c>
      <c r="U31" s="5">
        <v>1670</v>
      </c>
      <c r="V31" s="5">
        <v>0</v>
      </c>
      <c r="W31" s="5">
        <v>0</v>
      </c>
      <c r="X31" s="5" t="s">
        <v>169</v>
      </c>
      <c r="Y31" s="5" t="s">
        <v>170</v>
      </c>
    </row>
    <row r="32" s="5" customFormat="1" spans="1:25">
      <c r="A32" s="5" t="s">
        <v>171</v>
      </c>
      <c r="B32" s="5" t="s">
        <v>26</v>
      </c>
      <c r="C32" s="5" t="s">
        <v>27</v>
      </c>
      <c r="D32" s="5" t="s">
        <v>172</v>
      </c>
      <c r="E32" s="5" t="s">
        <v>173</v>
      </c>
      <c r="F32" s="7">
        <v>45234</v>
      </c>
      <c r="G32" s="7">
        <v>45237</v>
      </c>
      <c r="H32" s="5">
        <v>1</v>
      </c>
      <c r="I32" s="5">
        <v>3</v>
      </c>
      <c r="J32" s="5">
        <v>3</v>
      </c>
      <c r="K32" s="5" t="s">
        <v>30</v>
      </c>
      <c r="L32" s="5">
        <v>900</v>
      </c>
      <c r="M32" s="5">
        <v>900</v>
      </c>
      <c r="N32" s="5" t="s">
        <v>174</v>
      </c>
      <c r="O32" s="5" t="s">
        <v>32</v>
      </c>
      <c r="P32" s="5" t="s">
        <v>33</v>
      </c>
      <c r="Q32" s="5">
        <v>0</v>
      </c>
      <c r="R32" s="8">
        <v>45212.0000115741</v>
      </c>
      <c r="S32" s="7">
        <v>45238</v>
      </c>
      <c r="T32" s="5" t="s">
        <v>34</v>
      </c>
      <c r="U32" s="5">
        <v>900</v>
      </c>
      <c r="V32" s="5">
        <v>0</v>
      </c>
      <c r="W32" s="5">
        <v>0</v>
      </c>
      <c r="X32" s="5" t="s">
        <v>175</v>
      </c>
      <c r="Y32" s="5" t="s">
        <v>176</v>
      </c>
    </row>
    <row r="33" s="5" customFormat="1" spans="1:25">
      <c r="A33" s="5" t="s">
        <v>177</v>
      </c>
      <c r="B33" s="5" t="s">
        <v>26</v>
      </c>
      <c r="C33" s="5" t="s">
        <v>27</v>
      </c>
      <c r="D33" s="5" t="s">
        <v>178</v>
      </c>
      <c r="E33" s="5" t="s">
        <v>179</v>
      </c>
      <c r="F33" s="7">
        <v>45233</v>
      </c>
      <c r="G33" s="7">
        <v>45237</v>
      </c>
      <c r="H33" s="5">
        <v>1</v>
      </c>
      <c r="I33" s="5">
        <v>4</v>
      </c>
      <c r="J33" s="5">
        <v>4</v>
      </c>
      <c r="K33" s="5" t="s">
        <v>30</v>
      </c>
      <c r="L33" s="5">
        <v>4216</v>
      </c>
      <c r="M33" s="5">
        <v>4216</v>
      </c>
      <c r="N33" s="5" t="s">
        <v>180</v>
      </c>
      <c r="O33" s="5" t="s">
        <v>32</v>
      </c>
      <c r="P33" s="5" t="s">
        <v>33</v>
      </c>
      <c r="Q33" s="5">
        <v>0</v>
      </c>
      <c r="R33" s="8">
        <v>45214.0000115741</v>
      </c>
      <c r="S33" s="7">
        <v>45238</v>
      </c>
      <c r="T33" s="5" t="s">
        <v>34</v>
      </c>
      <c r="U33" s="5">
        <v>4216</v>
      </c>
      <c r="V33" s="5">
        <v>0</v>
      </c>
      <c r="W33" s="5">
        <v>0</v>
      </c>
      <c r="X33" s="5" t="s">
        <v>181</v>
      </c>
      <c r="Y33" s="5" t="s">
        <v>182</v>
      </c>
    </row>
    <row r="34" s="5" customFormat="1" spans="1:25">
      <c r="A34" s="5" t="s">
        <v>183</v>
      </c>
      <c r="B34" s="5" t="s">
        <v>26</v>
      </c>
      <c r="C34" s="5" t="s">
        <v>27</v>
      </c>
      <c r="D34" s="5" t="s">
        <v>184</v>
      </c>
      <c r="E34" s="5" t="s">
        <v>185</v>
      </c>
      <c r="F34" s="7">
        <v>45234</v>
      </c>
      <c r="G34" s="7">
        <v>45237</v>
      </c>
      <c r="H34" s="5">
        <v>1</v>
      </c>
      <c r="I34" s="5">
        <v>3</v>
      </c>
      <c r="J34" s="5">
        <v>3</v>
      </c>
      <c r="K34" s="5" t="s">
        <v>30</v>
      </c>
      <c r="L34" s="5">
        <v>1489</v>
      </c>
      <c r="M34" s="5">
        <v>1489</v>
      </c>
      <c r="N34" s="5" t="s">
        <v>186</v>
      </c>
      <c r="O34" s="5" t="s">
        <v>32</v>
      </c>
      <c r="P34" s="5" t="s">
        <v>33</v>
      </c>
      <c r="Q34" s="5">
        <v>0</v>
      </c>
      <c r="R34" s="8">
        <v>45214.0000115741</v>
      </c>
      <c r="S34" s="7">
        <v>45238</v>
      </c>
      <c r="T34" s="5" t="s">
        <v>34</v>
      </c>
      <c r="U34" s="5">
        <v>1489</v>
      </c>
      <c r="V34" s="5">
        <v>0</v>
      </c>
      <c r="W34" s="5">
        <v>0</v>
      </c>
      <c r="X34" s="5" t="s">
        <v>187</v>
      </c>
      <c r="Y34" s="5" t="s">
        <v>188</v>
      </c>
    </row>
    <row r="35" s="5" customFormat="1" spans="1:25">
      <c r="A35" s="5" t="s">
        <v>189</v>
      </c>
      <c r="B35" s="5" t="s">
        <v>26</v>
      </c>
      <c r="C35" s="5" t="s">
        <v>27</v>
      </c>
      <c r="D35" s="5" t="s">
        <v>184</v>
      </c>
      <c r="E35" s="5" t="s">
        <v>185</v>
      </c>
      <c r="F35" s="7">
        <v>45234</v>
      </c>
      <c r="G35" s="7">
        <v>45237</v>
      </c>
      <c r="H35" s="5">
        <v>1</v>
      </c>
      <c r="I35" s="5">
        <v>3</v>
      </c>
      <c r="J35" s="5">
        <v>3</v>
      </c>
      <c r="K35" s="5" t="s">
        <v>30</v>
      </c>
      <c r="L35" s="5">
        <v>1489</v>
      </c>
      <c r="M35" s="5">
        <v>1489</v>
      </c>
      <c r="N35" s="5" t="s">
        <v>190</v>
      </c>
      <c r="O35" s="5" t="s">
        <v>32</v>
      </c>
      <c r="P35" s="5" t="s">
        <v>33</v>
      </c>
      <c r="Q35" s="5">
        <v>0</v>
      </c>
      <c r="R35" s="8">
        <v>45215.0000115741</v>
      </c>
      <c r="S35" s="7">
        <v>45238</v>
      </c>
      <c r="T35" s="5" t="s">
        <v>34</v>
      </c>
      <c r="U35" s="5">
        <v>1489</v>
      </c>
      <c r="V35" s="5">
        <v>0</v>
      </c>
      <c r="W35" s="5">
        <v>0</v>
      </c>
      <c r="X35" s="5" t="s">
        <v>191</v>
      </c>
      <c r="Y35" s="5" t="s">
        <v>192</v>
      </c>
    </row>
    <row r="36" s="5" customFormat="1" spans="1:25">
      <c r="A36" s="5" t="s">
        <v>193</v>
      </c>
      <c r="B36" s="5" t="s">
        <v>26</v>
      </c>
      <c r="C36" s="5" t="s">
        <v>27</v>
      </c>
      <c r="D36" s="5" t="s">
        <v>194</v>
      </c>
      <c r="E36" s="5" t="s">
        <v>195</v>
      </c>
      <c r="F36" s="7">
        <v>45236</v>
      </c>
      <c r="G36" s="7">
        <v>45237</v>
      </c>
      <c r="H36" s="5">
        <v>1</v>
      </c>
      <c r="I36" s="5">
        <v>1</v>
      </c>
      <c r="J36" s="5">
        <v>1</v>
      </c>
      <c r="K36" s="5" t="s">
        <v>30</v>
      </c>
      <c r="L36" s="5">
        <v>331</v>
      </c>
      <c r="M36" s="5">
        <v>331</v>
      </c>
      <c r="N36" s="5" t="s">
        <v>196</v>
      </c>
      <c r="O36" s="5" t="s">
        <v>32</v>
      </c>
      <c r="P36" s="5" t="s">
        <v>33</v>
      </c>
      <c r="Q36" s="5">
        <v>0</v>
      </c>
      <c r="R36" s="8">
        <v>45215</v>
      </c>
      <c r="S36" s="7">
        <v>45238</v>
      </c>
      <c r="T36" s="5" t="s">
        <v>34</v>
      </c>
      <c r="U36" s="5">
        <v>331</v>
      </c>
      <c r="V36" s="5">
        <v>0</v>
      </c>
      <c r="W36" s="5">
        <v>0</v>
      </c>
      <c r="X36" s="5" t="s">
        <v>197</v>
      </c>
      <c r="Y36" s="5" t="s">
        <v>198</v>
      </c>
    </row>
    <row r="37" s="5" customFormat="1" spans="1:25">
      <c r="A37" s="5" t="s">
        <v>199</v>
      </c>
      <c r="B37" s="5" t="s">
        <v>26</v>
      </c>
      <c r="C37" s="5" t="s">
        <v>27</v>
      </c>
      <c r="D37" s="5" t="s">
        <v>200</v>
      </c>
      <c r="E37" s="5" t="s">
        <v>201</v>
      </c>
      <c r="F37" s="7">
        <v>45235</v>
      </c>
      <c r="G37" s="7">
        <v>45237</v>
      </c>
      <c r="H37" s="5">
        <v>1</v>
      </c>
      <c r="I37" s="5">
        <v>2</v>
      </c>
      <c r="J37" s="5">
        <v>2</v>
      </c>
      <c r="K37" s="5" t="s">
        <v>30</v>
      </c>
      <c r="L37" s="5">
        <v>1630</v>
      </c>
      <c r="M37" s="5">
        <v>1630</v>
      </c>
      <c r="N37" s="5" t="s">
        <v>202</v>
      </c>
      <c r="O37" s="5" t="s">
        <v>32</v>
      </c>
      <c r="P37" s="5" t="s">
        <v>33</v>
      </c>
      <c r="Q37" s="5">
        <v>0</v>
      </c>
      <c r="R37" s="8">
        <v>45215</v>
      </c>
      <c r="S37" s="7">
        <v>45238</v>
      </c>
      <c r="T37" s="5" t="s">
        <v>34</v>
      </c>
      <c r="U37" s="5">
        <v>1630</v>
      </c>
      <c r="V37" s="5">
        <v>0</v>
      </c>
      <c r="W37" s="5">
        <v>0</v>
      </c>
      <c r="X37" s="5" t="s">
        <v>203</v>
      </c>
      <c r="Y37" s="5" t="s">
        <v>204</v>
      </c>
    </row>
    <row r="38" s="5" customFormat="1" spans="1:25">
      <c r="A38" s="5" t="s">
        <v>205</v>
      </c>
      <c r="B38" s="5" t="s">
        <v>26</v>
      </c>
      <c r="C38" s="5" t="s">
        <v>27</v>
      </c>
      <c r="D38" s="5" t="s">
        <v>194</v>
      </c>
      <c r="E38" s="5" t="s">
        <v>195</v>
      </c>
      <c r="F38" s="7">
        <v>45236</v>
      </c>
      <c r="G38" s="7">
        <v>45237</v>
      </c>
      <c r="H38" s="5">
        <v>1</v>
      </c>
      <c r="I38" s="5">
        <v>1</v>
      </c>
      <c r="J38" s="5">
        <v>1</v>
      </c>
      <c r="K38" s="5" t="s">
        <v>30</v>
      </c>
      <c r="L38" s="5">
        <v>331</v>
      </c>
      <c r="M38" s="5">
        <v>331</v>
      </c>
      <c r="N38" s="5" t="s">
        <v>206</v>
      </c>
      <c r="O38" s="5" t="s">
        <v>32</v>
      </c>
      <c r="P38" s="5" t="s">
        <v>33</v>
      </c>
      <c r="Q38" s="5">
        <v>0</v>
      </c>
      <c r="R38" s="8">
        <v>45216.0000115741</v>
      </c>
      <c r="S38" s="7">
        <v>45238</v>
      </c>
      <c r="T38" s="5" t="s">
        <v>34</v>
      </c>
      <c r="U38" s="5">
        <v>331</v>
      </c>
      <c r="V38" s="5">
        <v>0</v>
      </c>
      <c r="W38" s="5">
        <v>0</v>
      </c>
      <c r="X38" s="5" t="s">
        <v>207</v>
      </c>
      <c r="Y38" s="5" t="s">
        <v>208</v>
      </c>
    </row>
    <row r="39" s="5" customFormat="1" spans="1:25">
      <c r="A39" s="5" t="s">
        <v>209</v>
      </c>
      <c r="B39" s="5" t="s">
        <v>26</v>
      </c>
      <c r="C39" s="5" t="s">
        <v>27</v>
      </c>
      <c r="D39" s="5" t="s">
        <v>184</v>
      </c>
      <c r="E39" s="5" t="s">
        <v>185</v>
      </c>
      <c r="F39" s="7">
        <v>45236</v>
      </c>
      <c r="G39" s="7">
        <v>45237</v>
      </c>
      <c r="H39" s="5">
        <v>1</v>
      </c>
      <c r="I39" s="5">
        <v>1</v>
      </c>
      <c r="J39" s="5">
        <v>1</v>
      </c>
      <c r="K39" s="5" t="s">
        <v>30</v>
      </c>
      <c r="L39" s="5">
        <v>467</v>
      </c>
      <c r="M39" s="5">
        <v>467</v>
      </c>
      <c r="N39" s="5" t="s">
        <v>210</v>
      </c>
      <c r="O39" s="5" t="s">
        <v>32</v>
      </c>
      <c r="P39" s="5" t="s">
        <v>33</v>
      </c>
      <c r="Q39" s="5">
        <v>0</v>
      </c>
      <c r="R39" s="8">
        <v>45216</v>
      </c>
      <c r="S39" s="7">
        <v>45238</v>
      </c>
      <c r="T39" s="5" t="s">
        <v>34</v>
      </c>
      <c r="U39" s="5">
        <v>467</v>
      </c>
      <c r="V39" s="5">
        <v>0</v>
      </c>
      <c r="W39" s="5">
        <v>0</v>
      </c>
      <c r="X39" s="5" t="s">
        <v>211</v>
      </c>
      <c r="Y39" s="5" t="s">
        <v>212</v>
      </c>
    </row>
    <row r="40" s="5" customFormat="1" spans="1:25">
      <c r="A40" s="5" t="s">
        <v>213</v>
      </c>
      <c r="B40" s="5" t="s">
        <v>26</v>
      </c>
      <c r="C40" s="5" t="s">
        <v>27</v>
      </c>
      <c r="D40" s="5" t="s">
        <v>214</v>
      </c>
      <c r="E40" s="5" t="s">
        <v>215</v>
      </c>
      <c r="F40" s="7">
        <v>45231</v>
      </c>
      <c r="G40" s="7">
        <v>45237</v>
      </c>
      <c r="H40" s="5">
        <v>1</v>
      </c>
      <c r="I40" s="5">
        <v>6</v>
      </c>
      <c r="J40" s="5">
        <v>6</v>
      </c>
      <c r="K40" s="5" t="s">
        <v>30</v>
      </c>
      <c r="L40" s="5">
        <v>4506</v>
      </c>
      <c r="M40" s="5">
        <v>4506</v>
      </c>
      <c r="N40" s="5" t="s">
        <v>216</v>
      </c>
      <c r="O40" s="5" t="s">
        <v>32</v>
      </c>
      <c r="P40" s="5" t="s">
        <v>33</v>
      </c>
      <c r="Q40" s="5">
        <v>0</v>
      </c>
      <c r="R40" s="8">
        <v>45216.0000115741</v>
      </c>
      <c r="S40" s="7">
        <v>45238</v>
      </c>
      <c r="T40" s="5" t="s">
        <v>34</v>
      </c>
      <c r="U40" s="5">
        <v>4506</v>
      </c>
      <c r="V40" s="5">
        <v>0</v>
      </c>
      <c r="W40" s="5">
        <v>0</v>
      </c>
      <c r="X40" s="5" t="s">
        <v>217</v>
      </c>
      <c r="Y40" s="5" t="s">
        <v>218</v>
      </c>
    </row>
    <row r="41" s="5" customFormat="1" spans="1:25">
      <c r="A41" s="5" t="s">
        <v>219</v>
      </c>
      <c r="B41" s="5" t="s">
        <v>26</v>
      </c>
      <c r="C41" s="5" t="s">
        <v>27</v>
      </c>
      <c r="D41" s="5" t="s">
        <v>220</v>
      </c>
      <c r="E41" s="5" t="s">
        <v>221</v>
      </c>
      <c r="F41" s="7">
        <v>45232</v>
      </c>
      <c r="G41" s="7">
        <v>45237</v>
      </c>
      <c r="H41" s="5">
        <v>1</v>
      </c>
      <c r="I41" s="5">
        <v>5</v>
      </c>
      <c r="J41" s="5">
        <v>5</v>
      </c>
      <c r="K41" s="5" t="s">
        <v>30</v>
      </c>
      <c r="L41" s="5">
        <v>1315</v>
      </c>
      <c r="M41" s="5">
        <v>1315</v>
      </c>
      <c r="N41" s="5" t="s">
        <v>222</v>
      </c>
      <c r="O41" s="5" t="s">
        <v>32</v>
      </c>
      <c r="P41" s="5" t="s">
        <v>33</v>
      </c>
      <c r="Q41" s="5">
        <v>0</v>
      </c>
      <c r="R41" s="8">
        <v>45217</v>
      </c>
      <c r="S41" s="7">
        <v>45238</v>
      </c>
      <c r="T41" s="5" t="s">
        <v>34</v>
      </c>
      <c r="U41" s="5">
        <v>1315</v>
      </c>
      <c r="V41" s="5">
        <v>0</v>
      </c>
      <c r="W41" s="5">
        <v>0</v>
      </c>
      <c r="X41" s="5" t="s">
        <v>223</v>
      </c>
      <c r="Y41" s="5" t="s">
        <v>224</v>
      </c>
    </row>
    <row r="42" s="5" customFormat="1" spans="1:25">
      <c r="A42" s="5" t="s">
        <v>225</v>
      </c>
      <c r="B42" s="5" t="s">
        <v>26</v>
      </c>
      <c r="C42" s="5" t="s">
        <v>27</v>
      </c>
      <c r="D42" s="5" t="s">
        <v>226</v>
      </c>
      <c r="E42" s="5" t="s">
        <v>227</v>
      </c>
      <c r="F42" s="7">
        <v>45235</v>
      </c>
      <c r="G42" s="7">
        <v>45237</v>
      </c>
      <c r="H42" s="5">
        <v>1</v>
      </c>
      <c r="I42" s="5">
        <v>2</v>
      </c>
      <c r="J42" s="5">
        <v>2</v>
      </c>
      <c r="K42" s="5" t="s">
        <v>30</v>
      </c>
      <c r="L42" s="5">
        <v>3000</v>
      </c>
      <c r="M42" s="5">
        <v>3000</v>
      </c>
      <c r="N42" s="5" t="s">
        <v>228</v>
      </c>
      <c r="O42" s="5" t="s">
        <v>32</v>
      </c>
      <c r="P42" s="5" t="s">
        <v>33</v>
      </c>
      <c r="Q42" s="5">
        <v>0</v>
      </c>
      <c r="R42" s="8">
        <v>45217.0000115741</v>
      </c>
      <c r="S42" s="7">
        <v>45238</v>
      </c>
      <c r="T42" s="5" t="s">
        <v>34</v>
      </c>
      <c r="U42" s="5">
        <v>3000</v>
      </c>
      <c r="V42" s="5">
        <v>0</v>
      </c>
      <c r="W42" s="5">
        <v>0</v>
      </c>
      <c r="X42" s="5" t="s">
        <v>229</v>
      </c>
      <c r="Y42" s="5" t="s">
        <v>42</v>
      </c>
    </row>
    <row r="43" s="5" customFormat="1" spans="1:25">
      <c r="A43" s="5" t="s">
        <v>225</v>
      </c>
      <c r="B43" s="5" t="s">
        <v>26</v>
      </c>
      <c r="C43" s="5" t="s">
        <v>43</v>
      </c>
      <c r="D43" s="5" t="s">
        <v>226</v>
      </c>
      <c r="E43" s="5" t="s">
        <v>227</v>
      </c>
      <c r="F43" s="7">
        <v>45235</v>
      </c>
      <c r="G43" s="7">
        <v>45237</v>
      </c>
      <c r="H43" s="5">
        <v>1</v>
      </c>
      <c r="I43" s="5">
        <v>2</v>
      </c>
      <c r="J43" s="5">
        <v>2</v>
      </c>
      <c r="K43" s="5" t="s">
        <v>30</v>
      </c>
      <c r="L43" s="5">
        <v>-3000</v>
      </c>
      <c r="M43" s="5">
        <v>-3000</v>
      </c>
      <c r="N43" s="5" t="s">
        <v>228</v>
      </c>
      <c r="O43" s="5" t="s">
        <v>32</v>
      </c>
      <c r="P43" s="5" t="s">
        <v>33</v>
      </c>
      <c r="Q43" s="5">
        <v>0</v>
      </c>
      <c r="R43" s="8">
        <v>45217.0000115741</v>
      </c>
      <c r="S43" s="7">
        <v>45238</v>
      </c>
      <c r="T43" s="5" t="s">
        <v>34</v>
      </c>
      <c r="U43" s="5">
        <v>-3000</v>
      </c>
      <c r="V43" s="5">
        <v>0</v>
      </c>
      <c r="W43" s="5">
        <v>0</v>
      </c>
      <c r="X43" s="5" t="s">
        <v>229</v>
      </c>
      <c r="Y43" s="5" t="s">
        <v>42</v>
      </c>
    </row>
    <row r="44" s="5" customFormat="1" spans="1:25">
      <c r="A44" s="5" t="s">
        <v>230</v>
      </c>
      <c r="B44" s="5" t="s">
        <v>26</v>
      </c>
      <c r="C44" s="5" t="s">
        <v>27</v>
      </c>
      <c r="D44" s="5" t="s">
        <v>231</v>
      </c>
      <c r="E44" s="5" t="s">
        <v>232</v>
      </c>
      <c r="F44" s="7">
        <v>45235</v>
      </c>
      <c r="G44" s="7">
        <v>45237</v>
      </c>
      <c r="H44" s="5">
        <v>3</v>
      </c>
      <c r="I44" s="5">
        <v>2</v>
      </c>
      <c r="J44" s="5">
        <v>6</v>
      </c>
      <c r="K44" s="5" t="s">
        <v>30</v>
      </c>
      <c r="L44" s="5">
        <v>2364</v>
      </c>
      <c r="M44" s="5">
        <v>2364</v>
      </c>
      <c r="N44" s="5" t="s">
        <v>233</v>
      </c>
      <c r="O44" s="5" t="s">
        <v>32</v>
      </c>
      <c r="P44" s="5" t="s">
        <v>33</v>
      </c>
      <c r="Q44" s="5">
        <v>0</v>
      </c>
      <c r="R44" s="8">
        <v>45218.0000115741</v>
      </c>
      <c r="S44" s="7">
        <v>45238</v>
      </c>
      <c r="T44" s="5" t="s">
        <v>34</v>
      </c>
      <c r="U44" s="5">
        <v>2364</v>
      </c>
      <c r="V44" s="5">
        <v>0</v>
      </c>
      <c r="W44" s="5">
        <v>0</v>
      </c>
      <c r="X44" s="5" t="s">
        <v>234</v>
      </c>
      <c r="Y44" s="5" t="s">
        <v>235</v>
      </c>
    </row>
    <row r="45" s="5" customFormat="1" spans="1:25">
      <c r="A45" s="5" t="s">
        <v>236</v>
      </c>
      <c r="B45" s="5" t="s">
        <v>26</v>
      </c>
      <c r="C45" s="5" t="s">
        <v>27</v>
      </c>
      <c r="D45" s="5" t="s">
        <v>237</v>
      </c>
      <c r="E45" s="5" t="s">
        <v>238</v>
      </c>
      <c r="F45" s="7">
        <v>45235</v>
      </c>
      <c r="G45" s="7">
        <v>45237</v>
      </c>
      <c r="H45" s="5">
        <v>1</v>
      </c>
      <c r="I45" s="5">
        <v>2</v>
      </c>
      <c r="J45" s="5">
        <v>2</v>
      </c>
      <c r="K45" s="5" t="s">
        <v>30</v>
      </c>
      <c r="L45" s="5">
        <v>854</v>
      </c>
      <c r="M45" s="5">
        <v>854</v>
      </c>
      <c r="N45" s="5" t="s">
        <v>239</v>
      </c>
      <c r="O45" s="5" t="s">
        <v>32</v>
      </c>
      <c r="P45" s="5" t="s">
        <v>33</v>
      </c>
      <c r="Q45" s="5">
        <v>0</v>
      </c>
      <c r="R45" s="8">
        <v>45219</v>
      </c>
      <c r="S45" s="7">
        <v>45238</v>
      </c>
      <c r="T45" s="5" t="s">
        <v>34</v>
      </c>
      <c r="U45" s="5">
        <v>854</v>
      </c>
      <c r="V45" s="5">
        <v>0</v>
      </c>
      <c r="W45" s="5">
        <v>0</v>
      </c>
      <c r="X45" s="5" t="s">
        <v>240</v>
      </c>
      <c r="Y45" s="5" t="s">
        <v>241</v>
      </c>
    </row>
    <row r="46" s="5" customFormat="1" spans="1:25">
      <c r="A46" s="5" t="s">
        <v>242</v>
      </c>
      <c r="B46" s="5" t="s">
        <v>26</v>
      </c>
      <c r="C46" s="5" t="s">
        <v>27</v>
      </c>
      <c r="D46" s="5" t="s">
        <v>243</v>
      </c>
      <c r="E46" s="5" t="s">
        <v>244</v>
      </c>
      <c r="F46" s="7">
        <v>45233</v>
      </c>
      <c r="G46" s="7">
        <v>45237</v>
      </c>
      <c r="H46" s="5">
        <v>1</v>
      </c>
      <c r="I46" s="5">
        <v>4</v>
      </c>
      <c r="J46" s="5">
        <v>4</v>
      </c>
      <c r="K46" s="5" t="s">
        <v>30</v>
      </c>
      <c r="L46" s="5">
        <v>1572</v>
      </c>
      <c r="M46" s="5">
        <v>1572</v>
      </c>
      <c r="N46" s="5" t="s">
        <v>245</v>
      </c>
      <c r="O46" s="5" t="s">
        <v>32</v>
      </c>
      <c r="P46" s="5" t="s">
        <v>33</v>
      </c>
      <c r="Q46" s="5">
        <v>0</v>
      </c>
      <c r="R46" s="8">
        <v>45219.0000115741</v>
      </c>
      <c r="S46" s="7">
        <v>45238</v>
      </c>
      <c r="T46" s="5" t="s">
        <v>34</v>
      </c>
      <c r="U46" s="5">
        <v>1572</v>
      </c>
      <c r="V46" s="5">
        <v>0</v>
      </c>
      <c r="W46" s="5">
        <v>0</v>
      </c>
      <c r="X46" s="5" t="s">
        <v>246</v>
      </c>
      <c r="Y46" s="5" t="s">
        <v>247</v>
      </c>
    </row>
    <row r="47" s="5" customFormat="1" spans="1:25">
      <c r="A47" s="5" t="s">
        <v>248</v>
      </c>
      <c r="B47" s="5" t="s">
        <v>26</v>
      </c>
      <c r="C47" s="5" t="s">
        <v>27</v>
      </c>
      <c r="D47" s="5" t="s">
        <v>249</v>
      </c>
      <c r="E47" s="5" t="s">
        <v>63</v>
      </c>
      <c r="F47" s="7">
        <v>45236</v>
      </c>
      <c r="G47" s="7">
        <v>45237</v>
      </c>
      <c r="H47" s="5">
        <v>1</v>
      </c>
      <c r="I47" s="5">
        <v>1</v>
      </c>
      <c r="J47" s="5">
        <v>1</v>
      </c>
      <c r="K47" s="5" t="s">
        <v>30</v>
      </c>
      <c r="L47" s="5">
        <v>172</v>
      </c>
      <c r="M47" s="5">
        <v>172</v>
      </c>
      <c r="N47" s="5" t="s">
        <v>250</v>
      </c>
      <c r="O47" s="5" t="s">
        <v>32</v>
      </c>
      <c r="P47" s="5" t="s">
        <v>33</v>
      </c>
      <c r="Q47" s="5">
        <v>0</v>
      </c>
      <c r="R47" s="8">
        <v>45219</v>
      </c>
      <c r="S47" s="7">
        <v>45238</v>
      </c>
      <c r="T47" s="5" t="s">
        <v>34</v>
      </c>
      <c r="U47" s="5">
        <v>172</v>
      </c>
      <c r="V47" s="5">
        <v>0</v>
      </c>
      <c r="W47" s="5">
        <v>0</v>
      </c>
      <c r="X47" s="5" t="s">
        <v>251</v>
      </c>
      <c r="Y47" s="5" t="s">
        <v>252</v>
      </c>
    </row>
    <row r="48" s="5" customFormat="1" spans="1:25">
      <c r="A48" s="5" t="s">
        <v>253</v>
      </c>
      <c r="B48" s="5" t="s">
        <v>26</v>
      </c>
      <c r="C48" s="5" t="s">
        <v>27</v>
      </c>
      <c r="D48" s="5" t="s">
        <v>254</v>
      </c>
      <c r="E48" s="5" t="s">
        <v>255</v>
      </c>
      <c r="F48" s="7">
        <v>45236</v>
      </c>
      <c r="G48" s="7">
        <v>45237</v>
      </c>
      <c r="H48" s="5">
        <v>1</v>
      </c>
      <c r="I48" s="5">
        <v>1</v>
      </c>
      <c r="J48" s="5">
        <v>1</v>
      </c>
      <c r="K48" s="5" t="s">
        <v>30</v>
      </c>
      <c r="L48" s="5">
        <v>433</v>
      </c>
      <c r="M48" s="5">
        <v>433</v>
      </c>
      <c r="N48" s="5" t="s">
        <v>256</v>
      </c>
      <c r="O48" s="5" t="s">
        <v>32</v>
      </c>
      <c r="P48" s="5" t="s">
        <v>33</v>
      </c>
      <c r="Q48" s="5">
        <v>0</v>
      </c>
      <c r="R48" s="8">
        <v>45219.0000115741</v>
      </c>
      <c r="S48" s="7">
        <v>45238</v>
      </c>
      <c r="T48" s="5" t="s">
        <v>34</v>
      </c>
      <c r="U48" s="5">
        <v>433</v>
      </c>
      <c r="V48" s="5">
        <v>0</v>
      </c>
      <c r="W48" s="5">
        <v>0</v>
      </c>
      <c r="X48" s="5" t="s">
        <v>257</v>
      </c>
      <c r="Y48" s="5" t="s">
        <v>258</v>
      </c>
    </row>
    <row r="49" s="5" customFormat="1" spans="1:25">
      <c r="A49" s="5" t="s">
        <v>259</v>
      </c>
      <c r="B49" s="5" t="s">
        <v>26</v>
      </c>
      <c r="C49" s="5" t="s">
        <v>27</v>
      </c>
      <c r="D49" s="5" t="s">
        <v>260</v>
      </c>
      <c r="E49" s="5" t="s">
        <v>261</v>
      </c>
      <c r="F49" s="7">
        <v>45236</v>
      </c>
      <c r="G49" s="7">
        <v>45237</v>
      </c>
      <c r="H49" s="5">
        <v>1</v>
      </c>
      <c r="I49" s="5">
        <v>1</v>
      </c>
      <c r="J49" s="5">
        <v>1</v>
      </c>
      <c r="K49" s="5" t="s">
        <v>30</v>
      </c>
      <c r="L49" s="5">
        <v>4100</v>
      </c>
      <c r="M49" s="5">
        <v>4100</v>
      </c>
      <c r="N49" s="5" t="s">
        <v>262</v>
      </c>
      <c r="O49" s="5" t="s">
        <v>32</v>
      </c>
      <c r="P49" s="5" t="s">
        <v>33</v>
      </c>
      <c r="Q49" s="5">
        <v>0</v>
      </c>
      <c r="R49" s="8">
        <v>45220</v>
      </c>
      <c r="S49" s="7">
        <v>45238</v>
      </c>
      <c r="T49" s="5" t="s">
        <v>34</v>
      </c>
      <c r="U49" s="5">
        <v>4100</v>
      </c>
      <c r="V49" s="5">
        <v>0</v>
      </c>
      <c r="W49" s="5">
        <v>0</v>
      </c>
      <c r="X49" s="5" t="s">
        <v>263</v>
      </c>
      <c r="Y49" s="5" t="s">
        <v>264</v>
      </c>
    </row>
    <row r="50" s="5" customFormat="1" spans="1:25">
      <c r="A50" s="5" t="s">
        <v>265</v>
      </c>
      <c r="B50" s="5" t="s">
        <v>26</v>
      </c>
      <c r="C50" s="5" t="s">
        <v>27</v>
      </c>
      <c r="D50" s="5" t="s">
        <v>184</v>
      </c>
      <c r="E50" s="5" t="s">
        <v>266</v>
      </c>
      <c r="F50" s="7">
        <v>45234</v>
      </c>
      <c r="G50" s="7">
        <v>45237</v>
      </c>
      <c r="H50" s="5">
        <v>1</v>
      </c>
      <c r="I50" s="5">
        <v>3</v>
      </c>
      <c r="J50" s="5">
        <v>3</v>
      </c>
      <c r="K50" s="5" t="s">
        <v>30</v>
      </c>
      <c r="L50" s="5">
        <v>1180</v>
      </c>
      <c r="M50" s="5">
        <v>1180</v>
      </c>
      <c r="N50" s="5" t="s">
        <v>267</v>
      </c>
      <c r="O50" s="5" t="s">
        <v>32</v>
      </c>
      <c r="P50" s="5" t="s">
        <v>33</v>
      </c>
      <c r="Q50" s="5">
        <v>0</v>
      </c>
      <c r="R50" s="8">
        <v>45220.0000115741</v>
      </c>
      <c r="S50" s="7">
        <v>45238</v>
      </c>
      <c r="T50" s="5" t="s">
        <v>34</v>
      </c>
      <c r="U50" s="5">
        <v>1180</v>
      </c>
      <c r="V50" s="5">
        <v>0</v>
      </c>
      <c r="W50" s="5">
        <v>0</v>
      </c>
      <c r="X50" s="5" t="s">
        <v>268</v>
      </c>
      <c r="Y50" s="5" t="s">
        <v>269</v>
      </c>
    </row>
    <row r="51" s="5" customFormat="1" spans="1:25">
      <c r="A51" s="5" t="s">
        <v>270</v>
      </c>
      <c r="B51" s="5" t="s">
        <v>26</v>
      </c>
      <c r="C51" s="5" t="s">
        <v>27</v>
      </c>
      <c r="D51" s="5" t="s">
        <v>214</v>
      </c>
      <c r="E51" s="5" t="s">
        <v>215</v>
      </c>
      <c r="F51" s="7">
        <v>45232</v>
      </c>
      <c r="G51" s="7">
        <v>45237</v>
      </c>
      <c r="H51" s="5">
        <v>1</v>
      </c>
      <c r="I51" s="5">
        <v>5</v>
      </c>
      <c r="J51" s="5">
        <v>5</v>
      </c>
      <c r="K51" s="5" t="s">
        <v>30</v>
      </c>
      <c r="L51" s="5">
        <v>3755</v>
      </c>
      <c r="M51" s="5">
        <v>3755</v>
      </c>
      <c r="N51" s="5" t="s">
        <v>271</v>
      </c>
      <c r="O51" s="5" t="s">
        <v>32</v>
      </c>
      <c r="P51" s="5" t="s">
        <v>33</v>
      </c>
      <c r="Q51" s="5">
        <v>0</v>
      </c>
      <c r="R51" s="8">
        <v>45221.0000115741</v>
      </c>
      <c r="S51" s="7">
        <v>45238</v>
      </c>
      <c r="T51" s="5" t="s">
        <v>34</v>
      </c>
      <c r="U51" s="5">
        <v>3755</v>
      </c>
      <c r="V51" s="5">
        <v>0</v>
      </c>
      <c r="W51" s="5">
        <v>0</v>
      </c>
      <c r="X51" s="5" t="s">
        <v>272</v>
      </c>
      <c r="Y51" s="5" t="s">
        <v>273</v>
      </c>
    </row>
    <row r="52" s="5" customFormat="1" spans="1:25">
      <c r="A52" s="5" t="s">
        <v>274</v>
      </c>
      <c r="B52" s="5" t="s">
        <v>26</v>
      </c>
      <c r="C52" s="5" t="s">
        <v>27</v>
      </c>
      <c r="D52" s="5" t="s">
        <v>275</v>
      </c>
      <c r="E52" s="5" t="s">
        <v>276</v>
      </c>
      <c r="F52" s="7">
        <v>45234</v>
      </c>
      <c r="G52" s="7">
        <v>45237</v>
      </c>
      <c r="H52" s="5">
        <v>1</v>
      </c>
      <c r="I52" s="5">
        <v>3</v>
      </c>
      <c r="J52" s="5">
        <v>3</v>
      </c>
      <c r="K52" s="5" t="s">
        <v>30</v>
      </c>
      <c r="L52" s="5">
        <v>1098</v>
      </c>
      <c r="M52" s="5">
        <v>1098</v>
      </c>
      <c r="N52" s="5" t="s">
        <v>277</v>
      </c>
      <c r="O52" s="5" t="s">
        <v>32</v>
      </c>
      <c r="P52" s="5" t="s">
        <v>33</v>
      </c>
      <c r="Q52" s="5">
        <v>0</v>
      </c>
      <c r="R52" s="8">
        <v>45221</v>
      </c>
      <c r="S52" s="7">
        <v>45238</v>
      </c>
      <c r="T52" s="5" t="s">
        <v>34</v>
      </c>
      <c r="U52" s="5">
        <v>1098</v>
      </c>
      <c r="V52" s="5">
        <v>0</v>
      </c>
      <c r="W52" s="5">
        <v>0</v>
      </c>
      <c r="X52" s="5" t="s">
        <v>278</v>
      </c>
      <c r="Y52" s="5" t="s">
        <v>279</v>
      </c>
    </row>
    <row r="53" s="5" customFormat="1" spans="1:25">
      <c r="A53" s="5" t="s">
        <v>280</v>
      </c>
      <c r="B53" s="5" t="s">
        <v>26</v>
      </c>
      <c r="C53" s="5" t="s">
        <v>27</v>
      </c>
      <c r="D53" s="5" t="s">
        <v>194</v>
      </c>
      <c r="E53" s="5" t="s">
        <v>195</v>
      </c>
      <c r="F53" s="7">
        <v>45234</v>
      </c>
      <c r="G53" s="7">
        <v>45237</v>
      </c>
      <c r="H53" s="5">
        <v>1</v>
      </c>
      <c r="I53" s="5">
        <v>3</v>
      </c>
      <c r="J53" s="5">
        <v>3</v>
      </c>
      <c r="K53" s="5" t="s">
        <v>30</v>
      </c>
      <c r="L53" s="5">
        <v>1003</v>
      </c>
      <c r="M53" s="5">
        <v>1003</v>
      </c>
      <c r="N53" s="5" t="s">
        <v>281</v>
      </c>
      <c r="O53" s="5" t="s">
        <v>32</v>
      </c>
      <c r="P53" s="5" t="s">
        <v>33</v>
      </c>
      <c r="Q53" s="5">
        <v>0</v>
      </c>
      <c r="R53" s="8">
        <v>45221</v>
      </c>
      <c r="S53" s="7">
        <v>45238</v>
      </c>
      <c r="T53" s="5" t="s">
        <v>34</v>
      </c>
      <c r="U53" s="5">
        <v>1003</v>
      </c>
      <c r="V53" s="5">
        <v>0</v>
      </c>
      <c r="W53" s="5">
        <v>0</v>
      </c>
      <c r="X53" s="5" t="s">
        <v>282</v>
      </c>
      <c r="Y53" s="5" t="s">
        <v>283</v>
      </c>
    </row>
    <row r="54" s="5" customFormat="1" spans="1:25">
      <c r="A54" s="5" t="s">
        <v>177</v>
      </c>
      <c r="B54" s="5" t="s">
        <v>26</v>
      </c>
      <c r="C54" s="5" t="s">
        <v>43</v>
      </c>
      <c r="D54" s="5" t="s">
        <v>178</v>
      </c>
      <c r="E54" s="5" t="s">
        <v>179</v>
      </c>
      <c r="F54" s="7">
        <v>45233</v>
      </c>
      <c r="G54" s="7">
        <v>45237</v>
      </c>
      <c r="H54" s="5">
        <v>1</v>
      </c>
      <c r="I54" s="5">
        <v>4</v>
      </c>
      <c r="J54" s="5">
        <v>4</v>
      </c>
      <c r="K54" s="5" t="s">
        <v>30</v>
      </c>
      <c r="L54" s="5">
        <v>-4216</v>
      </c>
      <c r="M54" s="5">
        <v>-4216</v>
      </c>
      <c r="N54" s="5" t="s">
        <v>180</v>
      </c>
      <c r="O54" s="5" t="s">
        <v>32</v>
      </c>
      <c r="P54" s="5" t="s">
        <v>33</v>
      </c>
      <c r="Q54" s="5">
        <v>0</v>
      </c>
      <c r="R54" s="8">
        <v>45214.0000115741</v>
      </c>
      <c r="S54" s="7">
        <v>45238</v>
      </c>
      <c r="T54" s="5" t="s">
        <v>34</v>
      </c>
      <c r="U54" s="5">
        <v>-4216</v>
      </c>
      <c r="V54" s="5">
        <v>0</v>
      </c>
      <c r="W54" s="5">
        <v>0</v>
      </c>
      <c r="X54" s="5" t="s">
        <v>181</v>
      </c>
      <c r="Y54" s="5" t="s">
        <v>182</v>
      </c>
    </row>
    <row r="55" s="5" customFormat="1" spans="1:26">
      <c r="A55" s="5" t="s">
        <v>284</v>
      </c>
      <c r="B55" s="5" t="s">
        <v>26</v>
      </c>
      <c r="C55" s="5" t="s">
        <v>27</v>
      </c>
      <c r="D55" s="5" t="s">
        <v>113</v>
      </c>
      <c r="E55" s="5" t="s">
        <v>285</v>
      </c>
      <c r="F55" s="7">
        <v>45236</v>
      </c>
      <c r="G55" s="7">
        <v>45237</v>
      </c>
      <c r="H55" s="5">
        <v>2</v>
      </c>
      <c r="I55" s="5">
        <v>1</v>
      </c>
      <c r="J55" s="5">
        <v>2</v>
      </c>
      <c r="K55" s="5" t="s">
        <v>30</v>
      </c>
      <c r="L55" s="5">
        <v>676</v>
      </c>
      <c r="M55" s="5">
        <v>676</v>
      </c>
      <c r="N55" s="5" t="s">
        <v>286</v>
      </c>
      <c r="O55" s="5" t="s">
        <v>32</v>
      </c>
      <c r="P55" s="5" t="s">
        <v>33</v>
      </c>
      <c r="Q55" s="5">
        <v>0</v>
      </c>
      <c r="R55" s="8">
        <v>45223.0000115741</v>
      </c>
      <c r="S55" s="7">
        <v>45238</v>
      </c>
      <c r="T55" s="5" t="s">
        <v>34</v>
      </c>
      <c r="U55" s="5">
        <v>676</v>
      </c>
      <c r="V55" s="5">
        <v>0</v>
      </c>
      <c r="W55" s="5">
        <v>0</v>
      </c>
      <c r="X55" s="5" t="s">
        <v>287</v>
      </c>
      <c r="Y55" s="5" t="s">
        <v>288</v>
      </c>
      <c r="Z55" s="5" t="s">
        <v>289</v>
      </c>
    </row>
    <row r="56" s="5" customFormat="1" spans="1:25">
      <c r="A56" s="5" t="s">
        <v>290</v>
      </c>
      <c r="B56" s="5" t="s">
        <v>26</v>
      </c>
      <c r="C56" s="5" t="s">
        <v>27</v>
      </c>
      <c r="D56" s="5" t="s">
        <v>291</v>
      </c>
      <c r="E56" s="5" t="s">
        <v>292</v>
      </c>
      <c r="F56" s="7">
        <v>45233</v>
      </c>
      <c r="G56" s="7">
        <v>45237</v>
      </c>
      <c r="H56" s="5">
        <v>1</v>
      </c>
      <c r="I56" s="5">
        <v>4</v>
      </c>
      <c r="J56" s="5">
        <v>4</v>
      </c>
      <c r="K56" s="5" t="s">
        <v>30</v>
      </c>
      <c r="L56" s="5">
        <v>6984</v>
      </c>
      <c r="M56" s="5">
        <v>6984</v>
      </c>
      <c r="N56" s="5" t="s">
        <v>293</v>
      </c>
      <c r="O56" s="5" t="s">
        <v>32</v>
      </c>
      <c r="P56" s="5" t="s">
        <v>33</v>
      </c>
      <c r="Q56" s="5">
        <v>0</v>
      </c>
      <c r="R56" s="8">
        <v>45224</v>
      </c>
      <c r="S56" s="7">
        <v>45238</v>
      </c>
      <c r="T56" s="5" t="s">
        <v>34</v>
      </c>
      <c r="U56" s="5">
        <v>6984</v>
      </c>
      <c r="V56" s="5">
        <v>0</v>
      </c>
      <c r="W56" s="5">
        <v>0</v>
      </c>
      <c r="X56" s="5" t="s">
        <v>294</v>
      </c>
      <c r="Y56" s="5" t="s">
        <v>295</v>
      </c>
    </row>
    <row r="57" s="5" customFormat="1" spans="1:25">
      <c r="A57" s="5" t="s">
        <v>296</v>
      </c>
      <c r="B57" s="5" t="s">
        <v>26</v>
      </c>
      <c r="C57" s="5" t="s">
        <v>27</v>
      </c>
      <c r="D57" s="5" t="s">
        <v>297</v>
      </c>
      <c r="E57" s="5" t="s">
        <v>298</v>
      </c>
      <c r="F57" s="7">
        <v>45236</v>
      </c>
      <c r="G57" s="7">
        <v>45237</v>
      </c>
      <c r="H57" s="5">
        <v>1</v>
      </c>
      <c r="I57" s="5">
        <v>1</v>
      </c>
      <c r="J57" s="5">
        <v>1</v>
      </c>
      <c r="K57" s="5" t="s">
        <v>30</v>
      </c>
      <c r="L57" s="5">
        <v>2843</v>
      </c>
      <c r="M57" s="5">
        <v>2843</v>
      </c>
      <c r="N57" s="5" t="s">
        <v>299</v>
      </c>
      <c r="O57" s="5" t="s">
        <v>32</v>
      </c>
      <c r="P57" s="5" t="s">
        <v>33</v>
      </c>
      <c r="Q57" s="5">
        <v>0</v>
      </c>
      <c r="R57" s="8">
        <v>45224</v>
      </c>
      <c r="S57" s="7">
        <v>45238</v>
      </c>
      <c r="T57" s="5" t="s">
        <v>34</v>
      </c>
      <c r="U57" s="5">
        <v>2843</v>
      </c>
      <c r="V57" s="5">
        <v>0</v>
      </c>
      <c r="W57" s="5">
        <v>0</v>
      </c>
      <c r="X57" s="5" t="s">
        <v>300</v>
      </c>
      <c r="Y57" s="5" t="s">
        <v>301</v>
      </c>
    </row>
    <row r="58" s="5" customFormat="1" spans="1:25">
      <c r="A58" s="5" t="s">
        <v>302</v>
      </c>
      <c r="B58" s="5" t="s">
        <v>26</v>
      </c>
      <c r="C58" s="5" t="s">
        <v>27</v>
      </c>
      <c r="D58" s="5" t="s">
        <v>303</v>
      </c>
      <c r="E58" s="5" t="s">
        <v>304</v>
      </c>
      <c r="F58" s="7">
        <v>45235</v>
      </c>
      <c r="G58" s="7">
        <v>45237</v>
      </c>
      <c r="H58" s="5">
        <v>1</v>
      </c>
      <c r="I58" s="5">
        <v>2</v>
      </c>
      <c r="J58" s="5">
        <v>2</v>
      </c>
      <c r="K58" s="5" t="s">
        <v>30</v>
      </c>
      <c r="L58" s="5">
        <v>1450</v>
      </c>
      <c r="M58" s="5">
        <v>1450</v>
      </c>
      <c r="N58" s="5" t="s">
        <v>305</v>
      </c>
      <c r="O58" s="5" t="s">
        <v>32</v>
      </c>
      <c r="P58" s="5" t="s">
        <v>33</v>
      </c>
      <c r="Q58" s="5">
        <v>0</v>
      </c>
      <c r="R58" s="8">
        <v>45225.0000115741</v>
      </c>
      <c r="S58" s="7">
        <v>45238</v>
      </c>
      <c r="T58" s="5" t="s">
        <v>34</v>
      </c>
      <c r="U58" s="5">
        <v>1450</v>
      </c>
      <c r="V58" s="5">
        <v>0</v>
      </c>
      <c r="W58" s="5">
        <v>0</v>
      </c>
      <c r="X58" s="5" t="s">
        <v>306</v>
      </c>
      <c r="Y58" s="5" t="s">
        <v>307</v>
      </c>
    </row>
    <row r="59" s="5" customFormat="1" spans="1:25">
      <c r="A59" s="5" t="s">
        <v>308</v>
      </c>
      <c r="B59" s="5" t="s">
        <v>26</v>
      </c>
      <c r="C59" s="5" t="s">
        <v>27</v>
      </c>
      <c r="D59" s="5" t="s">
        <v>309</v>
      </c>
      <c r="E59" s="5" t="s">
        <v>310</v>
      </c>
      <c r="F59" s="7">
        <v>45235</v>
      </c>
      <c r="G59" s="7">
        <v>45237</v>
      </c>
      <c r="H59" s="5">
        <v>1</v>
      </c>
      <c r="I59" s="5">
        <v>2</v>
      </c>
      <c r="J59" s="5">
        <v>2</v>
      </c>
      <c r="K59" s="5" t="s">
        <v>30</v>
      </c>
      <c r="L59" s="5">
        <v>940</v>
      </c>
      <c r="M59" s="5">
        <v>940</v>
      </c>
      <c r="N59" s="5" t="s">
        <v>311</v>
      </c>
      <c r="O59" s="5" t="s">
        <v>32</v>
      </c>
      <c r="P59" s="5" t="s">
        <v>33</v>
      </c>
      <c r="Q59" s="5">
        <v>0</v>
      </c>
      <c r="R59" s="8">
        <v>45225.0000115741</v>
      </c>
      <c r="S59" s="7">
        <v>45238</v>
      </c>
      <c r="T59" s="5" t="s">
        <v>34</v>
      </c>
      <c r="U59" s="5">
        <v>940</v>
      </c>
      <c r="V59" s="5">
        <v>0</v>
      </c>
      <c r="W59" s="5">
        <v>0</v>
      </c>
      <c r="X59" s="5" t="s">
        <v>312</v>
      </c>
      <c r="Y59" s="5" t="s">
        <v>313</v>
      </c>
    </row>
    <row r="60" s="5" customFormat="1" spans="1:25">
      <c r="A60" s="5" t="s">
        <v>314</v>
      </c>
      <c r="B60" s="5" t="s">
        <v>26</v>
      </c>
      <c r="C60" s="5" t="s">
        <v>27</v>
      </c>
      <c r="D60" s="5" t="s">
        <v>315</v>
      </c>
      <c r="E60" s="5" t="s">
        <v>316</v>
      </c>
      <c r="F60" s="7">
        <v>45235</v>
      </c>
      <c r="G60" s="7">
        <v>45237</v>
      </c>
      <c r="H60" s="5">
        <v>1</v>
      </c>
      <c r="I60" s="5">
        <v>2</v>
      </c>
      <c r="J60" s="5">
        <v>2</v>
      </c>
      <c r="K60" s="5" t="s">
        <v>30</v>
      </c>
      <c r="L60" s="5">
        <v>1558</v>
      </c>
      <c r="M60" s="5">
        <v>1558</v>
      </c>
      <c r="N60" s="5" t="s">
        <v>317</v>
      </c>
      <c r="O60" s="5" t="s">
        <v>32</v>
      </c>
      <c r="P60" s="5" t="s">
        <v>33</v>
      </c>
      <c r="Q60" s="5">
        <v>0</v>
      </c>
      <c r="R60" s="8">
        <v>45226</v>
      </c>
      <c r="S60" s="7">
        <v>45238</v>
      </c>
      <c r="T60" s="5" t="s">
        <v>34</v>
      </c>
      <c r="U60" s="5">
        <v>1558</v>
      </c>
      <c r="V60" s="5">
        <v>0</v>
      </c>
      <c r="W60" s="5">
        <v>0</v>
      </c>
      <c r="X60" s="5" t="s">
        <v>318</v>
      </c>
      <c r="Y60" s="5" t="s">
        <v>319</v>
      </c>
    </row>
    <row r="61" s="5" customFormat="1" spans="1:25">
      <c r="A61" s="5" t="s">
        <v>320</v>
      </c>
      <c r="B61" s="5" t="s">
        <v>26</v>
      </c>
      <c r="C61" s="5" t="s">
        <v>27</v>
      </c>
      <c r="D61" s="5" t="s">
        <v>321</v>
      </c>
      <c r="E61" s="5" t="s">
        <v>322</v>
      </c>
      <c r="F61" s="7">
        <v>45233</v>
      </c>
      <c r="G61" s="7">
        <v>45237</v>
      </c>
      <c r="H61" s="5">
        <v>2</v>
      </c>
      <c r="I61" s="5">
        <v>4</v>
      </c>
      <c r="J61" s="5">
        <v>8</v>
      </c>
      <c r="K61" s="5" t="s">
        <v>30</v>
      </c>
      <c r="L61" s="5">
        <v>2184</v>
      </c>
      <c r="M61" s="5">
        <v>2184</v>
      </c>
      <c r="N61" s="5" t="s">
        <v>323</v>
      </c>
      <c r="O61" s="5" t="s">
        <v>32</v>
      </c>
      <c r="P61" s="5" t="s">
        <v>33</v>
      </c>
      <c r="Q61" s="5">
        <v>0</v>
      </c>
      <c r="R61" s="8">
        <v>45226.0000115741</v>
      </c>
      <c r="S61" s="7">
        <v>45238</v>
      </c>
      <c r="T61" s="5" t="s">
        <v>34</v>
      </c>
      <c r="U61" s="5">
        <v>2184</v>
      </c>
      <c r="V61" s="5">
        <v>0</v>
      </c>
      <c r="W61" s="5">
        <v>0</v>
      </c>
      <c r="X61" s="5" t="s">
        <v>324</v>
      </c>
      <c r="Y61" s="5" t="s">
        <v>325</v>
      </c>
    </row>
    <row r="62" s="5" customFormat="1" spans="1:25">
      <c r="A62" s="5" t="s">
        <v>326</v>
      </c>
      <c r="B62" s="5" t="s">
        <v>26</v>
      </c>
      <c r="C62" s="5" t="s">
        <v>27</v>
      </c>
      <c r="D62" s="5" t="s">
        <v>327</v>
      </c>
      <c r="E62" s="5" t="s">
        <v>328</v>
      </c>
      <c r="F62" s="7">
        <v>45235</v>
      </c>
      <c r="G62" s="7">
        <v>45237</v>
      </c>
      <c r="H62" s="5">
        <v>1</v>
      </c>
      <c r="I62" s="5">
        <v>2</v>
      </c>
      <c r="J62" s="5">
        <v>2</v>
      </c>
      <c r="K62" s="5" t="s">
        <v>30</v>
      </c>
      <c r="L62" s="5">
        <v>2269</v>
      </c>
      <c r="M62" s="5">
        <v>2269</v>
      </c>
      <c r="N62" s="5" t="s">
        <v>329</v>
      </c>
      <c r="O62" s="5" t="s">
        <v>32</v>
      </c>
      <c r="P62" s="5" t="s">
        <v>33</v>
      </c>
      <c r="Q62" s="5">
        <v>0</v>
      </c>
      <c r="R62" s="8">
        <v>45226.0000115741</v>
      </c>
      <c r="S62" s="7">
        <v>45238</v>
      </c>
      <c r="T62" s="5" t="s">
        <v>34</v>
      </c>
      <c r="U62" s="5">
        <v>2269</v>
      </c>
      <c r="V62" s="5">
        <v>0</v>
      </c>
      <c r="W62" s="5">
        <v>0</v>
      </c>
      <c r="X62" s="5" t="s">
        <v>330</v>
      </c>
      <c r="Y62" s="5" t="s">
        <v>331</v>
      </c>
    </row>
    <row r="63" s="5" customFormat="1" spans="1:25">
      <c r="A63" s="5" t="s">
        <v>332</v>
      </c>
      <c r="B63" s="5" t="s">
        <v>26</v>
      </c>
      <c r="C63" s="5" t="s">
        <v>27</v>
      </c>
      <c r="D63" s="5" t="s">
        <v>333</v>
      </c>
      <c r="E63" s="5" t="s">
        <v>334</v>
      </c>
      <c r="F63" s="7">
        <v>45233</v>
      </c>
      <c r="G63" s="7">
        <v>45237</v>
      </c>
      <c r="H63" s="5">
        <v>1</v>
      </c>
      <c r="I63" s="5">
        <v>4</v>
      </c>
      <c r="J63" s="5">
        <v>4</v>
      </c>
      <c r="K63" s="5" t="s">
        <v>30</v>
      </c>
      <c r="L63" s="5">
        <v>820</v>
      </c>
      <c r="M63" s="5">
        <v>820</v>
      </c>
      <c r="N63" s="5" t="s">
        <v>335</v>
      </c>
      <c r="O63" s="5" t="s">
        <v>32</v>
      </c>
      <c r="P63" s="5" t="s">
        <v>33</v>
      </c>
      <c r="Q63" s="5">
        <v>0</v>
      </c>
      <c r="R63" s="8">
        <v>45226</v>
      </c>
      <c r="S63" s="7">
        <v>45238</v>
      </c>
      <c r="T63" s="5" t="s">
        <v>34</v>
      </c>
      <c r="U63" s="5">
        <v>820</v>
      </c>
      <c r="V63" s="5">
        <v>0</v>
      </c>
      <c r="W63" s="5">
        <v>0</v>
      </c>
      <c r="X63" s="5" t="s">
        <v>336</v>
      </c>
      <c r="Y63" s="5" t="s">
        <v>337</v>
      </c>
    </row>
    <row r="64" s="5" customFormat="1" spans="1:25">
      <c r="A64" s="5" t="s">
        <v>338</v>
      </c>
      <c r="B64" s="5" t="s">
        <v>26</v>
      </c>
      <c r="C64" s="5" t="s">
        <v>27</v>
      </c>
      <c r="D64" s="5" t="s">
        <v>254</v>
      </c>
      <c r="E64" s="5" t="s">
        <v>339</v>
      </c>
      <c r="F64" s="7">
        <v>45235</v>
      </c>
      <c r="G64" s="7">
        <v>45237</v>
      </c>
      <c r="H64" s="5">
        <v>1</v>
      </c>
      <c r="I64" s="5">
        <v>2</v>
      </c>
      <c r="J64" s="5">
        <v>2</v>
      </c>
      <c r="K64" s="5" t="s">
        <v>30</v>
      </c>
      <c r="L64" s="5">
        <v>829</v>
      </c>
      <c r="M64" s="5">
        <v>829</v>
      </c>
      <c r="N64" s="5" t="s">
        <v>340</v>
      </c>
      <c r="O64" s="5" t="s">
        <v>32</v>
      </c>
      <c r="P64" s="5" t="s">
        <v>33</v>
      </c>
      <c r="Q64" s="5">
        <v>0</v>
      </c>
      <c r="R64" s="8">
        <v>45226</v>
      </c>
      <c r="S64" s="7">
        <v>45238</v>
      </c>
      <c r="T64" s="5" t="s">
        <v>34</v>
      </c>
      <c r="U64" s="5">
        <v>829</v>
      </c>
      <c r="V64" s="5">
        <v>0</v>
      </c>
      <c r="W64" s="5">
        <v>0</v>
      </c>
      <c r="X64" s="5" t="s">
        <v>341</v>
      </c>
      <c r="Y64" s="5" t="s">
        <v>342</v>
      </c>
    </row>
    <row r="65" s="5" customFormat="1" spans="1:25">
      <c r="A65" s="5" t="s">
        <v>343</v>
      </c>
      <c r="B65" s="5" t="s">
        <v>26</v>
      </c>
      <c r="C65" s="5" t="s">
        <v>27</v>
      </c>
      <c r="D65" s="5" t="s">
        <v>344</v>
      </c>
      <c r="E65" s="5" t="s">
        <v>345</v>
      </c>
      <c r="F65" s="7">
        <v>45234</v>
      </c>
      <c r="G65" s="7">
        <v>45237</v>
      </c>
      <c r="H65" s="5">
        <v>1</v>
      </c>
      <c r="I65" s="5">
        <v>3</v>
      </c>
      <c r="J65" s="5">
        <v>3</v>
      </c>
      <c r="K65" s="5" t="s">
        <v>30</v>
      </c>
      <c r="L65" s="5">
        <v>2044</v>
      </c>
      <c r="M65" s="5">
        <v>2044</v>
      </c>
      <c r="N65" s="5" t="s">
        <v>346</v>
      </c>
      <c r="O65" s="5" t="s">
        <v>32</v>
      </c>
      <c r="P65" s="5" t="s">
        <v>33</v>
      </c>
      <c r="Q65" s="5">
        <v>0</v>
      </c>
      <c r="R65" s="8">
        <v>45227</v>
      </c>
      <c r="S65" s="7">
        <v>45238</v>
      </c>
      <c r="T65" s="5" t="s">
        <v>34</v>
      </c>
      <c r="U65" s="5">
        <v>2044</v>
      </c>
      <c r="V65" s="5">
        <v>0</v>
      </c>
      <c r="W65" s="5">
        <v>0</v>
      </c>
      <c r="X65" s="5" t="s">
        <v>347</v>
      </c>
      <c r="Y65" s="5" t="s">
        <v>348</v>
      </c>
    </row>
    <row r="66" s="5" customFormat="1" spans="1:25">
      <c r="A66" s="5" t="s">
        <v>349</v>
      </c>
      <c r="B66" s="5" t="s">
        <v>26</v>
      </c>
      <c r="C66" s="5" t="s">
        <v>27</v>
      </c>
      <c r="D66" s="5" t="s">
        <v>350</v>
      </c>
      <c r="E66" s="5" t="s">
        <v>351</v>
      </c>
      <c r="F66" s="7">
        <v>45234</v>
      </c>
      <c r="G66" s="7">
        <v>45237</v>
      </c>
      <c r="H66" s="5">
        <v>1</v>
      </c>
      <c r="I66" s="5">
        <v>3</v>
      </c>
      <c r="J66" s="5">
        <v>3</v>
      </c>
      <c r="K66" s="5" t="s">
        <v>30</v>
      </c>
      <c r="L66" s="5">
        <v>831</v>
      </c>
      <c r="M66" s="5">
        <v>831</v>
      </c>
      <c r="N66" s="5" t="s">
        <v>352</v>
      </c>
      <c r="O66" s="5" t="s">
        <v>32</v>
      </c>
      <c r="P66" s="5" t="s">
        <v>33</v>
      </c>
      <c r="Q66" s="5">
        <v>0</v>
      </c>
      <c r="R66" s="8">
        <v>45227.0000115741</v>
      </c>
      <c r="S66" s="7">
        <v>45238</v>
      </c>
      <c r="T66" s="5" t="s">
        <v>34</v>
      </c>
      <c r="U66" s="5">
        <v>831</v>
      </c>
      <c r="V66" s="5">
        <v>0</v>
      </c>
      <c r="W66" s="5">
        <v>600</v>
      </c>
      <c r="X66" s="5" t="s">
        <v>353</v>
      </c>
      <c r="Y66" s="5" t="s">
        <v>354</v>
      </c>
    </row>
    <row r="67" s="5" customFormat="1" spans="1:25">
      <c r="A67" s="5" t="s">
        <v>355</v>
      </c>
      <c r="B67" s="5" t="s">
        <v>26</v>
      </c>
      <c r="C67" s="5" t="s">
        <v>27</v>
      </c>
      <c r="D67" s="5" t="s">
        <v>356</v>
      </c>
      <c r="E67" s="5" t="s">
        <v>357</v>
      </c>
      <c r="F67" s="7">
        <v>45235</v>
      </c>
      <c r="G67" s="7">
        <v>45237</v>
      </c>
      <c r="H67" s="5">
        <v>1</v>
      </c>
      <c r="I67" s="5">
        <v>2</v>
      </c>
      <c r="J67" s="5">
        <v>2</v>
      </c>
      <c r="K67" s="5" t="s">
        <v>30</v>
      </c>
      <c r="L67" s="5">
        <v>644</v>
      </c>
      <c r="M67" s="5">
        <v>644</v>
      </c>
      <c r="N67" s="5" t="s">
        <v>358</v>
      </c>
      <c r="O67" s="5" t="s">
        <v>32</v>
      </c>
      <c r="P67" s="5" t="s">
        <v>33</v>
      </c>
      <c r="Q67" s="5">
        <v>0</v>
      </c>
      <c r="R67" s="8">
        <v>45229</v>
      </c>
      <c r="S67" s="7">
        <v>45238</v>
      </c>
      <c r="T67" s="5" t="s">
        <v>34</v>
      </c>
      <c r="U67" s="5">
        <v>644</v>
      </c>
      <c r="V67" s="5">
        <v>0</v>
      </c>
      <c r="W67" s="5">
        <v>0</v>
      </c>
      <c r="X67" s="5" t="s">
        <v>359</v>
      </c>
      <c r="Y67" s="5" t="s">
        <v>360</v>
      </c>
    </row>
    <row r="68" s="5" customFormat="1" spans="1:25">
      <c r="A68" s="5" t="s">
        <v>361</v>
      </c>
      <c r="B68" s="5" t="s">
        <v>26</v>
      </c>
      <c r="C68" s="5" t="s">
        <v>27</v>
      </c>
      <c r="D68" s="5" t="s">
        <v>275</v>
      </c>
      <c r="E68" s="5" t="s">
        <v>362</v>
      </c>
      <c r="F68" s="7">
        <v>45232</v>
      </c>
      <c r="G68" s="7">
        <v>45237</v>
      </c>
      <c r="H68" s="5">
        <v>1</v>
      </c>
      <c r="I68" s="5">
        <v>5</v>
      </c>
      <c r="J68" s="5">
        <v>5</v>
      </c>
      <c r="K68" s="5" t="s">
        <v>30</v>
      </c>
      <c r="L68" s="5">
        <v>1648</v>
      </c>
      <c r="M68" s="5">
        <v>1648</v>
      </c>
      <c r="N68" s="5" t="s">
        <v>363</v>
      </c>
      <c r="O68" s="5" t="s">
        <v>32</v>
      </c>
      <c r="P68" s="5" t="s">
        <v>33</v>
      </c>
      <c r="Q68" s="5">
        <v>0</v>
      </c>
      <c r="R68" s="8">
        <v>45229.0000115741</v>
      </c>
      <c r="S68" s="7">
        <v>45238</v>
      </c>
      <c r="T68" s="5" t="s">
        <v>34</v>
      </c>
      <c r="U68" s="5">
        <v>1648</v>
      </c>
      <c r="V68" s="5">
        <v>0</v>
      </c>
      <c r="W68" s="5">
        <v>0</v>
      </c>
      <c r="X68" s="5" t="s">
        <v>364</v>
      </c>
      <c r="Y68" s="5" t="s">
        <v>365</v>
      </c>
    </row>
    <row r="69" s="5" customFormat="1" spans="1:25">
      <c r="A69" s="5" t="s">
        <v>366</v>
      </c>
      <c r="B69" s="5" t="s">
        <v>26</v>
      </c>
      <c r="C69" s="5" t="s">
        <v>27</v>
      </c>
      <c r="D69" s="5" t="s">
        <v>367</v>
      </c>
      <c r="E69" s="5" t="s">
        <v>368</v>
      </c>
      <c r="F69" s="7">
        <v>45232</v>
      </c>
      <c r="G69" s="7">
        <v>45237</v>
      </c>
      <c r="H69" s="5">
        <v>1</v>
      </c>
      <c r="I69" s="5">
        <v>5</v>
      </c>
      <c r="J69" s="5">
        <v>5</v>
      </c>
      <c r="K69" s="5" t="s">
        <v>30</v>
      </c>
      <c r="L69" s="5">
        <v>1105</v>
      </c>
      <c r="M69" s="5">
        <v>1105</v>
      </c>
      <c r="N69" s="5" t="s">
        <v>369</v>
      </c>
      <c r="O69" s="5" t="s">
        <v>32</v>
      </c>
      <c r="P69" s="5" t="s">
        <v>33</v>
      </c>
      <c r="Q69" s="5">
        <v>0</v>
      </c>
      <c r="R69" s="8">
        <v>45229</v>
      </c>
      <c r="S69" s="7">
        <v>45238</v>
      </c>
      <c r="T69" s="5" t="s">
        <v>34</v>
      </c>
      <c r="U69" s="5">
        <v>1105</v>
      </c>
      <c r="V69" s="5">
        <v>0</v>
      </c>
      <c r="W69" s="5">
        <v>0</v>
      </c>
      <c r="X69" s="5" t="s">
        <v>370</v>
      </c>
      <c r="Y69" s="5" t="s">
        <v>371</v>
      </c>
    </row>
    <row r="70" s="5" customFormat="1" spans="1:25">
      <c r="A70" s="5" t="s">
        <v>372</v>
      </c>
      <c r="B70" s="5" t="s">
        <v>26</v>
      </c>
      <c r="C70" s="5" t="s">
        <v>27</v>
      </c>
      <c r="D70" s="5" t="s">
        <v>275</v>
      </c>
      <c r="E70" s="5" t="s">
        <v>373</v>
      </c>
      <c r="F70" s="7">
        <v>45235</v>
      </c>
      <c r="G70" s="7">
        <v>45237</v>
      </c>
      <c r="H70" s="5">
        <v>2</v>
      </c>
      <c r="I70" s="5">
        <v>2</v>
      </c>
      <c r="J70" s="5">
        <v>4</v>
      </c>
      <c r="K70" s="5" t="s">
        <v>30</v>
      </c>
      <c r="L70" s="5">
        <v>1478</v>
      </c>
      <c r="M70" s="5">
        <v>1478</v>
      </c>
      <c r="N70" s="5" t="s">
        <v>374</v>
      </c>
      <c r="O70" s="5" t="s">
        <v>32</v>
      </c>
      <c r="P70" s="5" t="s">
        <v>33</v>
      </c>
      <c r="Q70" s="5">
        <v>0</v>
      </c>
      <c r="R70" s="8">
        <v>45229</v>
      </c>
      <c r="S70" s="7">
        <v>45238</v>
      </c>
      <c r="T70" s="5" t="s">
        <v>34</v>
      </c>
      <c r="U70" s="5">
        <v>1478</v>
      </c>
      <c r="V70" s="5">
        <v>0</v>
      </c>
      <c r="W70" s="5">
        <v>0</v>
      </c>
      <c r="X70" s="5" t="s">
        <v>375</v>
      </c>
      <c r="Y70" s="5" t="s">
        <v>376</v>
      </c>
    </row>
    <row r="71" s="5" customFormat="1" spans="1:25">
      <c r="A71" s="5" t="s">
        <v>377</v>
      </c>
      <c r="B71" s="5" t="s">
        <v>26</v>
      </c>
      <c r="C71" s="5" t="s">
        <v>27</v>
      </c>
      <c r="D71" s="5" t="s">
        <v>378</v>
      </c>
      <c r="E71" s="5" t="s">
        <v>379</v>
      </c>
      <c r="F71" s="7">
        <v>45235</v>
      </c>
      <c r="G71" s="7">
        <v>45237</v>
      </c>
      <c r="H71" s="5">
        <v>1</v>
      </c>
      <c r="I71" s="5">
        <v>2</v>
      </c>
      <c r="J71" s="5">
        <v>2</v>
      </c>
      <c r="K71" s="5" t="s">
        <v>30</v>
      </c>
      <c r="L71" s="5">
        <v>2210</v>
      </c>
      <c r="M71" s="5">
        <v>2210</v>
      </c>
      <c r="N71" s="5" t="s">
        <v>380</v>
      </c>
      <c r="O71" s="5" t="s">
        <v>32</v>
      </c>
      <c r="P71" s="5" t="s">
        <v>33</v>
      </c>
      <c r="Q71" s="5">
        <v>0</v>
      </c>
      <c r="R71" s="8">
        <v>45229.0000115741</v>
      </c>
      <c r="S71" s="7">
        <v>45238</v>
      </c>
      <c r="T71" s="5" t="s">
        <v>34</v>
      </c>
      <c r="U71" s="5">
        <v>2210</v>
      </c>
      <c r="V71" s="5">
        <v>0</v>
      </c>
      <c r="W71" s="5">
        <v>0</v>
      </c>
      <c r="X71" s="5" t="s">
        <v>381</v>
      </c>
      <c r="Y71" s="5" t="s">
        <v>382</v>
      </c>
    </row>
    <row r="72" s="5" customFormat="1" spans="1:25">
      <c r="A72" s="5" t="s">
        <v>383</v>
      </c>
      <c r="B72" s="5" t="s">
        <v>26</v>
      </c>
      <c r="C72" s="5" t="s">
        <v>27</v>
      </c>
      <c r="D72" s="5" t="s">
        <v>384</v>
      </c>
      <c r="E72" s="5" t="s">
        <v>385</v>
      </c>
      <c r="F72" s="7">
        <v>45235</v>
      </c>
      <c r="G72" s="7">
        <v>45237</v>
      </c>
      <c r="H72" s="5">
        <v>1</v>
      </c>
      <c r="I72" s="5">
        <v>2</v>
      </c>
      <c r="J72" s="5">
        <v>2</v>
      </c>
      <c r="K72" s="5" t="s">
        <v>30</v>
      </c>
      <c r="L72" s="5">
        <v>9888</v>
      </c>
      <c r="M72" s="5">
        <v>9888</v>
      </c>
      <c r="N72" s="5" t="s">
        <v>386</v>
      </c>
      <c r="O72" s="5" t="s">
        <v>32</v>
      </c>
      <c r="P72" s="5" t="s">
        <v>33</v>
      </c>
      <c r="Q72" s="5">
        <v>0</v>
      </c>
      <c r="R72" s="8">
        <v>45230</v>
      </c>
      <c r="S72" s="7">
        <v>45238</v>
      </c>
      <c r="T72" s="5" t="s">
        <v>34</v>
      </c>
      <c r="U72" s="5">
        <v>9888</v>
      </c>
      <c r="V72" s="5">
        <v>0</v>
      </c>
      <c r="W72" s="5">
        <v>0</v>
      </c>
      <c r="X72" s="5" t="s">
        <v>387</v>
      </c>
      <c r="Y72" s="5" t="s">
        <v>388</v>
      </c>
    </row>
    <row r="73" s="5" customFormat="1" spans="1:25">
      <c r="A73" s="5" t="s">
        <v>389</v>
      </c>
      <c r="B73" s="5" t="s">
        <v>26</v>
      </c>
      <c r="C73" s="5" t="s">
        <v>27</v>
      </c>
      <c r="D73" s="5" t="s">
        <v>107</v>
      </c>
      <c r="E73" s="5" t="s">
        <v>167</v>
      </c>
      <c r="F73" s="7">
        <v>45236</v>
      </c>
      <c r="G73" s="7">
        <v>45237</v>
      </c>
      <c r="H73" s="5">
        <v>1</v>
      </c>
      <c r="I73" s="5">
        <v>1</v>
      </c>
      <c r="J73" s="5">
        <v>1</v>
      </c>
      <c r="K73" s="5" t="s">
        <v>30</v>
      </c>
      <c r="L73" s="5">
        <v>1525</v>
      </c>
      <c r="M73" s="5">
        <v>1525</v>
      </c>
      <c r="N73" s="5" t="s">
        <v>390</v>
      </c>
      <c r="O73" s="5" t="s">
        <v>32</v>
      </c>
      <c r="P73" s="5" t="s">
        <v>33</v>
      </c>
      <c r="Q73" s="5">
        <v>0</v>
      </c>
      <c r="R73" s="8">
        <v>45230</v>
      </c>
      <c r="S73" s="7">
        <v>45238</v>
      </c>
      <c r="T73" s="5" t="s">
        <v>34</v>
      </c>
      <c r="U73" s="5">
        <v>1525</v>
      </c>
      <c r="V73" s="5">
        <v>0</v>
      </c>
      <c r="W73" s="5">
        <v>0</v>
      </c>
      <c r="X73" s="5" t="s">
        <v>391</v>
      </c>
      <c r="Y73" s="5" t="s">
        <v>392</v>
      </c>
    </row>
    <row r="74" s="5" customFormat="1" spans="1:25">
      <c r="A74" s="5" t="s">
        <v>393</v>
      </c>
      <c r="B74" s="5" t="s">
        <v>26</v>
      </c>
      <c r="C74" s="5" t="s">
        <v>27</v>
      </c>
      <c r="D74" s="5" t="s">
        <v>394</v>
      </c>
      <c r="E74" s="5" t="s">
        <v>395</v>
      </c>
      <c r="F74" s="7">
        <v>45233</v>
      </c>
      <c r="G74" s="7">
        <v>45237</v>
      </c>
      <c r="H74" s="5">
        <v>1</v>
      </c>
      <c r="I74" s="5">
        <v>4</v>
      </c>
      <c r="J74" s="5">
        <v>4</v>
      </c>
      <c r="K74" s="5" t="s">
        <v>30</v>
      </c>
      <c r="L74" s="5">
        <v>4000</v>
      </c>
      <c r="M74" s="5">
        <v>4000</v>
      </c>
      <c r="N74" s="5" t="s">
        <v>396</v>
      </c>
      <c r="O74" s="5" t="s">
        <v>32</v>
      </c>
      <c r="P74" s="5" t="s">
        <v>33</v>
      </c>
      <c r="Q74" s="5">
        <v>0</v>
      </c>
      <c r="R74" s="8">
        <v>45231</v>
      </c>
      <c r="S74" s="7">
        <v>45238</v>
      </c>
      <c r="T74" s="5" t="s">
        <v>34</v>
      </c>
      <c r="U74" s="5">
        <v>4000</v>
      </c>
      <c r="V74" s="5">
        <v>0</v>
      </c>
      <c r="W74" s="5">
        <v>0</v>
      </c>
      <c r="X74" s="5" t="s">
        <v>397</v>
      </c>
      <c r="Y74" s="5" t="s">
        <v>398</v>
      </c>
    </row>
    <row r="75" s="5" customFormat="1" spans="1:25">
      <c r="A75" s="5" t="s">
        <v>399</v>
      </c>
      <c r="B75" s="5" t="s">
        <v>26</v>
      </c>
      <c r="C75" s="5" t="s">
        <v>27</v>
      </c>
      <c r="D75" s="5" t="s">
        <v>400</v>
      </c>
      <c r="E75" s="5" t="s">
        <v>401</v>
      </c>
      <c r="F75" s="7">
        <v>45234</v>
      </c>
      <c r="G75" s="7">
        <v>45237</v>
      </c>
      <c r="H75" s="5">
        <v>1</v>
      </c>
      <c r="I75" s="5">
        <v>3</v>
      </c>
      <c r="J75" s="5">
        <v>3</v>
      </c>
      <c r="K75" s="5" t="s">
        <v>30</v>
      </c>
      <c r="L75" s="5">
        <v>1434</v>
      </c>
      <c r="M75" s="5">
        <v>1434</v>
      </c>
      <c r="N75" s="5" t="s">
        <v>402</v>
      </c>
      <c r="O75" s="5" t="s">
        <v>32</v>
      </c>
      <c r="P75" s="5" t="s">
        <v>33</v>
      </c>
      <c r="Q75" s="5">
        <v>0</v>
      </c>
      <c r="R75" s="8">
        <v>45231</v>
      </c>
      <c r="S75" s="7">
        <v>45238</v>
      </c>
      <c r="T75" s="5" t="s">
        <v>34</v>
      </c>
      <c r="U75" s="5">
        <v>1434</v>
      </c>
      <c r="V75" s="5">
        <v>0</v>
      </c>
      <c r="W75" s="5">
        <v>0</v>
      </c>
      <c r="X75" s="5" t="s">
        <v>403</v>
      </c>
      <c r="Y75" s="5" t="s">
        <v>404</v>
      </c>
    </row>
    <row r="76" s="5" customFormat="1" spans="1:25">
      <c r="A76" s="5" t="s">
        <v>405</v>
      </c>
      <c r="B76" s="5" t="s">
        <v>26</v>
      </c>
      <c r="C76" s="5" t="s">
        <v>27</v>
      </c>
      <c r="D76" s="5" t="s">
        <v>406</v>
      </c>
      <c r="E76" s="5" t="s">
        <v>407</v>
      </c>
      <c r="F76" s="7">
        <v>45234</v>
      </c>
      <c r="G76" s="7">
        <v>45237</v>
      </c>
      <c r="H76" s="5">
        <v>2</v>
      </c>
      <c r="I76" s="5">
        <v>3</v>
      </c>
      <c r="J76" s="5">
        <v>6</v>
      </c>
      <c r="K76" s="5" t="s">
        <v>30</v>
      </c>
      <c r="L76" s="5">
        <v>8904</v>
      </c>
      <c r="M76" s="5">
        <v>8904</v>
      </c>
      <c r="N76" s="5" t="s">
        <v>408</v>
      </c>
      <c r="O76" s="5" t="s">
        <v>32</v>
      </c>
      <c r="P76" s="5" t="s">
        <v>33</v>
      </c>
      <c r="Q76" s="5">
        <v>0</v>
      </c>
      <c r="R76" s="8">
        <v>45231.0000115741</v>
      </c>
      <c r="S76" s="7">
        <v>45238</v>
      </c>
      <c r="T76" s="5" t="s">
        <v>34</v>
      </c>
      <c r="U76" s="5">
        <v>8904</v>
      </c>
      <c r="V76" s="5">
        <v>0</v>
      </c>
      <c r="W76" s="5">
        <v>0</v>
      </c>
      <c r="X76" s="5" t="s">
        <v>409</v>
      </c>
      <c r="Y76" s="5" t="s">
        <v>410</v>
      </c>
    </row>
    <row r="77" s="5" customFormat="1" spans="1:25">
      <c r="A77" s="5" t="s">
        <v>411</v>
      </c>
      <c r="B77" s="5" t="s">
        <v>26</v>
      </c>
      <c r="C77" s="5" t="s">
        <v>27</v>
      </c>
      <c r="D77" s="5" t="s">
        <v>254</v>
      </c>
      <c r="E77" s="5" t="s">
        <v>412</v>
      </c>
      <c r="F77" s="7">
        <v>45236</v>
      </c>
      <c r="G77" s="7">
        <v>45237</v>
      </c>
      <c r="H77" s="5">
        <v>1</v>
      </c>
      <c r="I77" s="5">
        <v>1</v>
      </c>
      <c r="J77" s="5">
        <v>1</v>
      </c>
      <c r="K77" s="5" t="s">
        <v>30</v>
      </c>
      <c r="L77" s="5">
        <v>560</v>
      </c>
      <c r="M77" s="5">
        <v>560</v>
      </c>
      <c r="N77" s="5" t="s">
        <v>413</v>
      </c>
      <c r="O77" s="5" t="s">
        <v>32</v>
      </c>
      <c r="P77" s="5" t="s">
        <v>33</v>
      </c>
      <c r="Q77" s="5">
        <v>0</v>
      </c>
      <c r="R77" s="8">
        <v>45231.0000115741</v>
      </c>
      <c r="S77" s="7">
        <v>45238</v>
      </c>
      <c r="T77" s="5" t="s">
        <v>34</v>
      </c>
      <c r="U77" s="5">
        <v>560</v>
      </c>
      <c r="V77" s="5">
        <v>0</v>
      </c>
      <c r="W77" s="5">
        <v>0</v>
      </c>
      <c r="X77" s="5" t="s">
        <v>414</v>
      </c>
      <c r="Y77" s="5" t="s">
        <v>415</v>
      </c>
    </row>
    <row r="78" s="5" customFormat="1" spans="1:25">
      <c r="A78" s="5" t="s">
        <v>416</v>
      </c>
      <c r="B78" s="5" t="s">
        <v>26</v>
      </c>
      <c r="C78" s="5" t="s">
        <v>27</v>
      </c>
      <c r="D78" s="5" t="s">
        <v>417</v>
      </c>
      <c r="E78" s="5" t="s">
        <v>418</v>
      </c>
      <c r="F78" s="7">
        <v>45236</v>
      </c>
      <c r="G78" s="7">
        <v>45237</v>
      </c>
      <c r="H78" s="5">
        <v>1</v>
      </c>
      <c r="I78" s="5">
        <v>1</v>
      </c>
      <c r="J78" s="5">
        <v>1</v>
      </c>
      <c r="K78" s="5" t="s">
        <v>30</v>
      </c>
      <c r="L78" s="5">
        <v>207</v>
      </c>
      <c r="M78" s="5">
        <v>207</v>
      </c>
      <c r="N78" s="5" t="s">
        <v>419</v>
      </c>
      <c r="O78" s="5" t="s">
        <v>32</v>
      </c>
      <c r="P78" s="5" t="s">
        <v>33</v>
      </c>
      <c r="Q78" s="5">
        <v>0</v>
      </c>
      <c r="R78" s="8">
        <v>45232.0000115741</v>
      </c>
      <c r="S78" s="7">
        <v>45238</v>
      </c>
      <c r="T78" s="5" t="s">
        <v>34</v>
      </c>
      <c r="U78" s="5">
        <v>207</v>
      </c>
      <c r="V78" s="5">
        <v>0</v>
      </c>
      <c r="W78" s="5">
        <v>0</v>
      </c>
      <c r="X78" s="5" t="s">
        <v>420</v>
      </c>
      <c r="Y78" s="5" t="s">
        <v>421</v>
      </c>
    </row>
    <row r="79" s="5" customFormat="1" spans="1:25">
      <c r="A79" s="5" t="s">
        <v>422</v>
      </c>
      <c r="B79" s="5" t="s">
        <v>26</v>
      </c>
      <c r="C79" s="5" t="s">
        <v>27</v>
      </c>
      <c r="D79" s="5" t="s">
        <v>423</v>
      </c>
      <c r="E79" s="5" t="s">
        <v>424</v>
      </c>
      <c r="F79" s="7">
        <v>45235</v>
      </c>
      <c r="G79" s="7">
        <v>45237</v>
      </c>
      <c r="H79" s="5">
        <v>1</v>
      </c>
      <c r="I79" s="5">
        <v>2</v>
      </c>
      <c r="J79" s="5">
        <v>2</v>
      </c>
      <c r="K79" s="5" t="s">
        <v>30</v>
      </c>
      <c r="L79" s="5">
        <v>1428</v>
      </c>
      <c r="M79" s="5">
        <v>1428</v>
      </c>
      <c r="N79" s="5" t="s">
        <v>425</v>
      </c>
      <c r="O79" s="5" t="s">
        <v>32</v>
      </c>
      <c r="P79" s="5" t="s">
        <v>33</v>
      </c>
      <c r="Q79" s="5">
        <v>0</v>
      </c>
      <c r="R79" s="8">
        <v>45232</v>
      </c>
      <c r="S79" s="7">
        <v>45238</v>
      </c>
      <c r="T79" s="5" t="s">
        <v>34</v>
      </c>
      <c r="U79" s="5">
        <v>1428</v>
      </c>
      <c r="V79" s="5">
        <v>0</v>
      </c>
      <c r="W79" s="5">
        <v>0</v>
      </c>
      <c r="X79" s="5" t="s">
        <v>426</v>
      </c>
      <c r="Y79" s="5" t="s">
        <v>427</v>
      </c>
    </row>
    <row r="80" s="5" customFormat="1" spans="1:25">
      <c r="A80" s="5" t="s">
        <v>428</v>
      </c>
      <c r="B80" s="5" t="s">
        <v>26</v>
      </c>
      <c r="C80" s="5" t="s">
        <v>27</v>
      </c>
      <c r="D80" s="5" t="s">
        <v>429</v>
      </c>
      <c r="E80" s="5" t="s">
        <v>430</v>
      </c>
      <c r="F80" s="7">
        <v>45236</v>
      </c>
      <c r="G80" s="7">
        <v>45237</v>
      </c>
      <c r="H80" s="5">
        <v>1</v>
      </c>
      <c r="I80" s="5">
        <v>1</v>
      </c>
      <c r="J80" s="5">
        <v>1</v>
      </c>
      <c r="K80" s="5" t="s">
        <v>30</v>
      </c>
      <c r="L80" s="5">
        <v>378</v>
      </c>
      <c r="M80" s="5">
        <v>378</v>
      </c>
      <c r="N80" s="5" t="s">
        <v>431</v>
      </c>
      <c r="O80" s="5" t="s">
        <v>32</v>
      </c>
      <c r="P80" s="5" t="s">
        <v>33</v>
      </c>
      <c r="Q80" s="5">
        <v>0</v>
      </c>
      <c r="R80" s="8">
        <v>45232</v>
      </c>
      <c r="S80" s="7">
        <v>45238</v>
      </c>
      <c r="T80" s="5" t="s">
        <v>34</v>
      </c>
      <c r="U80" s="5">
        <v>378</v>
      </c>
      <c r="V80" s="5">
        <v>0</v>
      </c>
      <c r="W80" s="5">
        <v>0</v>
      </c>
      <c r="X80" s="5" t="s">
        <v>432</v>
      </c>
      <c r="Y80" s="5" t="s">
        <v>433</v>
      </c>
    </row>
    <row r="81" s="5" customFormat="1" spans="1:25">
      <c r="A81" s="5" t="s">
        <v>434</v>
      </c>
      <c r="B81" s="5" t="s">
        <v>26</v>
      </c>
      <c r="C81" s="5" t="s">
        <v>27</v>
      </c>
      <c r="D81" s="5" t="s">
        <v>435</v>
      </c>
      <c r="E81" s="5" t="s">
        <v>436</v>
      </c>
      <c r="F81" s="7">
        <v>45236</v>
      </c>
      <c r="G81" s="7">
        <v>45237</v>
      </c>
      <c r="H81" s="5">
        <v>1</v>
      </c>
      <c r="I81" s="5">
        <v>1</v>
      </c>
      <c r="J81" s="5">
        <v>1</v>
      </c>
      <c r="K81" s="5" t="s">
        <v>30</v>
      </c>
      <c r="L81" s="5">
        <v>1455</v>
      </c>
      <c r="M81" s="5">
        <v>1455</v>
      </c>
      <c r="N81" s="5" t="s">
        <v>437</v>
      </c>
      <c r="O81" s="5" t="s">
        <v>32</v>
      </c>
      <c r="P81" s="5" t="s">
        <v>33</v>
      </c>
      <c r="Q81" s="5">
        <v>0</v>
      </c>
      <c r="R81" s="8">
        <v>45232.0000115741</v>
      </c>
      <c r="S81" s="7">
        <v>45238</v>
      </c>
      <c r="T81" s="5" t="s">
        <v>34</v>
      </c>
      <c r="U81" s="5">
        <v>1455</v>
      </c>
      <c r="V81" s="5">
        <v>0</v>
      </c>
      <c r="W81" s="5">
        <v>0</v>
      </c>
      <c r="X81" s="5" t="s">
        <v>438</v>
      </c>
      <c r="Y81" s="5" t="s">
        <v>42</v>
      </c>
    </row>
    <row r="82" s="5" customFormat="1" spans="1:25">
      <c r="A82" s="5" t="s">
        <v>434</v>
      </c>
      <c r="B82" s="5" t="s">
        <v>26</v>
      </c>
      <c r="C82" s="5" t="s">
        <v>43</v>
      </c>
      <c r="D82" s="5" t="s">
        <v>435</v>
      </c>
      <c r="E82" s="5" t="s">
        <v>436</v>
      </c>
      <c r="F82" s="7">
        <v>45236</v>
      </c>
      <c r="G82" s="7">
        <v>45237</v>
      </c>
      <c r="H82" s="5">
        <v>1</v>
      </c>
      <c r="I82" s="5">
        <v>1</v>
      </c>
      <c r="J82" s="5">
        <v>1</v>
      </c>
      <c r="K82" s="5" t="s">
        <v>30</v>
      </c>
      <c r="L82" s="5">
        <v>-1455</v>
      </c>
      <c r="M82" s="5">
        <v>-1455</v>
      </c>
      <c r="N82" s="5" t="s">
        <v>437</v>
      </c>
      <c r="O82" s="5" t="s">
        <v>32</v>
      </c>
      <c r="P82" s="5" t="s">
        <v>33</v>
      </c>
      <c r="Q82" s="5">
        <v>0</v>
      </c>
      <c r="R82" s="8">
        <v>45232.0000115741</v>
      </c>
      <c r="S82" s="7">
        <v>45238</v>
      </c>
      <c r="T82" s="5" t="s">
        <v>34</v>
      </c>
      <c r="U82" s="5">
        <v>-1455</v>
      </c>
      <c r="V82" s="5">
        <v>0</v>
      </c>
      <c r="W82" s="5">
        <v>0</v>
      </c>
      <c r="X82" s="5" t="s">
        <v>438</v>
      </c>
      <c r="Y82" s="5" t="s">
        <v>42</v>
      </c>
    </row>
    <row r="83" s="5" customFormat="1" spans="1:25">
      <c r="A83" s="5" t="s">
        <v>439</v>
      </c>
      <c r="B83" s="5" t="s">
        <v>26</v>
      </c>
      <c r="C83" s="5" t="s">
        <v>27</v>
      </c>
      <c r="D83" s="5" t="s">
        <v>440</v>
      </c>
      <c r="E83" s="5" t="s">
        <v>441</v>
      </c>
      <c r="F83" s="7">
        <v>45236</v>
      </c>
      <c r="G83" s="7">
        <v>45237</v>
      </c>
      <c r="H83" s="5">
        <v>1</v>
      </c>
      <c r="I83" s="5">
        <v>1</v>
      </c>
      <c r="J83" s="5">
        <v>1</v>
      </c>
      <c r="K83" s="5" t="s">
        <v>30</v>
      </c>
      <c r="L83" s="5">
        <v>305</v>
      </c>
      <c r="M83" s="5">
        <v>305</v>
      </c>
      <c r="N83" s="5" t="s">
        <v>442</v>
      </c>
      <c r="O83" s="5" t="s">
        <v>32</v>
      </c>
      <c r="P83" s="5" t="s">
        <v>33</v>
      </c>
      <c r="Q83" s="5">
        <v>0</v>
      </c>
      <c r="R83" s="8">
        <v>45232</v>
      </c>
      <c r="S83" s="7">
        <v>45238</v>
      </c>
      <c r="T83" s="5" t="s">
        <v>34</v>
      </c>
      <c r="U83" s="5">
        <v>305</v>
      </c>
      <c r="V83" s="5">
        <v>0</v>
      </c>
      <c r="W83" s="5">
        <v>0</v>
      </c>
      <c r="X83" s="5" t="s">
        <v>443</v>
      </c>
      <c r="Y83" s="5" t="s">
        <v>444</v>
      </c>
    </row>
    <row r="84" s="5" customFormat="1" spans="1:25">
      <c r="A84" s="5" t="s">
        <v>445</v>
      </c>
      <c r="B84" s="5" t="s">
        <v>26</v>
      </c>
      <c r="C84" s="5" t="s">
        <v>27</v>
      </c>
      <c r="D84" s="5" t="s">
        <v>446</v>
      </c>
      <c r="E84" s="5" t="s">
        <v>447</v>
      </c>
      <c r="F84" s="7">
        <v>45234</v>
      </c>
      <c r="G84" s="7">
        <v>45237</v>
      </c>
      <c r="H84" s="5">
        <v>1</v>
      </c>
      <c r="I84" s="5">
        <v>3</v>
      </c>
      <c r="J84" s="5">
        <v>3</v>
      </c>
      <c r="K84" s="5" t="s">
        <v>30</v>
      </c>
      <c r="L84" s="5">
        <v>1983</v>
      </c>
      <c r="M84" s="5">
        <v>1983</v>
      </c>
      <c r="N84" s="5" t="s">
        <v>448</v>
      </c>
      <c r="O84" s="5" t="s">
        <v>32</v>
      </c>
      <c r="P84" s="5" t="s">
        <v>33</v>
      </c>
      <c r="Q84" s="5">
        <v>0</v>
      </c>
      <c r="R84" s="8">
        <v>45232.0000115741</v>
      </c>
      <c r="S84" s="7">
        <v>45238</v>
      </c>
      <c r="T84" s="5" t="s">
        <v>34</v>
      </c>
      <c r="U84" s="5">
        <v>1983</v>
      </c>
      <c r="V84" s="5">
        <v>0</v>
      </c>
      <c r="W84" s="5">
        <v>0</v>
      </c>
      <c r="X84" s="5" t="s">
        <v>449</v>
      </c>
      <c r="Y84" s="5" t="s">
        <v>450</v>
      </c>
    </row>
    <row r="85" s="5" customFormat="1" spans="1:25">
      <c r="A85" s="5" t="s">
        <v>451</v>
      </c>
      <c r="B85" s="5" t="s">
        <v>26</v>
      </c>
      <c r="C85" s="5" t="s">
        <v>27</v>
      </c>
      <c r="D85" s="5" t="s">
        <v>452</v>
      </c>
      <c r="E85" s="5" t="s">
        <v>453</v>
      </c>
      <c r="F85" s="7">
        <v>45234</v>
      </c>
      <c r="G85" s="7">
        <v>45237</v>
      </c>
      <c r="H85" s="5">
        <v>1</v>
      </c>
      <c r="I85" s="5">
        <v>3</v>
      </c>
      <c r="J85" s="5">
        <v>3</v>
      </c>
      <c r="K85" s="5" t="s">
        <v>30</v>
      </c>
      <c r="L85" s="5">
        <v>1614</v>
      </c>
      <c r="M85" s="5">
        <v>1614</v>
      </c>
      <c r="N85" s="5" t="s">
        <v>454</v>
      </c>
      <c r="O85" s="5" t="s">
        <v>32</v>
      </c>
      <c r="P85" s="5" t="s">
        <v>33</v>
      </c>
      <c r="Q85" s="5">
        <v>0</v>
      </c>
      <c r="R85" s="8">
        <v>45232.0000115741</v>
      </c>
      <c r="S85" s="7">
        <v>45238</v>
      </c>
      <c r="T85" s="5" t="s">
        <v>34</v>
      </c>
      <c r="U85" s="5">
        <v>1614</v>
      </c>
      <c r="V85" s="5">
        <v>0</v>
      </c>
      <c r="W85" s="5">
        <v>0</v>
      </c>
      <c r="X85" s="5" t="s">
        <v>455</v>
      </c>
      <c r="Y85" s="5" t="s">
        <v>456</v>
      </c>
    </row>
    <row r="86" s="5" customFormat="1" spans="1:25">
      <c r="A86" s="5" t="s">
        <v>457</v>
      </c>
      <c r="B86" s="5" t="s">
        <v>26</v>
      </c>
      <c r="C86" s="5" t="s">
        <v>27</v>
      </c>
      <c r="D86" s="5" t="s">
        <v>458</v>
      </c>
      <c r="E86" s="5" t="s">
        <v>459</v>
      </c>
      <c r="F86" s="7">
        <v>45234</v>
      </c>
      <c r="G86" s="7">
        <v>45237</v>
      </c>
      <c r="H86" s="5">
        <v>1</v>
      </c>
      <c r="I86" s="5">
        <v>3</v>
      </c>
      <c r="J86" s="5">
        <v>3</v>
      </c>
      <c r="K86" s="5" t="s">
        <v>30</v>
      </c>
      <c r="L86" s="5">
        <v>2760</v>
      </c>
      <c r="M86" s="5">
        <v>2760</v>
      </c>
      <c r="N86" s="5" t="s">
        <v>460</v>
      </c>
      <c r="O86" s="5" t="s">
        <v>32</v>
      </c>
      <c r="P86" s="5" t="s">
        <v>33</v>
      </c>
      <c r="Q86" s="5">
        <v>0</v>
      </c>
      <c r="R86" s="8">
        <v>45232</v>
      </c>
      <c r="S86" s="7">
        <v>45238</v>
      </c>
      <c r="T86" s="5" t="s">
        <v>34</v>
      </c>
      <c r="U86" s="5">
        <v>2760</v>
      </c>
      <c r="V86" s="5">
        <v>0</v>
      </c>
      <c r="W86" s="5">
        <v>0</v>
      </c>
      <c r="X86" s="5" t="s">
        <v>461</v>
      </c>
      <c r="Y86" s="5" t="s">
        <v>462</v>
      </c>
    </row>
    <row r="87" s="5" customFormat="1" spans="1:25">
      <c r="A87" s="5" t="s">
        <v>463</v>
      </c>
      <c r="B87" s="5" t="s">
        <v>26</v>
      </c>
      <c r="C87" s="5" t="s">
        <v>27</v>
      </c>
      <c r="D87" s="5" t="s">
        <v>464</v>
      </c>
      <c r="E87" s="5" t="s">
        <v>465</v>
      </c>
      <c r="F87" s="7">
        <v>45234</v>
      </c>
      <c r="G87" s="7">
        <v>45237</v>
      </c>
      <c r="H87" s="5">
        <v>1</v>
      </c>
      <c r="I87" s="5">
        <v>3</v>
      </c>
      <c r="J87" s="5">
        <v>3</v>
      </c>
      <c r="K87" s="5" t="s">
        <v>30</v>
      </c>
      <c r="L87" s="5">
        <v>2655</v>
      </c>
      <c r="M87" s="5">
        <v>2655</v>
      </c>
      <c r="N87" s="5" t="s">
        <v>466</v>
      </c>
      <c r="O87" s="5" t="s">
        <v>32</v>
      </c>
      <c r="P87" s="5" t="s">
        <v>33</v>
      </c>
      <c r="Q87" s="5">
        <v>0</v>
      </c>
      <c r="R87" s="8">
        <v>45232.0000115741</v>
      </c>
      <c r="S87" s="7">
        <v>45238</v>
      </c>
      <c r="T87" s="5" t="s">
        <v>34</v>
      </c>
      <c r="U87" s="5">
        <v>2655</v>
      </c>
      <c r="V87" s="5">
        <v>0</v>
      </c>
      <c r="W87" s="5">
        <v>0</v>
      </c>
      <c r="X87" s="5" t="s">
        <v>467</v>
      </c>
      <c r="Y87" s="5" t="s">
        <v>468</v>
      </c>
    </row>
    <row r="88" s="5" customFormat="1" spans="1:25">
      <c r="A88" s="5" t="s">
        <v>469</v>
      </c>
      <c r="B88" s="5" t="s">
        <v>26</v>
      </c>
      <c r="C88" s="5" t="s">
        <v>27</v>
      </c>
      <c r="D88" s="5" t="s">
        <v>470</v>
      </c>
      <c r="E88" s="5" t="s">
        <v>471</v>
      </c>
      <c r="F88" s="7">
        <v>45234</v>
      </c>
      <c r="G88" s="7">
        <v>45237</v>
      </c>
      <c r="H88" s="5">
        <v>2</v>
      </c>
      <c r="I88" s="5">
        <v>3</v>
      </c>
      <c r="J88" s="5">
        <v>6</v>
      </c>
      <c r="K88" s="5" t="s">
        <v>30</v>
      </c>
      <c r="L88" s="5">
        <v>2166</v>
      </c>
      <c r="M88" s="5">
        <v>2166</v>
      </c>
      <c r="N88" s="5" t="s">
        <v>472</v>
      </c>
      <c r="O88" s="5" t="s">
        <v>32</v>
      </c>
      <c r="P88" s="5" t="s">
        <v>33</v>
      </c>
      <c r="Q88" s="5">
        <v>0</v>
      </c>
      <c r="R88" s="8">
        <v>45232</v>
      </c>
      <c r="S88" s="7">
        <v>45238</v>
      </c>
      <c r="T88" s="5" t="s">
        <v>34</v>
      </c>
      <c r="U88" s="5">
        <v>2166</v>
      </c>
      <c r="V88" s="5">
        <v>0</v>
      </c>
      <c r="W88" s="5">
        <v>0</v>
      </c>
      <c r="X88" s="5" t="s">
        <v>473</v>
      </c>
      <c r="Y88" s="5" t="s">
        <v>42</v>
      </c>
    </row>
    <row r="89" s="5" customFormat="1" spans="1:25">
      <c r="A89" s="5" t="s">
        <v>474</v>
      </c>
      <c r="B89" s="5" t="s">
        <v>26</v>
      </c>
      <c r="C89" s="5" t="s">
        <v>27</v>
      </c>
      <c r="D89" s="5" t="s">
        <v>475</v>
      </c>
      <c r="E89" s="5" t="s">
        <v>476</v>
      </c>
      <c r="F89" s="7">
        <v>45233</v>
      </c>
      <c r="G89" s="7">
        <v>45237</v>
      </c>
      <c r="H89" s="5">
        <v>1</v>
      </c>
      <c r="I89" s="5">
        <v>4</v>
      </c>
      <c r="J89" s="5">
        <v>4</v>
      </c>
      <c r="K89" s="5" t="s">
        <v>30</v>
      </c>
      <c r="L89" s="5">
        <v>1312</v>
      </c>
      <c r="M89" s="5">
        <v>1312</v>
      </c>
      <c r="N89" s="5" t="s">
        <v>477</v>
      </c>
      <c r="O89" s="5" t="s">
        <v>32</v>
      </c>
      <c r="P89" s="5" t="s">
        <v>33</v>
      </c>
      <c r="Q89" s="5">
        <v>0</v>
      </c>
      <c r="R89" s="8">
        <v>45233.0000115741</v>
      </c>
      <c r="S89" s="7">
        <v>45238</v>
      </c>
      <c r="T89" s="5" t="s">
        <v>34</v>
      </c>
      <c r="U89" s="5">
        <v>1312</v>
      </c>
      <c r="V89" s="5">
        <v>0</v>
      </c>
      <c r="W89" s="5">
        <v>0</v>
      </c>
      <c r="X89" s="5" t="s">
        <v>478</v>
      </c>
      <c r="Y89" s="5" t="s">
        <v>479</v>
      </c>
    </row>
    <row r="90" s="5" customFormat="1" spans="1:25">
      <c r="A90" s="5" t="s">
        <v>480</v>
      </c>
      <c r="B90" s="5" t="s">
        <v>26</v>
      </c>
      <c r="C90" s="5" t="s">
        <v>27</v>
      </c>
      <c r="D90" s="5" t="s">
        <v>481</v>
      </c>
      <c r="E90" s="5" t="s">
        <v>482</v>
      </c>
      <c r="F90" s="7">
        <v>45235</v>
      </c>
      <c r="G90" s="7">
        <v>45237</v>
      </c>
      <c r="H90" s="5">
        <v>1</v>
      </c>
      <c r="I90" s="5">
        <v>2</v>
      </c>
      <c r="J90" s="5">
        <v>2</v>
      </c>
      <c r="K90" s="5" t="s">
        <v>30</v>
      </c>
      <c r="L90" s="5">
        <v>996</v>
      </c>
      <c r="M90" s="5">
        <v>996</v>
      </c>
      <c r="N90" s="5" t="s">
        <v>483</v>
      </c>
      <c r="O90" s="5" t="s">
        <v>32</v>
      </c>
      <c r="P90" s="5" t="s">
        <v>33</v>
      </c>
      <c r="Q90" s="5">
        <v>0</v>
      </c>
      <c r="R90" s="8">
        <v>45233.0000115741</v>
      </c>
      <c r="S90" s="7">
        <v>45238</v>
      </c>
      <c r="T90" s="5" t="s">
        <v>34</v>
      </c>
      <c r="U90" s="5">
        <v>996</v>
      </c>
      <c r="V90" s="5">
        <v>0</v>
      </c>
      <c r="W90" s="5">
        <v>0</v>
      </c>
      <c r="X90" s="5" t="s">
        <v>484</v>
      </c>
      <c r="Y90" s="5" t="s">
        <v>485</v>
      </c>
    </row>
    <row r="91" s="5" customFormat="1" spans="1:25">
      <c r="A91" s="5" t="s">
        <v>486</v>
      </c>
      <c r="B91" s="5" t="s">
        <v>26</v>
      </c>
      <c r="C91" s="5" t="s">
        <v>27</v>
      </c>
      <c r="D91" s="5" t="s">
        <v>487</v>
      </c>
      <c r="E91" s="5" t="s">
        <v>304</v>
      </c>
      <c r="F91" s="7">
        <v>45236</v>
      </c>
      <c r="G91" s="7">
        <v>45237</v>
      </c>
      <c r="H91" s="5">
        <v>1</v>
      </c>
      <c r="I91" s="5">
        <v>1</v>
      </c>
      <c r="J91" s="5">
        <v>1</v>
      </c>
      <c r="K91" s="5" t="s">
        <v>30</v>
      </c>
      <c r="L91" s="5">
        <v>280</v>
      </c>
      <c r="M91" s="5">
        <v>280</v>
      </c>
      <c r="N91" s="5" t="s">
        <v>488</v>
      </c>
      <c r="O91" s="5" t="s">
        <v>32</v>
      </c>
      <c r="P91" s="5" t="s">
        <v>33</v>
      </c>
      <c r="Q91" s="5">
        <v>0</v>
      </c>
      <c r="R91" s="8">
        <v>45233.0000115741</v>
      </c>
      <c r="S91" s="7">
        <v>45238</v>
      </c>
      <c r="T91" s="5" t="s">
        <v>34</v>
      </c>
      <c r="U91" s="5">
        <v>280</v>
      </c>
      <c r="V91" s="5">
        <v>0</v>
      </c>
      <c r="W91" s="5">
        <v>0</v>
      </c>
      <c r="X91" s="5" t="s">
        <v>489</v>
      </c>
      <c r="Y91" s="5" t="s">
        <v>490</v>
      </c>
    </row>
    <row r="92" s="5" customFormat="1" spans="1:25">
      <c r="A92" s="5" t="s">
        <v>491</v>
      </c>
      <c r="B92" s="5" t="s">
        <v>26</v>
      </c>
      <c r="C92" s="5" t="s">
        <v>27</v>
      </c>
      <c r="D92" s="5" t="s">
        <v>184</v>
      </c>
      <c r="E92" s="5" t="s">
        <v>492</v>
      </c>
      <c r="F92" s="7">
        <v>45234</v>
      </c>
      <c r="G92" s="7">
        <v>45237</v>
      </c>
      <c r="H92" s="5">
        <v>1</v>
      </c>
      <c r="I92" s="5">
        <v>3</v>
      </c>
      <c r="J92" s="5">
        <v>3</v>
      </c>
      <c r="K92" s="5" t="s">
        <v>30</v>
      </c>
      <c r="L92" s="5">
        <v>1433</v>
      </c>
      <c r="M92" s="5">
        <v>1433</v>
      </c>
      <c r="N92" s="5" t="s">
        <v>493</v>
      </c>
      <c r="O92" s="5" t="s">
        <v>32</v>
      </c>
      <c r="P92" s="5" t="s">
        <v>33</v>
      </c>
      <c r="Q92" s="5">
        <v>0</v>
      </c>
      <c r="R92" s="8">
        <v>45233.0000115741</v>
      </c>
      <c r="S92" s="7">
        <v>45238</v>
      </c>
      <c r="T92" s="5" t="s">
        <v>34</v>
      </c>
      <c r="U92" s="5">
        <v>1433</v>
      </c>
      <c r="V92" s="5">
        <v>0</v>
      </c>
      <c r="W92" s="5">
        <v>0</v>
      </c>
      <c r="X92" s="5" t="s">
        <v>494</v>
      </c>
      <c r="Y92" s="5" t="s">
        <v>495</v>
      </c>
    </row>
    <row r="93" s="5" customFormat="1" spans="1:25">
      <c r="A93" s="5" t="s">
        <v>496</v>
      </c>
      <c r="B93" s="5" t="s">
        <v>26</v>
      </c>
      <c r="C93" s="5" t="s">
        <v>27</v>
      </c>
      <c r="D93" s="5" t="s">
        <v>497</v>
      </c>
      <c r="E93" s="5" t="s">
        <v>498</v>
      </c>
      <c r="F93" s="7">
        <v>45234</v>
      </c>
      <c r="G93" s="7">
        <v>45237</v>
      </c>
      <c r="H93" s="5">
        <v>1</v>
      </c>
      <c r="I93" s="5">
        <v>3</v>
      </c>
      <c r="J93" s="5">
        <v>3</v>
      </c>
      <c r="K93" s="5" t="s">
        <v>30</v>
      </c>
      <c r="L93" s="5">
        <v>2571</v>
      </c>
      <c r="M93" s="5">
        <v>2571</v>
      </c>
      <c r="N93" s="5" t="s">
        <v>499</v>
      </c>
      <c r="O93" s="5" t="s">
        <v>32</v>
      </c>
      <c r="P93" s="5" t="s">
        <v>33</v>
      </c>
      <c r="Q93" s="5">
        <v>0</v>
      </c>
      <c r="R93" s="8">
        <v>45233</v>
      </c>
      <c r="S93" s="7">
        <v>45238</v>
      </c>
      <c r="T93" s="5" t="s">
        <v>34</v>
      </c>
      <c r="U93" s="5">
        <v>2571</v>
      </c>
      <c r="V93" s="5">
        <v>0</v>
      </c>
      <c r="W93" s="5">
        <v>0</v>
      </c>
      <c r="X93" s="5" t="s">
        <v>500</v>
      </c>
      <c r="Y93" s="5" t="s">
        <v>501</v>
      </c>
    </row>
    <row r="94" s="5" customFormat="1" spans="1:25">
      <c r="A94" s="5" t="s">
        <v>502</v>
      </c>
      <c r="B94" s="5" t="s">
        <v>26</v>
      </c>
      <c r="C94" s="5" t="s">
        <v>27</v>
      </c>
      <c r="D94" s="5" t="s">
        <v>503</v>
      </c>
      <c r="E94" s="5" t="s">
        <v>504</v>
      </c>
      <c r="F94" s="7">
        <v>45235</v>
      </c>
      <c r="G94" s="7">
        <v>45237</v>
      </c>
      <c r="H94" s="5">
        <v>1</v>
      </c>
      <c r="I94" s="5">
        <v>2</v>
      </c>
      <c r="J94" s="5">
        <v>2</v>
      </c>
      <c r="K94" s="5" t="s">
        <v>30</v>
      </c>
      <c r="L94" s="5">
        <v>328</v>
      </c>
      <c r="M94" s="5">
        <v>328</v>
      </c>
      <c r="N94" s="5" t="s">
        <v>505</v>
      </c>
      <c r="O94" s="5" t="s">
        <v>32</v>
      </c>
      <c r="P94" s="5" t="s">
        <v>33</v>
      </c>
      <c r="Q94" s="5">
        <v>0</v>
      </c>
      <c r="R94" s="8">
        <v>45233.0000115741</v>
      </c>
      <c r="S94" s="7">
        <v>45238</v>
      </c>
      <c r="T94" s="5" t="s">
        <v>34</v>
      </c>
      <c r="U94" s="5">
        <v>328</v>
      </c>
      <c r="V94" s="5">
        <v>0</v>
      </c>
      <c r="W94" s="5">
        <v>0</v>
      </c>
      <c r="X94" s="5" t="s">
        <v>506</v>
      </c>
      <c r="Y94" s="5" t="s">
        <v>507</v>
      </c>
    </row>
    <row r="95" s="5" customFormat="1" spans="1:25">
      <c r="A95" s="5" t="s">
        <v>508</v>
      </c>
      <c r="B95" s="5" t="s">
        <v>26</v>
      </c>
      <c r="C95" s="5" t="s">
        <v>27</v>
      </c>
      <c r="D95" s="5" t="s">
        <v>503</v>
      </c>
      <c r="E95" s="5" t="s">
        <v>509</v>
      </c>
      <c r="F95" s="7">
        <v>45234</v>
      </c>
      <c r="G95" s="7">
        <v>45237</v>
      </c>
      <c r="H95" s="5">
        <v>1</v>
      </c>
      <c r="I95" s="5">
        <v>3</v>
      </c>
      <c r="J95" s="5">
        <v>3</v>
      </c>
      <c r="K95" s="5" t="s">
        <v>30</v>
      </c>
      <c r="L95" s="5">
        <v>527</v>
      </c>
      <c r="M95" s="5">
        <v>527</v>
      </c>
      <c r="N95" s="5" t="s">
        <v>510</v>
      </c>
      <c r="O95" s="5" t="s">
        <v>32</v>
      </c>
      <c r="P95" s="5" t="s">
        <v>33</v>
      </c>
      <c r="Q95" s="5">
        <v>0</v>
      </c>
      <c r="R95" s="8">
        <v>45234.0000115741</v>
      </c>
      <c r="S95" s="7">
        <v>45238</v>
      </c>
      <c r="T95" s="5" t="s">
        <v>34</v>
      </c>
      <c r="U95" s="5">
        <v>527</v>
      </c>
      <c r="V95" s="5">
        <v>0</v>
      </c>
      <c r="W95" s="5">
        <v>0</v>
      </c>
      <c r="X95" s="5" t="s">
        <v>511</v>
      </c>
      <c r="Y95" s="5" t="s">
        <v>512</v>
      </c>
    </row>
    <row r="96" s="5" customFormat="1" spans="1:25">
      <c r="A96" s="5" t="s">
        <v>513</v>
      </c>
      <c r="B96" s="5" t="s">
        <v>26</v>
      </c>
      <c r="C96" s="5" t="s">
        <v>27</v>
      </c>
      <c r="D96" s="5" t="s">
        <v>514</v>
      </c>
      <c r="E96" s="5" t="s">
        <v>515</v>
      </c>
      <c r="F96" s="7">
        <v>45235</v>
      </c>
      <c r="G96" s="7">
        <v>45237</v>
      </c>
      <c r="H96" s="5">
        <v>1</v>
      </c>
      <c r="I96" s="5">
        <v>2</v>
      </c>
      <c r="J96" s="5">
        <v>2</v>
      </c>
      <c r="K96" s="5" t="s">
        <v>30</v>
      </c>
      <c r="L96" s="5">
        <v>594</v>
      </c>
      <c r="M96" s="5">
        <v>594</v>
      </c>
      <c r="N96" s="5" t="s">
        <v>516</v>
      </c>
      <c r="O96" s="5" t="s">
        <v>32</v>
      </c>
      <c r="P96" s="5" t="s">
        <v>33</v>
      </c>
      <c r="Q96" s="5">
        <v>0</v>
      </c>
      <c r="R96" s="8">
        <v>45234.0000115741</v>
      </c>
      <c r="S96" s="7">
        <v>45238</v>
      </c>
      <c r="T96" s="5" t="s">
        <v>34</v>
      </c>
      <c r="U96" s="5">
        <v>594</v>
      </c>
      <c r="V96" s="5">
        <v>0</v>
      </c>
      <c r="W96" s="5">
        <v>0</v>
      </c>
      <c r="X96" s="5" t="s">
        <v>517</v>
      </c>
      <c r="Y96" s="5" t="s">
        <v>518</v>
      </c>
    </row>
    <row r="97" s="5" customFormat="1" spans="1:25">
      <c r="A97" s="5" t="s">
        <v>519</v>
      </c>
      <c r="B97" s="5" t="s">
        <v>26</v>
      </c>
      <c r="C97" s="5" t="s">
        <v>27</v>
      </c>
      <c r="D97" s="5" t="s">
        <v>520</v>
      </c>
      <c r="E97" s="5" t="s">
        <v>521</v>
      </c>
      <c r="F97" s="7">
        <v>45235</v>
      </c>
      <c r="G97" s="7">
        <v>45237</v>
      </c>
      <c r="H97" s="5">
        <v>1</v>
      </c>
      <c r="I97" s="5">
        <v>2</v>
      </c>
      <c r="J97" s="5">
        <v>2</v>
      </c>
      <c r="K97" s="5" t="s">
        <v>30</v>
      </c>
      <c r="L97" s="5">
        <v>598</v>
      </c>
      <c r="M97" s="5">
        <v>598</v>
      </c>
      <c r="N97" s="5" t="s">
        <v>522</v>
      </c>
      <c r="O97" s="5" t="s">
        <v>32</v>
      </c>
      <c r="P97" s="5" t="s">
        <v>33</v>
      </c>
      <c r="Q97" s="5">
        <v>0</v>
      </c>
      <c r="R97" s="8">
        <v>45234</v>
      </c>
      <c r="S97" s="7">
        <v>45238</v>
      </c>
      <c r="T97" s="5" t="s">
        <v>34</v>
      </c>
      <c r="U97" s="5">
        <v>598</v>
      </c>
      <c r="V97" s="5">
        <v>0</v>
      </c>
      <c r="W97" s="5">
        <v>0</v>
      </c>
      <c r="X97" s="5" t="s">
        <v>523</v>
      </c>
      <c r="Y97" s="5" t="s">
        <v>524</v>
      </c>
    </row>
    <row r="98" s="5" customFormat="1" spans="1:25">
      <c r="A98" s="5" t="s">
        <v>525</v>
      </c>
      <c r="B98" s="5" t="s">
        <v>26</v>
      </c>
      <c r="C98" s="5" t="s">
        <v>27</v>
      </c>
      <c r="D98" s="5" t="s">
        <v>526</v>
      </c>
      <c r="E98" s="5" t="s">
        <v>527</v>
      </c>
      <c r="F98" s="7">
        <v>45236</v>
      </c>
      <c r="G98" s="7">
        <v>45237</v>
      </c>
      <c r="H98" s="5">
        <v>1</v>
      </c>
      <c r="I98" s="5">
        <v>1</v>
      </c>
      <c r="J98" s="5">
        <v>1</v>
      </c>
      <c r="K98" s="5" t="s">
        <v>30</v>
      </c>
      <c r="L98" s="5">
        <v>1229</v>
      </c>
      <c r="M98" s="5">
        <v>1229</v>
      </c>
      <c r="N98" s="5" t="s">
        <v>528</v>
      </c>
      <c r="O98" s="5" t="s">
        <v>32</v>
      </c>
      <c r="P98" s="5" t="s">
        <v>33</v>
      </c>
      <c r="Q98" s="5">
        <v>0</v>
      </c>
      <c r="R98" s="8">
        <v>45234.0000115741</v>
      </c>
      <c r="S98" s="7">
        <v>45238</v>
      </c>
      <c r="T98" s="5" t="s">
        <v>34</v>
      </c>
      <c r="U98" s="5">
        <v>1229</v>
      </c>
      <c r="V98" s="5">
        <v>0</v>
      </c>
      <c r="W98" s="5">
        <v>0</v>
      </c>
      <c r="X98" s="5" t="s">
        <v>529</v>
      </c>
      <c r="Y98" s="5" t="s">
        <v>530</v>
      </c>
    </row>
    <row r="99" s="5" customFormat="1" spans="1:25">
      <c r="A99" s="5" t="s">
        <v>531</v>
      </c>
      <c r="B99" s="5" t="s">
        <v>26</v>
      </c>
      <c r="C99" s="5" t="s">
        <v>27</v>
      </c>
      <c r="D99" s="5" t="s">
        <v>532</v>
      </c>
      <c r="E99" s="5" t="s">
        <v>533</v>
      </c>
      <c r="F99" s="7">
        <v>45236</v>
      </c>
      <c r="G99" s="7">
        <v>45237</v>
      </c>
      <c r="H99" s="5">
        <v>1</v>
      </c>
      <c r="I99" s="5">
        <v>1</v>
      </c>
      <c r="J99" s="5">
        <v>1</v>
      </c>
      <c r="K99" s="5" t="s">
        <v>30</v>
      </c>
      <c r="L99" s="5">
        <v>519</v>
      </c>
      <c r="M99" s="5">
        <v>519</v>
      </c>
      <c r="N99" s="5" t="s">
        <v>534</v>
      </c>
      <c r="O99" s="5" t="s">
        <v>32</v>
      </c>
      <c r="P99" s="5" t="s">
        <v>33</v>
      </c>
      <c r="Q99" s="5">
        <v>0</v>
      </c>
      <c r="R99" s="8">
        <v>45234</v>
      </c>
      <c r="S99" s="7">
        <v>45238</v>
      </c>
      <c r="T99" s="5" t="s">
        <v>34</v>
      </c>
      <c r="U99" s="5">
        <v>519</v>
      </c>
      <c r="V99" s="5">
        <v>0</v>
      </c>
      <c r="W99" s="5">
        <v>0</v>
      </c>
      <c r="X99" s="5" t="s">
        <v>535</v>
      </c>
      <c r="Y99" s="5" t="s">
        <v>536</v>
      </c>
    </row>
    <row r="100" s="5" customFormat="1" spans="1:25">
      <c r="A100" s="5" t="s">
        <v>537</v>
      </c>
      <c r="B100" s="5" t="s">
        <v>26</v>
      </c>
      <c r="C100" s="5" t="s">
        <v>27</v>
      </c>
      <c r="D100" s="5" t="s">
        <v>538</v>
      </c>
      <c r="E100" s="5" t="s">
        <v>539</v>
      </c>
      <c r="F100" s="7">
        <v>45236</v>
      </c>
      <c r="G100" s="7">
        <v>45237</v>
      </c>
      <c r="H100" s="5">
        <v>1</v>
      </c>
      <c r="I100" s="5">
        <v>1</v>
      </c>
      <c r="J100" s="5">
        <v>1</v>
      </c>
      <c r="K100" s="5" t="s">
        <v>30</v>
      </c>
      <c r="L100" s="5">
        <v>385</v>
      </c>
      <c r="M100" s="5">
        <v>385</v>
      </c>
      <c r="N100" s="5" t="s">
        <v>540</v>
      </c>
      <c r="O100" s="5" t="s">
        <v>32</v>
      </c>
      <c r="P100" s="5" t="s">
        <v>33</v>
      </c>
      <c r="Q100" s="5">
        <v>0</v>
      </c>
      <c r="R100" s="8">
        <v>45234</v>
      </c>
      <c r="S100" s="7">
        <v>45238</v>
      </c>
      <c r="T100" s="5" t="s">
        <v>34</v>
      </c>
      <c r="U100" s="5">
        <v>385</v>
      </c>
      <c r="V100" s="5">
        <v>0</v>
      </c>
      <c r="W100" s="5">
        <v>0</v>
      </c>
      <c r="X100" s="5" t="s">
        <v>541</v>
      </c>
      <c r="Y100" s="5" t="s">
        <v>542</v>
      </c>
    </row>
    <row r="101" s="5" customFormat="1" spans="1:25">
      <c r="A101" s="5" t="s">
        <v>543</v>
      </c>
      <c r="B101" s="5" t="s">
        <v>26</v>
      </c>
      <c r="C101" s="5" t="s">
        <v>27</v>
      </c>
      <c r="D101" s="5" t="s">
        <v>514</v>
      </c>
      <c r="E101" s="5" t="s">
        <v>544</v>
      </c>
      <c r="F101" s="7">
        <v>45235</v>
      </c>
      <c r="G101" s="7">
        <v>45237</v>
      </c>
      <c r="H101" s="5">
        <v>2</v>
      </c>
      <c r="I101" s="5">
        <v>2</v>
      </c>
      <c r="J101" s="5">
        <v>4</v>
      </c>
      <c r="K101" s="5" t="s">
        <v>30</v>
      </c>
      <c r="L101" s="5">
        <v>880</v>
      </c>
      <c r="M101" s="5">
        <v>880</v>
      </c>
      <c r="N101" s="5" t="s">
        <v>545</v>
      </c>
      <c r="O101" s="5" t="s">
        <v>32</v>
      </c>
      <c r="P101" s="5" t="s">
        <v>33</v>
      </c>
      <c r="Q101" s="5">
        <v>0</v>
      </c>
      <c r="R101" s="8">
        <v>45234</v>
      </c>
      <c r="S101" s="7">
        <v>45238</v>
      </c>
      <c r="T101" s="5" t="s">
        <v>34</v>
      </c>
      <c r="U101" s="5">
        <v>880</v>
      </c>
      <c r="V101" s="5">
        <v>0</v>
      </c>
      <c r="W101" s="5">
        <v>0</v>
      </c>
      <c r="X101" s="5" t="s">
        <v>546</v>
      </c>
      <c r="Y101" s="5" t="s">
        <v>547</v>
      </c>
    </row>
    <row r="102" s="5" customFormat="1" spans="1:25">
      <c r="A102" s="5" t="s">
        <v>548</v>
      </c>
      <c r="B102" s="5" t="s">
        <v>26</v>
      </c>
      <c r="C102" s="5" t="s">
        <v>27</v>
      </c>
      <c r="D102" s="5" t="s">
        <v>532</v>
      </c>
      <c r="E102" s="5" t="s">
        <v>533</v>
      </c>
      <c r="F102" s="7">
        <v>45236</v>
      </c>
      <c r="G102" s="7">
        <v>45237</v>
      </c>
      <c r="H102" s="5">
        <v>1</v>
      </c>
      <c r="I102" s="5">
        <v>1</v>
      </c>
      <c r="J102" s="5">
        <v>1</v>
      </c>
      <c r="K102" s="5" t="s">
        <v>30</v>
      </c>
      <c r="L102" s="5">
        <v>519</v>
      </c>
      <c r="M102" s="5">
        <v>519</v>
      </c>
      <c r="N102" s="5" t="s">
        <v>549</v>
      </c>
      <c r="O102" s="5" t="s">
        <v>32</v>
      </c>
      <c r="P102" s="5" t="s">
        <v>33</v>
      </c>
      <c r="Q102" s="5">
        <v>0</v>
      </c>
      <c r="R102" s="8">
        <v>45234</v>
      </c>
      <c r="S102" s="7">
        <v>45238</v>
      </c>
      <c r="T102" s="5" t="s">
        <v>34</v>
      </c>
      <c r="U102" s="5">
        <v>519</v>
      </c>
      <c r="V102" s="5">
        <v>0</v>
      </c>
      <c r="W102" s="5">
        <v>0</v>
      </c>
      <c r="X102" s="5" t="s">
        <v>550</v>
      </c>
      <c r="Y102" s="5" t="s">
        <v>551</v>
      </c>
    </row>
    <row r="103" s="5" customFormat="1" spans="1:25">
      <c r="A103" s="5" t="s">
        <v>552</v>
      </c>
      <c r="B103" s="5" t="s">
        <v>26</v>
      </c>
      <c r="C103" s="5" t="s">
        <v>27</v>
      </c>
      <c r="D103" s="5" t="s">
        <v>194</v>
      </c>
      <c r="E103" s="5" t="s">
        <v>195</v>
      </c>
      <c r="F103" s="7">
        <v>45235</v>
      </c>
      <c r="G103" s="7">
        <v>45237</v>
      </c>
      <c r="H103" s="5">
        <v>1</v>
      </c>
      <c r="I103" s="5">
        <v>2</v>
      </c>
      <c r="J103" s="5">
        <v>2</v>
      </c>
      <c r="K103" s="5" t="s">
        <v>30</v>
      </c>
      <c r="L103" s="5">
        <v>667</v>
      </c>
      <c r="M103" s="5">
        <v>667</v>
      </c>
      <c r="N103" s="5" t="s">
        <v>553</v>
      </c>
      <c r="O103" s="5" t="s">
        <v>32</v>
      </c>
      <c r="P103" s="5" t="s">
        <v>33</v>
      </c>
      <c r="Q103" s="5">
        <v>0</v>
      </c>
      <c r="R103" s="8">
        <v>45234</v>
      </c>
      <c r="S103" s="7">
        <v>45238</v>
      </c>
      <c r="T103" s="5" t="s">
        <v>34</v>
      </c>
      <c r="U103" s="5">
        <v>667</v>
      </c>
      <c r="V103" s="5">
        <v>0</v>
      </c>
      <c r="W103" s="5">
        <v>0</v>
      </c>
      <c r="X103" s="5" t="s">
        <v>554</v>
      </c>
      <c r="Y103" s="5" t="s">
        <v>555</v>
      </c>
    </row>
    <row r="104" s="5" customFormat="1" spans="1:25">
      <c r="A104" s="5" t="s">
        <v>556</v>
      </c>
      <c r="B104" s="5" t="s">
        <v>26</v>
      </c>
      <c r="C104" s="5" t="s">
        <v>27</v>
      </c>
      <c r="D104" s="5" t="s">
        <v>557</v>
      </c>
      <c r="E104" s="5" t="s">
        <v>558</v>
      </c>
      <c r="F104" s="7">
        <v>45236</v>
      </c>
      <c r="G104" s="7">
        <v>45237</v>
      </c>
      <c r="H104" s="5">
        <v>1</v>
      </c>
      <c r="I104" s="5">
        <v>1</v>
      </c>
      <c r="J104" s="5">
        <v>1</v>
      </c>
      <c r="K104" s="5" t="s">
        <v>30</v>
      </c>
      <c r="L104" s="5">
        <v>253</v>
      </c>
      <c r="M104" s="5">
        <v>253</v>
      </c>
      <c r="N104" s="5" t="s">
        <v>559</v>
      </c>
      <c r="O104" s="5" t="s">
        <v>32</v>
      </c>
      <c r="P104" s="5" t="s">
        <v>33</v>
      </c>
      <c r="Q104" s="5">
        <v>0</v>
      </c>
      <c r="R104" s="8">
        <v>45235</v>
      </c>
      <c r="S104" s="7">
        <v>45238</v>
      </c>
      <c r="T104" s="5" t="s">
        <v>34</v>
      </c>
      <c r="U104" s="5">
        <v>253</v>
      </c>
      <c r="V104" s="5">
        <v>0</v>
      </c>
      <c r="W104" s="5">
        <v>0</v>
      </c>
      <c r="X104" s="5" t="s">
        <v>560</v>
      </c>
      <c r="Y104" s="5" t="s">
        <v>561</v>
      </c>
    </row>
    <row r="105" s="5" customFormat="1" spans="1:25">
      <c r="A105" s="5" t="s">
        <v>562</v>
      </c>
      <c r="B105" s="5" t="s">
        <v>26</v>
      </c>
      <c r="C105" s="5" t="s">
        <v>27</v>
      </c>
      <c r="D105" s="5" t="s">
        <v>435</v>
      </c>
      <c r="E105" s="5" t="s">
        <v>563</v>
      </c>
      <c r="F105" s="7">
        <v>45235</v>
      </c>
      <c r="G105" s="7">
        <v>45237</v>
      </c>
      <c r="H105" s="5">
        <v>1</v>
      </c>
      <c r="I105" s="5">
        <v>2</v>
      </c>
      <c r="J105" s="5">
        <v>2</v>
      </c>
      <c r="K105" s="5" t="s">
        <v>30</v>
      </c>
      <c r="L105" s="5">
        <v>1006</v>
      </c>
      <c r="M105" s="5">
        <v>1006</v>
      </c>
      <c r="N105" s="5" t="s">
        <v>564</v>
      </c>
      <c r="O105" s="5" t="s">
        <v>32</v>
      </c>
      <c r="P105" s="5" t="s">
        <v>33</v>
      </c>
      <c r="Q105" s="5">
        <v>0</v>
      </c>
      <c r="R105" s="8">
        <v>45235</v>
      </c>
      <c r="S105" s="7">
        <v>45238</v>
      </c>
      <c r="T105" s="5" t="s">
        <v>34</v>
      </c>
      <c r="U105" s="5">
        <v>1006</v>
      </c>
      <c r="V105" s="5">
        <v>0</v>
      </c>
      <c r="W105" s="5">
        <v>0</v>
      </c>
      <c r="X105" s="5" t="s">
        <v>565</v>
      </c>
      <c r="Y105" s="5" t="s">
        <v>566</v>
      </c>
    </row>
    <row r="106" s="5" customFormat="1" spans="1:25">
      <c r="A106" s="5" t="s">
        <v>567</v>
      </c>
      <c r="B106" s="5" t="s">
        <v>26</v>
      </c>
      <c r="C106" s="5" t="s">
        <v>27</v>
      </c>
      <c r="D106" s="5" t="s">
        <v>440</v>
      </c>
      <c r="E106" s="5" t="s">
        <v>441</v>
      </c>
      <c r="F106" s="7">
        <v>45236</v>
      </c>
      <c r="G106" s="7">
        <v>45237</v>
      </c>
      <c r="H106" s="5">
        <v>1</v>
      </c>
      <c r="I106" s="5">
        <v>1</v>
      </c>
      <c r="J106" s="5">
        <v>1</v>
      </c>
      <c r="K106" s="5" t="s">
        <v>30</v>
      </c>
      <c r="L106" s="5">
        <v>307</v>
      </c>
      <c r="M106" s="5">
        <v>307</v>
      </c>
      <c r="N106" s="5" t="s">
        <v>568</v>
      </c>
      <c r="O106" s="5" t="s">
        <v>32</v>
      </c>
      <c r="P106" s="5" t="s">
        <v>33</v>
      </c>
      <c r="Q106" s="5">
        <v>0</v>
      </c>
      <c r="R106" s="8">
        <v>45235</v>
      </c>
      <c r="S106" s="7">
        <v>45238</v>
      </c>
      <c r="T106" s="5" t="s">
        <v>34</v>
      </c>
      <c r="U106" s="5">
        <v>307</v>
      </c>
      <c r="V106" s="5">
        <v>0</v>
      </c>
      <c r="W106" s="5">
        <v>0</v>
      </c>
      <c r="X106" s="5" t="s">
        <v>569</v>
      </c>
      <c r="Y106" s="5" t="s">
        <v>570</v>
      </c>
    </row>
    <row r="107" s="5" customFormat="1" spans="1:25">
      <c r="A107" s="5" t="s">
        <v>571</v>
      </c>
      <c r="B107" s="5" t="s">
        <v>26</v>
      </c>
      <c r="C107" s="5" t="s">
        <v>27</v>
      </c>
      <c r="D107" s="5" t="s">
        <v>572</v>
      </c>
      <c r="E107" s="5" t="s">
        <v>573</v>
      </c>
      <c r="F107" s="7">
        <v>45235</v>
      </c>
      <c r="G107" s="7">
        <v>45237</v>
      </c>
      <c r="H107" s="5">
        <v>1</v>
      </c>
      <c r="I107" s="5">
        <v>2</v>
      </c>
      <c r="J107" s="5">
        <v>2</v>
      </c>
      <c r="K107" s="5" t="s">
        <v>30</v>
      </c>
      <c r="L107" s="5">
        <v>1102</v>
      </c>
      <c r="M107" s="5">
        <v>1102</v>
      </c>
      <c r="N107" s="5" t="s">
        <v>574</v>
      </c>
      <c r="O107" s="5" t="s">
        <v>32</v>
      </c>
      <c r="P107" s="5" t="s">
        <v>33</v>
      </c>
      <c r="Q107" s="5">
        <v>0</v>
      </c>
      <c r="R107" s="8">
        <v>45235.0000115741</v>
      </c>
      <c r="S107" s="7">
        <v>45238</v>
      </c>
      <c r="T107" s="5" t="s">
        <v>34</v>
      </c>
      <c r="U107" s="5">
        <v>1102</v>
      </c>
      <c r="V107" s="5">
        <v>0</v>
      </c>
      <c r="W107" s="5">
        <v>0</v>
      </c>
      <c r="X107" s="5" t="s">
        <v>575</v>
      </c>
      <c r="Y107" s="5" t="s">
        <v>576</v>
      </c>
    </row>
    <row r="108" s="5" customFormat="1" spans="1:25">
      <c r="A108" s="5" t="s">
        <v>577</v>
      </c>
      <c r="B108" s="5" t="s">
        <v>26</v>
      </c>
      <c r="C108" s="5" t="s">
        <v>27</v>
      </c>
      <c r="D108" s="5" t="s">
        <v>113</v>
      </c>
      <c r="E108" s="5" t="s">
        <v>114</v>
      </c>
      <c r="F108" s="7">
        <v>45236</v>
      </c>
      <c r="G108" s="7">
        <v>45237</v>
      </c>
      <c r="H108" s="5">
        <v>1</v>
      </c>
      <c r="I108" s="5">
        <v>1</v>
      </c>
      <c r="J108" s="5">
        <v>1</v>
      </c>
      <c r="K108" s="5" t="s">
        <v>30</v>
      </c>
      <c r="L108" s="5">
        <v>352</v>
      </c>
      <c r="M108" s="5">
        <v>352</v>
      </c>
      <c r="N108" s="5" t="s">
        <v>578</v>
      </c>
      <c r="O108" s="5" t="s">
        <v>32</v>
      </c>
      <c r="P108" s="5" t="s">
        <v>33</v>
      </c>
      <c r="Q108" s="5">
        <v>0</v>
      </c>
      <c r="R108" s="8">
        <v>45235</v>
      </c>
      <c r="S108" s="7">
        <v>45238</v>
      </c>
      <c r="T108" s="5" t="s">
        <v>34</v>
      </c>
      <c r="U108" s="5">
        <v>352</v>
      </c>
      <c r="V108" s="5">
        <v>0</v>
      </c>
      <c r="W108" s="5">
        <v>0</v>
      </c>
      <c r="X108" s="5" t="s">
        <v>579</v>
      </c>
      <c r="Y108" s="5" t="s">
        <v>42</v>
      </c>
    </row>
    <row r="109" s="5" customFormat="1" spans="1:25">
      <c r="A109" s="5" t="s">
        <v>580</v>
      </c>
      <c r="B109" s="5" t="s">
        <v>26</v>
      </c>
      <c r="C109" s="5" t="s">
        <v>27</v>
      </c>
      <c r="D109" s="5" t="s">
        <v>194</v>
      </c>
      <c r="E109" s="5" t="s">
        <v>195</v>
      </c>
      <c r="F109" s="7">
        <v>45236</v>
      </c>
      <c r="G109" s="7">
        <v>45237</v>
      </c>
      <c r="H109" s="5">
        <v>1</v>
      </c>
      <c r="I109" s="5">
        <v>1</v>
      </c>
      <c r="J109" s="5">
        <v>1</v>
      </c>
      <c r="K109" s="5" t="s">
        <v>30</v>
      </c>
      <c r="L109" s="5">
        <v>331</v>
      </c>
      <c r="M109" s="5">
        <v>331</v>
      </c>
      <c r="N109" s="5" t="s">
        <v>581</v>
      </c>
      <c r="O109" s="5" t="s">
        <v>32</v>
      </c>
      <c r="P109" s="5" t="s">
        <v>33</v>
      </c>
      <c r="Q109" s="5">
        <v>0</v>
      </c>
      <c r="R109" s="8">
        <v>45235</v>
      </c>
      <c r="S109" s="7">
        <v>45238</v>
      </c>
      <c r="T109" s="5" t="s">
        <v>34</v>
      </c>
      <c r="U109" s="5">
        <v>331</v>
      </c>
      <c r="V109" s="5">
        <v>0</v>
      </c>
      <c r="W109" s="5">
        <v>0</v>
      </c>
      <c r="X109" s="5" t="s">
        <v>582</v>
      </c>
      <c r="Y109" s="5" t="s">
        <v>583</v>
      </c>
    </row>
    <row r="110" s="5" customFormat="1" spans="1:25">
      <c r="A110" s="5" t="s">
        <v>577</v>
      </c>
      <c r="B110" s="5" t="s">
        <v>26</v>
      </c>
      <c r="C110" s="5" t="s">
        <v>43</v>
      </c>
      <c r="D110" s="5" t="s">
        <v>113</v>
      </c>
      <c r="E110" s="5" t="s">
        <v>114</v>
      </c>
      <c r="F110" s="7">
        <v>45236</v>
      </c>
      <c r="G110" s="7">
        <v>45237</v>
      </c>
      <c r="H110" s="5">
        <v>1</v>
      </c>
      <c r="I110" s="5">
        <v>1</v>
      </c>
      <c r="J110" s="5">
        <v>1</v>
      </c>
      <c r="K110" s="5" t="s">
        <v>30</v>
      </c>
      <c r="L110" s="5">
        <v>-352</v>
      </c>
      <c r="M110" s="5">
        <v>-352</v>
      </c>
      <c r="N110" s="5" t="s">
        <v>578</v>
      </c>
      <c r="O110" s="5" t="s">
        <v>32</v>
      </c>
      <c r="P110" s="5" t="s">
        <v>33</v>
      </c>
      <c r="Q110" s="5">
        <v>0</v>
      </c>
      <c r="R110" s="8">
        <v>45235</v>
      </c>
      <c r="S110" s="7">
        <v>45238</v>
      </c>
      <c r="T110" s="5" t="s">
        <v>34</v>
      </c>
      <c r="U110" s="5">
        <v>-352</v>
      </c>
      <c r="V110" s="5">
        <v>0</v>
      </c>
      <c r="W110" s="5">
        <v>0</v>
      </c>
      <c r="X110" s="5" t="s">
        <v>579</v>
      </c>
      <c r="Y110" s="5" t="s">
        <v>42</v>
      </c>
    </row>
    <row r="111" s="5" customFormat="1" spans="1:25">
      <c r="A111" s="5" t="s">
        <v>584</v>
      </c>
      <c r="B111" s="5" t="s">
        <v>26</v>
      </c>
      <c r="C111" s="5" t="s">
        <v>27</v>
      </c>
      <c r="D111" s="5" t="s">
        <v>113</v>
      </c>
      <c r="E111" s="5" t="s">
        <v>285</v>
      </c>
      <c r="F111" s="7">
        <v>45236</v>
      </c>
      <c r="G111" s="7">
        <v>45237</v>
      </c>
      <c r="H111" s="5">
        <v>1</v>
      </c>
      <c r="I111" s="5">
        <v>1</v>
      </c>
      <c r="J111" s="5">
        <v>1</v>
      </c>
      <c r="K111" s="5" t="s">
        <v>30</v>
      </c>
      <c r="L111" s="5">
        <v>352</v>
      </c>
      <c r="M111" s="5">
        <v>352</v>
      </c>
      <c r="N111" s="5" t="s">
        <v>585</v>
      </c>
      <c r="O111" s="5" t="s">
        <v>32</v>
      </c>
      <c r="P111" s="5" t="s">
        <v>33</v>
      </c>
      <c r="Q111" s="5">
        <v>0</v>
      </c>
      <c r="R111" s="8">
        <v>45235</v>
      </c>
      <c r="S111" s="7">
        <v>45238</v>
      </c>
      <c r="T111" s="5" t="s">
        <v>34</v>
      </c>
      <c r="U111" s="5">
        <v>352</v>
      </c>
      <c r="V111" s="5">
        <v>0</v>
      </c>
      <c r="W111" s="5">
        <v>0</v>
      </c>
      <c r="X111" s="5" t="s">
        <v>586</v>
      </c>
      <c r="Y111" s="5" t="s">
        <v>587</v>
      </c>
    </row>
    <row r="112" s="5" customFormat="1" spans="1:25">
      <c r="A112" s="5" t="s">
        <v>588</v>
      </c>
      <c r="B112" s="5" t="s">
        <v>26</v>
      </c>
      <c r="C112" s="5" t="s">
        <v>27</v>
      </c>
      <c r="D112" s="5" t="s">
        <v>532</v>
      </c>
      <c r="E112" s="5" t="s">
        <v>533</v>
      </c>
      <c r="F112" s="7">
        <v>45236</v>
      </c>
      <c r="G112" s="7">
        <v>45237</v>
      </c>
      <c r="H112" s="5">
        <v>1</v>
      </c>
      <c r="I112" s="5">
        <v>1</v>
      </c>
      <c r="J112" s="5">
        <v>1</v>
      </c>
      <c r="K112" s="5" t="s">
        <v>30</v>
      </c>
      <c r="L112" s="5">
        <v>519</v>
      </c>
      <c r="M112" s="5">
        <v>519</v>
      </c>
      <c r="N112" s="5" t="s">
        <v>589</v>
      </c>
      <c r="O112" s="5" t="s">
        <v>32</v>
      </c>
      <c r="P112" s="5" t="s">
        <v>33</v>
      </c>
      <c r="Q112" s="5">
        <v>0</v>
      </c>
      <c r="R112" s="8">
        <v>45235</v>
      </c>
      <c r="S112" s="7">
        <v>45238</v>
      </c>
      <c r="T112" s="5" t="s">
        <v>34</v>
      </c>
      <c r="U112" s="5">
        <v>519</v>
      </c>
      <c r="V112" s="5">
        <v>0</v>
      </c>
      <c r="W112" s="5">
        <v>0</v>
      </c>
      <c r="X112" s="5" t="s">
        <v>590</v>
      </c>
      <c r="Y112" s="5" t="s">
        <v>591</v>
      </c>
    </row>
    <row r="113" s="5" customFormat="1" spans="1:25">
      <c r="A113" s="5" t="s">
        <v>592</v>
      </c>
      <c r="B113" s="5" t="s">
        <v>26</v>
      </c>
      <c r="C113" s="5" t="s">
        <v>27</v>
      </c>
      <c r="D113" s="5" t="s">
        <v>417</v>
      </c>
      <c r="E113" s="5" t="s">
        <v>418</v>
      </c>
      <c r="F113" s="7">
        <v>45236</v>
      </c>
      <c r="G113" s="7">
        <v>45237</v>
      </c>
      <c r="H113" s="5">
        <v>1</v>
      </c>
      <c r="I113" s="5">
        <v>1</v>
      </c>
      <c r="J113" s="5">
        <v>1</v>
      </c>
      <c r="K113" s="5" t="s">
        <v>30</v>
      </c>
      <c r="L113" s="5">
        <v>207</v>
      </c>
      <c r="M113" s="5">
        <v>207</v>
      </c>
      <c r="N113" s="5" t="s">
        <v>593</v>
      </c>
      <c r="O113" s="5" t="s">
        <v>32</v>
      </c>
      <c r="P113" s="5" t="s">
        <v>33</v>
      </c>
      <c r="Q113" s="5">
        <v>0</v>
      </c>
      <c r="R113" s="8">
        <v>45235.0000115741</v>
      </c>
      <c r="S113" s="7">
        <v>45238</v>
      </c>
      <c r="T113" s="5" t="s">
        <v>34</v>
      </c>
      <c r="U113" s="5">
        <v>207</v>
      </c>
      <c r="V113" s="5">
        <v>0</v>
      </c>
      <c r="W113" s="5">
        <v>0</v>
      </c>
      <c r="X113" s="5" t="s">
        <v>594</v>
      </c>
      <c r="Y113" s="5" t="s">
        <v>595</v>
      </c>
    </row>
    <row r="114" s="5" customFormat="1" spans="1:25">
      <c r="A114" s="5" t="s">
        <v>596</v>
      </c>
      <c r="B114" s="5" t="s">
        <v>26</v>
      </c>
      <c r="C114" s="5" t="s">
        <v>27</v>
      </c>
      <c r="D114" s="5" t="s">
        <v>526</v>
      </c>
      <c r="E114" s="5" t="s">
        <v>597</v>
      </c>
      <c r="F114" s="7">
        <v>45236</v>
      </c>
      <c r="G114" s="7">
        <v>45237</v>
      </c>
      <c r="H114" s="5">
        <v>1</v>
      </c>
      <c r="I114" s="5">
        <v>1</v>
      </c>
      <c r="J114" s="5">
        <v>1</v>
      </c>
      <c r="K114" s="5" t="s">
        <v>30</v>
      </c>
      <c r="L114" s="5">
        <v>1332</v>
      </c>
      <c r="M114" s="5">
        <v>1332</v>
      </c>
      <c r="N114" s="5" t="s">
        <v>598</v>
      </c>
      <c r="O114" s="5" t="s">
        <v>32</v>
      </c>
      <c r="P114" s="5" t="s">
        <v>33</v>
      </c>
      <c r="Q114" s="5">
        <v>0</v>
      </c>
      <c r="R114" s="8">
        <v>45236.0000115741</v>
      </c>
      <c r="S114" s="7">
        <v>45238</v>
      </c>
      <c r="T114" s="5" t="s">
        <v>34</v>
      </c>
      <c r="U114" s="5">
        <v>1332</v>
      </c>
      <c r="V114" s="5">
        <v>0</v>
      </c>
      <c r="W114" s="5">
        <v>0</v>
      </c>
      <c r="X114" s="5" t="s">
        <v>599</v>
      </c>
      <c r="Y114" s="5" t="s">
        <v>600</v>
      </c>
    </row>
    <row r="115" s="5" customFormat="1" spans="1:25">
      <c r="A115" s="5" t="s">
        <v>601</v>
      </c>
      <c r="B115" s="5" t="s">
        <v>26</v>
      </c>
      <c r="C115" s="5" t="s">
        <v>27</v>
      </c>
      <c r="D115" s="5" t="s">
        <v>602</v>
      </c>
      <c r="E115" s="5" t="s">
        <v>603</v>
      </c>
      <c r="F115" s="7">
        <v>45236</v>
      </c>
      <c r="G115" s="7">
        <v>45237</v>
      </c>
      <c r="H115" s="5">
        <v>5</v>
      </c>
      <c r="I115" s="5">
        <v>1</v>
      </c>
      <c r="J115" s="5">
        <v>5</v>
      </c>
      <c r="K115" s="5" t="s">
        <v>30</v>
      </c>
      <c r="L115" s="5">
        <v>2710</v>
      </c>
      <c r="M115" s="5">
        <v>2710</v>
      </c>
      <c r="N115" s="5" t="s">
        <v>604</v>
      </c>
      <c r="O115" s="5" t="s">
        <v>32</v>
      </c>
      <c r="P115" s="5" t="s">
        <v>33</v>
      </c>
      <c r="Q115" s="5">
        <v>0</v>
      </c>
      <c r="R115" s="8">
        <v>45236</v>
      </c>
      <c r="S115" s="7">
        <v>45238</v>
      </c>
      <c r="T115" s="5" t="s">
        <v>34</v>
      </c>
      <c r="U115" s="5">
        <v>2710</v>
      </c>
      <c r="V115" s="5">
        <v>0</v>
      </c>
      <c r="W115" s="5">
        <v>0</v>
      </c>
      <c r="X115" s="5" t="s">
        <v>605</v>
      </c>
      <c r="Y115" s="5" t="s">
        <v>606</v>
      </c>
    </row>
    <row r="116" s="5" customFormat="1" spans="1:25">
      <c r="A116" s="5" t="s">
        <v>607</v>
      </c>
      <c r="B116" s="5" t="s">
        <v>26</v>
      </c>
      <c r="C116" s="5" t="s">
        <v>27</v>
      </c>
      <c r="D116" s="5" t="s">
        <v>608</v>
      </c>
      <c r="E116" s="5" t="s">
        <v>609</v>
      </c>
      <c r="F116" s="7">
        <v>45236</v>
      </c>
      <c r="G116" s="7">
        <v>45237</v>
      </c>
      <c r="H116" s="5">
        <v>1</v>
      </c>
      <c r="I116" s="5">
        <v>1</v>
      </c>
      <c r="J116" s="5">
        <v>1</v>
      </c>
      <c r="K116" s="5" t="s">
        <v>30</v>
      </c>
      <c r="L116" s="5">
        <v>967</v>
      </c>
      <c r="M116" s="5">
        <v>967</v>
      </c>
      <c r="N116" s="5" t="s">
        <v>610</v>
      </c>
      <c r="O116" s="5" t="s">
        <v>32</v>
      </c>
      <c r="P116" s="5" t="s">
        <v>33</v>
      </c>
      <c r="Q116" s="5">
        <v>0</v>
      </c>
      <c r="R116" s="8">
        <v>45236.0000115741</v>
      </c>
      <c r="S116" s="7">
        <v>45238</v>
      </c>
      <c r="T116" s="5" t="s">
        <v>34</v>
      </c>
      <c r="U116" s="5">
        <v>967</v>
      </c>
      <c r="V116" s="5">
        <v>0</v>
      </c>
      <c r="W116" s="5">
        <v>0</v>
      </c>
      <c r="X116" s="5" t="s">
        <v>611</v>
      </c>
      <c r="Y116" s="5" t="s">
        <v>612</v>
      </c>
    </row>
    <row r="117" s="5" customFormat="1" spans="1:25">
      <c r="A117" s="5" t="s">
        <v>613</v>
      </c>
      <c r="B117" s="5" t="s">
        <v>26</v>
      </c>
      <c r="C117" s="5" t="s">
        <v>27</v>
      </c>
      <c r="D117" s="5" t="s">
        <v>440</v>
      </c>
      <c r="E117" s="5" t="s">
        <v>614</v>
      </c>
      <c r="F117" s="7">
        <v>45236</v>
      </c>
      <c r="G117" s="7">
        <v>45237</v>
      </c>
      <c r="H117" s="5">
        <v>1</v>
      </c>
      <c r="I117" s="5">
        <v>1</v>
      </c>
      <c r="J117" s="5">
        <v>1</v>
      </c>
      <c r="K117" s="5" t="s">
        <v>30</v>
      </c>
      <c r="L117" s="5">
        <v>307</v>
      </c>
      <c r="M117" s="5">
        <v>307</v>
      </c>
      <c r="N117" s="5" t="s">
        <v>615</v>
      </c>
      <c r="O117" s="5" t="s">
        <v>32</v>
      </c>
      <c r="P117" s="5" t="s">
        <v>33</v>
      </c>
      <c r="Q117" s="5">
        <v>0</v>
      </c>
      <c r="R117" s="8">
        <v>45236.0000115741</v>
      </c>
      <c r="S117" s="7">
        <v>45238</v>
      </c>
      <c r="T117" s="5" t="s">
        <v>34</v>
      </c>
      <c r="U117" s="5">
        <v>307</v>
      </c>
      <c r="V117" s="5">
        <v>0</v>
      </c>
      <c r="W117" s="5">
        <v>0</v>
      </c>
      <c r="X117" s="5" t="s">
        <v>616</v>
      </c>
      <c r="Y117" s="5" t="s">
        <v>617</v>
      </c>
    </row>
    <row r="118" s="5" customFormat="1" spans="1:25">
      <c r="A118" s="5" t="s">
        <v>618</v>
      </c>
      <c r="B118" s="5" t="s">
        <v>26</v>
      </c>
      <c r="C118" s="5" t="s">
        <v>27</v>
      </c>
      <c r="D118" s="5" t="s">
        <v>538</v>
      </c>
      <c r="E118" s="5" t="s">
        <v>63</v>
      </c>
      <c r="F118" s="7">
        <v>45236</v>
      </c>
      <c r="G118" s="7">
        <v>45237</v>
      </c>
      <c r="H118" s="5">
        <v>1</v>
      </c>
      <c r="I118" s="5">
        <v>1</v>
      </c>
      <c r="J118" s="5">
        <v>1</v>
      </c>
      <c r="K118" s="5" t="s">
        <v>30</v>
      </c>
      <c r="L118" s="5">
        <v>380</v>
      </c>
      <c r="M118" s="5">
        <v>380</v>
      </c>
      <c r="N118" s="5" t="s">
        <v>619</v>
      </c>
      <c r="O118" s="5" t="s">
        <v>32</v>
      </c>
      <c r="P118" s="5" t="s">
        <v>33</v>
      </c>
      <c r="Q118" s="5">
        <v>0</v>
      </c>
      <c r="R118" s="8">
        <v>45236</v>
      </c>
      <c r="S118" s="7">
        <v>45238</v>
      </c>
      <c r="T118" s="5" t="s">
        <v>34</v>
      </c>
      <c r="U118" s="5">
        <v>380</v>
      </c>
      <c r="V118" s="5">
        <v>0</v>
      </c>
      <c r="W118" s="5">
        <v>0</v>
      </c>
      <c r="X118" s="5" t="s">
        <v>620</v>
      </c>
      <c r="Y118" s="5" t="s">
        <v>621</v>
      </c>
    </row>
    <row r="119" s="5" customFormat="1" spans="1:25">
      <c r="A119" s="5" t="s">
        <v>622</v>
      </c>
      <c r="B119" s="5" t="s">
        <v>26</v>
      </c>
      <c r="C119" s="5" t="s">
        <v>27</v>
      </c>
      <c r="D119" s="5" t="s">
        <v>623</v>
      </c>
      <c r="E119" s="5" t="s">
        <v>624</v>
      </c>
      <c r="F119" s="7">
        <v>45236</v>
      </c>
      <c r="G119" s="7">
        <v>45237</v>
      </c>
      <c r="H119" s="5">
        <v>1</v>
      </c>
      <c r="I119" s="5">
        <v>1</v>
      </c>
      <c r="J119" s="5">
        <v>1</v>
      </c>
      <c r="K119" s="5" t="s">
        <v>30</v>
      </c>
      <c r="L119" s="5">
        <v>1300</v>
      </c>
      <c r="M119" s="5">
        <v>1300</v>
      </c>
      <c r="N119" s="5" t="s">
        <v>625</v>
      </c>
      <c r="O119" s="5" t="s">
        <v>32</v>
      </c>
      <c r="P119" s="5" t="s">
        <v>33</v>
      </c>
      <c r="Q119" s="5">
        <v>0</v>
      </c>
      <c r="R119" s="8">
        <v>45236.0000115741</v>
      </c>
      <c r="S119" s="7">
        <v>45238</v>
      </c>
      <c r="T119" s="5" t="s">
        <v>34</v>
      </c>
      <c r="U119" s="5">
        <v>1300</v>
      </c>
      <c r="V119" s="5">
        <v>0</v>
      </c>
      <c r="W119" s="5">
        <v>0</v>
      </c>
      <c r="X119" s="5" t="s">
        <v>626</v>
      </c>
      <c r="Y119" s="5" t="s">
        <v>627</v>
      </c>
    </row>
    <row r="120" s="5" customFormat="1" spans="1:25">
      <c r="A120" s="5" t="s">
        <v>628</v>
      </c>
      <c r="B120" s="5" t="s">
        <v>26</v>
      </c>
      <c r="C120" s="5" t="s">
        <v>27</v>
      </c>
      <c r="D120" s="5" t="s">
        <v>602</v>
      </c>
      <c r="E120" s="5" t="s">
        <v>603</v>
      </c>
      <c r="F120" s="7">
        <v>45236</v>
      </c>
      <c r="G120" s="7">
        <v>45237</v>
      </c>
      <c r="H120" s="5">
        <v>1</v>
      </c>
      <c r="I120" s="5">
        <v>1</v>
      </c>
      <c r="J120" s="5">
        <v>1</v>
      </c>
      <c r="K120" s="5" t="s">
        <v>30</v>
      </c>
      <c r="L120" s="5">
        <v>547</v>
      </c>
      <c r="M120" s="5">
        <v>547</v>
      </c>
      <c r="N120" s="5" t="s">
        <v>629</v>
      </c>
      <c r="O120" s="5" t="s">
        <v>32</v>
      </c>
      <c r="P120" s="5" t="s">
        <v>33</v>
      </c>
      <c r="Q120" s="5">
        <v>0</v>
      </c>
      <c r="R120" s="8">
        <v>45236</v>
      </c>
      <c r="S120" s="7">
        <v>45238</v>
      </c>
      <c r="T120" s="5" t="s">
        <v>34</v>
      </c>
      <c r="U120" s="5">
        <v>547</v>
      </c>
      <c r="V120" s="5">
        <v>0</v>
      </c>
      <c r="W120" s="5">
        <v>0</v>
      </c>
      <c r="X120" s="5" t="s">
        <v>630</v>
      </c>
      <c r="Y120" s="5" t="s">
        <v>631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0"/>
  <sheetViews>
    <sheetView tabSelected="1" topLeftCell="A96" workbookViewId="0">
      <selection activeCell="A117" sqref="A117:D120"/>
    </sheetView>
  </sheetViews>
  <sheetFormatPr defaultColWidth="9" defaultRowHeight="13.5"/>
  <cols>
    <col min="1" max="1" width="12.625" style="5"/>
    <col min="2" max="4" width="10.37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632</v>
      </c>
    </row>
    <row r="2" s="5" customFormat="1" spans="1:9">
      <c r="A2" s="6">
        <v>999224423076118</v>
      </c>
      <c r="B2" s="7">
        <v>45232</v>
      </c>
      <c r="C2" s="7">
        <v>45235</v>
      </c>
      <c r="D2" s="5">
        <v>3693</v>
      </c>
      <c r="E2" s="5" t="str">
        <f>VLOOKUP(A2,HOP!A:L,12,0)</f>
        <v>3693.00</v>
      </c>
      <c r="F2" s="5" t="str">
        <f>VLOOKUP(A2,HOP!A:C,3,0)</f>
        <v>3423779</v>
      </c>
      <c r="G2" s="5">
        <f>D2-E2</f>
        <v>0</v>
      </c>
      <c r="H2" s="5" t="str">
        <f>$H$1&amp;F2</f>
        <v>，3423779</v>
      </c>
      <c r="I2" s="5" t="str">
        <f>VLOOKUP(A2,HOP!A:U,21,0)</f>
        <v>直采</v>
      </c>
    </row>
    <row r="3" s="5" customFormat="1" hidden="1" spans="1:9">
      <c r="A3" s="6">
        <v>999224507259799</v>
      </c>
      <c r="B3" s="7">
        <v>45231</v>
      </c>
      <c r="C3" s="7">
        <v>45235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="5" customFormat="1" hidden="1" spans="1:9">
      <c r="A4" s="6">
        <v>999224508680246</v>
      </c>
      <c r="B4" s="7">
        <v>45231</v>
      </c>
      <c r="C4" s="7">
        <v>45235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999224638745364</v>
      </c>
      <c r="B5" s="7">
        <v>45231</v>
      </c>
      <c r="C5" s="7">
        <v>45235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spans="1:9">
      <c r="A6" s="6">
        <v>999225397012094</v>
      </c>
      <c r="B6" s="7">
        <v>45234</v>
      </c>
      <c r="C6" s="7">
        <v>45235</v>
      </c>
      <c r="D6" s="5">
        <v>1780</v>
      </c>
      <c r="E6" s="5" t="str">
        <f>VLOOKUP(A6,HOP!A:L,12,0)</f>
        <v>1780.00</v>
      </c>
      <c r="F6" s="5" t="str">
        <f>VLOOKUP(A6,HOP!A:C,3,0)</f>
        <v>3649382</v>
      </c>
      <c r="G6" s="5">
        <f t="shared" si="0"/>
        <v>0</v>
      </c>
      <c r="H6" s="5" t="str">
        <f t="shared" si="1"/>
        <v>，3649382</v>
      </c>
      <c r="I6" s="5" t="str">
        <f>VLOOKUP(A6,HOP!A:U,21,0)</f>
        <v>直采</v>
      </c>
    </row>
    <row r="7" s="5" customFormat="1" spans="1:9">
      <c r="A7" s="6">
        <v>999225469704156</v>
      </c>
      <c r="B7" s="7">
        <v>45233</v>
      </c>
      <c r="C7" s="7">
        <v>45235</v>
      </c>
      <c r="D7" s="5">
        <v>4514</v>
      </c>
      <c r="E7" s="5" t="str">
        <f>VLOOKUP(A7,HOP!A:L,12,0)</f>
        <v>4514.00</v>
      </c>
      <c r="F7" s="5" t="str">
        <f>VLOOKUP(A7,HOP!A:C,3,0)</f>
        <v>3662037</v>
      </c>
      <c r="G7" s="5">
        <f t="shared" si="0"/>
        <v>0</v>
      </c>
      <c r="H7" s="5" t="str">
        <f t="shared" si="1"/>
        <v>，3662037</v>
      </c>
      <c r="I7" s="5" t="str">
        <f>VLOOKUP(A7,HOP!A:U,21,0)</f>
        <v>直采</v>
      </c>
    </row>
    <row r="8" s="5" customFormat="1" spans="1:9">
      <c r="A8" s="6">
        <v>999225635339116</v>
      </c>
      <c r="B8" s="7">
        <v>45233</v>
      </c>
      <c r="C8" s="7">
        <v>45235</v>
      </c>
      <c r="D8" s="5">
        <v>862</v>
      </c>
      <c r="E8" s="5" t="str">
        <f>VLOOKUP(A8,HOP!A:L,12,0)</f>
        <v>862.00</v>
      </c>
      <c r="F8" s="5" t="str">
        <f>VLOOKUP(A8,HOP!A:C,3,0)</f>
        <v>3694597</v>
      </c>
      <c r="G8" s="5">
        <f t="shared" si="0"/>
        <v>0</v>
      </c>
      <c r="H8" s="5" t="str">
        <f t="shared" si="1"/>
        <v>，3694597</v>
      </c>
      <c r="I8" s="5" t="str">
        <f>VLOOKUP(A8,HOP!A:U,21,0)</f>
        <v>直采</v>
      </c>
    </row>
    <row r="9" s="5" customFormat="1" spans="1:9">
      <c r="A9" s="6">
        <v>999226068029939</v>
      </c>
      <c r="B9" s="7">
        <v>45235</v>
      </c>
      <c r="C9" s="7">
        <v>45237</v>
      </c>
      <c r="D9" s="5">
        <v>432</v>
      </c>
      <c r="E9" s="5" t="str">
        <f>VLOOKUP(A9,HOP!A:L,12,0)</f>
        <v>432.00</v>
      </c>
      <c r="F9" s="5" t="str">
        <f>VLOOKUP(A9,HOP!A:C,3,0)</f>
        <v>3787913</v>
      </c>
      <c r="G9" s="5">
        <f t="shared" si="0"/>
        <v>0</v>
      </c>
      <c r="H9" s="5" t="str">
        <f t="shared" si="1"/>
        <v>，3787913</v>
      </c>
      <c r="I9" s="5" t="str">
        <f>VLOOKUP(A9,HOP!A:U,21,0)</f>
        <v>直采</v>
      </c>
    </row>
    <row r="10" s="5" customFormat="1" spans="1:9">
      <c r="A10" s="6">
        <v>999226115869348</v>
      </c>
      <c r="B10" s="7">
        <v>45235</v>
      </c>
      <c r="C10" s="7">
        <v>45237</v>
      </c>
      <c r="D10" s="5">
        <v>13918</v>
      </c>
      <c r="E10" s="5" t="str">
        <f>VLOOKUP(A10,HOP!A:L,12,0)</f>
        <v>13918.00</v>
      </c>
      <c r="F10" s="5" t="str">
        <f>VLOOKUP(A10,HOP!A:C,3,0)</f>
        <v>3794756</v>
      </c>
      <c r="G10" s="5">
        <f t="shared" si="0"/>
        <v>0</v>
      </c>
      <c r="H10" s="5" t="str">
        <f t="shared" si="1"/>
        <v>，3794756</v>
      </c>
      <c r="I10" s="5" t="str">
        <f>VLOOKUP(A10,HOP!A:U,21,0)</f>
        <v>直采</v>
      </c>
    </row>
    <row r="11" s="5" customFormat="1" spans="1:9">
      <c r="A11" s="6">
        <v>999226340308551</v>
      </c>
      <c r="B11" s="7">
        <v>45233</v>
      </c>
      <c r="C11" s="7">
        <v>45237</v>
      </c>
      <c r="D11" s="5">
        <v>12312</v>
      </c>
      <c r="E11" s="5" t="str">
        <f>VLOOKUP(A11,HOP!A:L,12,0)</f>
        <v>12312.00</v>
      </c>
      <c r="F11" s="5" t="str">
        <f>VLOOKUP(A11,HOP!A:C,3,0)</f>
        <v>3831670</v>
      </c>
      <c r="G11" s="5">
        <f t="shared" si="0"/>
        <v>0</v>
      </c>
      <c r="H11" s="5" t="str">
        <f t="shared" si="1"/>
        <v>，3831670</v>
      </c>
      <c r="I11" s="5" t="str">
        <f>VLOOKUP(A11,HOP!A:U,21,0)</f>
        <v>直采</v>
      </c>
    </row>
    <row r="12" s="5" customFormat="1" spans="1:9">
      <c r="A12" s="6">
        <v>999226340229264</v>
      </c>
      <c r="B12" s="7">
        <v>45233</v>
      </c>
      <c r="C12" s="7">
        <v>45237</v>
      </c>
      <c r="D12" s="5">
        <v>5324</v>
      </c>
      <c r="E12" s="5" t="str">
        <f>VLOOKUP(A12,HOP!A:L,12,0)</f>
        <v>5324.00</v>
      </c>
      <c r="F12" s="5" t="str">
        <f>VLOOKUP(A12,HOP!A:C,3,0)</f>
        <v>3831642</v>
      </c>
      <c r="G12" s="5">
        <f t="shared" si="0"/>
        <v>0</v>
      </c>
      <c r="H12" s="5" t="str">
        <f t="shared" si="1"/>
        <v>，3831642</v>
      </c>
      <c r="I12" s="5" t="str">
        <f>VLOOKUP(A12,HOP!A:U,21,0)</f>
        <v>直采</v>
      </c>
    </row>
    <row r="13" s="5" customFormat="1" spans="1:9">
      <c r="A13" s="6">
        <v>999226731046264</v>
      </c>
      <c r="B13" s="7">
        <v>45233</v>
      </c>
      <c r="C13" s="7">
        <v>45237</v>
      </c>
      <c r="D13" s="5">
        <v>4604</v>
      </c>
      <c r="E13" s="5" t="str">
        <f>VLOOKUP(A13,HOP!A:L,12,0)</f>
        <v>4604.00</v>
      </c>
      <c r="F13" s="5" t="str">
        <f>VLOOKUP(A13,HOP!A:C,3,0)</f>
        <v>3908538</v>
      </c>
      <c r="G13" s="5">
        <f t="shared" si="0"/>
        <v>0</v>
      </c>
      <c r="H13" s="5" t="str">
        <f t="shared" si="1"/>
        <v>，3908538</v>
      </c>
      <c r="I13" s="5" t="str">
        <f>VLOOKUP(A13,HOP!A:U,21,0)</f>
        <v>直采</v>
      </c>
    </row>
    <row r="14" s="5" customFormat="1" hidden="1" spans="1:9">
      <c r="A14" s="6">
        <v>999226769281914</v>
      </c>
      <c r="B14" s="7">
        <v>45236</v>
      </c>
      <c r="C14" s="7">
        <v>45237</v>
      </c>
      <c r="D14" s="5">
        <v>0</v>
      </c>
      <c r="E14" s="5" t="e">
        <f>VLOOKUP(A14,HOP!A:L,12,0)</f>
        <v>#N/A</v>
      </c>
      <c r="F14" s="5" t="e">
        <f>VLOOKUP(A14,HOP!A:C,3,0)</f>
        <v>#N/A</v>
      </c>
      <c r="G14" s="5" t="e">
        <f t="shared" si="0"/>
        <v>#N/A</v>
      </c>
      <c r="H14" s="5" t="e">
        <f t="shared" si="1"/>
        <v>#N/A</v>
      </c>
      <c r="I14" s="5" t="e">
        <f>VLOOKUP(A14,HOP!A:U,21,0)</f>
        <v>#N/A</v>
      </c>
    </row>
    <row r="15" s="5" customFormat="1" spans="1:9">
      <c r="A15" s="6">
        <v>999226769250725</v>
      </c>
      <c r="B15" s="7">
        <v>45236</v>
      </c>
      <c r="C15" s="7">
        <v>45237</v>
      </c>
      <c r="D15" s="5">
        <v>1640</v>
      </c>
      <c r="E15" s="5" t="str">
        <f>VLOOKUP(A15,HOP!A:L,12,0)</f>
        <v>1640.00</v>
      </c>
      <c r="F15" s="5" t="str">
        <f>VLOOKUP(A15,HOP!A:C,3,0)</f>
        <v>3925071</v>
      </c>
      <c r="G15" s="5">
        <f t="shared" si="0"/>
        <v>0</v>
      </c>
      <c r="H15" s="5" t="str">
        <f t="shared" si="1"/>
        <v>，3925071</v>
      </c>
      <c r="I15" s="5" t="str">
        <f>VLOOKUP(A15,HOP!A:U,21,0)</f>
        <v>直采</v>
      </c>
    </row>
    <row r="16" s="5" customFormat="1" spans="1:9">
      <c r="A16" s="6">
        <v>999226794666584</v>
      </c>
      <c r="B16" s="7">
        <v>45236</v>
      </c>
      <c r="C16" s="7">
        <v>45237</v>
      </c>
      <c r="D16" s="5">
        <v>1652</v>
      </c>
      <c r="E16" s="5" t="str">
        <f>VLOOKUP(A16,HOP!A:L,12,0)</f>
        <v>1652.00</v>
      </c>
      <c r="F16" s="5" t="str">
        <f>VLOOKUP(A16,HOP!A:C,3,0)</f>
        <v>3938384</v>
      </c>
      <c r="G16" s="5">
        <f t="shared" si="0"/>
        <v>0</v>
      </c>
      <c r="H16" s="5" t="str">
        <f t="shared" si="1"/>
        <v>，3938384</v>
      </c>
      <c r="I16" s="5" t="str">
        <f>VLOOKUP(A16,HOP!A:U,21,0)</f>
        <v>直采</v>
      </c>
    </row>
    <row r="17" s="5" customFormat="1" spans="1:9">
      <c r="A17" s="6">
        <v>27056383917</v>
      </c>
      <c r="B17" s="7">
        <v>45235</v>
      </c>
      <c r="C17" s="7">
        <v>45237</v>
      </c>
      <c r="D17" s="5">
        <v>1436</v>
      </c>
      <c r="E17" s="5" t="str">
        <f>VLOOKUP(A17,HOP!A:L,12,0)</f>
        <v>1436.00</v>
      </c>
      <c r="F17" s="5" t="str">
        <f>VLOOKUP(A17,HOP!A:C,3,0)</f>
        <v>3992236</v>
      </c>
      <c r="G17" s="5">
        <f t="shared" si="0"/>
        <v>0</v>
      </c>
      <c r="H17" s="5" t="str">
        <f t="shared" si="1"/>
        <v>，3992236</v>
      </c>
      <c r="I17" s="5" t="str">
        <f>VLOOKUP(A17,HOP!A:U,21,0)</f>
        <v>直采</v>
      </c>
    </row>
    <row r="18" s="5" customFormat="1" spans="1:9">
      <c r="A18" s="6">
        <v>999227096731899</v>
      </c>
      <c r="B18" s="7">
        <v>45231</v>
      </c>
      <c r="C18" s="7">
        <v>45237</v>
      </c>
      <c r="D18" s="5">
        <v>14370</v>
      </c>
      <c r="E18" s="5" t="str">
        <f>VLOOKUP(A18,HOP!A:L,12,0)</f>
        <v>14370.00</v>
      </c>
      <c r="F18" s="5" t="str">
        <f>VLOOKUP(A18,HOP!A:C,3,0)</f>
        <v>3999501</v>
      </c>
      <c r="G18" s="5">
        <f t="shared" si="0"/>
        <v>0</v>
      </c>
      <c r="H18" s="5" t="str">
        <f t="shared" si="1"/>
        <v>，3999501</v>
      </c>
      <c r="I18" s="5" t="str">
        <f>VLOOKUP(A18,HOP!A:U,21,0)</f>
        <v>直采</v>
      </c>
    </row>
    <row r="19" s="5" customFormat="1" spans="1:9">
      <c r="A19" s="6">
        <v>999227105213309</v>
      </c>
      <c r="B19" s="7">
        <v>45235</v>
      </c>
      <c r="C19" s="7">
        <v>45237</v>
      </c>
      <c r="D19" s="5">
        <v>1500</v>
      </c>
      <c r="E19" s="5" t="str">
        <f>VLOOKUP(A19,HOP!A:L,12,0)</f>
        <v>1500.00</v>
      </c>
      <c r="F19" s="5" t="str">
        <f>VLOOKUP(A19,HOP!A:C,3,0)</f>
        <v>4005280</v>
      </c>
      <c r="G19" s="5">
        <f t="shared" si="0"/>
        <v>0</v>
      </c>
      <c r="H19" s="5" t="str">
        <f t="shared" si="1"/>
        <v>，4005280</v>
      </c>
      <c r="I19" s="5" t="str">
        <f>VLOOKUP(A19,HOP!A:U,21,0)</f>
        <v>直采</v>
      </c>
    </row>
    <row r="20" s="5" customFormat="1" spans="1:9">
      <c r="A20" s="6">
        <v>999227110918040</v>
      </c>
      <c r="B20" s="7">
        <v>45235</v>
      </c>
      <c r="C20" s="7">
        <v>45237</v>
      </c>
      <c r="D20" s="5">
        <v>3064</v>
      </c>
      <c r="E20" s="5" t="str">
        <f>VLOOKUP(A20,HOP!A:L,12,0)</f>
        <v>3064.00</v>
      </c>
      <c r="F20" s="5" t="str">
        <f>VLOOKUP(A20,HOP!A:C,3,0)</f>
        <v>4009012</v>
      </c>
      <c r="G20" s="5">
        <f t="shared" si="0"/>
        <v>0</v>
      </c>
      <c r="H20" s="5" t="str">
        <f t="shared" si="1"/>
        <v>，4009012</v>
      </c>
      <c r="I20" s="5" t="str">
        <f>VLOOKUP(A20,HOP!A:U,21,0)</f>
        <v>直采</v>
      </c>
    </row>
    <row r="21" s="5" customFormat="1" spans="1:9">
      <c r="A21" s="6">
        <v>999227114330151</v>
      </c>
      <c r="B21" s="7">
        <v>45235</v>
      </c>
      <c r="C21" s="7">
        <v>45237</v>
      </c>
      <c r="D21" s="5">
        <v>1636</v>
      </c>
      <c r="E21" s="5" t="str">
        <f>VLOOKUP(A21,HOP!A:L,12,0)</f>
        <v>1636.00</v>
      </c>
      <c r="F21" s="5" t="str">
        <f>VLOOKUP(A21,HOP!A:C,3,0)</f>
        <v>4011522</v>
      </c>
      <c r="G21" s="5">
        <f t="shared" si="0"/>
        <v>0</v>
      </c>
      <c r="H21" s="5" t="str">
        <f t="shared" si="1"/>
        <v>，4011522</v>
      </c>
      <c r="I21" s="5" t="str">
        <f>VLOOKUP(A21,HOP!A:U,21,0)</f>
        <v>直采</v>
      </c>
    </row>
    <row r="22" s="5" customFormat="1" spans="1:9">
      <c r="A22" s="6">
        <v>999227114337193</v>
      </c>
      <c r="B22" s="7">
        <v>45235</v>
      </c>
      <c r="C22" s="7">
        <v>45237</v>
      </c>
      <c r="D22" s="5">
        <v>1636</v>
      </c>
      <c r="E22" s="5" t="str">
        <f>VLOOKUP(A22,HOP!A:L,12,0)</f>
        <v>1636.00</v>
      </c>
      <c r="F22" s="5" t="str">
        <f>VLOOKUP(A22,HOP!A:C,3,0)</f>
        <v>4011524</v>
      </c>
      <c r="G22" s="5">
        <f t="shared" si="0"/>
        <v>0</v>
      </c>
      <c r="H22" s="5" t="str">
        <f t="shared" si="1"/>
        <v>，4011524</v>
      </c>
      <c r="I22" s="5" t="str">
        <f>VLOOKUP(A22,HOP!A:U,21,0)</f>
        <v>直采</v>
      </c>
    </row>
    <row r="23" s="5" customFormat="1" spans="1:9">
      <c r="A23" s="6">
        <v>999227191280042</v>
      </c>
      <c r="B23" s="7">
        <v>45232</v>
      </c>
      <c r="C23" s="7">
        <v>45237</v>
      </c>
      <c r="D23" s="5">
        <v>6266</v>
      </c>
      <c r="E23" s="5" t="str">
        <f>VLOOKUP(A23,HOP!A:L,12,0)</f>
        <v>6266.00</v>
      </c>
      <c r="F23" s="5" t="str">
        <f>VLOOKUP(A23,HOP!A:C,3,0)</f>
        <v>4022759</v>
      </c>
      <c r="G23" s="5">
        <f t="shared" si="0"/>
        <v>0</v>
      </c>
      <c r="H23" s="5" t="str">
        <f t="shared" si="1"/>
        <v>，4022759</v>
      </c>
      <c r="I23" s="5" t="str">
        <f>VLOOKUP(A23,HOP!A:U,21,0)</f>
        <v>直采</v>
      </c>
    </row>
    <row r="24" s="5" customFormat="1" spans="1:9">
      <c r="A24" s="6">
        <v>999227298413364</v>
      </c>
      <c r="B24" s="7">
        <v>45234</v>
      </c>
      <c r="C24" s="7">
        <v>45237</v>
      </c>
      <c r="D24" s="5">
        <v>1200</v>
      </c>
      <c r="E24" s="5" t="str">
        <f>VLOOKUP(A24,HOP!A:L,12,0)</f>
        <v>1200.00</v>
      </c>
      <c r="F24" s="5" t="str">
        <f>VLOOKUP(A24,HOP!A:C,3,0)</f>
        <v>4039325</v>
      </c>
      <c r="G24" s="5">
        <f t="shared" si="0"/>
        <v>0</v>
      </c>
      <c r="H24" s="5" t="str">
        <f t="shared" si="1"/>
        <v>，4039325</v>
      </c>
      <c r="I24" s="5" t="str">
        <f>VLOOKUP(A24,HOP!A:U,21,0)</f>
        <v>直采</v>
      </c>
    </row>
    <row r="25" s="5" customFormat="1" spans="1:9">
      <c r="A25" s="6">
        <v>999227301807874</v>
      </c>
      <c r="B25" s="7">
        <v>45234</v>
      </c>
      <c r="C25" s="7">
        <v>45237</v>
      </c>
      <c r="D25" s="5">
        <v>1200</v>
      </c>
      <c r="E25" s="5" t="str">
        <f>VLOOKUP(A25,HOP!A:L,12,0)</f>
        <v>1200.00</v>
      </c>
      <c r="F25" s="5" t="str">
        <f>VLOOKUP(A25,HOP!A:C,3,0)</f>
        <v>4040734</v>
      </c>
      <c r="G25" s="5">
        <f t="shared" si="0"/>
        <v>0</v>
      </c>
      <c r="H25" s="5" t="str">
        <f t="shared" si="1"/>
        <v>，4040734</v>
      </c>
      <c r="I25" s="5" t="str">
        <f>VLOOKUP(A25,HOP!A:U,21,0)</f>
        <v>直采</v>
      </c>
    </row>
    <row r="26" s="5" customFormat="1" spans="1:9">
      <c r="A26" s="6">
        <v>999227337969587</v>
      </c>
      <c r="B26" s="7">
        <v>45232</v>
      </c>
      <c r="C26" s="7">
        <v>45237</v>
      </c>
      <c r="D26" s="5">
        <v>3835</v>
      </c>
      <c r="E26" s="5" t="str">
        <f>VLOOKUP(A26,HOP!A:L,12,0)</f>
        <v>3835.00</v>
      </c>
      <c r="F26" s="5" t="str">
        <f>VLOOKUP(A26,HOP!A:C,3,0)</f>
        <v>4055427</v>
      </c>
      <c r="G26" s="5">
        <f t="shared" si="0"/>
        <v>0</v>
      </c>
      <c r="H26" s="5" t="str">
        <f t="shared" si="1"/>
        <v>，4055427</v>
      </c>
      <c r="I26" s="5" t="str">
        <f>VLOOKUP(A26,HOP!A:U,21,0)</f>
        <v>直采</v>
      </c>
    </row>
    <row r="27" s="5" customFormat="1" spans="1:9">
      <c r="A27" s="6">
        <v>999227342521511</v>
      </c>
      <c r="B27" s="7">
        <v>45236</v>
      </c>
      <c r="C27" s="7">
        <v>45237</v>
      </c>
      <c r="D27" s="5">
        <v>1670</v>
      </c>
      <c r="E27" s="5" t="str">
        <f>VLOOKUP(A27,HOP!A:L,12,0)</f>
        <v>1670.00</v>
      </c>
      <c r="F27" s="5" t="str">
        <f>VLOOKUP(A27,HOP!A:C,3,0)</f>
        <v>4056819</v>
      </c>
      <c r="G27" s="5">
        <f t="shared" si="0"/>
        <v>0</v>
      </c>
      <c r="H27" s="5" t="str">
        <f t="shared" si="1"/>
        <v>，4056819</v>
      </c>
      <c r="I27" s="5" t="str">
        <f>VLOOKUP(A27,HOP!A:U,21,0)</f>
        <v>直采</v>
      </c>
    </row>
    <row r="28" s="5" customFormat="1" spans="1:9">
      <c r="A28" s="6">
        <v>999227378082177</v>
      </c>
      <c r="B28" s="7">
        <v>45234</v>
      </c>
      <c r="C28" s="7">
        <v>45237</v>
      </c>
      <c r="D28" s="5">
        <v>900</v>
      </c>
      <c r="E28" s="5" t="str">
        <f>VLOOKUP(A28,HOP!A:L,12,0)</f>
        <v>900.00</v>
      </c>
      <c r="F28" s="5" t="str">
        <f>VLOOKUP(A28,HOP!A:C,3,0)</f>
        <v>4064314</v>
      </c>
      <c r="G28" s="5">
        <f t="shared" si="0"/>
        <v>0</v>
      </c>
      <c r="H28" s="5" t="str">
        <f t="shared" si="1"/>
        <v>，4064314</v>
      </c>
      <c r="I28" s="5" t="str">
        <f>VLOOKUP(A28,HOP!A:U,21,0)</f>
        <v>直采</v>
      </c>
    </row>
    <row r="29" s="5" customFormat="1" hidden="1" spans="1:9">
      <c r="A29" s="6">
        <v>999227412303224</v>
      </c>
      <c r="B29" s="7">
        <v>45233</v>
      </c>
      <c r="C29" s="7">
        <v>45237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spans="1:9">
      <c r="A30" s="6">
        <v>999227435190217</v>
      </c>
      <c r="B30" s="7">
        <v>45234</v>
      </c>
      <c r="C30" s="7">
        <v>45237</v>
      </c>
      <c r="D30" s="5">
        <v>1489</v>
      </c>
      <c r="E30" s="5" t="str">
        <f>VLOOKUP(A30,HOP!A:L,12,0)</f>
        <v>1489.00</v>
      </c>
      <c r="F30" s="5" t="str">
        <f>VLOOKUP(A30,HOP!A:C,3,0)</f>
        <v>4074705</v>
      </c>
      <c r="G30" s="5">
        <f t="shared" si="0"/>
        <v>0</v>
      </c>
      <c r="H30" s="5" t="str">
        <f t="shared" si="1"/>
        <v>，4074705</v>
      </c>
      <c r="I30" s="5" t="str">
        <f>VLOOKUP(A30,HOP!A:U,21,0)</f>
        <v>直连</v>
      </c>
    </row>
    <row r="31" s="5" customFormat="1" spans="1:9">
      <c r="A31" s="6">
        <v>999227444412064</v>
      </c>
      <c r="B31" s="7">
        <v>45234</v>
      </c>
      <c r="C31" s="7">
        <v>45237</v>
      </c>
      <c r="D31" s="5">
        <v>1489</v>
      </c>
      <c r="E31" s="5" t="str">
        <f>VLOOKUP(A31,HOP!A:L,12,0)</f>
        <v>1489.00</v>
      </c>
      <c r="F31" s="5" t="str">
        <f>VLOOKUP(A31,HOP!A:C,3,0)</f>
        <v>4078352</v>
      </c>
      <c r="G31" s="5">
        <f t="shared" si="0"/>
        <v>0</v>
      </c>
      <c r="H31" s="5" t="str">
        <f t="shared" si="1"/>
        <v>，4078352</v>
      </c>
      <c r="I31" s="5" t="str">
        <f>VLOOKUP(A31,HOP!A:U,21,0)</f>
        <v>直连</v>
      </c>
    </row>
    <row r="32" s="5" customFormat="1" spans="1:9">
      <c r="A32" s="6">
        <v>999227446644194</v>
      </c>
      <c r="B32" s="7">
        <v>45236</v>
      </c>
      <c r="C32" s="7">
        <v>45237</v>
      </c>
      <c r="D32" s="5">
        <v>331</v>
      </c>
      <c r="E32" s="5" t="str">
        <f>VLOOKUP(A32,HOP!A:L,12,0)</f>
        <v>331.00</v>
      </c>
      <c r="F32" s="5" t="str">
        <f>VLOOKUP(A32,HOP!A:C,3,0)</f>
        <v>4079048</v>
      </c>
      <c r="G32" s="5">
        <f t="shared" si="0"/>
        <v>0</v>
      </c>
      <c r="H32" s="5" t="str">
        <f t="shared" si="1"/>
        <v>，4079048</v>
      </c>
      <c r="I32" s="5" t="str">
        <f>VLOOKUP(A32,HOP!A:U,21,0)</f>
        <v>直采</v>
      </c>
    </row>
    <row r="33" s="5" customFormat="1" spans="1:9">
      <c r="A33" s="6">
        <v>999227446785944</v>
      </c>
      <c r="B33" s="7">
        <v>45235</v>
      </c>
      <c r="C33" s="7">
        <v>45237</v>
      </c>
      <c r="D33" s="5">
        <v>1630</v>
      </c>
      <c r="E33" s="5" t="str">
        <f>VLOOKUP(A33,HOP!A:L,12,0)</f>
        <v>1630.00</v>
      </c>
      <c r="F33" s="5" t="str">
        <f>VLOOKUP(A33,HOP!A:C,3,0)</f>
        <v>4079229</v>
      </c>
      <c r="G33" s="5">
        <f t="shared" si="0"/>
        <v>0</v>
      </c>
      <c r="H33" s="5" t="str">
        <f t="shared" si="1"/>
        <v>，4079229</v>
      </c>
      <c r="I33" s="5" t="str">
        <f>VLOOKUP(A33,HOP!A:U,21,0)</f>
        <v>直采</v>
      </c>
    </row>
    <row r="34" s="5" customFormat="1" spans="1:9">
      <c r="A34" s="6">
        <v>999227950410495</v>
      </c>
      <c r="B34" s="7">
        <v>45236</v>
      </c>
      <c r="C34" s="7">
        <v>45237</v>
      </c>
      <c r="D34" s="5">
        <v>331</v>
      </c>
      <c r="E34" s="5" t="str">
        <f>VLOOKUP(A34,HOP!A:L,12,0)</f>
        <v>331.00</v>
      </c>
      <c r="F34" s="5" t="str">
        <f>VLOOKUP(A34,HOP!A:C,3,0)</f>
        <v>4083857</v>
      </c>
      <c r="G34" s="5">
        <f t="shared" si="0"/>
        <v>0</v>
      </c>
      <c r="H34" s="5" t="str">
        <f t="shared" si="1"/>
        <v>，4083857</v>
      </c>
      <c r="I34" s="5" t="str">
        <f>VLOOKUP(A34,HOP!A:U,21,0)</f>
        <v>直采</v>
      </c>
    </row>
    <row r="35" s="5" customFormat="1" spans="1:9">
      <c r="A35" s="6">
        <v>999227950915533</v>
      </c>
      <c r="B35" s="7">
        <v>45236</v>
      </c>
      <c r="C35" s="7">
        <v>45237</v>
      </c>
      <c r="D35" s="5">
        <v>467</v>
      </c>
      <c r="E35" s="5" t="str">
        <f>VLOOKUP(A35,HOP!A:L,12,0)</f>
        <v>467.00</v>
      </c>
      <c r="F35" s="5" t="str">
        <f>VLOOKUP(A35,HOP!A:C,3,0)</f>
        <v>4084054</v>
      </c>
      <c r="G35" s="5">
        <f t="shared" ref="G35:G66" si="2">D35-E35</f>
        <v>0</v>
      </c>
      <c r="H35" s="5" t="str">
        <f t="shared" ref="H35:H66" si="3">$H$1&amp;F35</f>
        <v>，4084054</v>
      </c>
      <c r="I35" s="5" t="str">
        <f>VLOOKUP(A35,HOP!A:U,21,0)</f>
        <v>直连</v>
      </c>
    </row>
    <row r="36" s="5" customFormat="1" spans="1:9">
      <c r="A36" s="6">
        <v>999227952119531</v>
      </c>
      <c r="B36" s="7">
        <v>45231</v>
      </c>
      <c r="C36" s="7">
        <v>45237</v>
      </c>
      <c r="D36" s="5">
        <v>4506</v>
      </c>
      <c r="E36" s="5" t="str">
        <f>VLOOKUP(A36,HOP!A:L,12,0)</f>
        <v>4506.00</v>
      </c>
      <c r="F36" s="5" t="str">
        <f>VLOOKUP(A36,HOP!A:C,3,0)</f>
        <v>4084591</v>
      </c>
      <c r="G36" s="5">
        <f t="shared" si="2"/>
        <v>0</v>
      </c>
      <c r="H36" s="5" t="str">
        <f t="shared" si="3"/>
        <v>，4084591</v>
      </c>
      <c r="I36" s="5" t="str">
        <f>VLOOKUP(A36,HOP!A:U,21,0)</f>
        <v>直采</v>
      </c>
    </row>
    <row r="37" s="5" customFormat="1" spans="1:9">
      <c r="A37" s="6">
        <v>999227966932098</v>
      </c>
      <c r="B37" s="7">
        <v>45232</v>
      </c>
      <c r="C37" s="7">
        <v>45237</v>
      </c>
      <c r="D37" s="5">
        <v>1315</v>
      </c>
      <c r="E37" s="5" t="str">
        <f>VLOOKUP(A37,HOP!A:L,12,0)</f>
        <v>1315.00</v>
      </c>
      <c r="F37" s="5" t="str">
        <f>VLOOKUP(A37,HOP!A:C,3,0)</f>
        <v>4089618</v>
      </c>
      <c r="G37" s="5">
        <f t="shared" si="2"/>
        <v>0</v>
      </c>
      <c r="H37" s="5" t="str">
        <f t="shared" si="3"/>
        <v>，4089618</v>
      </c>
      <c r="I37" s="5" t="str">
        <f>VLOOKUP(A37,HOP!A:U,21,0)</f>
        <v>直采</v>
      </c>
    </row>
    <row r="38" s="5" customFormat="1" hidden="1" spans="1:9">
      <c r="A38" s="6">
        <v>999227979811516</v>
      </c>
      <c r="B38" s="7">
        <v>45235</v>
      </c>
      <c r="C38" s="7">
        <v>45237</v>
      </c>
      <c r="D38" s="5">
        <v>0</v>
      </c>
      <c r="E38" s="5" t="e">
        <f>VLOOKUP(A38,HOP!A:L,12,0)</f>
        <v>#N/A</v>
      </c>
      <c r="F38" s="5" t="e">
        <f>VLOOKUP(A38,HOP!A:C,3,0)</f>
        <v>#N/A</v>
      </c>
      <c r="G38" s="5" t="e">
        <f t="shared" si="2"/>
        <v>#N/A</v>
      </c>
      <c r="H38" s="5" t="e">
        <f t="shared" si="3"/>
        <v>#N/A</v>
      </c>
      <c r="I38" s="5" t="e">
        <f>VLOOKUP(A38,HOP!A:U,21,0)</f>
        <v>#N/A</v>
      </c>
    </row>
    <row r="39" s="5" customFormat="1" spans="1:9">
      <c r="A39" s="6">
        <v>999227994807345</v>
      </c>
      <c r="B39" s="7">
        <v>45235</v>
      </c>
      <c r="C39" s="7">
        <v>45237</v>
      </c>
      <c r="D39" s="5">
        <v>2364</v>
      </c>
      <c r="E39" s="5" t="str">
        <f>VLOOKUP(A39,HOP!A:L,12,0)</f>
        <v>2364.00</v>
      </c>
      <c r="F39" s="5" t="str">
        <f>VLOOKUP(A39,HOP!A:C,3,0)</f>
        <v>4099048</v>
      </c>
      <c r="G39" s="5">
        <f t="shared" si="2"/>
        <v>0</v>
      </c>
      <c r="H39" s="5" t="str">
        <f t="shared" si="3"/>
        <v>，4099048</v>
      </c>
      <c r="I39" s="5" t="str">
        <f>VLOOKUP(A39,HOP!A:U,21,0)</f>
        <v>直采</v>
      </c>
    </row>
    <row r="40" s="5" customFormat="1" spans="1:9">
      <c r="A40" s="6">
        <v>999228004423431</v>
      </c>
      <c r="B40" s="7">
        <v>45235</v>
      </c>
      <c r="C40" s="7">
        <v>45237</v>
      </c>
      <c r="D40" s="5">
        <v>854</v>
      </c>
      <c r="E40" s="5" t="str">
        <f>VLOOKUP(A40,HOP!A:L,12,0)</f>
        <v>854.00</v>
      </c>
      <c r="F40" s="5" t="str">
        <f>VLOOKUP(A40,HOP!A:C,3,0)</f>
        <v>4100761</v>
      </c>
      <c r="G40" s="5">
        <f t="shared" si="2"/>
        <v>0</v>
      </c>
      <c r="H40" s="5" t="str">
        <f t="shared" si="3"/>
        <v>，4100761</v>
      </c>
      <c r="I40" s="5" t="str">
        <f>VLOOKUP(A40,HOP!A:U,21,0)</f>
        <v>直采</v>
      </c>
    </row>
    <row r="41" s="5" customFormat="1" spans="1:9">
      <c r="A41" s="6">
        <v>999228008036977</v>
      </c>
      <c r="B41" s="7">
        <v>45233</v>
      </c>
      <c r="C41" s="7">
        <v>45237</v>
      </c>
      <c r="D41" s="5">
        <v>1572</v>
      </c>
      <c r="E41" s="5" t="str">
        <f>VLOOKUP(A41,HOP!A:L,12,0)</f>
        <v>1572.00</v>
      </c>
      <c r="F41" s="5" t="str">
        <f>VLOOKUP(A41,HOP!A:C,3,0)</f>
        <v>4102101</v>
      </c>
      <c r="G41" s="5">
        <f t="shared" si="2"/>
        <v>0</v>
      </c>
      <c r="H41" s="5" t="str">
        <f t="shared" si="3"/>
        <v>，4102101</v>
      </c>
      <c r="I41" s="5" t="str">
        <f>VLOOKUP(A41,HOP!A:U,21,0)</f>
        <v>直采</v>
      </c>
    </row>
    <row r="42" s="5" customFormat="1" spans="1:9">
      <c r="A42" s="6">
        <v>999228010753159</v>
      </c>
      <c r="B42" s="7">
        <v>45236</v>
      </c>
      <c r="C42" s="7">
        <v>45237</v>
      </c>
      <c r="D42" s="5">
        <v>172</v>
      </c>
      <c r="E42" s="5" t="str">
        <f>VLOOKUP(A42,HOP!A:L,12,0)</f>
        <v>172.00</v>
      </c>
      <c r="F42" s="5" t="str">
        <f>VLOOKUP(A42,HOP!A:C,3,0)</f>
        <v>4102981</v>
      </c>
      <c r="G42" s="5">
        <f t="shared" si="2"/>
        <v>0</v>
      </c>
      <c r="H42" s="5" t="str">
        <f t="shared" si="3"/>
        <v>，4102981</v>
      </c>
      <c r="I42" s="5" t="str">
        <f>VLOOKUP(A42,HOP!A:U,21,0)</f>
        <v>直采</v>
      </c>
    </row>
    <row r="43" s="5" customFormat="1" spans="1:9">
      <c r="A43" s="6">
        <v>999228013698457</v>
      </c>
      <c r="B43" s="7">
        <v>45236</v>
      </c>
      <c r="C43" s="7">
        <v>45237</v>
      </c>
      <c r="D43" s="5">
        <v>433</v>
      </c>
      <c r="E43" s="5" t="str">
        <f>VLOOKUP(A43,HOP!A:L,12,0)</f>
        <v>433.00</v>
      </c>
      <c r="F43" s="5" t="str">
        <f>VLOOKUP(A43,HOP!A:C,3,0)</f>
        <v>4103853</v>
      </c>
      <c r="G43" s="5">
        <f t="shared" si="2"/>
        <v>0</v>
      </c>
      <c r="H43" s="5" t="str">
        <f t="shared" si="3"/>
        <v>，4103853</v>
      </c>
      <c r="I43" s="5" t="str">
        <f>VLOOKUP(A43,HOP!A:U,21,0)</f>
        <v>直连</v>
      </c>
    </row>
    <row r="44" s="5" customFormat="1" spans="1:9">
      <c r="A44" s="6">
        <v>999228018091107</v>
      </c>
      <c r="B44" s="7">
        <v>45236</v>
      </c>
      <c r="C44" s="7">
        <v>45237</v>
      </c>
      <c r="D44" s="5">
        <v>4100</v>
      </c>
      <c r="E44" s="5" t="str">
        <f>VLOOKUP(A44,HOP!A:L,12,0)</f>
        <v>4100.00</v>
      </c>
      <c r="F44" s="5" t="str">
        <f>VLOOKUP(A44,HOP!A:C,3,0)</f>
        <v>4105313</v>
      </c>
      <c r="G44" s="5">
        <f t="shared" si="2"/>
        <v>0</v>
      </c>
      <c r="H44" s="5" t="str">
        <f t="shared" si="3"/>
        <v>，4105313</v>
      </c>
      <c r="I44" s="5" t="str">
        <f>VLOOKUP(A44,HOP!A:U,21,0)</f>
        <v>直采</v>
      </c>
    </row>
    <row r="45" s="5" customFormat="1" spans="1:9">
      <c r="A45" s="6">
        <v>999228033830042</v>
      </c>
      <c r="B45" s="7">
        <v>45234</v>
      </c>
      <c r="C45" s="7">
        <v>45237</v>
      </c>
      <c r="D45" s="5">
        <v>1180</v>
      </c>
      <c r="E45" s="5" t="str">
        <f>VLOOKUP(A45,HOP!A:L,12,0)</f>
        <v>1180.00</v>
      </c>
      <c r="F45" s="5" t="str">
        <f>VLOOKUP(A45,HOP!A:C,3,0)</f>
        <v>4108425</v>
      </c>
      <c r="G45" s="5">
        <f t="shared" si="2"/>
        <v>0</v>
      </c>
      <c r="H45" s="5" t="str">
        <f t="shared" si="3"/>
        <v>，4108425</v>
      </c>
      <c r="I45" s="5" t="str">
        <f>VLOOKUP(A45,HOP!A:U,21,0)</f>
        <v>直连</v>
      </c>
    </row>
    <row r="46" s="5" customFormat="1" spans="1:9">
      <c r="A46" s="6">
        <v>999228044049357</v>
      </c>
      <c r="B46" s="7">
        <v>45232</v>
      </c>
      <c r="C46" s="7">
        <v>45237</v>
      </c>
      <c r="D46" s="5">
        <v>3755</v>
      </c>
      <c r="E46" s="5" t="str">
        <f>VLOOKUP(A46,HOP!A:L,12,0)</f>
        <v>3755.00</v>
      </c>
      <c r="F46" s="5" t="str">
        <f>VLOOKUP(A46,HOP!A:C,3,0)</f>
        <v>4111920</v>
      </c>
      <c r="G46" s="5">
        <f t="shared" si="2"/>
        <v>0</v>
      </c>
      <c r="H46" s="5" t="str">
        <f t="shared" si="3"/>
        <v>，4111920</v>
      </c>
      <c r="I46" s="5" t="str">
        <f>VLOOKUP(A46,HOP!A:U,21,0)</f>
        <v>直采</v>
      </c>
    </row>
    <row r="47" s="5" customFormat="1" spans="1:9">
      <c r="A47" s="6">
        <v>999228062745958</v>
      </c>
      <c r="B47" s="7">
        <v>45234</v>
      </c>
      <c r="C47" s="7">
        <v>45237</v>
      </c>
      <c r="D47" s="5">
        <v>1098</v>
      </c>
      <c r="E47" s="5" t="str">
        <f>VLOOKUP(A47,HOP!A:L,12,0)</f>
        <v>1098.00</v>
      </c>
      <c r="F47" s="5" t="str">
        <f>VLOOKUP(A47,HOP!A:C,3,0)</f>
        <v>4114150</v>
      </c>
      <c r="G47" s="5">
        <f t="shared" si="2"/>
        <v>0</v>
      </c>
      <c r="H47" s="5" t="str">
        <f t="shared" si="3"/>
        <v>，4114150</v>
      </c>
      <c r="I47" s="5" t="str">
        <f>VLOOKUP(A47,HOP!A:U,21,0)</f>
        <v>直采</v>
      </c>
    </row>
    <row r="48" s="5" customFormat="1" spans="1:9">
      <c r="A48" s="6">
        <v>999228063972908</v>
      </c>
      <c r="B48" s="7">
        <v>45234</v>
      </c>
      <c r="C48" s="7">
        <v>45237</v>
      </c>
      <c r="D48" s="5">
        <v>1003</v>
      </c>
      <c r="E48" s="5" t="str">
        <f>VLOOKUP(A48,HOP!A:L,12,0)</f>
        <v>1003.00</v>
      </c>
      <c r="F48" s="5" t="str">
        <f>VLOOKUP(A48,HOP!A:C,3,0)</f>
        <v>4114837</v>
      </c>
      <c r="G48" s="5">
        <f t="shared" si="2"/>
        <v>0</v>
      </c>
      <c r="H48" s="5" t="str">
        <f t="shared" si="3"/>
        <v>，4114837</v>
      </c>
      <c r="I48" s="5" t="str">
        <f>VLOOKUP(A48,HOP!A:U,21,0)</f>
        <v>直采</v>
      </c>
    </row>
    <row r="49" s="5" customFormat="1" spans="1:9">
      <c r="A49" s="6">
        <v>999228075611397</v>
      </c>
      <c r="B49" s="7">
        <v>45236</v>
      </c>
      <c r="C49" s="7">
        <v>45237</v>
      </c>
      <c r="D49" s="5">
        <v>676</v>
      </c>
      <c r="E49" s="5" t="str">
        <f>VLOOKUP(A49,HOP!A:L,12,0)</f>
        <v>676.00</v>
      </c>
      <c r="F49" s="5" t="str">
        <f>VLOOKUP(A49,HOP!A:C,3,0)</f>
        <v>4120821</v>
      </c>
      <c r="G49" s="5">
        <f t="shared" si="2"/>
        <v>0</v>
      </c>
      <c r="H49" s="5" t="str">
        <f t="shared" si="3"/>
        <v>，4120821</v>
      </c>
      <c r="I49" s="5" t="str">
        <f>VLOOKUP(A49,HOP!A:U,21,0)</f>
        <v>直采</v>
      </c>
    </row>
    <row r="50" s="5" customFormat="1" spans="1:9">
      <c r="A50" s="6">
        <v>999228099755788</v>
      </c>
      <c r="B50" s="7">
        <v>45233</v>
      </c>
      <c r="C50" s="7">
        <v>45237</v>
      </c>
      <c r="D50" s="5">
        <v>6984</v>
      </c>
      <c r="E50" s="5" t="str">
        <f>VLOOKUP(A50,HOP!A:L,12,0)</f>
        <v>6984.00</v>
      </c>
      <c r="F50" s="5" t="str">
        <f>VLOOKUP(A50,HOP!A:C,3,0)</f>
        <v>4126495</v>
      </c>
      <c r="G50" s="5">
        <f t="shared" si="2"/>
        <v>0</v>
      </c>
      <c r="H50" s="5" t="str">
        <f t="shared" si="3"/>
        <v>，4126495</v>
      </c>
      <c r="I50" s="5" t="str">
        <f>VLOOKUP(A50,HOP!A:U,21,0)</f>
        <v>直采</v>
      </c>
    </row>
    <row r="51" s="5" customFormat="1" spans="1:9">
      <c r="A51" s="6">
        <v>999228101526413</v>
      </c>
      <c r="B51" s="7">
        <v>45236</v>
      </c>
      <c r="C51" s="7">
        <v>45237</v>
      </c>
      <c r="D51" s="5">
        <v>2843</v>
      </c>
      <c r="E51" s="5" t="str">
        <f>VLOOKUP(A51,HOP!A:L,12,0)</f>
        <v>2843.00</v>
      </c>
      <c r="F51" s="5" t="str">
        <f>VLOOKUP(A51,HOP!A:C,3,0)</f>
        <v>4127265</v>
      </c>
      <c r="G51" s="5">
        <f t="shared" si="2"/>
        <v>0</v>
      </c>
      <c r="H51" s="5" t="str">
        <f t="shared" si="3"/>
        <v>，4127265</v>
      </c>
      <c r="I51" s="5" t="str">
        <f>VLOOKUP(A51,HOP!A:U,21,0)</f>
        <v>直采</v>
      </c>
    </row>
    <row r="52" s="5" customFormat="1" spans="1:9">
      <c r="A52" s="6">
        <v>999228130616461</v>
      </c>
      <c r="B52" s="7">
        <v>45235</v>
      </c>
      <c r="C52" s="7">
        <v>45237</v>
      </c>
      <c r="D52" s="5">
        <v>1450</v>
      </c>
      <c r="E52" s="5" t="str">
        <f>VLOOKUP(A52,HOP!A:L,12,0)</f>
        <v>1450.00</v>
      </c>
      <c r="F52" s="5" t="str">
        <f>VLOOKUP(A52,HOP!A:C,3,0)</f>
        <v>4134085</v>
      </c>
      <c r="G52" s="5">
        <f t="shared" si="2"/>
        <v>0</v>
      </c>
      <c r="H52" s="5" t="str">
        <f t="shared" si="3"/>
        <v>，4134085</v>
      </c>
      <c r="I52" s="5" t="str">
        <f>VLOOKUP(A52,HOP!A:U,21,0)</f>
        <v>直采</v>
      </c>
    </row>
    <row r="53" s="5" customFormat="1" spans="1:9">
      <c r="A53" s="6">
        <v>999228138664786</v>
      </c>
      <c r="B53" s="7">
        <v>45235</v>
      </c>
      <c r="C53" s="7">
        <v>45237</v>
      </c>
      <c r="D53" s="5">
        <v>940</v>
      </c>
      <c r="E53" s="5" t="str">
        <f>VLOOKUP(A53,HOP!A:L,12,0)</f>
        <v>940.00</v>
      </c>
      <c r="F53" s="5" t="str">
        <f>VLOOKUP(A53,HOP!A:C,3,0)</f>
        <v>4136688</v>
      </c>
      <c r="G53" s="5">
        <f t="shared" si="2"/>
        <v>0</v>
      </c>
      <c r="H53" s="5" t="str">
        <f t="shared" si="3"/>
        <v>，4136688</v>
      </c>
      <c r="I53" s="5" t="str">
        <f>VLOOKUP(A53,HOP!A:U,21,0)</f>
        <v>直采</v>
      </c>
    </row>
    <row r="54" s="5" customFormat="1" spans="1:9">
      <c r="A54" s="6">
        <v>999228144085130</v>
      </c>
      <c r="B54" s="7">
        <v>45235</v>
      </c>
      <c r="C54" s="7">
        <v>45237</v>
      </c>
      <c r="D54" s="5">
        <v>1558</v>
      </c>
      <c r="E54" s="5" t="str">
        <f>VLOOKUP(A54,HOP!A:L,12,0)</f>
        <v>1558.00</v>
      </c>
      <c r="F54" s="5" t="str">
        <f>VLOOKUP(A54,HOP!A:C,3,0)</f>
        <v>4138992</v>
      </c>
      <c r="G54" s="5">
        <f t="shared" si="2"/>
        <v>0</v>
      </c>
      <c r="H54" s="5" t="str">
        <f t="shared" si="3"/>
        <v>，4138992</v>
      </c>
      <c r="I54" s="5" t="str">
        <f>VLOOKUP(A54,HOP!A:U,21,0)</f>
        <v>直采</v>
      </c>
    </row>
    <row r="55" s="5" customFormat="1" spans="1:9">
      <c r="A55" s="6">
        <v>999228145218614</v>
      </c>
      <c r="B55" s="7">
        <v>45233</v>
      </c>
      <c r="C55" s="7">
        <v>45237</v>
      </c>
      <c r="D55" s="5">
        <v>2184</v>
      </c>
      <c r="E55" s="5" t="str">
        <f>VLOOKUP(A55,HOP!A:L,12,0)</f>
        <v>2184.00</v>
      </c>
      <c r="F55" s="5" t="str">
        <f>VLOOKUP(A55,HOP!A:C,3,0)</f>
        <v>4139405</v>
      </c>
      <c r="G55" s="5">
        <f t="shared" si="2"/>
        <v>0</v>
      </c>
      <c r="H55" s="5" t="str">
        <f t="shared" si="3"/>
        <v>，4139405</v>
      </c>
      <c r="I55" s="5" t="str">
        <f>VLOOKUP(A55,HOP!A:U,21,0)</f>
        <v>直采</v>
      </c>
    </row>
    <row r="56" s="5" customFormat="1" spans="1:9">
      <c r="A56" s="6">
        <v>28159770941</v>
      </c>
      <c r="B56" s="7">
        <v>45235</v>
      </c>
      <c r="C56" s="7">
        <v>45237</v>
      </c>
      <c r="D56" s="5">
        <v>2269</v>
      </c>
      <c r="E56" s="5" t="str">
        <f>VLOOKUP(A56,HOP!A:L,12,0)</f>
        <v>2269.00</v>
      </c>
      <c r="F56" s="5" t="str">
        <f>VLOOKUP(A56,HOP!A:C,3,0)</f>
        <v>4142346</v>
      </c>
      <c r="G56" s="5">
        <f t="shared" si="2"/>
        <v>0</v>
      </c>
      <c r="H56" s="5" t="str">
        <f t="shared" si="3"/>
        <v>，4142346</v>
      </c>
      <c r="I56" s="5" t="str">
        <f>VLOOKUP(A56,HOP!A:U,21,0)</f>
        <v>直采</v>
      </c>
    </row>
    <row r="57" s="5" customFormat="1" spans="1:9">
      <c r="A57" s="6">
        <v>999228159815957</v>
      </c>
      <c r="B57" s="7">
        <v>45233</v>
      </c>
      <c r="C57" s="7">
        <v>45237</v>
      </c>
      <c r="D57" s="5">
        <v>820</v>
      </c>
      <c r="E57" s="5" t="str">
        <f>VLOOKUP(A57,HOP!A:L,12,0)</f>
        <v>820.00</v>
      </c>
      <c r="F57" s="5" t="str">
        <f>VLOOKUP(A57,HOP!A:C,3,0)</f>
        <v>4142357</v>
      </c>
      <c r="G57" s="5">
        <f t="shared" si="2"/>
        <v>0</v>
      </c>
      <c r="H57" s="5" t="str">
        <f t="shared" si="3"/>
        <v>，4142357</v>
      </c>
      <c r="I57" s="5" t="str">
        <f>VLOOKUP(A57,HOP!A:U,21,0)</f>
        <v>直采</v>
      </c>
    </row>
    <row r="58" s="5" customFormat="1" spans="1:9">
      <c r="A58" s="6">
        <v>28165013039</v>
      </c>
      <c r="B58" s="7">
        <v>45235</v>
      </c>
      <c r="C58" s="7">
        <v>45237</v>
      </c>
      <c r="D58" s="5">
        <v>829</v>
      </c>
      <c r="E58" s="5" t="str">
        <f>VLOOKUP(A58,HOP!A:L,12,0)</f>
        <v>829.00</v>
      </c>
      <c r="F58" s="5" t="str">
        <f>VLOOKUP(A58,HOP!A:C,3,0)</f>
        <v>4143835</v>
      </c>
      <c r="G58" s="5">
        <f t="shared" si="2"/>
        <v>0</v>
      </c>
      <c r="H58" s="5" t="str">
        <f t="shared" si="3"/>
        <v>，4143835</v>
      </c>
      <c r="I58" s="5" t="str">
        <f>VLOOKUP(A58,HOP!A:U,21,0)</f>
        <v>直连</v>
      </c>
    </row>
    <row r="59" s="5" customFormat="1" spans="1:9">
      <c r="A59" s="6">
        <v>999228171765427</v>
      </c>
      <c r="B59" s="7">
        <v>45234</v>
      </c>
      <c r="C59" s="7">
        <v>45237</v>
      </c>
      <c r="D59" s="5">
        <v>2044</v>
      </c>
      <c r="E59" s="5" t="str">
        <f>VLOOKUP(A59,HOP!A:L,12,0)</f>
        <v>2044.00</v>
      </c>
      <c r="F59" s="5" t="str">
        <f>VLOOKUP(A59,HOP!A:C,3,0)</f>
        <v>4146574</v>
      </c>
      <c r="G59" s="5">
        <f t="shared" si="2"/>
        <v>0</v>
      </c>
      <c r="H59" s="5" t="str">
        <f t="shared" si="3"/>
        <v>，4146574</v>
      </c>
      <c r="I59" s="5" t="str">
        <f>VLOOKUP(A59,HOP!A:U,21,0)</f>
        <v>直采</v>
      </c>
    </row>
    <row r="60" s="5" customFormat="1" spans="1:9">
      <c r="A60" s="6">
        <v>28206290040</v>
      </c>
      <c r="B60" s="7">
        <v>45234</v>
      </c>
      <c r="C60" s="7">
        <v>45237</v>
      </c>
      <c r="D60" s="5">
        <v>831</v>
      </c>
      <c r="E60" s="5" t="str">
        <f>VLOOKUP(A60,HOP!A:L,12,0)</f>
        <v>831.00</v>
      </c>
      <c r="F60" s="5" t="str">
        <f>VLOOKUP(A60,HOP!A:C,3,0)</f>
        <v>4148411</v>
      </c>
      <c r="G60" s="5">
        <f t="shared" si="2"/>
        <v>0</v>
      </c>
      <c r="H60" s="5" t="str">
        <f t="shared" si="3"/>
        <v>，4148411</v>
      </c>
      <c r="I60" s="5" t="str">
        <f>VLOOKUP(A60,HOP!A:U,21,0)</f>
        <v>直采</v>
      </c>
    </row>
    <row r="61" s="5" customFormat="1" spans="1:9">
      <c r="A61" s="6">
        <v>999228229362728</v>
      </c>
      <c r="B61" s="7">
        <v>45235</v>
      </c>
      <c r="C61" s="7">
        <v>45237</v>
      </c>
      <c r="D61" s="5">
        <v>644</v>
      </c>
      <c r="E61" s="5" t="str">
        <f>VLOOKUP(A61,HOP!A:L,12,0)</f>
        <v>644.00</v>
      </c>
      <c r="F61" s="5" t="str">
        <f>VLOOKUP(A61,HOP!A:C,3,0)</f>
        <v>4156105</v>
      </c>
      <c r="G61" s="5">
        <f t="shared" si="2"/>
        <v>0</v>
      </c>
      <c r="H61" s="5" t="str">
        <f t="shared" si="3"/>
        <v>，4156105</v>
      </c>
      <c r="I61" s="5" t="str">
        <f>VLOOKUP(A61,HOP!A:U,21,0)</f>
        <v>直采</v>
      </c>
    </row>
    <row r="62" s="5" customFormat="1" spans="1:9">
      <c r="A62" s="6">
        <v>999228229817177</v>
      </c>
      <c r="B62" s="7">
        <v>45232</v>
      </c>
      <c r="C62" s="7">
        <v>45237</v>
      </c>
      <c r="D62" s="5">
        <v>1648</v>
      </c>
      <c r="E62" s="5" t="str">
        <f>VLOOKUP(A62,HOP!A:L,12,0)</f>
        <v>1648.00</v>
      </c>
      <c r="F62" s="5" t="str">
        <f>VLOOKUP(A62,HOP!A:C,3,0)</f>
        <v>4156304</v>
      </c>
      <c r="G62" s="5">
        <f t="shared" si="2"/>
        <v>0</v>
      </c>
      <c r="H62" s="5" t="str">
        <f t="shared" si="3"/>
        <v>，4156304</v>
      </c>
      <c r="I62" s="5" t="str">
        <f>VLOOKUP(A62,HOP!A:U,21,0)</f>
        <v>直采</v>
      </c>
    </row>
    <row r="63" s="5" customFormat="1" spans="1:9">
      <c r="A63" s="6">
        <v>999228231559047</v>
      </c>
      <c r="B63" s="7">
        <v>45232</v>
      </c>
      <c r="C63" s="7">
        <v>45237</v>
      </c>
      <c r="D63" s="5">
        <v>1105</v>
      </c>
      <c r="E63" s="5" t="str">
        <f>VLOOKUP(A63,HOP!A:L,12,0)</f>
        <v>1105.00</v>
      </c>
      <c r="F63" s="5" t="str">
        <f>VLOOKUP(A63,HOP!A:C,3,0)</f>
        <v>4157208</v>
      </c>
      <c r="G63" s="5">
        <f t="shared" si="2"/>
        <v>0</v>
      </c>
      <c r="H63" s="5" t="str">
        <f t="shared" si="3"/>
        <v>，4157208</v>
      </c>
      <c r="I63" s="5" t="str">
        <f>VLOOKUP(A63,HOP!A:U,21,0)</f>
        <v>直采</v>
      </c>
    </row>
    <row r="64" s="5" customFormat="1" spans="1:9">
      <c r="A64" s="6">
        <v>999228234076585</v>
      </c>
      <c r="B64" s="7">
        <v>45235</v>
      </c>
      <c r="C64" s="7">
        <v>45237</v>
      </c>
      <c r="D64" s="5">
        <v>1478</v>
      </c>
      <c r="E64" s="5" t="str">
        <f>VLOOKUP(A64,HOP!A:L,12,0)</f>
        <v>1478.00</v>
      </c>
      <c r="F64" s="5" t="str">
        <f>VLOOKUP(A64,HOP!A:C,3,0)</f>
        <v>4158705</v>
      </c>
      <c r="G64" s="5">
        <f t="shared" si="2"/>
        <v>0</v>
      </c>
      <c r="H64" s="5" t="str">
        <f t="shared" si="3"/>
        <v>，4158705</v>
      </c>
      <c r="I64" s="5" t="str">
        <f>VLOOKUP(A64,HOP!A:U,21,0)</f>
        <v>直采</v>
      </c>
    </row>
    <row r="65" s="5" customFormat="1" spans="1:9">
      <c r="A65" s="6">
        <v>999228235879999</v>
      </c>
      <c r="B65" s="7">
        <v>45235</v>
      </c>
      <c r="C65" s="7">
        <v>45237</v>
      </c>
      <c r="D65" s="5">
        <v>2210</v>
      </c>
      <c r="E65" s="5" t="str">
        <f>VLOOKUP(A65,HOP!A:L,12,0)</f>
        <v>2210.00</v>
      </c>
      <c r="F65" s="5" t="str">
        <f>VLOOKUP(A65,HOP!A:C,3,0)</f>
        <v>4159562</v>
      </c>
      <c r="G65" s="5">
        <f t="shared" si="2"/>
        <v>0</v>
      </c>
      <c r="H65" s="5" t="str">
        <f t="shared" si="3"/>
        <v>，4159562</v>
      </c>
      <c r="I65" s="5" t="str">
        <f>VLOOKUP(A65,HOP!A:U,21,0)</f>
        <v>直采</v>
      </c>
    </row>
    <row r="66" s="5" customFormat="1" spans="1:9">
      <c r="A66" s="6">
        <v>999228259186538</v>
      </c>
      <c r="B66" s="7">
        <v>45235</v>
      </c>
      <c r="C66" s="7">
        <v>45237</v>
      </c>
      <c r="D66" s="5">
        <v>9888</v>
      </c>
      <c r="E66" s="5" t="str">
        <f>VLOOKUP(A66,HOP!A:L,12,0)</f>
        <v>9888.00</v>
      </c>
      <c r="F66" s="5" t="str">
        <f>VLOOKUP(A66,HOP!A:C,3,0)</f>
        <v>4164876</v>
      </c>
      <c r="G66" s="5">
        <f t="shared" si="2"/>
        <v>0</v>
      </c>
      <c r="H66" s="5" t="str">
        <f t="shared" si="3"/>
        <v>，4164876</v>
      </c>
      <c r="I66" s="5" t="str">
        <f>VLOOKUP(A66,HOP!A:U,21,0)</f>
        <v>直采</v>
      </c>
    </row>
    <row r="67" s="5" customFormat="1" spans="1:9">
      <c r="A67" s="6">
        <v>999228262227908</v>
      </c>
      <c r="B67" s="7">
        <v>45236</v>
      </c>
      <c r="C67" s="7">
        <v>45237</v>
      </c>
      <c r="D67" s="5">
        <v>1525</v>
      </c>
      <c r="E67" s="5" t="str">
        <f>VLOOKUP(A67,HOP!A:L,12,0)</f>
        <v>1525.00</v>
      </c>
      <c r="F67" s="5" t="str">
        <f>VLOOKUP(A67,HOP!A:C,3,0)</f>
        <v>4166353</v>
      </c>
      <c r="G67" s="5">
        <f t="shared" ref="G67:G98" si="4">D67-E67</f>
        <v>0</v>
      </c>
      <c r="H67" s="5" t="str">
        <f t="shared" ref="H67:H98" si="5">$H$1&amp;F67</f>
        <v>，4166353</v>
      </c>
      <c r="I67" s="5" t="str">
        <f>VLOOKUP(A67,HOP!A:U,21,0)</f>
        <v>直采</v>
      </c>
    </row>
    <row r="68" s="5" customFormat="1" spans="1:9">
      <c r="A68" s="6">
        <v>999228263725841</v>
      </c>
      <c r="B68" s="7">
        <v>45233</v>
      </c>
      <c r="C68" s="7">
        <v>45237</v>
      </c>
      <c r="D68" s="5">
        <v>4000</v>
      </c>
      <c r="E68" s="5" t="str">
        <f>VLOOKUP(A68,HOP!A:L,12,0)</f>
        <v>4000.00</v>
      </c>
      <c r="F68" s="5" t="str">
        <f>VLOOKUP(A68,HOP!A:C,3,0)</f>
        <v>4167002</v>
      </c>
      <c r="G68" s="5">
        <f t="shared" si="4"/>
        <v>0</v>
      </c>
      <c r="H68" s="5" t="str">
        <f t="shared" si="5"/>
        <v>，4167002</v>
      </c>
      <c r="I68" s="5" t="str">
        <f>VLOOKUP(A68,HOP!A:U,21,0)</f>
        <v>直采</v>
      </c>
    </row>
    <row r="69" s="5" customFormat="1" spans="1:9">
      <c r="A69" s="6">
        <v>999228264367650</v>
      </c>
      <c r="B69" s="7">
        <v>45234</v>
      </c>
      <c r="C69" s="7">
        <v>45237</v>
      </c>
      <c r="D69" s="5">
        <v>1434</v>
      </c>
      <c r="E69" s="5" t="str">
        <f>VLOOKUP(A69,HOP!A:L,12,0)</f>
        <v>1434.00</v>
      </c>
      <c r="F69" s="5" t="str">
        <f>VLOOKUP(A69,HOP!A:C,3,0)</f>
        <v>4167479</v>
      </c>
      <c r="G69" s="5">
        <f t="shared" si="4"/>
        <v>0</v>
      </c>
      <c r="H69" s="5" t="str">
        <f t="shared" si="5"/>
        <v>，4167479</v>
      </c>
      <c r="I69" s="5" t="str">
        <f>VLOOKUP(A69,HOP!A:U,21,0)</f>
        <v>直采</v>
      </c>
    </row>
    <row r="70" s="5" customFormat="1" spans="1:9">
      <c r="A70" s="6">
        <v>999228269022692</v>
      </c>
      <c r="B70" s="7">
        <v>45234</v>
      </c>
      <c r="C70" s="7">
        <v>45237</v>
      </c>
      <c r="D70" s="5">
        <v>8904</v>
      </c>
      <c r="E70" s="5" t="str">
        <f>VLOOKUP(A70,HOP!A:L,12,0)</f>
        <v>8904.00</v>
      </c>
      <c r="F70" s="5" t="str">
        <f>VLOOKUP(A70,HOP!A:C,3,0)</f>
        <v>4170208</v>
      </c>
      <c r="G70" s="5">
        <f t="shared" si="4"/>
        <v>0</v>
      </c>
      <c r="H70" s="5" t="str">
        <f t="shared" si="5"/>
        <v>，4170208</v>
      </c>
      <c r="I70" s="5" t="str">
        <f>VLOOKUP(A70,HOP!A:U,21,0)</f>
        <v>直采</v>
      </c>
    </row>
    <row r="71" s="5" customFormat="1" spans="1:9">
      <c r="A71" s="6">
        <v>999228270558784</v>
      </c>
      <c r="B71" s="7">
        <v>45236</v>
      </c>
      <c r="C71" s="7">
        <v>45237</v>
      </c>
      <c r="D71" s="5">
        <v>560</v>
      </c>
      <c r="E71" s="5" t="str">
        <f>VLOOKUP(A71,HOP!A:L,12,0)</f>
        <v>560.00</v>
      </c>
      <c r="F71" s="5" t="str">
        <f>VLOOKUP(A71,HOP!A:C,3,0)</f>
        <v>4171244</v>
      </c>
      <c r="G71" s="5">
        <f t="shared" si="4"/>
        <v>0</v>
      </c>
      <c r="H71" s="5" t="str">
        <f t="shared" si="5"/>
        <v>，4171244</v>
      </c>
      <c r="I71" s="5" t="str">
        <f>VLOOKUP(A71,HOP!A:U,21,0)</f>
        <v>直连</v>
      </c>
    </row>
    <row r="72" s="5" customFormat="1" spans="1:9">
      <c r="A72" s="6">
        <v>999228274302919</v>
      </c>
      <c r="B72" s="7">
        <v>45236</v>
      </c>
      <c r="C72" s="7">
        <v>45237</v>
      </c>
      <c r="D72" s="5">
        <v>207</v>
      </c>
      <c r="E72" s="5" t="str">
        <f>VLOOKUP(A72,HOP!A:L,12,0)</f>
        <v>207.00</v>
      </c>
      <c r="F72" s="5" t="str">
        <f>VLOOKUP(A72,HOP!A:C,3,0)</f>
        <v>4173670</v>
      </c>
      <c r="G72" s="5">
        <f t="shared" si="4"/>
        <v>0</v>
      </c>
      <c r="H72" s="5" t="str">
        <f t="shared" si="5"/>
        <v>，4173670</v>
      </c>
      <c r="I72" s="5" t="str">
        <f>VLOOKUP(A72,HOP!A:U,21,0)</f>
        <v>直采</v>
      </c>
    </row>
    <row r="73" s="5" customFormat="1" spans="1:9">
      <c r="A73" s="6">
        <v>999228274522911</v>
      </c>
      <c r="B73" s="7">
        <v>45235</v>
      </c>
      <c r="C73" s="7">
        <v>45237</v>
      </c>
      <c r="D73" s="5">
        <v>1428</v>
      </c>
      <c r="E73" s="5" t="str">
        <f>VLOOKUP(A73,HOP!A:L,12,0)</f>
        <v>1428.00</v>
      </c>
      <c r="F73" s="5" t="str">
        <f>VLOOKUP(A73,HOP!A:C,3,0)</f>
        <v>4173886</v>
      </c>
      <c r="G73" s="5">
        <f t="shared" si="4"/>
        <v>0</v>
      </c>
      <c r="H73" s="5" t="str">
        <f t="shared" si="5"/>
        <v>，4173886</v>
      </c>
      <c r="I73" s="5" t="str">
        <f>VLOOKUP(A73,HOP!A:U,21,0)</f>
        <v>直采</v>
      </c>
    </row>
    <row r="74" s="5" customFormat="1" spans="1:9">
      <c r="A74" s="6">
        <v>999228278776423</v>
      </c>
      <c r="B74" s="7">
        <v>45236</v>
      </c>
      <c r="C74" s="7">
        <v>45237</v>
      </c>
      <c r="D74" s="5">
        <v>378</v>
      </c>
      <c r="E74" s="5" t="str">
        <f>VLOOKUP(A74,HOP!A:L,12,0)</f>
        <v>378.00</v>
      </c>
      <c r="F74" s="5" t="str">
        <f>VLOOKUP(A74,HOP!A:C,3,0)</f>
        <v>4174678</v>
      </c>
      <c r="G74" s="5">
        <f t="shared" si="4"/>
        <v>0</v>
      </c>
      <c r="H74" s="5" t="str">
        <f t="shared" si="5"/>
        <v>，4174678</v>
      </c>
      <c r="I74" s="5" t="str">
        <f>VLOOKUP(A74,HOP!A:U,21,0)</f>
        <v>直采</v>
      </c>
    </row>
    <row r="75" s="5" customFormat="1" hidden="1" spans="1:9">
      <c r="A75" s="6">
        <v>999228280021679</v>
      </c>
      <c r="B75" s="7">
        <v>45236</v>
      </c>
      <c r="C75" s="7">
        <v>45237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4"/>
        <v>#N/A</v>
      </c>
      <c r="H75" s="5" t="e">
        <f t="shared" si="5"/>
        <v>#N/A</v>
      </c>
      <c r="I75" s="5" t="e">
        <f>VLOOKUP(A75,HOP!A:U,21,0)</f>
        <v>#N/A</v>
      </c>
    </row>
    <row r="76" s="5" customFormat="1" spans="1:9">
      <c r="A76" s="6">
        <v>999228280283513</v>
      </c>
      <c r="B76" s="7">
        <v>45236</v>
      </c>
      <c r="C76" s="7">
        <v>45237</v>
      </c>
      <c r="D76" s="5">
        <v>305</v>
      </c>
      <c r="E76" s="5" t="str">
        <f>VLOOKUP(A76,HOP!A:L,12,0)</f>
        <v>305.00</v>
      </c>
      <c r="F76" s="5" t="str">
        <f>VLOOKUP(A76,HOP!A:C,3,0)</f>
        <v>4175016</v>
      </c>
      <c r="G76" s="5">
        <f t="shared" si="4"/>
        <v>0</v>
      </c>
      <c r="H76" s="5" t="str">
        <f t="shared" si="5"/>
        <v>，4175016</v>
      </c>
      <c r="I76" s="5" t="str">
        <f>VLOOKUP(A76,HOP!A:U,21,0)</f>
        <v>直采</v>
      </c>
    </row>
    <row r="77" s="5" customFormat="1" spans="1:9">
      <c r="A77" s="6">
        <v>999228281901065</v>
      </c>
      <c r="B77" s="7">
        <v>45234</v>
      </c>
      <c r="C77" s="7">
        <v>45237</v>
      </c>
      <c r="D77" s="5">
        <v>1983</v>
      </c>
      <c r="E77" s="5" t="str">
        <f>VLOOKUP(A77,HOP!A:L,12,0)</f>
        <v>1983.00</v>
      </c>
      <c r="F77" s="5" t="str">
        <f>VLOOKUP(A77,HOP!A:C,3,0)</f>
        <v>4175527</v>
      </c>
      <c r="G77" s="5">
        <f t="shared" si="4"/>
        <v>0</v>
      </c>
      <c r="H77" s="5" t="str">
        <f t="shared" si="5"/>
        <v>，4175527</v>
      </c>
      <c r="I77" s="5" t="str">
        <f>VLOOKUP(A77,HOP!A:U,21,0)</f>
        <v>直采</v>
      </c>
    </row>
    <row r="78" s="5" customFormat="1" spans="1:9">
      <c r="A78" s="6">
        <v>999228284790392</v>
      </c>
      <c r="B78" s="7">
        <v>45234</v>
      </c>
      <c r="C78" s="7">
        <v>45237</v>
      </c>
      <c r="D78" s="5">
        <v>1614</v>
      </c>
      <c r="E78" s="5" t="str">
        <f>VLOOKUP(A78,HOP!A:L,12,0)</f>
        <v>1614.00</v>
      </c>
      <c r="F78" s="5" t="str">
        <f>VLOOKUP(A78,HOP!A:C,3,0)</f>
        <v>4176671</v>
      </c>
      <c r="G78" s="5">
        <f t="shared" si="4"/>
        <v>0</v>
      </c>
      <c r="H78" s="5" t="str">
        <f t="shared" si="5"/>
        <v>，4176671</v>
      </c>
      <c r="I78" s="5" t="str">
        <f>VLOOKUP(A78,HOP!A:U,21,0)</f>
        <v>直采</v>
      </c>
    </row>
    <row r="79" s="5" customFormat="1" spans="1:9">
      <c r="A79" s="6">
        <v>999228284962102</v>
      </c>
      <c r="B79" s="7">
        <v>45234</v>
      </c>
      <c r="C79" s="7">
        <v>45237</v>
      </c>
      <c r="D79" s="5">
        <v>2760</v>
      </c>
      <c r="E79" s="5" t="str">
        <f>VLOOKUP(A79,HOP!A:L,12,0)</f>
        <v>2760.00</v>
      </c>
      <c r="F79" s="5" t="str">
        <f>VLOOKUP(A79,HOP!A:C,3,0)</f>
        <v>4176716</v>
      </c>
      <c r="G79" s="5">
        <f t="shared" si="4"/>
        <v>0</v>
      </c>
      <c r="H79" s="5" t="str">
        <f t="shared" si="5"/>
        <v>，4176716</v>
      </c>
      <c r="I79" s="5" t="str">
        <f>VLOOKUP(A79,HOP!A:U,21,0)</f>
        <v>直采</v>
      </c>
    </row>
    <row r="80" s="5" customFormat="1" spans="1:9">
      <c r="A80" s="6">
        <v>999228289913866</v>
      </c>
      <c r="B80" s="7">
        <v>45234</v>
      </c>
      <c r="C80" s="7">
        <v>45237</v>
      </c>
      <c r="D80" s="5">
        <v>2655</v>
      </c>
      <c r="E80" s="5" t="str">
        <f>VLOOKUP(A80,HOP!A:L,12,0)</f>
        <v>2655.00</v>
      </c>
      <c r="F80" s="5" t="str">
        <f>VLOOKUP(A80,HOP!A:C,3,0)</f>
        <v>4179402</v>
      </c>
      <c r="G80" s="5">
        <f t="shared" si="4"/>
        <v>0</v>
      </c>
      <c r="H80" s="5" t="str">
        <f t="shared" si="5"/>
        <v>，4179402</v>
      </c>
      <c r="I80" s="5" t="str">
        <f>VLOOKUP(A80,HOP!A:U,21,0)</f>
        <v>直采</v>
      </c>
    </row>
    <row r="81" s="5" customFormat="1" spans="1:9">
      <c r="A81" s="6">
        <v>999228290994467</v>
      </c>
      <c r="B81" s="7">
        <v>45234</v>
      </c>
      <c r="C81" s="7">
        <v>45237</v>
      </c>
      <c r="D81" s="5">
        <v>2166</v>
      </c>
      <c r="E81" s="5" t="str">
        <f>VLOOKUP(A81,HOP!A:L,12,0)</f>
        <v>2166.00</v>
      </c>
      <c r="F81" s="5" t="str">
        <f>VLOOKUP(A81,HOP!A:C,3,0)</f>
        <v>4179841</v>
      </c>
      <c r="G81" s="5">
        <f t="shared" si="4"/>
        <v>0</v>
      </c>
      <c r="H81" s="5" t="str">
        <f t="shared" si="5"/>
        <v>，4179841</v>
      </c>
      <c r="I81" s="5" t="str">
        <f>VLOOKUP(A81,HOP!A:U,21,0)</f>
        <v>直采</v>
      </c>
    </row>
    <row r="82" s="5" customFormat="1" spans="1:9">
      <c r="A82" s="6">
        <v>999228292326997</v>
      </c>
      <c r="B82" s="7">
        <v>45233</v>
      </c>
      <c r="C82" s="7">
        <v>45237</v>
      </c>
      <c r="D82" s="5">
        <v>1312</v>
      </c>
      <c r="E82" s="5" t="str">
        <f>VLOOKUP(A82,HOP!A:L,12,0)</f>
        <v>1312.00</v>
      </c>
      <c r="F82" s="5" t="str">
        <f>VLOOKUP(A82,HOP!A:C,3,0)</f>
        <v>4180350</v>
      </c>
      <c r="G82" s="5">
        <f t="shared" si="4"/>
        <v>0</v>
      </c>
      <c r="H82" s="5" t="str">
        <f t="shared" si="5"/>
        <v>，4180350</v>
      </c>
      <c r="I82" s="5" t="str">
        <f>VLOOKUP(A82,HOP!A:U,21,0)</f>
        <v>直采</v>
      </c>
    </row>
    <row r="83" s="5" customFormat="1" spans="1:9">
      <c r="A83" s="6">
        <v>999228293298287</v>
      </c>
      <c r="B83" s="7">
        <v>45235</v>
      </c>
      <c r="C83" s="7">
        <v>45237</v>
      </c>
      <c r="D83" s="5">
        <v>996</v>
      </c>
      <c r="E83" s="5" t="str">
        <f>VLOOKUP(A83,HOP!A:L,12,0)</f>
        <v>996.00</v>
      </c>
      <c r="F83" s="5" t="str">
        <f>VLOOKUP(A83,HOP!A:C,3,0)</f>
        <v>4181020</v>
      </c>
      <c r="G83" s="5">
        <f t="shared" si="4"/>
        <v>0</v>
      </c>
      <c r="H83" s="5" t="str">
        <f t="shared" si="5"/>
        <v>，4181020</v>
      </c>
      <c r="I83" s="5" t="str">
        <f>VLOOKUP(A83,HOP!A:U,21,0)</f>
        <v>直采</v>
      </c>
    </row>
    <row r="84" s="5" customFormat="1" spans="1:9">
      <c r="A84" s="6">
        <v>999228294064666</v>
      </c>
      <c r="B84" s="7">
        <v>45236</v>
      </c>
      <c r="C84" s="7">
        <v>45237</v>
      </c>
      <c r="D84" s="5">
        <v>280</v>
      </c>
      <c r="E84" s="5" t="str">
        <f>VLOOKUP(A84,HOP!A:L,12,0)</f>
        <v>280.00</v>
      </c>
      <c r="F84" s="5" t="str">
        <f>VLOOKUP(A84,HOP!A:C,3,0)</f>
        <v>4181677</v>
      </c>
      <c r="G84" s="5">
        <f t="shared" si="4"/>
        <v>0</v>
      </c>
      <c r="H84" s="5" t="str">
        <f t="shared" si="5"/>
        <v>，4181677</v>
      </c>
      <c r="I84" s="5" t="str">
        <f>VLOOKUP(A84,HOP!A:U,21,0)</f>
        <v>直采</v>
      </c>
    </row>
    <row r="85" s="5" customFormat="1" spans="1:9">
      <c r="A85" s="6">
        <v>999228294790680</v>
      </c>
      <c r="B85" s="7">
        <v>45234</v>
      </c>
      <c r="C85" s="7">
        <v>45237</v>
      </c>
      <c r="D85" s="5">
        <v>1433</v>
      </c>
      <c r="E85" s="5" t="str">
        <f>VLOOKUP(A85,HOP!A:L,12,0)</f>
        <v>1433.00</v>
      </c>
      <c r="F85" s="5" t="str">
        <f>VLOOKUP(A85,HOP!A:C,3,0)</f>
        <v>4182129</v>
      </c>
      <c r="G85" s="5">
        <f t="shared" si="4"/>
        <v>0</v>
      </c>
      <c r="H85" s="5" t="str">
        <f t="shared" si="5"/>
        <v>，4182129</v>
      </c>
      <c r="I85" s="5" t="str">
        <f>VLOOKUP(A85,HOP!A:U,21,0)</f>
        <v>直连</v>
      </c>
    </row>
    <row r="86" s="5" customFormat="1" spans="1:9">
      <c r="A86" s="6">
        <v>999228309848529</v>
      </c>
      <c r="B86" s="7">
        <v>45234</v>
      </c>
      <c r="C86" s="7">
        <v>45237</v>
      </c>
      <c r="D86" s="5">
        <v>2571</v>
      </c>
      <c r="E86" s="5" t="str">
        <f>VLOOKUP(A86,HOP!A:L,12,0)</f>
        <v>2571.00</v>
      </c>
      <c r="F86" s="5" t="str">
        <f>VLOOKUP(A86,HOP!A:C,3,0)</f>
        <v>4186075</v>
      </c>
      <c r="G86" s="5">
        <f t="shared" si="4"/>
        <v>0</v>
      </c>
      <c r="H86" s="5" t="str">
        <f t="shared" si="5"/>
        <v>，4186075</v>
      </c>
      <c r="I86" s="5" t="str">
        <f>VLOOKUP(A86,HOP!A:U,21,0)</f>
        <v>直采</v>
      </c>
    </row>
    <row r="87" s="5" customFormat="1" spans="1:9">
      <c r="A87" s="6">
        <v>999228312984420</v>
      </c>
      <c r="B87" s="7">
        <v>45235</v>
      </c>
      <c r="C87" s="7">
        <v>45237</v>
      </c>
      <c r="D87" s="5">
        <v>328</v>
      </c>
      <c r="E87" s="5" t="str">
        <f>VLOOKUP(A87,HOP!A:L,12,0)</f>
        <v>328.00</v>
      </c>
      <c r="F87" s="5" t="str">
        <f>VLOOKUP(A87,HOP!A:C,3,0)</f>
        <v>4187418</v>
      </c>
      <c r="G87" s="5">
        <f t="shared" si="4"/>
        <v>0</v>
      </c>
      <c r="H87" s="5" t="str">
        <f t="shared" si="5"/>
        <v>，4187418</v>
      </c>
      <c r="I87" s="5" t="str">
        <f>VLOOKUP(A87,HOP!A:U,21,0)</f>
        <v>直采</v>
      </c>
    </row>
    <row r="88" s="5" customFormat="1" spans="1:9">
      <c r="A88" s="6">
        <v>999228315601751</v>
      </c>
      <c r="B88" s="7">
        <v>45234</v>
      </c>
      <c r="C88" s="7">
        <v>45237</v>
      </c>
      <c r="D88" s="5">
        <v>527</v>
      </c>
      <c r="E88" s="5" t="str">
        <f>VLOOKUP(A88,HOP!A:L,12,0)</f>
        <v>527.00</v>
      </c>
      <c r="F88" s="5" t="str">
        <f>VLOOKUP(A88,HOP!A:C,3,0)</f>
        <v>4189095</v>
      </c>
      <c r="G88" s="5">
        <f t="shared" si="4"/>
        <v>0</v>
      </c>
      <c r="H88" s="5" t="str">
        <f t="shared" si="5"/>
        <v>，4189095</v>
      </c>
      <c r="I88" s="5" t="str">
        <f>VLOOKUP(A88,HOP!A:U,21,0)</f>
        <v>直采</v>
      </c>
    </row>
    <row r="89" s="5" customFormat="1" spans="1:9">
      <c r="A89" s="6">
        <v>999228316765540</v>
      </c>
      <c r="B89" s="7">
        <v>45235</v>
      </c>
      <c r="C89" s="7">
        <v>45237</v>
      </c>
      <c r="D89" s="5">
        <v>594</v>
      </c>
      <c r="E89" s="5" t="str">
        <f>VLOOKUP(A89,HOP!A:L,12,0)</f>
        <v>594.00</v>
      </c>
      <c r="F89" s="5" t="str">
        <f>VLOOKUP(A89,HOP!A:C,3,0)</f>
        <v>4189878</v>
      </c>
      <c r="G89" s="5">
        <f t="shared" si="4"/>
        <v>0</v>
      </c>
      <c r="H89" s="5" t="str">
        <f t="shared" si="5"/>
        <v>，4189878</v>
      </c>
      <c r="I89" s="5" t="str">
        <f>VLOOKUP(A89,HOP!A:U,21,0)</f>
        <v>直采</v>
      </c>
    </row>
    <row r="90" s="5" customFormat="1" spans="1:9">
      <c r="A90" s="6">
        <v>999228316886967</v>
      </c>
      <c r="B90" s="7">
        <v>45235</v>
      </c>
      <c r="C90" s="7">
        <v>45237</v>
      </c>
      <c r="D90" s="5">
        <v>598</v>
      </c>
      <c r="E90" s="5" t="str">
        <f>VLOOKUP(A90,HOP!A:L,12,0)</f>
        <v>598.00</v>
      </c>
      <c r="F90" s="5" t="str">
        <f>VLOOKUP(A90,HOP!A:C,3,0)</f>
        <v>4190152</v>
      </c>
      <c r="G90" s="5">
        <f t="shared" si="4"/>
        <v>0</v>
      </c>
      <c r="H90" s="5" t="str">
        <f t="shared" si="5"/>
        <v>，4190152</v>
      </c>
      <c r="I90" s="5" t="str">
        <f>VLOOKUP(A90,HOP!A:U,21,0)</f>
        <v>直采</v>
      </c>
    </row>
    <row r="91" s="5" customFormat="1" spans="1:9">
      <c r="A91" s="6">
        <v>999228317181465</v>
      </c>
      <c r="B91" s="7">
        <v>45236</v>
      </c>
      <c r="C91" s="7">
        <v>45237</v>
      </c>
      <c r="D91" s="5">
        <v>1229</v>
      </c>
      <c r="E91" s="5" t="str">
        <f>VLOOKUP(A91,HOP!A:L,12,0)</f>
        <v>1229.00</v>
      </c>
      <c r="F91" s="5" t="str">
        <f>VLOOKUP(A91,HOP!A:C,3,0)</f>
        <v>4190305</v>
      </c>
      <c r="G91" s="5">
        <f t="shared" si="4"/>
        <v>0</v>
      </c>
      <c r="H91" s="5" t="str">
        <f t="shared" si="5"/>
        <v>，4190305</v>
      </c>
      <c r="I91" s="5" t="str">
        <f>VLOOKUP(A91,HOP!A:U,21,0)</f>
        <v>直采</v>
      </c>
    </row>
    <row r="92" s="5" customFormat="1" spans="1:9">
      <c r="A92" s="6">
        <v>999228317864893</v>
      </c>
      <c r="B92" s="7">
        <v>45236</v>
      </c>
      <c r="C92" s="7">
        <v>45237</v>
      </c>
      <c r="D92" s="5">
        <v>519</v>
      </c>
      <c r="E92" s="5" t="str">
        <f>VLOOKUP(A92,HOP!A:L,12,0)</f>
        <v>519.00</v>
      </c>
      <c r="F92" s="5" t="str">
        <f>VLOOKUP(A92,HOP!A:C,3,0)</f>
        <v>4191027</v>
      </c>
      <c r="G92" s="5">
        <f t="shared" si="4"/>
        <v>0</v>
      </c>
      <c r="H92" s="5" t="str">
        <f t="shared" si="5"/>
        <v>，4191027</v>
      </c>
      <c r="I92" s="5" t="str">
        <f>VLOOKUP(A92,HOP!A:U,21,0)</f>
        <v>直采</v>
      </c>
    </row>
    <row r="93" s="5" customFormat="1" spans="1:9">
      <c r="A93" s="6">
        <v>999228318633817</v>
      </c>
      <c r="B93" s="7">
        <v>45236</v>
      </c>
      <c r="C93" s="7">
        <v>45237</v>
      </c>
      <c r="D93" s="5">
        <v>385</v>
      </c>
      <c r="E93" s="5" t="str">
        <f>VLOOKUP(A93,HOP!A:L,12,0)</f>
        <v>385.00</v>
      </c>
      <c r="F93" s="5" t="str">
        <f>VLOOKUP(A93,HOP!A:C,3,0)</f>
        <v>4191860</v>
      </c>
      <c r="G93" s="5">
        <f t="shared" si="4"/>
        <v>0</v>
      </c>
      <c r="H93" s="5" t="str">
        <f t="shared" si="5"/>
        <v>，4191860</v>
      </c>
      <c r="I93" s="5" t="str">
        <f>VLOOKUP(A93,HOP!A:U,21,0)</f>
        <v>直采</v>
      </c>
    </row>
    <row r="94" s="5" customFormat="1" spans="1:9">
      <c r="A94" s="6">
        <v>999228318692788</v>
      </c>
      <c r="B94" s="7">
        <v>45235</v>
      </c>
      <c r="C94" s="7">
        <v>45237</v>
      </c>
      <c r="D94" s="5">
        <v>880</v>
      </c>
      <c r="E94" s="5" t="str">
        <f>VLOOKUP(A94,HOP!A:L,12,0)</f>
        <v>880.00</v>
      </c>
      <c r="F94" s="5" t="str">
        <f>VLOOKUP(A94,HOP!A:C,3,0)</f>
        <v>4191883</v>
      </c>
      <c r="G94" s="5">
        <f t="shared" si="4"/>
        <v>0</v>
      </c>
      <c r="H94" s="5" t="str">
        <f t="shared" si="5"/>
        <v>，4191883</v>
      </c>
      <c r="I94" s="5" t="str">
        <f>VLOOKUP(A94,HOP!A:U,21,0)</f>
        <v>直采</v>
      </c>
    </row>
    <row r="95" s="5" customFormat="1" spans="1:9">
      <c r="A95" s="6">
        <v>999228319999686</v>
      </c>
      <c r="B95" s="7">
        <v>45236</v>
      </c>
      <c r="C95" s="7">
        <v>45237</v>
      </c>
      <c r="D95" s="5">
        <v>519</v>
      </c>
      <c r="E95" s="5" t="str">
        <f>VLOOKUP(A95,HOP!A:L,12,0)</f>
        <v>519.00</v>
      </c>
      <c r="F95" s="5" t="str">
        <f>VLOOKUP(A95,HOP!A:C,3,0)</f>
        <v>4193133</v>
      </c>
      <c r="G95" s="5">
        <f t="shared" si="4"/>
        <v>0</v>
      </c>
      <c r="H95" s="5" t="str">
        <f t="shared" si="5"/>
        <v>，4193133</v>
      </c>
      <c r="I95" s="5" t="str">
        <f>VLOOKUP(A95,HOP!A:U,21,0)</f>
        <v>直采</v>
      </c>
    </row>
    <row r="96" s="5" customFormat="1" spans="1:9">
      <c r="A96" s="6">
        <v>999228320635085</v>
      </c>
      <c r="B96" s="7">
        <v>45235</v>
      </c>
      <c r="C96" s="7">
        <v>45237</v>
      </c>
      <c r="D96" s="5">
        <v>667</v>
      </c>
      <c r="E96" s="5" t="str">
        <f>VLOOKUP(A96,HOP!A:L,12,0)</f>
        <v>667.00</v>
      </c>
      <c r="F96" s="5" t="str">
        <f>VLOOKUP(A96,HOP!A:C,3,0)</f>
        <v>4193723</v>
      </c>
      <c r="G96" s="5">
        <f t="shared" si="4"/>
        <v>0</v>
      </c>
      <c r="H96" s="5" t="str">
        <f t="shared" si="5"/>
        <v>，4193723</v>
      </c>
      <c r="I96" s="5" t="str">
        <f>VLOOKUP(A96,HOP!A:U,21,0)</f>
        <v>直采</v>
      </c>
    </row>
    <row r="97" s="5" customFormat="1" spans="1:9">
      <c r="A97" s="6">
        <v>999228320913894</v>
      </c>
      <c r="B97" s="7">
        <v>45236</v>
      </c>
      <c r="C97" s="7">
        <v>45237</v>
      </c>
      <c r="D97" s="5">
        <v>253</v>
      </c>
      <c r="E97" s="5" t="str">
        <f>VLOOKUP(A97,HOP!A:L,12,0)</f>
        <v>253.00</v>
      </c>
      <c r="F97" s="5" t="str">
        <f>VLOOKUP(A97,HOP!A:C,3,0)</f>
        <v>4194096</v>
      </c>
      <c r="G97" s="5">
        <f t="shared" si="4"/>
        <v>0</v>
      </c>
      <c r="H97" s="5" t="str">
        <f t="shared" si="5"/>
        <v>，4194096</v>
      </c>
      <c r="I97" s="5" t="str">
        <f>VLOOKUP(A97,HOP!A:U,21,0)</f>
        <v>直采</v>
      </c>
    </row>
    <row r="98" s="5" customFormat="1" spans="1:9">
      <c r="A98" s="6">
        <v>999228321068321</v>
      </c>
      <c r="B98" s="7">
        <v>45235</v>
      </c>
      <c r="C98" s="7">
        <v>45237</v>
      </c>
      <c r="D98" s="5">
        <v>1006</v>
      </c>
      <c r="E98" s="5" t="str">
        <f>VLOOKUP(A98,HOP!A:L,12,0)</f>
        <v>1006.00</v>
      </c>
      <c r="F98" s="5" t="str">
        <f>VLOOKUP(A98,HOP!A:C,3,0)</f>
        <v>4194340</v>
      </c>
      <c r="G98" s="5">
        <f t="shared" si="4"/>
        <v>0</v>
      </c>
      <c r="H98" s="5" t="str">
        <f t="shared" si="5"/>
        <v>，4194340</v>
      </c>
      <c r="I98" s="5" t="str">
        <f>VLOOKUP(A98,HOP!A:U,21,0)</f>
        <v>直采</v>
      </c>
    </row>
    <row r="99" s="5" customFormat="1" spans="1:9">
      <c r="A99" s="6">
        <v>999228323895204</v>
      </c>
      <c r="B99" s="7">
        <v>45236</v>
      </c>
      <c r="C99" s="7">
        <v>45237</v>
      </c>
      <c r="D99" s="5">
        <v>307</v>
      </c>
      <c r="E99" s="5" t="str">
        <f>VLOOKUP(A99,HOP!A:L,12,0)</f>
        <v>307.00</v>
      </c>
      <c r="F99" s="5" t="str">
        <f>VLOOKUP(A99,HOP!A:C,3,0)</f>
        <v>4195105</v>
      </c>
      <c r="G99" s="5">
        <f>D99-E99</f>
        <v>0</v>
      </c>
      <c r="H99" s="5" t="str">
        <f>$H$1&amp;F99</f>
        <v>，4195105</v>
      </c>
      <c r="I99" s="5" t="str">
        <f>VLOOKUP(A99,HOP!A:U,21,0)</f>
        <v>直采</v>
      </c>
    </row>
    <row r="100" s="5" customFormat="1" spans="1:9">
      <c r="A100" s="6">
        <v>999228326224320</v>
      </c>
      <c r="B100" s="7">
        <v>45235</v>
      </c>
      <c r="C100" s="7">
        <v>45237</v>
      </c>
      <c r="D100" s="5">
        <v>1102</v>
      </c>
      <c r="E100" s="5" t="str">
        <f>VLOOKUP(A100,HOP!A:L,12,0)</f>
        <v>1102.00</v>
      </c>
      <c r="F100" s="5" t="str">
        <f>VLOOKUP(A100,HOP!A:C,3,0)</f>
        <v>4195870</v>
      </c>
      <c r="G100" s="5">
        <f>D100-E100</f>
        <v>0</v>
      </c>
      <c r="H100" s="5" t="str">
        <f>$H$1&amp;F100</f>
        <v>，4195870</v>
      </c>
      <c r="I100" s="5" t="str">
        <f>VLOOKUP(A100,HOP!A:U,21,0)</f>
        <v>直采</v>
      </c>
    </row>
    <row r="101" s="5" customFormat="1" hidden="1" spans="1:9">
      <c r="A101" s="6">
        <v>999228331457628</v>
      </c>
      <c r="B101" s="7">
        <v>45236</v>
      </c>
      <c r="C101" s="7">
        <v>45237</v>
      </c>
      <c r="D101" s="5">
        <v>0</v>
      </c>
      <c r="E101" s="5" t="e">
        <f>VLOOKUP(A101,HOP!A:L,12,0)</f>
        <v>#N/A</v>
      </c>
      <c r="F101" s="5" t="e">
        <f>VLOOKUP(A101,HOP!A:C,3,0)</f>
        <v>#N/A</v>
      </c>
      <c r="G101" s="5" t="e">
        <f>D101-E101</f>
        <v>#N/A</v>
      </c>
      <c r="H101" s="5" t="e">
        <f>$H$1&amp;F101</f>
        <v>#N/A</v>
      </c>
      <c r="I101" s="5" t="e">
        <f>VLOOKUP(A101,HOP!A:U,21,0)</f>
        <v>#N/A</v>
      </c>
    </row>
    <row r="102" s="5" customFormat="1" spans="1:9">
      <c r="A102" s="6">
        <v>999228333205461</v>
      </c>
      <c r="B102" s="7">
        <v>45236</v>
      </c>
      <c r="C102" s="7">
        <v>45237</v>
      </c>
      <c r="D102" s="5">
        <v>331</v>
      </c>
      <c r="E102" s="5" t="str">
        <f>VLOOKUP(A102,HOP!A:L,12,0)</f>
        <v>331.00</v>
      </c>
      <c r="F102" s="5" t="str">
        <f>VLOOKUP(A102,HOP!A:C,3,0)</f>
        <v>4199082</v>
      </c>
      <c r="G102" s="5">
        <f>D102-E102</f>
        <v>0</v>
      </c>
      <c r="H102" s="5" t="str">
        <f>$H$1&amp;F102</f>
        <v>，4199082</v>
      </c>
      <c r="I102" s="5" t="str">
        <f>VLOOKUP(A102,HOP!A:U,21,0)</f>
        <v>直采</v>
      </c>
    </row>
    <row r="103" s="5" customFormat="1" spans="1:9">
      <c r="A103" s="6">
        <v>28334360145</v>
      </c>
      <c r="B103" s="7">
        <v>45236</v>
      </c>
      <c r="C103" s="7">
        <v>45237</v>
      </c>
      <c r="D103" s="5">
        <v>352</v>
      </c>
      <c r="E103" s="5" t="str">
        <f>VLOOKUP(A103,HOP!A:L,12,0)</f>
        <v>352.00</v>
      </c>
      <c r="F103" s="5" t="str">
        <f>VLOOKUP(A103,HOP!A:C,3,0)</f>
        <v>4199626</v>
      </c>
      <c r="G103" s="5">
        <f>D103-E103</f>
        <v>0</v>
      </c>
      <c r="H103" s="5" t="str">
        <f>$H$1&amp;F103</f>
        <v>，4199626</v>
      </c>
      <c r="I103" s="5" t="str">
        <f>VLOOKUP(A103,HOP!A:U,21,0)</f>
        <v>直采</v>
      </c>
    </row>
    <row r="104" s="5" customFormat="1" spans="1:9">
      <c r="A104" s="6">
        <v>999228334383334</v>
      </c>
      <c r="B104" s="7">
        <v>45236</v>
      </c>
      <c r="C104" s="7">
        <v>45237</v>
      </c>
      <c r="D104" s="5">
        <v>519</v>
      </c>
      <c r="E104" s="5" t="str">
        <f>VLOOKUP(A104,HOP!A:L,12,0)</f>
        <v>519.00</v>
      </c>
      <c r="F104" s="5" t="str">
        <f>VLOOKUP(A104,HOP!A:C,3,0)</f>
        <v>4199632</v>
      </c>
      <c r="G104" s="5">
        <f>D104-E104</f>
        <v>0</v>
      </c>
      <c r="H104" s="5" t="str">
        <f>$H$1&amp;F104</f>
        <v>，4199632</v>
      </c>
      <c r="I104" s="5" t="str">
        <f>VLOOKUP(A104,HOP!A:U,21,0)</f>
        <v>直采</v>
      </c>
    </row>
    <row r="105" s="5" customFormat="1" spans="1:9">
      <c r="A105" s="6">
        <v>999228334906276</v>
      </c>
      <c r="B105" s="7">
        <v>45236</v>
      </c>
      <c r="C105" s="7">
        <v>45237</v>
      </c>
      <c r="D105" s="5">
        <v>207</v>
      </c>
      <c r="E105" s="5" t="str">
        <f>VLOOKUP(A105,HOP!A:L,12,0)</f>
        <v>207.00</v>
      </c>
      <c r="F105" s="5" t="str">
        <f>VLOOKUP(A105,HOP!A:C,3,0)</f>
        <v>4199844</v>
      </c>
      <c r="G105" s="5">
        <f>D105-E105</f>
        <v>0</v>
      </c>
      <c r="H105" s="5" t="str">
        <f>$H$1&amp;F105</f>
        <v>，4199844</v>
      </c>
      <c r="I105" s="5" t="str">
        <f>VLOOKUP(A105,HOP!A:U,21,0)</f>
        <v>直采</v>
      </c>
    </row>
    <row r="106" s="5" customFormat="1" spans="1:9">
      <c r="A106" s="6">
        <v>999228335267679</v>
      </c>
      <c r="B106" s="7">
        <v>45236</v>
      </c>
      <c r="C106" s="7">
        <v>45237</v>
      </c>
      <c r="D106" s="5">
        <v>1332</v>
      </c>
      <c r="E106" s="5" t="str">
        <f>VLOOKUP(A106,HOP!A:L,12,0)</f>
        <v>1332.00</v>
      </c>
      <c r="F106" s="5" t="str">
        <f>VLOOKUP(A106,HOP!A:C,3,0)</f>
        <v>4199971</v>
      </c>
      <c r="G106" s="5">
        <f>D106-E106</f>
        <v>0</v>
      </c>
      <c r="H106" s="5" t="str">
        <f>$H$1&amp;F106</f>
        <v>，4199971</v>
      </c>
      <c r="I106" s="5" t="str">
        <f>VLOOKUP(A106,HOP!A:U,21,0)</f>
        <v>直采</v>
      </c>
    </row>
    <row r="107" s="5" customFormat="1" spans="1:9">
      <c r="A107" s="6">
        <v>999228336251577</v>
      </c>
      <c r="B107" s="7">
        <v>45236</v>
      </c>
      <c r="C107" s="7">
        <v>45237</v>
      </c>
      <c r="D107" s="5">
        <v>2710</v>
      </c>
      <c r="E107" s="5" t="str">
        <f>VLOOKUP(A107,HOP!A:L,12,0)</f>
        <v>2710.00</v>
      </c>
      <c r="F107" s="5" t="str">
        <f>VLOOKUP(A107,HOP!A:C,3,0)</f>
        <v>4200536</v>
      </c>
      <c r="G107" s="5">
        <f>D107-E107</f>
        <v>0</v>
      </c>
      <c r="H107" s="5" t="str">
        <f>$H$1&amp;F107</f>
        <v>，4200536</v>
      </c>
      <c r="I107" s="5" t="str">
        <f>VLOOKUP(A107,HOP!A:U,21,0)</f>
        <v>直采</v>
      </c>
    </row>
    <row r="108" s="5" customFormat="1" spans="1:9">
      <c r="A108" s="6">
        <v>999228336778274</v>
      </c>
      <c r="B108" s="7">
        <v>45236</v>
      </c>
      <c r="C108" s="7">
        <v>45237</v>
      </c>
      <c r="D108" s="5">
        <v>967</v>
      </c>
      <c r="E108" s="5" t="str">
        <f>VLOOKUP(A108,HOP!A:L,12,0)</f>
        <v>967.00</v>
      </c>
      <c r="F108" s="5" t="str">
        <f>VLOOKUP(A108,HOP!A:C,3,0)</f>
        <v>4200818</v>
      </c>
      <c r="G108" s="5">
        <f>D108-E108</f>
        <v>0</v>
      </c>
      <c r="H108" s="5" t="str">
        <f>$H$1&amp;F108</f>
        <v>，4200818</v>
      </c>
      <c r="I108" s="5" t="str">
        <f>VLOOKUP(A108,HOP!A:U,21,0)</f>
        <v>直采</v>
      </c>
    </row>
    <row r="109" s="5" customFormat="1" spans="1:9">
      <c r="A109" s="6">
        <v>999228338282196</v>
      </c>
      <c r="B109" s="7">
        <v>45236</v>
      </c>
      <c r="C109" s="7">
        <v>45237</v>
      </c>
      <c r="D109" s="5">
        <v>307</v>
      </c>
      <c r="E109" s="5" t="str">
        <f>VLOOKUP(A109,HOP!A:L,12,0)</f>
        <v>307.00</v>
      </c>
      <c r="F109" s="5" t="str">
        <f>VLOOKUP(A109,HOP!A:C,3,0)</f>
        <v>4201859</v>
      </c>
      <c r="G109" s="5">
        <f>D109-E109</f>
        <v>0</v>
      </c>
      <c r="H109" s="5" t="str">
        <f>$H$1&amp;F109</f>
        <v>，4201859</v>
      </c>
      <c r="I109" s="5" t="str">
        <f>VLOOKUP(A109,HOP!A:U,21,0)</f>
        <v>直采</v>
      </c>
    </row>
    <row r="110" s="5" customFormat="1" spans="1:9">
      <c r="A110" s="6">
        <v>999228338554705</v>
      </c>
      <c r="B110" s="7">
        <v>45236</v>
      </c>
      <c r="C110" s="7">
        <v>45237</v>
      </c>
      <c r="D110" s="5">
        <v>380</v>
      </c>
      <c r="E110" s="5" t="str">
        <f>VLOOKUP(A110,HOP!A:L,12,0)</f>
        <v>380.00</v>
      </c>
      <c r="F110" s="5" t="str">
        <f>VLOOKUP(A110,HOP!A:C,3,0)</f>
        <v>4202152</v>
      </c>
      <c r="G110" s="5">
        <f>D110-E110</f>
        <v>0</v>
      </c>
      <c r="H110" s="5" t="str">
        <f>$H$1&amp;F110</f>
        <v>，4202152</v>
      </c>
      <c r="I110" s="5" t="str">
        <f>VLOOKUP(A110,HOP!A:U,21,0)</f>
        <v>直采</v>
      </c>
    </row>
    <row r="111" s="5" customFormat="1" spans="1:9">
      <c r="A111" s="6">
        <v>999228339370533</v>
      </c>
      <c r="B111" s="7">
        <v>45236</v>
      </c>
      <c r="C111" s="7">
        <v>45237</v>
      </c>
      <c r="D111" s="5">
        <v>1300</v>
      </c>
      <c r="E111" s="5" t="str">
        <f>VLOOKUP(A111,HOP!A:L,12,0)</f>
        <v>1300.00</v>
      </c>
      <c r="F111" s="5" t="str">
        <f>VLOOKUP(A111,HOP!A:C,3,0)</f>
        <v>4202872</v>
      </c>
      <c r="G111" s="5">
        <f>D111-E111</f>
        <v>0</v>
      </c>
      <c r="H111" s="5" t="str">
        <f>$H$1&amp;F111</f>
        <v>，4202872</v>
      </c>
      <c r="I111" s="5" t="str">
        <f>VLOOKUP(A111,HOP!A:U,21,0)</f>
        <v>直采</v>
      </c>
    </row>
    <row r="112" s="5" customFormat="1" spans="1:9">
      <c r="A112" s="6">
        <v>999228339620164</v>
      </c>
      <c r="B112" s="7">
        <v>45236</v>
      </c>
      <c r="C112" s="7">
        <v>45237</v>
      </c>
      <c r="D112" s="5">
        <v>547</v>
      </c>
      <c r="E112" s="5" t="str">
        <f>VLOOKUP(A112,HOP!A:L,12,0)</f>
        <v>547.00</v>
      </c>
      <c r="F112" s="5" t="str">
        <f>VLOOKUP(A112,HOP!A:C,3,0)</f>
        <v>4203174</v>
      </c>
      <c r="G112" s="5">
        <f>D112-E112</f>
        <v>0</v>
      </c>
      <c r="H112" s="5" t="str">
        <f>$H$1&amp;F112</f>
        <v>，4203174</v>
      </c>
      <c r="I112" s="5" t="str">
        <f>VLOOKUP(A112,HOP!A:U,21,0)</f>
        <v>直采</v>
      </c>
    </row>
    <row r="114" spans="4:4">
      <c r="D114" s="5">
        <f>SUM(D2:D113)</f>
        <v>212311</v>
      </c>
    </row>
    <row r="117" spans="1:4">
      <c r="A117" s="5" t="s">
        <v>633</v>
      </c>
      <c r="C117" s="5">
        <v>204431</v>
      </c>
      <c r="D117" s="5">
        <v>219560.94</v>
      </c>
    </row>
    <row r="118" spans="1:4">
      <c r="A118" s="5" t="s">
        <v>634</v>
      </c>
      <c r="C118" s="5">
        <v>7880</v>
      </c>
      <c r="D118" s="5">
        <v>8463.2</v>
      </c>
    </row>
    <row r="119" spans="1:4">
      <c r="A119" s="5" t="s">
        <v>635</v>
      </c>
      <c r="C119" s="5">
        <f>SUBTOTAL(9,C117:C118)</f>
        <v>212311</v>
      </c>
      <c r="D119" s="5">
        <f>SUBTOTAL(9,D117:D118)</f>
        <v>228024.14</v>
      </c>
    </row>
    <row r="120" spans="1:1">
      <c r="A120" s="5" t="s">
        <v>636</v>
      </c>
    </row>
  </sheetData>
  <autoFilter ref="A1:XFD114">
    <filterColumn colId="3">
      <filters blank="1">
        <filter val="900"/>
        <filter val="1200"/>
        <filter val="1300"/>
        <filter val="1500"/>
        <filter val="4000"/>
        <filter val="4100"/>
        <filter val="1102"/>
        <filter val="1003"/>
        <filter val="4604"/>
        <filter val="8904"/>
        <filter val="305"/>
        <filter val="1105"/>
        <filter val="1006"/>
        <filter val="4506"/>
        <filter val="207"/>
        <filter val="307"/>
        <filter val="2210"/>
        <filter val="2710"/>
        <filter val="212311"/>
        <filter val="1312"/>
        <filter val="12312"/>
        <filter val="1614"/>
        <filter val="4514"/>
        <filter val="1315"/>
        <filter val="13918"/>
        <filter val="519"/>
        <filter val="820"/>
        <filter val="5324"/>
        <filter val="1525"/>
        <filter val="527"/>
        <filter val="328"/>
        <filter val="1428"/>
        <filter val="829"/>
        <filter val="1229"/>
        <filter val="1630"/>
        <filter val="331"/>
        <filter val="831"/>
        <filter val="432"/>
        <filter val="1332"/>
        <filter val="433"/>
        <filter val="1433"/>
        <filter val="1434"/>
        <filter val="3835"/>
        <filter val="1436"/>
        <filter val="1636"/>
        <filter val="940"/>
        <filter val="1640"/>
        <filter val="2843"/>
        <filter val="644"/>
        <filter val="2044"/>
        <filter val="547"/>
        <filter val="1648"/>
        <filter val="1450"/>
        <filter val="352"/>
        <filter val="1652"/>
        <filter val="253"/>
        <filter val="854"/>
        <filter val="2655"/>
        <filter val="3755"/>
        <filter val="1558"/>
        <filter val="560"/>
        <filter val="2760"/>
        <filter val="862"/>
        <filter val="2364"/>
        <filter val="3064"/>
        <filter val="2166"/>
        <filter val="6266"/>
        <filter val="467"/>
        <filter val="667"/>
        <filter val="967"/>
        <filter val="2269"/>
        <filter val="1670"/>
        <filter val="14370"/>
        <filter val="2571"/>
        <filter val="172"/>
        <filter val="1572"/>
        <filter val="676"/>
        <filter val="378"/>
        <filter val="1478"/>
        <filter val="280"/>
        <filter val="380"/>
        <filter val="880"/>
        <filter val="1180"/>
        <filter val="1780"/>
        <filter val="1983"/>
        <filter val="2184"/>
        <filter val="6984"/>
        <filter val="385"/>
        <filter val="9888"/>
        <filter val="1489"/>
        <filter val="3693"/>
        <filter val="594"/>
        <filter val="996"/>
        <filter val="598"/>
        <filter val="10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2"/>
  <sheetViews>
    <sheetView workbookViewId="0">
      <selection activeCell="A2" sqref="A2:A1048576"/>
    </sheetView>
  </sheetViews>
  <sheetFormatPr defaultColWidth="8" defaultRowHeight="12.75"/>
  <cols>
    <col min="1" max="1" width="12.625" style="1" customWidth="1"/>
    <col min="2" max="16383" width="8" style="1"/>
  </cols>
  <sheetData>
    <row r="1" s="1" customFormat="1" spans="1:22">
      <c r="A1" s="2" t="s">
        <v>637</v>
      </c>
      <c r="B1" s="2" t="s">
        <v>638</v>
      </c>
      <c r="C1" s="2" t="s">
        <v>639</v>
      </c>
      <c r="D1" s="2" t="s">
        <v>640</v>
      </c>
      <c r="E1" s="2" t="s">
        <v>13</v>
      </c>
      <c r="F1" s="2" t="s">
        <v>5</v>
      </c>
      <c r="G1" s="2" t="s">
        <v>6</v>
      </c>
      <c r="H1" s="2" t="s">
        <v>641</v>
      </c>
      <c r="I1" s="2" t="s">
        <v>642</v>
      </c>
      <c r="J1" s="2" t="s">
        <v>643</v>
      </c>
      <c r="K1" s="2" t="s">
        <v>644</v>
      </c>
      <c r="L1" s="2" t="s">
        <v>645</v>
      </c>
      <c r="M1" s="2" t="s">
        <v>646</v>
      </c>
      <c r="N1" s="2" t="s">
        <v>647</v>
      </c>
      <c r="O1" s="2" t="s">
        <v>648</v>
      </c>
      <c r="P1" s="2" t="s">
        <v>649</v>
      </c>
      <c r="Q1" s="2" t="s">
        <v>650</v>
      </c>
      <c r="R1" s="2" t="s">
        <v>651</v>
      </c>
      <c r="S1" s="2" t="s">
        <v>652</v>
      </c>
      <c r="T1" s="2" t="s">
        <v>653</v>
      </c>
      <c r="U1" s="2" t="s">
        <v>654</v>
      </c>
      <c r="V1" s="2" t="s">
        <v>655</v>
      </c>
    </row>
    <row r="2" s="1" customFormat="1" spans="1:22">
      <c r="A2" s="3">
        <v>999228309848529</v>
      </c>
      <c r="B2" s="1" t="s">
        <v>656</v>
      </c>
      <c r="C2" s="1" t="s">
        <v>657</v>
      </c>
      <c r="D2" s="1" t="s">
        <v>658</v>
      </c>
      <c r="E2" s="1" t="s">
        <v>659</v>
      </c>
      <c r="F2" s="1" t="s">
        <v>660</v>
      </c>
      <c r="G2" s="1" t="s">
        <v>661</v>
      </c>
      <c r="H2" s="1" t="s">
        <v>662</v>
      </c>
      <c r="I2" s="1" t="s">
        <v>663</v>
      </c>
      <c r="J2" s="1" t="s">
        <v>664</v>
      </c>
      <c r="K2" s="1" t="s">
        <v>663</v>
      </c>
      <c r="L2" s="1" t="s">
        <v>663</v>
      </c>
      <c r="M2" s="1" t="s">
        <v>665</v>
      </c>
      <c r="N2" s="1" t="s">
        <v>665</v>
      </c>
      <c r="O2" s="1" t="s">
        <v>666</v>
      </c>
      <c r="P2" s="1" t="s">
        <v>667</v>
      </c>
      <c r="Q2" s="1" t="s">
        <v>668</v>
      </c>
      <c r="R2" s="1" t="s">
        <v>669</v>
      </c>
      <c r="S2" s="1" t="s">
        <v>670</v>
      </c>
      <c r="T2" s="1" t="s">
        <v>671</v>
      </c>
      <c r="U2" s="1" t="s">
        <v>672</v>
      </c>
      <c r="V2" s="1" t="s">
        <v>673</v>
      </c>
    </row>
    <row r="3" s="1" customFormat="1" spans="1:22">
      <c r="A3" s="3">
        <v>999228145218614</v>
      </c>
      <c r="B3" s="1" t="s">
        <v>674</v>
      </c>
      <c r="C3" s="1" t="s">
        <v>675</v>
      </c>
      <c r="D3" s="1" t="s">
        <v>676</v>
      </c>
      <c r="E3" s="1" t="s">
        <v>677</v>
      </c>
      <c r="F3" s="1" t="s">
        <v>656</v>
      </c>
      <c r="G3" s="1" t="s">
        <v>661</v>
      </c>
      <c r="H3" s="1" t="s">
        <v>662</v>
      </c>
      <c r="I3" s="1" t="s">
        <v>678</v>
      </c>
      <c r="J3" s="1" t="s">
        <v>664</v>
      </c>
      <c r="K3" s="1" t="s">
        <v>678</v>
      </c>
      <c r="L3" s="1" t="s">
        <v>678</v>
      </c>
      <c r="M3" s="1" t="s">
        <v>665</v>
      </c>
      <c r="N3" s="1" t="s">
        <v>665</v>
      </c>
      <c r="O3" s="1" t="s">
        <v>666</v>
      </c>
      <c r="P3" s="1" t="s">
        <v>667</v>
      </c>
      <c r="Q3" s="1" t="s">
        <v>668</v>
      </c>
      <c r="R3" s="1" t="s">
        <v>679</v>
      </c>
      <c r="S3" s="1" t="s">
        <v>670</v>
      </c>
      <c r="T3" s="1" t="s">
        <v>671</v>
      </c>
      <c r="U3" s="1" t="s">
        <v>672</v>
      </c>
      <c r="V3" s="1" t="s">
        <v>673</v>
      </c>
    </row>
    <row r="4" s="1" customFormat="1" spans="1:22">
      <c r="A4" s="3">
        <v>999226731046264</v>
      </c>
      <c r="B4" s="1" t="s">
        <v>680</v>
      </c>
      <c r="C4" s="1" t="s">
        <v>681</v>
      </c>
      <c r="D4" s="1" t="s">
        <v>682</v>
      </c>
      <c r="E4" s="1" t="s">
        <v>683</v>
      </c>
      <c r="F4" s="1" t="s">
        <v>656</v>
      </c>
      <c r="G4" s="1" t="s">
        <v>661</v>
      </c>
      <c r="H4" s="1" t="s">
        <v>662</v>
      </c>
      <c r="I4" s="1" t="s">
        <v>684</v>
      </c>
      <c r="J4" s="1" t="s">
        <v>664</v>
      </c>
      <c r="K4" s="1" t="s">
        <v>684</v>
      </c>
      <c r="L4" s="1" t="s">
        <v>684</v>
      </c>
      <c r="M4" s="1" t="s">
        <v>665</v>
      </c>
      <c r="N4" s="1" t="s">
        <v>665</v>
      </c>
      <c r="O4" s="1" t="s">
        <v>666</v>
      </c>
      <c r="P4" s="1" t="s">
        <v>667</v>
      </c>
      <c r="Q4" s="1" t="s">
        <v>668</v>
      </c>
      <c r="R4" s="1" t="s">
        <v>685</v>
      </c>
      <c r="S4" s="1" t="s">
        <v>670</v>
      </c>
      <c r="T4" s="1" t="s">
        <v>671</v>
      </c>
      <c r="U4" s="1" t="s">
        <v>672</v>
      </c>
      <c r="V4" s="1" t="s">
        <v>673</v>
      </c>
    </row>
    <row r="5" s="1" customFormat="1" spans="1:22">
      <c r="A5" s="3">
        <v>999226340308551</v>
      </c>
      <c r="B5" s="1" t="s">
        <v>686</v>
      </c>
      <c r="C5" s="1" t="s">
        <v>687</v>
      </c>
      <c r="D5" s="1" t="s">
        <v>688</v>
      </c>
      <c r="E5" s="1" t="s">
        <v>689</v>
      </c>
      <c r="F5" s="1" t="s">
        <v>656</v>
      </c>
      <c r="G5" s="1" t="s">
        <v>661</v>
      </c>
      <c r="H5" s="1" t="s">
        <v>662</v>
      </c>
      <c r="I5" s="1" t="s">
        <v>690</v>
      </c>
      <c r="J5" s="1" t="s">
        <v>664</v>
      </c>
      <c r="K5" s="1" t="s">
        <v>690</v>
      </c>
      <c r="L5" s="1" t="s">
        <v>690</v>
      </c>
      <c r="M5" s="1" t="s">
        <v>665</v>
      </c>
      <c r="N5" s="1" t="s">
        <v>665</v>
      </c>
      <c r="O5" s="1" t="s">
        <v>666</v>
      </c>
      <c r="P5" s="1" t="s">
        <v>667</v>
      </c>
      <c r="Q5" s="1" t="s">
        <v>668</v>
      </c>
      <c r="R5" s="1" t="s">
        <v>691</v>
      </c>
      <c r="S5" s="1" t="s">
        <v>670</v>
      </c>
      <c r="T5" s="1" t="s">
        <v>671</v>
      </c>
      <c r="U5" s="1" t="s">
        <v>672</v>
      </c>
      <c r="V5" s="1" t="s">
        <v>673</v>
      </c>
    </row>
    <row r="6" s="1" customFormat="1" spans="1:22">
      <c r="A6" s="3">
        <v>999226340229264</v>
      </c>
      <c r="B6" s="1" t="s">
        <v>686</v>
      </c>
      <c r="C6" s="1" t="s">
        <v>692</v>
      </c>
      <c r="D6" s="1" t="s">
        <v>688</v>
      </c>
      <c r="E6" s="1" t="s">
        <v>693</v>
      </c>
      <c r="F6" s="1" t="s">
        <v>656</v>
      </c>
      <c r="G6" s="1" t="s">
        <v>661</v>
      </c>
      <c r="H6" s="1" t="s">
        <v>662</v>
      </c>
      <c r="I6" s="1" t="s">
        <v>694</v>
      </c>
      <c r="J6" s="1" t="s">
        <v>664</v>
      </c>
      <c r="K6" s="1" t="s">
        <v>694</v>
      </c>
      <c r="L6" s="1" t="s">
        <v>694</v>
      </c>
      <c r="M6" s="1" t="s">
        <v>665</v>
      </c>
      <c r="N6" s="1" t="s">
        <v>665</v>
      </c>
      <c r="O6" s="1" t="s">
        <v>666</v>
      </c>
      <c r="P6" s="1" t="s">
        <v>667</v>
      </c>
      <c r="Q6" s="1" t="s">
        <v>668</v>
      </c>
      <c r="R6" s="1" t="s">
        <v>695</v>
      </c>
      <c r="S6" s="1" t="s">
        <v>670</v>
      </c>
      <c r="T6" s="1" t="s">
        <v>671</v>
      </c>
      <c r="U6" s="1" t="s">
        <v>672</v>
      </c>
      <c r="V6" s="1" t="s">
        <v>673</v>
      </c>
    </row>
    <row r="7" s="1" customFormat="1" spans="1:22">
      <c r="A7" s="3">
        <v>999227952119531</v>
      </c>
      <c r="B7" s="1" t="s">
        <v>696</v>
      </c>
      <c r="C7" s="1" t="s">
        <v>697</v>
      </c>
      <c r="D7" s="1" t="s">
        <v>698</v>
      </c>
      <c r="E7" s="1" t="s">
        <v>699</v>
      </c>
      <c r="F7" s="1" t="s">
        <v>700</v>
      </c>
      <c r="G7" s="1" t="s">
        <v>661</v>
      </c>
      <c r="H7" s="1" t="s">
        <v>662</v>
      </c>
      <c r="I7" s="1" t="s">
        <v>701</v>
      </c>
      <c r="J7" s="1" t="s">
        <v>664</v>
      </c>
      <c r="K7" s="1" t="s">
        <v>701</v>
      </c>
      <c r="L7" s="1" t="s">
        <v>701</v>
      </c>
      <c r="M7" s="1" t="s">
        <v>665</v>
      </c>
      <c r="N7" s="1" t="s">
        <v>665</v>
      </c>
      <c r="O7" s="1" t="s">
        <v>666</v>
      </c>
      <c r="P7" s="1" t="s">
        <v>667</v>
      </c>
      <c r="Q7" s="1" t="s">
        <v>668</v>
      </c>
      <c r="R7" s="1" t="s">
        <v>702</v>
      </c>
      <c r="S7" s="1" t="s">
        <v>670</v>
      </c>
      <c r="T7" s="1" t="s">
        <v>671</v>
      </c>
      <c r="U7" s="1" t="s">
        <v>672</v>
      </c>
      <c r="V7" s="1" t="s">
        <v>703</v>
      </c>
    </row>
    <row r="8" s="1" customFormat="1" spans="1:22">
      <c r="A8" s="3">
        <v>999228044049357</v>
      </c>
      <c r="B8" s="1" t="s">
        <v>704</v>
      </c>
      <c r="C8" s="1" t="s">
        <v>705</v>
      </c>
      <c r="D8" s="1" t="s">
        <v>698</v>
      </c>
      <c r="E8" s="1" t="s">
        <v>706</v>
      </c>
      <c r="F8" s="1" t="s">
        <v>707</v>
      </c>
      <c r="G8" s="1" t="s">
        <v>661</v>
      </c>
      <c r="H8" s="1" t="s">
        <v>662</v>
      </c>
      <c r="I8" s="1" t="s">
        <v>708</v>
      </c>
      <c r="J8" s="1" t="s">
        <v>664</v>
      </c>
      <c r="K8" s="1" t="s">
        <v>708</v>
      </c>
      <c r="L8" s="1" t="s">
        <v>708</v>
      </c>
      <c r="M8" s="1" t="s">
        <v>665</v>
      </c>
      <c r="N8" s="1" t="s">
        <v>665</v>
      </c>
      <c r="O8" s="1" t="s">
        <v>666</v>
      </c>
      <c r="P8" s="1" t="s">
        <v>667</v>
      </c>
      <c r="Q8" s="1" t="s">
        <v>668</v>
      </c>
      <c r="R8" s="1" t="s">
        <v>709</v>
      </c>
      <c r="S8" s="1" t="s">
        <v>670</v>
      </c>
      <c r="T8" s="1" t="s">
        <v>671</v>
      </c>
      <c r="U8" s="1" t="s">
        <v>672</v>
      </c>
      <c r="V8" s="1" t="s">
        <v>703</v>
      </c>
    </row>
    <row r="9" s="1" customFormat="1" spans="1:22">
      <c r="A9" s="3">
        <v>999226115869348</v>
      </c>
      <c r="B9" s="1" t="s">
        <v>710</v>
      </c>
      <c r="C9" s="1" t="s">
        <v>711</v>
      </c>
      <c r="D9" s="1" t="s">
        <v>712</v>
      </c>
      <c r="E9" s="1" t="s">
        <v>713</v>
      </c>
      <c r="F9" s="1" t="s">
        <v>714</v>
      </c>
      <c r="G9" s="1" t="s">
        <v>661</v>
      </c>
      <c r="H9" s="1" t="s">
        <v>662</v>
      </c>
      <c r="I9" s="1" t="s">
        <v>715</v>
      </c>
      <c r="J9" s="1" t="s">
        <v>664</v>
      </c>
      <c r="K9" s="1" t="s">
        <v>715</v>
      </c>
      <c r="L9" s="1" t="s">
        <v>715</v>
      </c>
      <c r="M9" s="1" t="s">
        <v>665</v>
      </c>
      <c r="N9" s="1" t="s">
        <v>665</v>
      </c>
      <c r="O9" s="1" t="s">
        <v>666</v>
      </c>
      <c r="P9" s="1" t="s">
        <v>667</v>
      </c>
      <c r="Q9" s="1" t="s">
        <v>668</v>
      </c>
      <c r="R9" s="1" t="s">
        <v>716</v>
      </c>
      <c r="S9" s="1" t="s">
        <v>670</v>
      </c>
      <c r="T9" s="1" t="s">
        <v>671</v>
      </c>
      <c r="U9" s="1" t="s">
        <v>672</v>
      </c>
      <c r="V9" s="1" t="s">
        <v>703</v>
      </c>
    </row>
    <row r="10" s="1" customFormat="1" spans="1:22">
      <c r="A10" s="3">
        <v>999227446785944</v>
      </c>
      <c r="B10" s="1" t="s">
        <v>717</v>
      </c>
      <c r="C10" s="1" t="s">
        <v>718</v>
      </c>
      <c r="D10" s="1" t="s">
        <v>719</v>
      </c>
      <c r="E10" s="1" t="s">
        <v>720</v>
      </c>
      <c r="F10" s="1" t="s">
        <v>714</v>
      </c>
      <c r="G10" s="1" t="s">
        <v>661</v>
      </c>
      <c r="H10" s="1" t="s">
        <v>662</v>
      </c>
      <c r="I10" s="1" t="s">
        <v>721</v>
      </c>
      <c r="J10" s="1" t="s">
        <v>664</v>
      </c>
      <c r="K10" s="1" t="s">
        <v>721</v>
      </c>
      <c r="L10" s="1" t="s">
        <v>721</v>
      </c>
      <c r="M10" s="1" t="s">
        <v>665</v>
      </c>
      <c r="N10" s="1" t="s">
        <v>665</v>
      </c>
      <c r="O10" s="1" t="s">
        <v>666</v>
      </c>
      <c r="P10" s="1" t="s">
        <v>667</v>
      </c>
      <c r="Q10" s="1" t="s">
        <v>668</v>
      </c>
      <c r="R10" s="1" t="s">
        <v>722</v>
      </c>
      <c r="S10" s="1" t="s">
        <v>670</v>
      </c>
      <c r="T10" s="1" t="s">
        <v>671</v>
      </c>
      <c r="U10" s="1" t="s">
        <v>672</v>
      </c>
      <c r="V10" s="1" t="s">
        <v>673</v>
      </c>
    </row>
    <row r="11" s="1" customFormat="1" spans="1:22">
      <c r="A11" s="3">
        <v>999228274302919</v>
      </c>
      <c r="B11" s="1" t="s">
        <v>707</v>
      </c>
      <c r="C11" s="1" t="s">
        <v>723</v>
      </c>
      <c r="D11" s="1" t="s">
        <v>724</v>
      </c>
      <c r="E11" s="1" t="s">
        <v>725</v>
      </c>
      <c r="F11" s="1" t="s">
        <v>726</v>
      </c>
      <c r="G11" s="1" t="s">
        <v>661</v>
      </c>
      <c r="H11" s="1" t="s">
        <v>662</v>
      </c>
      <c r="I11" s="1" t="s">
        <v>727</v>
      </c>
      <c r="J11" s="1" t="s">
        <v>664</v>
      </c>
      <c r="K11" s="1" t="s">
        <v>727</v>
      </c>
      <c r="L11" s="1" t="s">
        <v>727</v>
      </c>
      <c r="M11" s="1" t="s">
        <v>665</v>
      </c>
      <c r="N11" s="1" t="s">
        <v>665</v>
      </c>
      <c r="O11" s="1" t="s">
        <v>666</v>
      </c>
      <c r="P11" s="1" t="s">
        <v>667</v>
      </c>
      <c r="Q11" s="1" t="s">
        <v>668</v>
      </c>
      <c r="R11" s="1" t="s">
        <v>728</v>
      </c>
      <c r="S11" s="1" t="s">
        <v>670</v>
      </c>
      <c r="T11" s="1" t="s">
        <v>671</v>
      </c>
      <c r="U11" s="1" t="s">
        <v>672</v>
      </c>
      <c r="V11" s="1" t="s">
        <v>729</v>
      </c>
    </row>
    <row r="12" s="1" customFormat="1" spans="1:22">
      <c r="A12" s="3">
        <v>999228334906276</v>
      </c>
      <c r="B12" s="1" t="s">
        <v>714</v>
      </c>
      <c r="C12" s="1" t="s">
        <v>730</v>
      </c>
      <c r="D12" s="1" t="s">
        <v>724</v>
      </c>
      <c r="E12" s="1" t="s">
        <v>731</v>
      </c>
      <c r="F12" s="1" t="s">
        <v>726</v>
      </c>
      <c r="G12" s="1" t="s">
        <v>661</v>
      </c>
      <c r="H12" s="1" t="s">
        <v>662</v>
      </c>
      <c r="I12" s="1" t="s">
        <v>727</v>
      </c>
      <c r="J12" s="1" t="s">
        <v>664</v>
      </c>
      <c r="K12" s="1" t="s">
        <v>727</v>
      </c>
      <c r="L12" s="1" t="s">
        <v>727</v>
      </c>
      <c r="M12" s="1" t="s">
        <v>665</v>
      </c>
      <c r="N12" s="1" t="s">
        <v>665</v>
      </c>
      <c r="O12" s="1" t="s">
        <v>666</v>
      </c>
      <c r="P12" s="1" t="s">
        <v>667</v>
      </c>
      <c r="Q12" s="1" t="s">
        <v>668</v>
      </c>
      <c r="R12" s="1" t="s">
        <v>732</v>
      </c>
      <c r="S12" s="1" t="s">
        <v>670</v>
      </c>
      <c r="T12" s="1" t="s">
        <v>671</v>
      </c>
      <c r="U12" s="1" t="s">
        <v>672</v>
      </c>
      <c r="V12" s="1" t="s">
        <v>729</v>
      </c>
    </row>
    <row r="13" s="1" customFormat="1" spans="1:22">
      <c r="A13" s="3">
        <v>999228259186538</v>
      </c>
      <c r="B13" s="1" t="s">
        <v>733</v>
      </c>
      <c r="C13" s="1" t="s">
        <v>734</v>
      </c>
      <c r="D13" s="1" t="s">
        <v>735</v>
      </c>
      <c r="E13" s="1" t="s">
        <v>736</v>
      </c>
      <c r="F13" s="1" t="s">
        <v>714</v>
      </c>
      <c r="G13" s="1" t="s">
        <v>661</v>
      </c>
      <c r="H13" s="1" t="s">
        <v>662</v>
      </c>
      <c r="I13" s="1" t="s">
        <v>737</v>
      </c>
      <c r="J13" s="1" t="s">
        <v>664</v>
      </c>
      <c r="K13" s="1" t="s">
        <v>737</v>
      </c>
      <c r="L13" s="1" t="s">
        <v>737</v>
      </c>
      <c r="M13" s="1" t="s">
        <v>665</v>
      </c>
      <c r="N13" s="1" t="s">
        <v>665</v>
      </c>
      <c r="O13" s="1" t="s">
        <v>666</v>
      </c>
      <c r="P13" s="1" t="s">
        <v>667</v>
      </c>
      <c r="Q13" s="1" t="s">
        <v>668</v>
      </c>
      <c r="R13" s="1" t="s">
        <v>738</v>
      </c>
      <c r="S13" s="1" t="s">
        <v>670</v>
      </c>
      <c r="T13" s="1" t="s">
        <v>671</v>
      </c>
      <c r="U13" s="1" t="s">
        <v>672</v>
      </c>
      <c r="V13" s="1" t="s">
        <v>739</v>
      </c>
    </row>
    <row r="14" s="1" customFormat="1" spans="1:22">
      <c r="A14" s="3">
        <v>999226769250725</v>
      </c>
      <c r="B14" s="1" t="s">
        <v>740</v>
      </c>
      <c r="C14" s="1" t="s">
        <v>741</v>
      </c>
      <c r="D14" s="1" t="s">
        <v>742</v>
      </c>
      <c r="E14" s="1" t="s">
        <v>743</v>
      </c>
      <c r="F14" s="1" t="s">
        <v>726</v>
      </c>
      <c r="G14" s="1" t="s">
        <v>661</v>
      </c>
      <c r="H14" s="1" t="s">
        <v>662</v>
      </c>
      <c r="I14" s="1" t="s">
        <v>744</v>
      </c>
      <c r="J14" s="1" t="s">
        <v>664</v>
      </c>
      <c r="K14" s="1" t="s">
        <v>744</v>
      </c>
      <c r="L14" s="1" t="s">
        <v>744</v>
      </c>
      <c r="M14" s="1" t="s">
        <v>665</v>
      </c>
      <c r="N14" s="1" t="s">
        <v>665</v>
      </c>
      <c r="O14" s="1" t="s">
        <v>666</v>
      </c>
      <c r="P14" s="1" t="s">
        <v>667</v>
      </c>
      <c r="Q14" s="1" t="s">
        <v>668</v>
      </c>
      <c r="R14" s="1" t="s">
        <v>745</v>
      </c>
      <c r="S14" s="1" t="s">
        <v>670</v>
      </c>
      <c r="T14" s="1" t="s">
        <v>671</v>
      </c>
      <c r="U14" s="1" t="s">
        <v>672</v>
      </c>
      <c r="V14" s="1" t="s">
        <v>673</v>
      </c>
    </row>
    <row r="15" s="1" customFormat="1" spans="1:22">
      <c r="A15" s="3">
        <v>999225523789001</v>
      </c>
      <c r="B15" s="1" t="s">
        <v>746</v>
      </c>
      <c r="C15" s="1" t="s">
        <v>747</v>
      </c>
      <c r="D15" s="1" t="s">
        <v>748</v>
      </c>
      <c r="E15" s="1" t="s">
        <v>749</v>
      </c>
      <c r="F15" s="1" t="s">
        <v>656</v>
      </c>
      <c r="G15" s="1" t="s">
        <v>661</v>
      </c>
      <c r="H15" s="1" t="s">
        <v>662</v>
      </c>
      <c r="I15" s="1" t="s">
        <v>750</v>
      </c>
      <c r="J15" s="1" t="s">
        <v>664</v>
      </c>
      <c r="K15" s="1" t="s">
        <v>750</v>
      </c>
      <c r="L15" s="1" t="s">
        <v>750</v>
      </c>
      <c r="M15" s="1" t="s">
        <v>665</v>
      </c>
      <c r="N15" s="1" t="s">
        <v>665</v>
      </c>
      <c r="O15" s="1" t="s">
        <v>666</v>
      </c>
      <c r="P15" s="1" t="s">
        <v>667</v>
      </c>
      <c r="Q15" s="1" t="s">
        <v>668</v>
      </c>
      <c r="R15" s="1" t="s">
        <v>751</v>
      </c>
      <c r="S15" s="1" t="s">
        <v>670</v>
      </c>
      <c r="T15" s="1" t="s">
        <v>671</v>
      </c>
      <c r="U15" s="1" t="s">
        <v>752</v>
      </c>
      <c r="V15" s="1" t="s">
        <v>753</v>
      </c>
    </row>
    <row r="16" s="1" customFormat="1" spans="1:22">
      <c r="A16" s="3">
        <v>999228231559047</v>
      </c>
      <c r="B16" s="1" t="s">
        <v>754</v>
      </c>
      <c r="C16" s="1" t="s">
        <v>755</v>
      </c>
      <c r="D16" s="1" t="s">
        <v>756</v>
      </c>
      <c r="E16" s="1" t="s">
        <v>757</v>
      </c>
      <c r="F16" s="1" t="s">
        <v>707</v>
      </c>
      <c r="G16" s="1" t="s">
        <v>661</v>
      </c>
      <c r="H16" s="1" t="s">
        <v>662</v>
      </c>
      <c r="I16" s="1" t="s">
        <v>758</v>
      </c>
      <c r="J16" s="1" t="s">
        <v>664</v>
      </c>
      <c r="K16" s="1" t="s">
        <v>758</v>
      </c>
      <c r="L16" s="1" t="s">
        <v>758</v>
      </c>
      <c r="M16" s="1" t="s">
        <v>665</v>
      </c>
      <c r="N16" s="1" t="s">
        <v>665</v>
      </c>
      <c r="O16" s="1" t="s">
        <v>666</v>
      </c>
      <c r="P16" s="1" t="s">
        <v>667</v>
      </c>
      <c r="Q16" s="1" t="s">
        <v>668</v>
      </c>
      <c r="R16" s="1" t="s">
        <v>759</v>
      </c>
      <c r="S16" s="1" t="s">
        <v>670</v>
      </c>
      <c r="T16" s="1" t="s">
        <v>671</v>
      </c>
      <c r="U16" s="1" t="s">
        <v>672</v>
      </c>
      <c r="V16" s="1" t="s">
        <v>673</v>
      </c>
    </row>
    <row r="17" s="1" customFormat="1" spans="1:22">
      <c r="A17" s="3">
        <v>999226068029939</v>
      </c>
      <c r="B17" s="1" t="s">
        <v>760</v>
      </c>
      <c r="C17" s="1" t="s">
        <v>761</v>
      </c>
      <c r="D17" s="1" t="s">
        <v>762</v>
      </c>
      <c r="E17" s="1" t="s">
        <v>763</v>
      </c>
      <c r="F17" s="1" t="s">
        <v>714</v>
      </c>
      <c r="G17" s="1" t="s">
        <v>661</v>
      </c>
      <c r="H17" s="1" t="s">
        <v>662</v>
      </c>
      <c r="I17" s="1" t="s">
        <v>764</v>
      </c>
      <c r="J17" s="1" t="s">
        <v>664</v>
      </c>
      <c r="K17" s="1" t="s">
        <v>764</v>
      </c>
      <c r="L17" s="1" t="s">
        <v>764</v>
      </c>
      <c r="M17" s="1" t="s">
        <v>665</v>
      </c>
      <c r="N17" s="1" t="s">
        <v>665</v>
      </c>
      <c r="O17" s="1" t="s">
        <v>666</v>
      </c>
      <c r="P17" s="1" t="s">
        <v>667</v>
      </c>
      <c r="Q17" s="1" t="s">
        <v>668</v>
      </c>
      <c r="R17" s="1" t="s">
        <v>765</v>
      </c>
      <c r="S17" s="1" t="s">
        <v>670</v>
      </c>
      <c r="T17" s="1" t="s">
        <v>671</v>
      </c>
      <c r="U17" s="1" t="s">
        <v>672</v>
      </c>
      <c r="V17" s="1" t="s">
        <v>673</v>
      </c>
    </row>
    <row r="18" s="1" customFormat="1" spans="1:22">
      <c r="A18" s="3">
        <v>999227994807345</v>
      </c>
      <c r="B18" s="1" t="s">
        <v>766</v>
      </c>
      <c r="C18" s="1" t="s">
        <v>767</v>
      </c>
      <c r="D18" s="1" t="s">
        <v>768</v>
      </c>
      <c r="E18" s="1" t="s">
        <v>769</v>
      </c>
      <c r="F18" s="1" t="s">
        <v>714</v>
      </c>
      <c r="G18" s="1" t="s">
        <v>661</v>
      </c>
      <c r="H18" s="1" t="s">
        <v>662</v>
      </c>
      <c r="I18" s="1" t="s">
        <v>770</v>
      </c>
      <c r="J18" s="1" t="s">
        <v>664</v>
      </c>
      <c r="K18" s="1" t="s">
        <v>770</v>
      </c>
      <c r="L18" s="1" t="s">
        <v>770</v>
      </c>
      <c r="M18" s="1" t="s">
        <v>665</v>
      </c>
      <c r="N18" s="1" t="s">
        <v>665</v>
      </c>
      <c r="O18" s="1" t="s">
        <v>666</v>
      </c>
      <c r="P18" s="1" t="s">
        <v>667</v>
      </c>
      <c r="Q18" s="1" t="s">
        <v>668</v>
      </c>
      <c r="R18" s="1" t="s">
        <v>771</v>
      </c>
      <c r="S18" s="1" t="s">
        <v>670</v>
      </c>
      <c r="T18" s="1" t="s">
        <v>671</v>
      </c>
      <c r="U18" s="1" t="s">
        <v>672</v>
      </c>
      <c r="V18" s="1" t="s">
        <v>673</v>
      </c>
    </row>
    <row r="19" s="1" customFormat="1" spans="1:22">
      <c r="A19" s="3">
        <v>999228101526413</v>
      </c>
      <c r="B19" s="1" t="s">
        <v>772</v>
      </c>
      <c r="C19" s="1" t="s">
        <v>773</v>
      </c>
      <c r="D19" s="1" t="s">
        <v>774</v>
      </c>
      <c r="E19" s="1" t="s">
        <v>775</v>
      </c>
      <c r="F19" s="1" t="s">
        <v>726</v>
      </c>
      <c r="G19" s="1" t="s">
        <v>661</v>
      </c>
      <c r="H19" s="1" t="s">
        <v>662</v>
      </c>
      <c r="I19" s="1" t="s">
        <v>776</v>
      </c>
      <c r="J19" s="1" t="s">
        <v>664</v>
      </c>
      <c r="K19" s="1" t="s">
        <v>776</v>
      </c>
      <c r="L19" s="1" t="s">
        <v>776</v>
      </c>
      <c r="M19" s="1" t="s">
        <v>665</v>
      </c>
      <c r="N19" s="1" t="s">
        <v>665</v>
      </c>
      <c r="O19" s="1" t="s">
        <v>666</v>
      </c>
      <c r="P19" s="1" t="s">
        <v>667</v>
      </c>
      <c r="Q19" s="1" t="s">
        <v>668</v>
      </c>
      <c r="R19" s="1" t="s">
        <v>777</v>
      </c>
      <c r="S19" s="1" t="s">
        <v>670</v>
      </c>
      <c r="T19" s="1" t="s">
        <v>671</v>
      </c>
      <c r="U19" s="1" t="s">
        <v>672</v>
      </c>
      <c r="V19" s="1" t="s">
        <v>673</v>
      </c>
    </row>
    <row r="20" s="1" customFormat="1" spans="1:22">
      <c r="A20" s="3">
        <v>999227966932098</v>
      </c>
      <c r="B20" s="1" t="s">
        <v>778</v>
      </c>
      <c r="C20" s="1" t="s">
        <v>779</v>
      </c>
      <c r="D20" s="1" t="s">
        <v>780</v>
      </c>
      <c r="E20" s="1" t="s">
        <v>781</v>
      </c>
      <c r="F20" s="1" t="s">
        <v>707</v>
      </c>
      <c r="G20" s="1" t="s">
        <v>661</v>
      </c>
      <c r="H20" s="1" t="s">
        <v>662</v>
      </c>
      <c r="I20" s="1" t="s">
        <v>782</v>
      </c>
      <c r="J20" s="1" t="s">
        <v>664</v>
      </c>
      <c r="K20" s="1" t="s">
        <v>782</v>
      </c>
      <c r="L20" s="1" t="s">
        <v>782</v>
      </c>
      <c r="M20" s="1" t="s">
        <v>665</v>
      </c>
      <c r="N20" s="1" t="s">
        <v>665</v>
      </c>
      <c r="O20" s="1" t="s">
        <v>666</v>
      </c>
      <c r="P20" s="1" t="s">
        <v>667</v>
      </c>
      <c r="Q20" s="1" t="s">
        <v>668</v>
      </c>
      <c r="R20" s="1" t="s">
        <v>783</v>
      </c>
      <c r="S20" s="1" t="s">
        <v>670</v>
      </c>
      <c r="T20" s="1" t="s">
        <v>671</v>
      </c>
      <c r="U20" s="1" t="s">
        <v>672</v>
      </c>
      <c r="V20" s="1" t="s">
        <v>673</v>
      </c>
    </row>
    <row r="21" s="1" customFormat="1" spans="1:22">
      <c r="A21" s="3">
        <v>999228321068321</v>
      </c>
      <c r="B21" s="1" t="s">
        <v>714</v>
      </c>
      <c r="C21" s="1" t="s">
        <v>784</v>
      </c>
      <c r="D21" s="1" t="s">
        <v>785</v>
      </c>
      <c r="E21" s="1" t="s">
        <v>786</v>
      </c>
      <c r="F21" s="1" t="s">
        <v>714</v>
      </c>
      <c r="G21" s="1" t="s">
        <v>661</v>
      </c>
      <c r="H21" s="1" t="s">
        <v>662</v>
      </c>
      <c r="I21" s="1" t="s">
        <v>787</v>
      </c>
      <c r="J21" s="1" t="s">
        <v>664</v>
      </c>
      <c r="K21" s="1" t="s">
        <v>787</v>
      </c>
      <c r="L21" s="1" t="s">
        <v>787</v>
      </c>
      <c r="M21" s="1" t="s">
        <v>665</v>
      </c>
      <c r="N21" s="1" t="s">
        <v>665</v>
      </c>
      <c r="O21" s="1" t="s">
        <v>666</v>
      </c>
      <c r="P21" s="1" t="s">
        <v>667</v>
      </c>
      <c r="Q21" s="1" t="s">
        <v>668</v>
      </c>
      <c r="R21" s="1" t="s">
        <v>788</v>
      </c>
      <c r="S21" s="1" t="s">
        <v>670</v>
      </c>
      <c r="T21" s="1" t="s">
        <v>671</v>
      </c>
      <c r="U21" s="1" t="s">
        <v>672</v>
      </c>
      <c r="V21" s="1" t="s">
        <v>673</v>
      </c>
    </row>
    <row r="22" s="1" customFormat="1" spans="1:22">
      <c r="A22" s="3">
        <v>999228284962102</v>
      </c>
      <c r="B22" s="1" t="s">
        <v>707</v>
      </c>
      <c r="C22" s="1" t="s">
        <v>789</v>
      </c>
      <c r="D22" s="1" t="s">
        <v>790</v>
      </c>
      <c r="E22" s="1" t="s">
        <v>791</v>
      </c>
      <c r="F22" s="1" t="s">
        <v>660</v>
      </c>
      <c r="G22" s="1" t="s">
        <v>661</v>
      </c>
      <c r="H22" s="1" t="s">
        <v>662</v>
      </c>
      <c r="I22" s="1" t="s">
        <v>792</v>
      </c>
      <c r="J22" s="1" t="s">
        <v>664</v>
      </c>
      <c r="K22" s="1" t="s">
        <v>792</v>
      </c>
      <c r="L22" s="1" t="s">
        <v>792</v>
      </c>
      <c r="M22" s="1" t="s">
        <v>665</v>
      </c>
      <c r="N22" s="1" t="s">
        <v>665</v>
      </c>
      <c r="O22" s="1" t="s">
        <v>666</v>
      </c>
      <c r="P22" s="1" t="s">
        <v>667</v>
      </c>
      <c r="Q22" s="1" t="s">
        <v>668</v>
      </c>
      <c r="R22" s="1" t="s">
        <v>793</v>
      </c>
      <c r="S22" s="1" t="s">
        <v>670</v>
      </c>
      <c r="T22" s="1" t="s">
        <v>671</v>
      </c>
      <c r="U22" s="1" t="s">
        <v>672</v>
      </c>
      <c r="V22" s="1" t="s">
        <v>673</v>
      </c>
    </row>
    <row r="23" s="1" customFormat="1" spans="1:22">
      <c r="A23" s="3">
        <v>999228018091107</v>
      </c>
      <c r="B23" s="1" t="s">
        <v>794</v>
      </c>
      <c r="C23" s="1" t="s">
        <v>795</v>
      </c>
      <c r="D23" s="1" t="s">
        <v>796</v>
      </c>
      <c r="E23" s="1" t="s">
        <v>797</v>
      </c>
      <c r="F23" s="1" t="s">
        <v>726</v>
      </c>
      <c r="G23" s="1" t="s">
        <v>661</v>
      </c>
      <c r="H23" s="1" t="s">
        <v>662</v>
      </c>
      <c r="I23" s="1" t="s">
        <v>798</v>
      </c>
      <c r="J23" s="1" t="s">
        <v>664</v>
      </c>
      <c r="K23" s="1" t="s">
        <v>798</v>
      </c>
      <c r="L23" s="1" t="s">
        <v>798</v>
      </c>
      <c r="M23" s="1" t="s">
        <v>665</v>
      </c>
      <c r="N23" s="1" t="s">
        <v>665</v>
      </c>
      <c r="O23" s="1" t="s">
        <v>666</v>
      </c>
      <c r="P23" s="1" t="s">
        <v>667</v>
      </c>
      <c r="Q23" s="1" t="s">
        <v>668</v>
      </c>
      <c r="R23" s="1" t="s">
        <v>799</v>
      </c>
      <c r="S23" s="1" t="s">
        <v>670</v>
      </c>
      <c r="T23" s="1" t="s">
        <v>671</v>
      </c>
      <c r="U23" s="1" t="s">
        <v>672</v>
      </c>
      <c r="V23" s="1" t="s">
        <v>800</v>
      </c>
    </row>
    <row r="24" s="1" customFormat="1" spans="1:22">
      <c r="A24" s="3">
        <v>999228339370533</v>
      </c>
      <c r="B24" s="1" t="s">
        <v>726</v>
      </c>
      <c r="C24" s="1" t="s">
        <v>801</v>
      </c>
      <c r="D24" s="1" t="s">
        <v>802</v>
      </c>
      <c r="E24" s="1" t="s">
        <v>803</v>
      </c>
      <c r="F24" s="1" t="s">
        <v>726</v>
      </c>
      <c r="G24" s="1" t="s">
        <v>661</v>
      </c>
      <c r="H24" s="1" t="s">
        <v>662</v>
      </c>
      <c r="I24" s="1" t="s">
        <v>804</v>
      </c>
      <c r="J24" s="1" t="s">
        <v>664</v>
      </c>
      <c r="K24" s="1" t="s">
        <v>804</v>
      </c>
      <c r="L24" s="1" t="s">
        <v>804</v>
      </c>
      <c r="M24" s="1" t="s">
        <v>665</v>
      </c>
      <c r="N24" s="1" t="s">
        <v>665</v>
      </c>
      <c r="O24" s="1" t="s">
        <v>666</v>
      </c>
      <c r="P24" s="1" t="s">
        <v>667</v>
      </c>
      <c r="Q24" s="1" t="s">
        <v>668</v>
      </c>
      <c r="R24" s="1" t="s">
        <v>805</v>
      </c>
      <c r="S24" s="1" t="s">
        <v>670</v>
      </c>
      <c r="T24" s="1" t="s">
        <v>671</v>
      </c>
      <c r="U24" s="1" t="s">
        <v>672</v>
      </c>
      <c r="V24" s="1" t="s">
        <v>673</v>
      </c>
    </row>
    <row r="25" s="1" customFormat="1" spans="1:22">
      <c r="A25" s="3">
        <v>999227378082177</v>
      </c>
      <c r="B25" s="1" t="s">
        <v>806</v>
      </c>
      <c r="C25" s="1" t="s">
        <v>807</v>
      </c>
      <c r="D25" s="1" t="s">
        <v>808</v>
      </c>
      <c r="E25" s="1" t="s">
        <v>809</v>
      </c>
      <c r="F25" s="1" t="s">
        <v>660</v>
      </c>
      <c r="G25" s="1" t="s">
        <v>661</v>
      </c>
      <c r="H25" s="1" t="s">
        <v>662</v>
      </c>
      <c r="I25" s="1" t="s">
        <v>810</v>
      </c>
      <c r="J25" s="1" t="s">
        <v>664</v>
      </c>
      <c r="K25" s="1" t="s">
        <v>810</v>
      </c>
      <c r="L25" s="1" t="s">
        <v>810</v>
      </c>
      <c r="M25" s="1" t="s">
        <v>665</v>
      </c>
      <c r="N25" s="1" t="s">
        <v>665</v>
      </c>
      <c r="O25" s="1" t="s">
        <v>666</v>
      </c>
      <c r="P25" s="1" t="s">
        <v>667</v>
      </c>
      <c r="Q25" s="1" t="s">
        <v>668</v>
      </c>
      <c r="R25" s="1" t="s">
        <v>811</v>
      </c>
      <c r="S25" s="1" t="s">
        <v>670</v>
      </c>
      <c r="T25" s="1" t="s">
        <v>671</v>
      </c>
      <c r="U25" s="1" t="s">
        <v>672</v>
      </c>
      <c r="V25" s="1" t="s">
        <v>673</v>
      </c>
    </row>
    <row r="26" s="1" customFormat="1" spans="1:22">
      <c r="A26" s="3">
        <v>999228159815957</v>
      </c>
      <c r="B26" s="1" t="s">
        <v>674</v>
      </c>
      <c r="C26" s="1" t="s">
        <v>812</v>
      </c>
      <c r="D26" s="1" t="s">
        <v>813</v>
      </c>
      <c r="E26" s="1" t="s">
        <v>814</v>
      </c>
      <c r="F26" s="1" t="s">
        <v>656</v>
      </c>
      <c r="G26" s="1" t="s">
        <v>661</v>
      </c>
      <c r="H26" s="1" t="s">
        <v>662</v>
      </c>
      <c r="I26" s="1" t="s">
        <v>815</v>
      </c>
      <c r="J26" s="1" t="s">
        <v>664</v>
      </c>
      <c r="K26" s="1" t="s">
        <v>815</v>
      </c>
      <c r="L26" s="1" t="s">
        <v>815</v>
      </c>
      <c r="M26" s="1" t="s">
        <v>665</v>
      </c>
      <c r="N26" s="1" t="s">
        <v>665</v>
      </c>
      <c r="O26" s="1" t="s">
        <v>666</v>
      </c>
      <c r="P26" s="1" t="s">
        <v>667</v>
      </c>
      <c r="Q26" s="1" t="s">
        <v>668</v>
      </c>
      <c r="R26" s="1" t="s">
        <v>816</v>
      </c>
      <c r="S26" s="1" t="s">
        <v>670</v>
      </c>
      <c r="T26" s="1" t="s">
        <v>671</v>
      </c>
      <c r="U26" s="1" t="s">
        <v>672</v>
      </c>
      <c r="V26" s="1" t="s">
        <v>673</v>
      </c>
    </row>
    <row r="27" s="1" customFormat="1" spans="1:22">
      <c r="A27" s="3">
        <v>28206290040</v>
      </c>
      <c r="B27" s="1" t="s">
        <v>817</v>
      </c>
      <c r="C27" s="1" t="s">
        <v>818</v>
      </c>
      <c r="D27" s="1" t="s">
        <v>819</v>
      </c>
      <c r="E27" s="1" t="s">
        <v>820</v>
      </c>
      <c r="F27" s="1" t="s">
        <v>660</v>
      </c>
      <c r="G27" s="1" t="s">
        <v>661</v>
      </c>
      <c r="H27" s="1" t="s">
        <v>662</v>
      </c>
      <c r="I27" s="1" t="s">
        <v>821</v>
      </c>
      <c r="J27" s="1" t="s">
        <v>664</v>
      </c>
      <c r="K27" s="1" t="s">
        <v>821</v>
      </c>
      <c r="L27" s="1" t="s">
        <v>821</v>
      </c>
      <c r="M27" s="1" t="s">
        <v>665</v>
      </c>
      <c r="N27" s="1" t="s">
        <v>665</v>
      </c>
      <c r="O27" s="1" t="s">
        <v>666</v>
      </c>
      <c r="P27" s="1" t="s">
        <v>667</v>
      </c>
      <c r="Q27" s="1" t="s">
        <v>668</v>
      </c>
      <c r="R27" s="1" t="s">
        <v>822</v>
      </c>
      <c r="S27" s="1" t="s">
        <v>670</v>
      </c>
      <c r="T27" s="1" t="s">
        <v>671</v>
      </c>
      <c r="U27" s="1" t="s">
        <v>672</v>
      </c>
      <c r="V27" s="1" t="s">
        <v>673</v>
      </c>
    </row>
    <row r="28" s="1" customFormat="1" spans="1:22">
      <c r="A28" s="3">
        <v>999228264367650</v>
      </c>
      <c r="B28" s="1" t="s">
        <v>700</v>
      </c>
      <c r="C28" s="1" t="s">
        <v>823</v>
      </c>
      <c r="D28" s="1" t="s">
        <v>824</v>
      </c>
      <c r="E28" s="1" t="s">
        <v>825</v>
      </c>
      <c r="F28" s="1" t="s">
        <v>660</v>
      </c>
      <c r="G28" s="1" t="s">
        <v>661</v>
      </c>
      <c r="H28" s="1" t="s">
        <v>662</v>
      </c>
      <c r="I28" s="1" t="s">
        <v>826</v>
      </c>
      <c r="J28" s="1" t="s">
        <v>664</v>
      </c>
      <c r="K28" s="1" t="s">
        <v>826</v>
      </c>
      <c r="L28" s="1" t="s">
        <v>826</v>
      </c>
      <c r="M28" s="1" t="s">
        <v>665</v>
      </c>
      <c r="N28" s="1" t="s">
        <v>665</v>
      </c>
      <c r="O28" s="1" t="s">
        <v>666</v>
      </c>
      <c r="P28" s="1" t="s">
        <v>667</v>
      </c>
      <c r="Q28" s="1" t="s">
        <v>668</v>
      </c>
      <c r="R28" s="1" t="s">
        <v>827</v>
      </c>
      <c r="S28" s="1" t="s">
        <v>670</v>
      </c>
      <c r="T28" s="1" t="s">
        <v>671</v>
      </c>
      <c r="U28" s="1" t="s">
        <v>672</v>
      </c>
      <c r="V28" s="1" t="s">
        <v>673</v>
      </c>
    </row>
    <row r="29" s="1" customFormat="1" spans="1:22">
      <c r="A29" s="3">
        <v>999228339620164</v>
      </c>
      <c r="B29" s="1" t="s">
        <v>726</v>
      </c>
      <c r="C29" s="1" t="s">
        <v>828</v>
      </c>
      <c r="D29" s="1" t="s">
        <v>829</v>
      </c>
      <c r="E29" s="1" t="s">
        <v>830</v>
      </c>
      <c r="F29" s="1" t="s">
        <v>726</v>
      </c>
      <c r="G29" s="1" t="s">
        <v>661</v>
      </c>
      <c r="H29" s="1" t="s">
        <v>662</v>
      </c>
      <c r="I29" s="1" t="s">
        <v>831</v>
      </c>
      <c r="J29" s="1" t="s">
        <v>664</v>
      </c>
      <c r="K29" s="1" t="s">
        <v>831</v>
      </c>
      <c r="L29" s="1" t="s">
        <v>831</v>
      </c>
      <c r="M29" s="1" t="s">
        <v>665</v>
      </c>
      <c r="N29" s="1" t="s">
        <v>665</v>
      </c>
      <c r="O29" s="1" t="s">
        <v>666</v>
      </c>
      <c r="P29" s="1" t="s">
        <v>667</v>
      </c>
      <c r="Q29" s="1" t="s">
        <v>668</v>
      </c>
      <c r="R29" s="1" t="s">
        <v>832</v>
      </c>
      <c r="S29" s="1" t="s">
        <v>670</v>
      </c>
      <c r="T29" s="1" t="s">
        <v>671</v>
      </c>
      <c r="U29" s="1" t="s">
        <v>672</v>
      </c>
      <c r="V29" s="1" t="s">
        <v>673</v>
      </c>
    </row>
    <row r="30" s="1" customFormat="1" spans="1:22">
      <c r="A30" s="3">
        <v>999228336251577</v>
      </c>
      <c r="B30" s="1" t="s">
        <v>726</v>
      </c>
      <c r="C30" s="1" t="s">
        <v>833</v>
      </c>
      <c r="D30" s="1" t="s">
        <v>829</v>
      </c>
      <c r="E30" s="1" t="s">
        <v>834</v>
      </c>
      <c r="F30" s="1" t="s">
        <v>726</v>
      </c>
      <c r="G30" s="1" t="s">
        <v>661</v>
      </c>
      <c r="H30" s="1" t="s">
        <v>662</v>
      </c>
      <c r="I30" s="1" t="s">
        <v>835</v>
      </c>
      <c r="J30" s="1" t="s">
        <v>664</v>
      </c>
      <c r="K30" s="1" t="s">
        <v>835</v>
      </c>
      <c r="L30" s="1" t="s">
        <v>835</v>
      </c>
      <c r="M30" s="1" t="s">
        <v>665</v>
      </c>
      <c r="N30" s="1" t="s">
        <v>665</v>
      </c>
      <c r="O30" s="1" t="s">
        <v>666</v>
      </c>
      <c r="P30" s="1" t="s">
        <v>667</v>
      </c>
      <c r="Q30" s="1" t="s">
        <v>668</v>
      </c>
      <c r="R30" s="1" t="s">
        <v>836</v>
      </c>
      <c r="S30" s="1" t="s">
        <v>670</v>
      </c>
      <c r="T30" s="1" t="s">
        <v>671</v>
      </c>
      <c r="U30" s="1" t="s">
        <v>672</v>
      </c>
      <c r="V30" s="1" t="s">
        <v>673</v>
      </c>
    </row>
    <row r="31" s="1" customFormat="1" spans="1:22">
      <c r="A31" s="3">
        <v>999228289913866</v>
      </c>
      <c r="B31" s="1" t="s">
        <v>707</v>
      </c>
      <c r="C31" s="1" t="s">
        <v>837</v>
      </c>
      <c r="D31" s="1" t="s">
        <v>838</v>
      </c>
      <c r="E31" s="1" t="s">
        <v>839</v>
      </c>
      <c r="F31" s="1" t="s">
        <v>660</v>
      </c>
      <c r="G31" s="1" t="s">
        <v>661</v>
      </c>
      <c r="H31" s="1" t="s">
        <v>662</v>
      </c>
      <c r="I31" s="1" t="s">
        <v>840</v>
      </c>
      <c r="J31" s="1" t="s">
        <v>664</v>
      </c>
      <c r="K31" s="1" t="s">
        <v>840</v>
      </c>
      <c r="L31" s="1" t="s">
        <v>840</v>
      </c>
      <c r="M31" s="1" t="s">
        <v>665</v>
      </c>
      <c r="N31" s="1" t="s">
        <v>665</v>
      </c>
      <c r="O31" s="1" t="s">
        <v>666</v>
      </c>
      <c r="P31" s="1" t="s">
        <v>667</v>
      </c>
      <c r="Q31" s="1" t="s">
        <v>668</v>
      </c>
      <c r="R31" s="1" t="s">
        <v>841</v>
      </c>
      <c r="S31" s="1" t="s">
        <v>670</v>
      </c>
      <c r="T31" s="1" t="s">
        <v>671</v>
      </c>
      <c r="U31" s="1" t="s">
        <v>672</v>
      </c>
      <c r="V31" s="1" t="s">
        <v>673</v>
      </c>
    </row>
    <row r="32" s="1" customFormat="1" spans="1:22">
      <c r="A32" s="3">
        <v>999228316886967</v>
      </c>
      <c r="B32" s="1" t="s">
        <v>660</v>
      </c>
      <c r="C32" s="1" t="s">
        <v>842</v>
      </c>
      <c r="D32" s="1" t="s">
        <v>843</v>
      </c>
      <c r="E32" s="1" t="s">
        <v>844</v>
      </c>
      <c r="F32" s="1" t="s">
        <v>714</v>
      </c>
      <c r="G32" s="1" t="s">
        <v>661</v>
      </c>
      <c r="H32" s="1" t="s">
        <v>662</v>
      </c>
      <c r="I32" s="1" t="s">
        <v>845</v>
      </c>
      <c r="J32" s="1" t="s">
        <v>664</v>
      </c>
      <c r="K32" s="1" t="s">
        <v>845</v>
      </c>
      <c r="L32" s="1" t="s">
        <v>845</v>
      </c>
      <c r="M32" s="1" t="s">
        <v>665</v>
      </c>
      <c r="N32" s="1" t="s">
        <v>665</v>
      </c>
      <c r="O32" s="1" t="s">
        <v>666</v>
      </c>
      <c r="P32" s="1" t="s">
        <v>667</v>
      </c>
      <c r="Q32" s="1" t="s">
        <v>668</v>
      </c>
      <c r="R32" s="1" t="s">
        <v>846</v>
      </c>
      <c r="S32" s="1" t="s">
        <v>670</v>
      </c>
      <c r="T32" s="1" t="s">
        <v>671</v>
      </c>
      <c r="U32" s="1" t="s">
        <v>672</v>
      </c>
      <c r="V32" s="1" t="s">
        <v>739</v>
      </c>
    </row>
    <row r="33" s="1" customFormat="1" spans="1:22">
      <c r="A33" s="3">
        <v>999228317181465</v>
      </c>
      <c r="B33" s="1" t="s">
        <v>660</v>
      </c>
      <c r="C33" s="1" t="s">
        <v>847</v>
      </c>
      <c r="D33" s="1" t="s">
        <v>848</v>
      </c>
      <c r="E33" s="1" t="s">
        <v>849</v>
      </c>
      <c r="F33" s="1" t="s">
        <v>726</v>
      </c>
      <c r="G33" s="1" t="s">
        <v>661</v>
      </c>
      <c r="H33" s="1" t="s">
        <v>662</v>
      </c>
      <c r="I33" s="1" t="s">
        <v>850</v>
      </c>
      <c r="J33" s="1" t="s">
        <v>664</v>
      </c>
      <c r="K33" s="1" t="s">
        <v>850</v>
      </c>
      <c r="L33" s="1" t="s">
        <v>850</v>
      </c>
      <c r="M33" s="1" t="s">
        <v>665</v>
      </c>
      <c r="N33" s="1" t="s">
        <v>665</v>
      </c>
      <c r="O33" s="1" t="s">
        <v>666</v>
      </c>
      <c r="P33" s="1" t="s">
        <v>667</v>
      </c>
      <c r="Q33" s="1" t="s">
        <v>668</v>
      </c>
      <c r="R33" s="1" t="s">
        <v>851</v>
      </c>
      <c r="S33" s="1" t="s">
        <v>670</v>
      </c>
      <c r="T33" s="1" t="s">
        <v>671</v>
      </c>
      <c r="U33" s="1" t="s">
        <v>672</v>
      </c>
      <c r="V33" s="1" t="s">
        <v>673</v>
      </c>
    </row>
    <row r="34" s="1" customFormat="1" spans="1:22">
      <c r="A34" s="3">
        <v>999228335267679</v>
      </c>
      <c r="B34" s="1" t="s">
        <v>726</v>
      </c>
      <c r="C34" s="1" t="s">
        <v>852</v>
      </c>
      <c r="D34" s="1" t="s">
        <v>848</v>
      </c>
      <c r="E34" s="1" t="s">
        <v>853</v>
      </c>
      <c r="F34" s="1" t="s">
        <v>726</v>
      </c>
      <c r="G34" s="1" t="s">
        <v>661</v>
      </c>
      <c r="H34" s="1" t="s">
        <v>662</v>
      </c>
      <c r="I34" s="1" t="s">
        <v>854</v>
      </c>
      <c r="J34" s="1" t="s">
        <v>664</v>
      </c>
      <c r="K34" s="1" t="s">
        <v>854</v>
      </c>
      <c r="L34" s="1" t="s">
        <v>854</v>
      </c>
      <c r="M34" s="1" t="s">
        <v>665</v>
      </c>
      <c r="N34" s="1" t="s">
        <v>665</v>
      </c>
      <c r="O34" s="1" t="s">
        <v>666</v>
      </c>
      <c r="P34" s="1" t="s">
        <v>667</v>
      </c>
      <c r="Q34" s="1" t="s">
        <v>668</v>
      </c>
      <c r="R34" s="1" t="s">
        <v>855</v>
      </c>
      <c r="S34" s="1" t="s">
        <v>670</v>
      </c>
      <c r="T34" s="1" t="s">
        <v>671</v>
      </c>
      <c r="U34" s="1" t="s">
        <v>672</v>
      </c>
      <c r="V34" s="1" t="s">
        <v>673</v>
      </c>
    </row>
    <row r="35" s="1" customFormat="1" spans="1:22">
      <c r="A35" s="3">
        <v>999228236580938</v>
      </c>
      <c r="B35" s="1" t="s">
        <v>754</v>
      </c>
      <c r="C35" s="1" t="s">
        <v>856</v>
      </c>
      <c r="D35" s="1" t="s">
        <v>857</v>
      </c>
      <c r="E35" s="1" t="s">
        <v>858</v>
      </c>
      <c r="F35" s="1" t="s">
        <v>660</v>
      </c>
      <c r="G35" s="1" t="s">
        <v>714</v>
      </c>
      <c r="H35" s="1" t="s">
        <v>662</v>
      </c>
      <c r="I35" s="1" t="s">
        <v>859</v>
      </c>
      <c r="J35" s="1" t="s">
        <v>664</v>
      </c>
      <c r="K35" s="1" t="s">
        <v>859</v>
      </c>
      <c r="L35" s="1" t="s">
        <v>666</v>
      </c>
      <c r="M35" s="1" t="s">
        <v>860</v>
      </c>
      <c r="N35" s="1" t="s">
        <v>860</v>
      </c>
      <c r="O35" s="1" t="s">
        <v>666</v>
      </c>
      <c r="P35" s="1" t="s">
        <v>667</v>
      </c>
      <c r="Q35" s="1" t="s">
        <v>668</v>
      </c>
      <c r="R35" s="1" t="s">
        <v>861</v>
      </c>
      <c r="S35" s="1" t="s">
        <v>670</v>
      </c>
      <c r="T35" s="1" t="s">
        <v>671</v>
      </c>
      <c r="U35" s="1" t="s">
        <v>672</v>
      </c>
      <c r="V35" s="1" t="s">
        <v>729</v>
      </c>
    </row>
    <row r="36" s="1" customFormat="1" spans="1:22">
      <c r="A36" s="3">
        <v>999227105213309</v>
      </c>
      <c r="B36" s="1" t="s">
        <v>862</v>
      </c>
      <c r="C36" s="1" t="s">
        <v>863</v>
      </c>
      <c r="D36" s="1" t="s">
        <v>864</v>
      </c>
      <c r="E36" s="1" t="s">
        <v>865</v>
      </c>
      <c r="F36" s="1" t="s">
        <v>714</v>
      </c>
      <c r="G36" s="1" t="s">
        <v>661</v>
      </c>
      <c r="H36" s="1" t="s">
        <v>662</v>
      </c>
      <c r="I36" s="1" t="s">
        <v>866</v>
      </c>
      <c r="J36" s="1" t="s">
        <v>664</v>
      </c>
      <c r="K36" s="1" t="s">
        <v>866</v>
      </c>
      <c r="L36" s="1" t="s">
        <v>866</v>
      </c>
      <c r="M36" s="1" t="s">
        <v>665</v>
      </c>
      <c r="N36" s="1" t="s">
        <v>665</v>
      </c>
      <c r="O36" s="1" t="s">
        <v>666</v>
      </c>
      <c r="P36" s="1" t="s">
        <v>667</v>
      </c>
      <c r="Q36" s="1" t="s">
        <v>668</v>
      </c>
      <c r="R36" s="1" t="s">
        <v>867</v>
      </c>
      <c r="S36" s="1" t="s">
        <v>670</v>
      </c>
      <c r="T36" s="1" t="s">
        <v>671</v>
      </c>
      <c r="U36" s="1" t="s">
        <v>672</v>
      </c>
      <c r="V36" s="1" t="s">
        <v>729</v>
      </c>
    </row>
    <row r="37" s="1" customFormat="1" spans="1:22">
      <c r="A37" s="3">
        <v>999228294064666</v>
      </c>
      <c r="B37" s="1" t="s">
        <v>656</v>
      </c>
      <c r="C37" s="1" t="s">
        <v>868</v>
      </c>
      <c r="D37" s="1" t="s">
        <v>869</v>
      </c>
      <c r="E37" s="1" t="s">
        <v>870</v>
      </c>
      <c r="F37" s="1" t="s">
        <v>726</v>
      </c>
      <c r="G37" s="1" t="s">
        <v>661</v>
      </c>
      <c r="H37" s="1" t="s">
        <v>662</v>
      </c>
      <c r="I37" s="1" t="s">
        <v>871</v>
      </c>
      <c r="J37" s="1" t="s">
        <v>664</v>
      </c>
      <c r="K37" s="1" t="s">
        <v>871</v>
      </c>
      <c r="L37" s="1" t="s">
        <v>871</v>
      </c>
      <c r="M37" s="1" t="s">
        <v>665</v>
      </c>
      <c r="N37" s="1" t="s">
        <v>665</v>
      </c>
      <c r="O37" s="1" t="s">
        <v>666</v>
      </c>
      <c r="P37" s="1" t="s">
        <v>667</v>
      </c>
      <c r="Q37" s="1" t="s">
        <v>668</v>
      </c>
      <c r="R37" s="1" t="s">
        <v>872</v>
      </c>
      <c r="S37" s="1" t="s">
        <v>670</v>
      </c>
      <c r="T37" s="1" t="s">
        <v>671</v>
      </c>
      <c r="U37" s="1" t="s">
        <v>672</v>
      </c>
      <c r="V37" s="1" t="s">
        <v>729</v>
      </c>
    </row>
    <row r="38" s="1" customFormat="1" spans="1:22">
      <c r="A38" s="3">
        <v>28159770941</v>
      </c>
      <c r="B38" s="1" t="s">
        <v>674</v>
      </c>
      <c r="C38" s="1" t="s">
        <v>873</v>
      </c>
      <c r="D38" s="1" t="s">
        <v>874</v>
      </c>
      <c r="E38" s="1" t="s">
        <v>875</v>
      </c>
      <c r="F38" s="1" t="s">
        <v>714</v>
      </c>
      <c r="G38" s="1" t="s">
        <v>661</v>
      </c>
      <c r="H38" s="1" t="s">
        <v>662</v>
      </c>
      <c r="I38" s="1" t="s">
        <v>876</v>
      </c>
      <c r="J38" s="1" t="s">
        <v>664</v>
      </c>
      <c r="K38" s="1" t="s">
        <v>876</v>
      </c>
      <c r="L38" s="1" t="s">
        <v>876</v>
      </c>
      <c r="M38" s="1" t="s">
        <v>665</v>
      </c>
      <c r="N38" s="1" t="s">
        <v>665</v>
      </c>
      <c r="O38" s="1" t="s">
        <v>666</v>
      </c>
      <c r="P38" s="1" t="s">
        <v>667</v>
      </c>
      <c r="Q38" s="1" t="s">
        <v>668</v>
      </c>
      <c r="R38" s="1" t="s">
        <v>877</v>
      </c>
      <c r="S38" s="1" t="s">
        <v>670</v>
      </c>
      <c r="T38" s="1" t="s">
        <v>671</v>
      </c>
      <c r="U38" s="1" t="s">
        <v>672</v>
      </c>
      <c r="V38" s="1" t="s">
        <v>753</v>
      </c>
    </row>
    <row r="39" s="1" customFormat="1" spans="1:22">
      <c r="A39" s="3">
        <v>999228316765540</v>
      </c>
      <c r="B39" s="1" t="s">
        <v>660</v>
      </c>
      <c r="C39" s="1" t="s">
        <v>878</v>
      </c>
      <c r="D39" s="1" t="s">
        <v>879</v>
      </c>
      <c r="E39" s="1" t="s">
        <v>880</v>
      </c>
      <c r="F39" s="1" t="s">
        <v>714</v>
      </c>
      <c r="G39" s="1" t="s">
        <v>661</v>
      </c>
      <c r="H39" s="1" t="s">
        <v>662</v>
      </c>
      <c r="I39" s="1" t="s">
        <v>881</v>
      </c>
      <c r="J39" s="1" t="s">
        <v>664</v>
      </c>
      <c r="K39" s="1" t="s">
        <v>881</v>
      </c>
      <c r="L39" s="1" t="s">
        <v>881</v>
      </c>
      <c r="M39" s="1" t="s">
        <v>665</v>
      </c>
      <c r="N39" s="1" t="s">
        <v>665</v>
      </c>
      <c r="O39" s="1" t="s">
        <v>666</v>
      </c>
      <c r="P39" s="1" t="s">
        <v>667</v>
      </c>
      <c r="Q39" s="1" t="s">
        <v>668</v>
      </c>
      <c r="R39" s="1" t="s">
        <v>882</v>
      </c>
      <c r="S39" s="1" t="s">
        <v>670</v>
      </c>
      <c r="T39" s="1" t="s">
        <v>671</v>
      </c>
      <c r="U39" s="1" t="s">
        <v>672</v>
      </c>
      <c r="V39" s="1" t="s">
        <v>729</v>
      </c>
    </row>
    <row r="40" s="1" customFormat="1" spans="1:22">
      <c r="A40" s="3">
        <v>999228318692788</v>
      </c>
      <c r="B40" s="1" t="s">
        <v>660</v>
      </c>
      <c r="C40" s="1" t="s">
        <v>883</v>
      </c>
      <c r="D40" s="1" t="s">
        <v>879</v>
      </c>
      <c r="E40" s="1" t="s">
        <v>884</v>
      </c>
      <c r="F40" s="1" t="s">
        <v>714</v>
      </c>
      <c r="G40" s="1" t="s">
        <v>661</v>
      </c>
      <c r="H40" s="1" t="s">
        <v>662</v>
      </c>
      <c r="I40" s="1" t="s">
        <v>885</v>
      </c>
      <c r="J40" s="1" t="s">
        <v>664</v>
      </c>
      <c r="K40" s="1" t="s">
        <v>885</v>
      </c>
      <c r="L40" s="1" t="s">
        <v>885</v>
      </c>
      <c r="M40" s="1" t="s">
        <v>665</v>
      </c>
      <c r="N40" s="1" t="s">
        <v>665</v>
      </c>
      <c r="O40" s="1" t="s">
        <v>666</v>
      </c>
      <c r="P40" s="1" t="s">
        <v>667</v>
      </c>
      <c r="Q40" s="1" t="s">
        <v>668</v>
      </c>
      <c r="R40" s="1" t="s">
        <v>886</v>
      </c>
      <c r="S40" s="1" t="s">
        <v>670</v>
      </c>
      <c r="T40" s="1" t="s">
        <v>671</v>
      </c>
      <c r="U40" s="1" t="s">
        <v>672</v>
      </c>
      <c r="V40" s="1" t="s">
        <v>729</v>
      </c>
    </row>
    <row r="41" s="1" customFormat="1" spans="1:22">
      <c r="A41" s="3">
        <v>999228318633817</v>
      </c>
      <c r="B41" s="1" t="s">
        <v>660</v>
      </c>
      <c r="C41" s="1" t="s">
        <v>887</v>
      </c>
      <c r="D41" s="1" t="s">
        <v>888</v>
      </c>
      <c r="E41" s="1" t="s">
        <v>889</v>
      </c>
      <c r="F41" s="1" t="s">
        <v>726</v>
      </c>
      <c r="G41" s="1" t="s">
        <v>661</v>
      </c>
      <c r="H41" s="1" t="s">
        <v>662</v>
      </c>
      <c r="I41" s="1" t="s">
        <v>890</v>
      </c>
      <c r="J41" s="1" t="s">
        <v>664</v>
      </c>
      <c r="K41" s="1" t="s">
        <v>890</v>
      </c>
      <c r="L41" s="1" t="s">
        <v>890</v>
      </c>
      <c r="M41" s="1" t="s">
        <v>665</v>
      </c>
      <c r="N41" s="1" t="s">
        <v>665</v>
      </c>
      <c r="O41" s="1" t="s">
        <v>666</v>
      </c>
      <c r="P41" s="1" t="s">
        <v>667</v>
      </c>
      <c r="Q41" s="1" t="s">
        <v>668</v>
      </c>
      <c r="R41" s="1" t="s">
        <v>891</v>
      </c>
      <c r="S41" s="1" t="s">
        <v>670</v>
      </c>
      <c r="T41" s="1" t="s">
        <v>671</v>
      </c>
      <c r="U41" s="1" t="s">
        <v>672</v>
      </c>
      <c r="V41" s="1" t="s">
        <v>729</v>
      </c>
    </row>
    <row r="42" s="1" customFormat="1" spans="1:22">
      <c r="A42" s="3">
        <v>999228338554705</v>
      </c>
      <c r="B42" s="1" t="s">
        <v>726</v>
      </c>
      <c r="C42" s="1" t="s">
        <v>892</v>
      </c>
      <c r="D42" s="1" t="s">
        <v>888</v>
      </c>
      <c r="E42" s="1" t="s">
        <v>893</v>
      </c>
      <c r="F42" s="1" t="s">
        <v>726</v>
      </c>
      <c r="G42" s="1" t="s">
        <v>661</v>
      </c>
      <c r="H42" s="1" t="s">
        <v>662</v>
      </c>
      <c r="I42" s="1" t="s">
        <v>894</v>
      </c>
      <c r="J42" s="1" t="s">
        <v>664</v>
      </c>
      <c r="K42" s="1" t="s">
        <v>894</v>
      </c>
      <c r="L42" s="1" t="s">
        <v>894</v>
      </c>
      <c r="M42" s="1" t="s">
        <v>665</v>
      </c>
      <c r="N42" s="1" t="s">
        <v>665</v>
      </c>
      <c r="O42" s="1" t="s">
        <v>666</v>
      </c>
      <c r="P42" s="1" t="s">
        <v>667</v>
      </c>
      <c r="Q42" s="1" t="s">
        <v>668</v>
      </c>
      <c r="R42" s="1" t="s">
        <v>895</v>
      </c>
      <c r="S42" s="1" t="s">
        <v>670</v>
      </c>
      <c r="T42" s="1" t="s">
        <v>671</v>
      </c>
      <c r="U42" s="1" t="s">
        <v>672</v>
      </c>
      <c r="V42" s="1" t="s">
        <v>729</v>
      </c>
    </row>
    <row r="43" s="1" customFormat="1" spans="1:22">
      <c r="A43" s="3">
        <v>999228262227908</v>
      </c>
      <c r="B43" s="1" t="s">
        <v>733</v>
      </c>
      <c r="C43" s="1" t="s">
        <v>896</v>
      </c>
      <c r="D43" s="1" t="s">
        <v>897</v>
      </c>
      <c r="E43" s="1" t="s">
        <v>898</v>
      </c>
      <c r="F43" s="1" t="s">
        <v>726</v>
      </c>
      <c r="G43" s="1" t="s">
        <v>661</v>
      </c>
      <c r="H43" s="1" t="s">
        <v>662</v>
      </c>
      <c r="I43" s="1" t="s">
        <v>899</v>
      </c>
      <c r="J43" s="1" t="s">
        <v>664</v>
      </c>
      <c r="K43" s="1" t="s">
        <v>899</v>
      </c>
      <c r="L43" s="1" t="s">
        <v>899</v>
      </c>
      <c r="M43" s="1" t="s">
        <v>665</v>
      </c>
      <c r="N43" s="1" t="s">
        <v>665</v>
      </c>
      <c r="O43" s="1" t="s">
        <v>666</v>
      </c>
      <c r="P43" s="1" t="s">
        <v>667</v>
      </c>
      <c r="Q43" s="1" t="s">
        <v>668</v>
      </c>
      <c r="R43" s="1" t="s">
        <v>900</v>
      </c>
      <c r="S43" s="1" t="s">
        <v>670</v>
      </c>
      <c r="T43" s="1" t="s">
        <v>671</v>
      </c>
      <c r="U43" s="1" t="s">
        <v>672</v>
      </c>
      <c r="V43" s="1" t="s">
        <v>703</v>
      </c>
    </row>
    <row r="44" s="1" customFormat="1" spans="1:22">
      <c r="A44" s="3">
        <v>999227036566549</v>
      </c>
      <c r="B44" s="1" t="s">
        <v>901</v>
      </c>
      <c r="C44" s="1" t="s">
        <v>902</v>
      </c>
      <c r="D44" s="1" t="s">
        <v>897</v>
      </c>
      <c r="E44" s="1" t="s">
        <v>903</v>
      </c>
      <c r="F44" s="1" t="s">
        <v>660</v>
      </c>
      <c r="G44" s="1" t="s">
        <v>714</v>
      </c>
      <c r="H44" s="1" t="s">
        <v>662</v>
      </c>
      <c r="I44" s="1" t="s">
        <v>744</v>
      </c>
      <c r="J44" s="1" t="s">
        <v>664</v>
      </c>
      <c r="K44" s="1" t="s">
        <v>744</v>
      </c>
      <c r="L44" s="1" t="s">
        <v>744</v>
      </c>
      <c r="M44" s="1" t="s">
        <v>665</v>
      </c>
      <c r="N44" s="1" t="s">
        <v>665</v>
      </c>
      <c r="O44" s="1" t="s">
        <v>666</v>
      </c>
      <c r="P44" s="1" t="s">
        <v>667</v>
      </c>
      <c r="Q44" s="1" t="s">
        <v>668</v>
      </c>
      <c r="R44" s="1" t="s">
        <v>904</v>
      </c>
      <c r="S44" s="1" t="s">
        <v>905</v>
      </c>
      <c r="T44" s="1" t="s">
        <v>671</v>
      </c>
      <c r="U44" s="1" t="s">
        <v>672</v>
      </c>
      <c r="V44" s="1" t="s">
        <v>703</v>
      </c>
    </row>
    <row r="45" s="1" customFormat="1" spans="1:22">
      <c r="A45" s="3">
        <v>999226794666584</v>
      </c>
      <c r="B45" s="1" t="s">
        <v>906</v>
      </c>
      <c r="C45" s="1" t="s">
        <v>907</v>
      </c>
      <c r="D45" s="1" t="s">
        <v>897</v>
      </c>
      <c r="E45" s="1" t="s">
        <v>908</v>
      </c>
      <c r="F45" s="1" t="s">
        <v>726</v>
      </c>
      <c r="G45" s="1" t="s">
        <v>661</v>
      </c>
      <c r="H45" s="1" t="s">
        <v>662</v>
      </c>
      <c r="I45" s="1" t="s">
        <v>909</v>
      </c>
      <c r="J45" s="1" t="s">
        <v>664</v>
      </c>
      <c r="K45" s="1" t="s">
        <v>909</v>
      </c>
      <c r="L45" s="1" t="s">
        <v>909</v>
      </c>
      <c r="M45" s="1" t="s">
        <v>665</v>
      </c>
      <c r="N45" s="1" t="s">
        <v>665</v>
      </c>
      <c r="O45" s="1" t="s">
        <v>666</v>
      </c>
      <c r="P45" s="1" t="s">
        <v>667</v>
      </c>
      <c r="Q45" s="1" t="s">
        <v>668</v>
      </c>
      <c r="R45" s="1" t="s">
        <v>910</v>
      </c>
      <c r="S45" s="1" t="s">
        <v>670</v>
      </c>
      <c r="T45" s="1" t="s">
        <v>671</v>
      </c>
      <c r="U45" s="1" t="s">
        <v>672</v>
      </c>
      <c r="V45" s="1" t="s">
        <v>703</v>
      </c>
    </row>
    <row r="46" s="1" customFormat="1" spans="1:22">
      <c r="A46" s="3">
        <v>999227342521511</v>
      </c>
      <c r="B46" s="1" t="s">
        <v>911</v>
      </c>
      <c r="C46" s="1" t="s">
        <v>912</v>
      </c>
      <c r="D46" s="1" t="s">
        <v>897</v>
      </c>
      <c r="E46" s="1" t="s">
        <v>913</v>
      </c>
      <c r="F46" s="1" t="s">
        <v>726</v>
      </c>
      <c r="G46" s="1" t="s">
        <v>661</v>
      </c>
      <c r="H46" s="1" t="s">
        <v>662</v>
      </c>
      <c r="I46" s="1" t="s">
        <v>914</v>
      </c>
      <c r="J46" s="1" t="s">
        <v>664</v>
      </c>
      <c r="K46" s="1" t="s">
        <v>914</v>
      </c>
      <c r="L46" s="1" t="s">
        <v>914</v>
      </c>
      <c r="M46" s="1" t="s">
        <v>665</v>
      </c>
      <c r="N46" s="1" t="s">
        <v>665</v>
      </c>
      <c r="O46" s="1" t="s">
        <v>666</v>
      </c>
      <c r="P46" s="1" t="s">
        <v>667</v>
      </c>
      <c r="Q46" s="1" t="s">
        <v>668</v>
      </c>
      <c r="R46" s="1" t="s">
        <v>915</v>
      </c>
      <c r="S46" s="1" t="s">
        <v>670</v>
      </c>
      <c r="T46" s="1" t="s">
        <v>671</v>
      </c>
      <c r="U46" s="1" t="s">
        <v>672</v>
      </c>
      <c r="V46" s="1" t="s">
        <v>703</v>
      </c>
    </row>
    <row r="47" s="1" customFormat="1" spans="1:22">
      <c r="A47" s="3">
        <v>999227110918040</v>
      </c>
      <c r="B47" s="1" t="s">
        <v>916</v>
      </c>
      <c r="C47" s="1" t="s">
        <v>917</v>
      </c>
      <c r="D47" s="1" t="s">
        <v>918</v>
      </c>
      <c r="E47" s="1" t="s">
        <v>919</v>
      </c>
      <c r="F47" s="1" t="s">
        <v>714</v>
      </c>
      <c r="G47" s="1" t="s">
        <v>661</v>
      </c>
      <c r="H47" s="1" t="s">
        <v>662</v>
      </c>
      <c r="I47" s="1" t="s">
        <v>920</v>
      </c>
      <c r="J47" s="1" t="s">
        <v>664</v>
      </c>
      <c r="K47" s="1" t="s">
        <v>920</v>
      </c>
      <c r="L47" s="1" t="s">
        <v>920</v>
      </c>
      <c r="M47" s="1" t="s">
        <v>665</v>
      </c>
      <c r="N47" s="1" t="s">
        <v>665</v>
      </c>
      <c r="O47" s="1" t="s">
        <v>666</v>
      </c>
      <c r="P47" s="1" t="s">
        <v>667</v>
      </c>
      <c r="Q47" s="1" t="s">
        <v>668</v>
      </c>
      <c r="R47" s="1" t="s">
        <v>921</v>
      </c>
      <c r="S47" s="1" t="s">
        <v>670</v>
      </c>
      <c r="T47" s="1" t="s">
        <v>671</v>
      </c>
      <c r="U47" s="1" t="s">
        <v>672</v>
      </c>
      <c r="V47" s="1" t="s">
        <v>703</v>
      </c>
    </row>
    <row r="48" s="1" customFormat="1" spans="1:22">
      <c r="A48" s="3">
        <v>999225635339116</v>
      </c>
      <c r="B48" s="1" t="s">
        <v>922</v>
      </c>
      <c r="C48" s="1" t="s">
        <v>923</v>
      </c>
      <c r="D48" s="1" t="s">
        <v>924</v>
      </c>
      <c r="E48" s="1" t="s">
        <v>925</v>
      </c>
      <c r="F48" s="1" t="s">
        <v>656</v>
      </c>
      <c r="G48" s="1" t="s">
        <v>714</v>
      </c>
      <c r="H48" s="1" t="s">
        <v>662</v>
      </c>
      <c r="I48" s="1" t="s">
        <v>926</v>
      </c>
      <c r="J48" s="1" t="s">
        <v>664</v>
      </c>
      <c r="K48" s="1" t="s">
        <v>926</v>
      </c>
      <c r="L48" s="1" t="s">
        <v>926</v>
      </c>
      <c r="M48" s="1" t="s">
        <v>665</v>
      </c>
      <c r="N48" s="1" t="s">
        <v>665</v>
      </c>
      <c r="O48" s="1" t="s">
        <v>666</v>
      </c>
      <c r="P48" s="1" t="s">
        <v>667</v>
      </c>
      <c r="Q48" s="1" t="s">
        <v>668</v>
      </c>
      <c r="R48" s="1" t="s">
        <v>927</v>
      </c>
      <c r="S48" s="1" t="s">
        <v>905</v>
      </c>
      <c r="T48" s="1" t="s">
        <v>671</v>
      </c>
      <c r="U48" s="1" t="s">
        <v>672</v>
      </c>
      <c r="V48" s="1" t="s">
        <v>729</v>
      </c>
    </row>
    <row r="49" s="1" customFormat="1" spans="1:22">
      <c r="A49" s="3">
        <v>999227950410495</v>
      </c>
      <c r="B49" s="1" t="s">
        <v>696</v>
      </c>
      <c r="C49" s="1" t="s">
        <v>928</v>
      </c>
      <c r="D49" s="1" t="s">
        <v>929</v>
      </c>
      <c r="E49" s="1" t="s">
        <v>930</v>
      </c>
      <c r="F49" s="1" t="s">
        <v>726</v>
      </c>
      <c r="G49" s="1" t="s">
        <v>661</v>
      </c>
      <c r="H49" s="1" t="s">
        <v>662</v>
      </c>
      <c r="I49" s="1" t="s">
        <v>931</v>
      </c>
      <c r="J49" s="1" t="s">
        <v>664</v>
      </c>
      <c r="K49" s="1" t="s">
        <v>931</v>
      </c>
      <c r="L49" s="1" t="s">
        <v>931</v>
      </c>
      <c r="M49" s="1" t="s">
        <v>665</v>
      </c>
      <c r="N49" s="1" t="s">
        <v>665</v>
      </c>
      <c r="O49" s="1" t="s">
        <v>666</v>
      </c>
      <c r="P49" s="1" t="s">
        <v>667</v>
      </c>
      <c r="Q49" s="1" t="s">
        <v>668</v>
      </c>
      <c r="R49" s="1" t="s">
        <v>932</v>
      </c>
      <c r="S49" s="1" t="s">
        <v>670</v>
      </c>
      <c r="T49" s="1" t="s">
        <v>671</v>
      </c>
      <c r="U49" s="1" t="s">
        <v>672</v>
      </c>
      <c r="V49" s="1" t="s">
        <v>729</v>
      </c>
    </row>
    <row r="50" s="1" customFormat="1" spans="1:22">
      <c r="A50" s="3">
        <v>999227446644194</v>
      </c>
      <c r="B50" s="1" t="s">
        <v>717</v>
      </c>
      <c r="C50" s="1" t="s">
        <v>933</v>
      </c>
      <c r="D50" s="1" t="s">
        <v>929</v>
      </c>
      <c r="E50" s="1" t="s">
        <v>934</v>
      </c>
      <c r="F50" s="1" t="s">
        <v>726</v>
      </c>
      <c r="G50" s="1" t="s">
        <v>661</v>
      </c>
      <c r="H50" s="1" t="s">
        <v>662</v>
      </c>
      <c r="I50" s="1" t="s">
        <v>931</v>
      </c>
      <c r="J50" s="1" t="s">
        <v>664</v>
      </c>
      <c r="K50" s="1" t="s">
        <v>931</v>
      </c>
      <c r="L50" s="1" t="s">
        <v>931</v>
      </c>
      <c r="M50" s="1" t="s">
        <v>665</v>
      </c>
      <c r="N50" s="1" t="s">
        <v>665</v>
      </c>
      <c r="O50" s="1" t="s">
        <v>666</v>
      </c>
      <c r="P50" s="1" t="s">
        <v>667</v>
      </c>
      <c r="Q50" s="1" t="s">
        <v>668</v>
      </c>
      <c r="R50" s="1" t="s">
        <v>935</v>
      </c>
      <c r="S50" s="1" t="s">
        <v>670</v>
      </c>
      <c r="T50" s="1" t="s">
        <v>671</v>
      </c>
      <c r="U50" s="1" t="s">
        <v>672</v>
      </c>
      <c r="V50" s="1" t="s">
        <v>729</v>
      </c>
    </row>
    <row r="51" s="1" customFormat="1" spans="1:22">
      <c r="A51" s="3">
        <v>999228063972908</v>
      </c>
      <c r="B51" s="1" t="s">
        <v>704</v>
      </c>
      <c r="C51" s="1" t="s">
        <v>936</v>
      </c>
      <c r="D51" s="1" t="s">
        <v>929</v>
      </c>
      <c r="E51" s="1" t="s">
        <v>937</v>
      </c>
      <c r="F51" s="1" t="s">
        <v>660</v>
      </c>
      <c r="G51" s="1" t="s">
        <v>661</v>
      </c>
      <c r="H51" s="1" t="s">
        <v>662</v>
      </c>
      <c r="I51" s="1" t="s">
        <v>938</v>
      </c>
      <c r="J51" s="1" t="s">
        <v>664</v>
      </c>
      <c r="K51" s="1" t="s">
        <v>938</v>
      </c>
      <c r="L51" s="1" t="s">
        <v>938</v>
      </c>
      <c r="M51" s="1" t="s">
        <v>665</v>
      </c>
      <c r="N51" s="1" t="s">
        <v>665</v>
      </c>
      <c r="O51" s="1" t="s">
        <v>666</v>
      </c>
      <c r="P51" s="1" t="s">
        <v>667</v>
      </c>
      <c r="Q51" s="1" t="s">
        <v>668</v>
      </c>
      <c r="R51" s="1" t="s">
        <v>939</v>
      </c>
      <c r="S51" s="1" t="s">
        <v>670</v>
      </c>
      <c r="T51" s="1" t="s">
        <v>671</v>
      </c>
      <c r="U51" s="1" t="s">
        <v>672</v>
      </c>
      <c r="V51" s="1" t="s">
        <v>729</v>
      </c>
    </row>
    <row r="52" s="1" customFormat="1" spans="1:22">
      <c r="A52" s="3">
        <v>999228320635085</v>
      </c>
      <c r="B52" s="1" t="s">
        <v>660</v>
      </c>
      <c r="C52" s="1" t="s">
        <v>940</v>
      </c>
      <c r="D52" s="1" t="s">
        <v>929</v>
      </c>
      <c r="E52" s="1" t="s">
        <v>941</v>
      </c>
      <c r="F52" s="1" t="s">
        <v>714</v>
      </c>
      <c r="G52" s="1" t="s">
        <v>661</v>
      </c>
      <c r="H52" s="1" t="s">
        <v>662</v>
      </c>
      <c r="I52" s="1" t="s">
        <v>942</v>
      </c>
      <c r="J52" s="1" t="s">
        <v>664</v>
      </c>
      <c r="K52" s="1" t="s">
        <v>942</v>
      </c>
      <c r="L52" s="1" t="s">
        <v>942</v>
      </c>
      <c r="M52" s="1" t="s">
        <v>665</v>
      </c>
      <c r="N52" s="1" t="s">
        <v>665</v>
      </c>
      <c r="O52" s="1" t="s">
        <v>666</v>
      </c>
      <c r="P52" s="1" t="s">
        <v>667</v>
      </c>
      <c r="Q52" s="1" t="s">
        <v>668</v>
      </c>
      <c r="R52" s="1" t="s">
        <v>943</v>
      </c>
      <c r="S52" s="1" t="s">
        <v>670</v>
      </c>
      <c r="T52" s="1" t="s">
        <v>671</v>
      </c>
      <c r="U52" s="1" t="s">
        <v>672</v>
      </c>
      <c r="V52" s="1" t="s">
        <v>729</v>
      </c>
    </row>
    <row r="53" s="1" customFormat="1" spans="1:22">
      <c r="A53" s="3">
        <v>999228333205461</v>
      </c>
      <c r="B53" s="1" t="s">
        <v>714</v>
      </c>
      <c r="C53" s="1" t="s">
        <v>944</v>
      </c>
      <c r="D53" s="1" t="s">
        <v>929</v>
      </c>
      <c r="E53" s="1" t="s">
        <v>945</v>
      </c>
      <c r="F53" s="1" t="s">
        <v>726</v>
      </c>
      <c r="G53" s="1" t="s">
        <v>661</v>
      </c>
      <c r="H53" s="1" t="s">
        <v>662</v>
      </c>
      <c r="I53" s="1" t="s">
        <v>931</v>
      </c>
      <c r="J53" s="1" t="s">
        <v>664</v>
      </c>
      <c r="K53" s="1" t="s">
        <v>931</v>
      </c>
      <c r="L53" s="1" t="s">
        <v>931</v>
      </c>
      <c r="M53" s="1" t="s">
        <v>665</v>
      </c>
      <c r="N53" s="1" t="s">
        <v>665</v>
      </c>
      <c r="O53" s="1" t="s">
        <v>666</v>
      </c>
      <c r="P53" s="1" t="s">
        <v>667</v>
      </c>
      <c r="Q53" s="1" t="s">
        <v>668</v>
      </c>
      <c r="R53" s="1" t="s">
        <v>946</v>
      </c>
      <c r="S53" s="1" t="s">
        <v>670</v>
      </c>
      <c r="T53" s="1" t="s">
        <v>671</v>
      </c>
      <c r="U53" s="1" t="s">
        <v>672</v>
      </c>
      <c r="V53" s="1" t="s">
        <v>729</v>
      </c>
    </row>
    <row r="54" s="1" customFormat="1" spans="1:22">
      <c r="A54" s="4">
        <v>9.99228204126567e+24</v>
      </c>
      <c r="B54" s="1" t="s">
        <v>906</v>
      </c>
      <c r="C54" s="1" t="s">
        <v>947</v>
      </c>
      <c r="D54" s="1" t="s">
        <v>948</v>
      </c>
      <c r="E54" s="1" t="s">
        <v>949</v>
      </c>
      <c r="F54" s="1" t="s">
        <v>656</v>
      </c>
      <c r="G54" s="1" t="s">
        <v>714</v>
      </c>
      <c r="H54" s="1" t="s">
        <v>662</v>
      </c>
      <c r="I54" s="1" t="s">
        <v>666</v>
      </c>
      <c r="J54" s="1" t="s">
        <v>664</v>
      </c>
      <c r="K54" s="1" t="s">
        <v>666</v>
      </c>
      <c r="L54" s="1" t="s">
        <v>666</v>
      </c>
      <c r="M54" s="1" t="s">
        <v>665</v>
      </c>
      <c r="N54" s="1" t="s">
        <v>665</v>
      </c>
      <c r="O54" s="1" t="s">
        <v>666</v>
      </c>
      <c r="P54" s="1" t="s">
        <v>667</v>
      </c>
      <c r="Q54" s="1" t="s">
        <v>668</v>
      </c>
      <c r="R54" s="1" t="s">
        <v>950</v>
      </c>
      <c r="S54" s="1" t="s">
        <v>670</v>
      </c>
      <c r="T54" s="1" t="s">
        <v>671</v>
      </c>
      <c r="U54" s="1" t="s">
        <v>672</v>
      </c>
      <c r="V54" s="1" t="s">
        <v>729</v>
      </c>
    </row>
    <row r="55" s="1" customFormat="1" spans="1:22">
      <c r="A55" s="3">
        <v>999228336778274</v>
      </c>
      <c r="B55" s="1" t="s">
        <v>726</v>
      </c>
      <c r="C55" s="1" t="s">
        <v>951</v>
      </c>
      <c r="D55" s="1" t="s">
        <v>952</v>
      </c>
      <c r="E55" s="1" t="s">
        <v>953</v>
      </c>
      <c r="F55" s="1" t="s">
        <v>726</v>
      </c>
      <c r="G55" s="1" t="s">
        <v>661</v>
      </c>
      <c r="H55" s="1" t="s">
        <v>662</v>
      </c>
      <c r="I55" s="1" t="s">
        <v>954</v>
      </c>
      <c r="J55" s="1" t="s">
        <v>664</v>
      </c>
      <c r="K55" s="1" t="s">
        <v>954</v>
      </c>
      <c r="L55" s="1" t="s">
        <v>954</v>
      </c>
      <c r="M55" s="1" t="s">
        <v>665</v>
      </c>
      <c r="N55" s="1" t="s">
        <v>665</v>
      </c>
      <c r="O55" s="1" t="s">
        <v>666</v>
      </c>
      <c r="P55" s="1" t="s">
        <v>667</v>
      </c>
      <c r="Q55" s="1" t="s">
        <v>668</v>
      </c>
      <c r="R55" s="1" t="s">
        <v>955</v>
      </c>
      <c r="S55" s="1" t="s">
        <v>670</v>
      </c>
      <c r="T55" s="1" t="s">
        <v>671</v>
      </c>
      <c r="U55" s="1" t="s">
        <v>672</v>
      </c>
      <c r="V55" s="1" t="s">
        <v>753</v>
      </c>
    </row>
    <row r="56" s="1" customFormat="1" spans="1:22">
      <c r="A56" s="3">
        <v>999228138664786</v>
      </c>
      <c r="B56" s="1" t="s">
        <v>956</v>
      </c>
      <c r="C56" s="1" t="s">
        <v>957</v>
      </c>
      <c r="D56" s="1" t="s">
        <v>958</v>
      </c>
      <c r="E56" s="1" t="s">
        <v>959</v>
      </c>
      <c r="F56" s="1" t="s">
        <v>714</v>
      </c>
      <c r="G56" s="1" t="s">
        <v>661</v>
      </c>
      <c r="H56" s="1" t="s">
        <v>662</v>
      </c>
      <c r="I56" s="1" t="s">
        <v>960</v>
      </c>
      <c r="J56" s="1" t="s">
        <v>664</v>
      </c>
      <c r="K56" s="1" t="s">
        <v>960</v>
      </c>
      <c r="L56" s="1" t="s">
        <v>960</v>
      </c>
      <c r="M56" s="1" t="s">
        <v>665</v>
      </c>
      <c r="N56" s="1" t="s">
        <v>665</v>
      </c>
      <c r="O56" s="1" t="s">
        <v>666</v>
      </c>
      <c r="P56" s="1" t="s">
        <v>667</v>
      </c>
      <c r="Q56" s="1" t="s">
        <v>668</v>
      </c>
      <c r="R56" s="1" t="s">
        <v>961</v>
      </c>
      <c r="S56" s="1" t="s">
        <v>670</v>
      </c>
      <c r="T56" s="1" t="s">
        <v>671</v>
      </c>
      <c r="U56" s="1" t="s">
        <v>672</v>
      </c>
      <c r="V56" s="1" t="s">
        <v>673</v>
      </c>
    </row>
    <row r="57" s="1" customFormat="1" spans="1:22">
      <c r="A57" s="3">
        <v>999228041433168</v>
      </c>
      <c r="B57" s="1" t="s">
        <v>704</v>
      </c>
      <c r="C57" s="1" t="s">
        <v>962</v>
      </c>
      <c r="D57" s="1" t="s">
        <v>958</v>
      </c>
      <c r="E57" s="1" t="s">
        <v>963</v>
      </c>
      <c r="F57" s="1" t="s">
        <v>660</v>
      </c>
      <c r="G57" s="1" t="s">
        <v>726</v>
      </c>
      <c r="H57" s="1" t="s">
        <v>662</v>
      </c>
      <c r="I57" s="1" t="s">
        <v>964</v>
      </c>
      <c r="J57" s="1" t="s">
        <v>664</v>
      </c>
      <c r="K57" s="1" t="s">
        <v>964</v>
      </c>
      <c r="L57" s="1" t="s">
        <v>965</v>
      </c>
      <c r="M57" s="1" t="s">
        <v>966</v>
      </c>
      <c r="N57" s="1" t="s">
        <v>966</v>
      </c>
      <c r="O57" s="1" t="s">
        <v>666</v>
      </c>
      <c r="P57" s="1" t="s">
        <v>667</v>
      </c>
      <c r="Q57" s="1" t="s">
        <v>668</v>
      </c>
      <c r="R57" s="1" t="s">
        <v>967</v>
      </c>
      <c r="S57" s="1" t="s">
        <v>905</v>
      </c>
      <c r="T57" s="1" t="s">
        <v>671</v>
      </c>
      <c r="U57" s="1" t="s">
        <v>672</v>
      </c>
      <c r="V57" s="1" t="s">
        <v>673</v>
      </c>
    </row>
    <row r="58" s="1" customFormat="1" spans="1:22">
      <c r="A58" s="3">
        <v>999228033830042</v>
      </c>
      <c r="B58" s="1" t="s">
        <v>794</v>
      </c>
      <c r="C58" s="1" t="s">
        <v>968</v>
      </c>
      <c r="D58" s="1" t="s">
        <v>969</v>
      </c>
      <c r="E58" s="1" t="s">
        <v>970</v>
      </c>
      <c r="F58" s="1" t="s">
        <v>660</v>
      </c>
      <c r="G58" s="1" t="s">
        <v>661</v>
      </c>
      <c r="H58" s="1" t="s">
        <v>662</v>
      </c>
      <c r="I58" s="1" t="s">
        <v>971</v>
      </c>
      <c r="J58" s="1" t="s">
        <v>664</v>
      </c>
      <c r="K58" s="1" t="s">
        <v>971</v>
      </c>
      <c r="L58" s="1" t="s">
        <v>971</v>
      </c>
      <c r="M58" s="1" t="s">
        <v>665</v>
      </c>
      <c r="N58" s="1" t="s">
        <v>665</v>
      </c>
      <c r="O58" s="1" t="s">
        <v>666</v>
      </c>
      <c r="P58" s="1" t="s">
        <v>667</v>
      </c>
      <c r="Q58" s="1" t="s">
        <v>668</v>
      </c>
      <c r="R58" s="1" t="s">
        <v>972</v>
      </c>
      <c r="S58" s="1" t="s">
        <v>670</v>
      </c>
      <c r="T58" s="1" t="s">
        <v>671</v>
      </c>
      <c r="U58" s="1" t="s">
        <v>752</v>
      </c>
      <c r="V58" s="1" t="s">
        <v>729</v>
      </c>
    </row>
    <row r="59" s="1" customFormat="1" spans="1:22">
      <c r="A59" s="3">
        <v>999228294790680</v>
      </c>
      <c r="B59" s="1" t="s">
        <v>656</v>
      </c>
      <c r="C59" s="1" t="s">
        <v>973</v>
      </c>
      <c r="D59" s="1" t="s">
        <v>969</v>
      </c>
      <c r="E59" s="1" t="s">
        <v>974</v>
      </c>
      <c r="F59" s="1" t="s">
        <v>660</v>
      </c>
      <c r="G59" s="1" t="s">
        <v>661</v>
      </c>
      <c r="H59" s="1" t="s">
        <v>662</v>
      </c>
      <c r="I59" s="1" t="s">
        <v>975</v>
      </c>
      <c r="J59" s="1" t="s">
        <v>664</v>
      </c>
      <c r="K59" s="1" t="s">
        <v>975</v>
      </c>
      <c r="L59" s="1" t="s">
        <v>975</v>
      </c>
      <c r="M59" s="1" t="s">
        <v>665</v>
      </c>
      <c r="N59" s="1" t="s">
        <v>665</v>
      </c>
      <c r="O59" s="1" t="s">
        <v>666</v>
      </c>
      <c r="P59" s="1" t="s">
        <v>667</v>
      </c>
      <c r="Q59" s="1" t="s">
        <v>668</v>
      </c>
      <c r="R59" s="1" t="s">
        <v>976</v>
      </c>
      <c r="S59" s="1" t="s">
        <v>670</v>
      </c>
      <c r="T59" s="1" t="s">
        <v>671</v>
      </c>
      <c r="U59" s="1" t="s">
        <v>752</v>
      </c>
      <c r="V59" s="1" t="s">
        <v>729</v>
      </c>
    </row>
    <row r="60" s="1" customFormat="1" spans="1:22">
      <c r="A60" s="3">
        <v>999227444412064</v>
      </c>
      <c r="B60" s="1" t="s">
        <v>717</v>
      </c>
      <c r="C60" s="1" t="s">
        <v>977</v>
      </c>
      <c r="D60" s="1" t="s">
        <v>969</v>
      </c>
      <c r="E60" s="1" t="s">
        <v>978</v>
      </c>
      <c r="F60" s="1" t="s">
        <v>660</v>
      </c>
      <c r="G60" s="1" t="s">
        <v>661</v>
      </c>
      <c r="H60" s="1" t="s">
        <v>662</v>
      </c>
      <c r="I60" s="1" t="s">
        <v>979</v>
      </c>
      <c r="J60" s="1" t="s">
        <v>664</v>
      </c>
      <c r="K60" s="1" t="s">
        <v>979</v>
      </c>
      <c r="L60" s="1" t="s">
        <v>979</v>
      </c>
      <c r="M60" s="1" t="s">
        <v>665</v>
      </c>
      <c r="N60" s="1" t="s">
        <v>665</v>
      </c>
      <c r="O60" s="1" t="s">
        <v>666</v>
      </c>
      <c r="P60" s="1" t="s">
        <v>667</v>
      </c>
      <c r="Q60" s="1" t="s">
        <v>668</v>
      </c>
      <c r="R60" s="1" t="s">
        <v>980</v>
      </c>
      <c r="S60" s="1" t="s">
        <v>670</v>
      </c>
      <c r="T60" s="1" t="s">
        <v>671</v>
      </c>
      <c r="U60" s="1" t="s">
        <v>752</v>
      </c>
      <c r="V60" s="1" t="s">
        <v>729</v>
      </c>
    </row>
    <row r="61" s="1" customFormat="1" spans="1:22">
      <c r="A61" s="3">
        <v>999227435190217</v>
      </c>
      <c r="B61" s="1" t="s">
        <v>981</v>
      </c>
      <c r="C61" s="1" t="s">
        <v>982</v>
      </c>
      <c r="D61" s="1" t="s">
        <v>969</v>
      </c>
      <c r="E61" s="1" t="s">
        <v>983</v>
      </c>
      <c r="F61" s="1" t="s">
        <v>660</v>
      </c>
      <c r="G61" s="1" t="s">
        <v>661</v>
      </c>
      <c r="H61" s="1" t="s">
        <v>662</v>
      </c>
      <c r="I61" s="1" t="s">
        <v>979</v>
      </c>
      <c r="J61" s="1" t="s">
        <v>664</v>
      </c>
      <c r="K61" s="1" t="s">
        <v>979</v>
      </c>
      <c r="L61" s="1" t="s">
        <v>979</v>
      </c>
      <c r="M61" s="1" t="s">
        <v>665</v>
      </c>
      <c r="N61" s="1" t="s">
        <v>665</v>
      </c>
      <c r="O61" s="1" t="s">
        <v>666</v>
      </c>
      <c r="P61" s="1" t="s">
        <v>667</v>
      </c>
      <c r="Q61" s="1" t="s">
        <v>668</v>
      </c>
      <c r="R61" s="1" t="s">
        <v>984</v>
      </c>
      <c r="S61" s="1" t="s">
        <v>670</v>
      </c>
      <c r="T61" s="1" t="s">
        <v>671</v>
      </c>
      <c r="U61" s="1" t="s">
        <v>752</v>
      </c>
      <c r="V61" s="1" t="s">
        <v>729</v>
      </c>
    </row>
    <row r="62" s="1" customFormat="1" spans="1:22">
      <c r="A62" s="3">
        <v>999227950915533</v>
      </c>
      <c r="B62" s="1" t="s">
        <v>696</v>
      </c>
      <c r="C62" s="1" t="s">
        <v>985</v>
      </c>
      <c r="D62" s="1" t="s">
        <v>969</v>
      </c>
      <c r="E62" s="1" t="s">
        <v>986</v>
      </c>
      <c r="F62" s="1" t="s">
        <v>726</v>
      </c>
      <c r="G62" s="1" t="s">
        <v>661</v>
      </c>
      <c r="H62" s="1" t="s">
        <v>662</v>
      </c>
      <c r="I62" s="1" t="s">
        <v>987</v>
      </c>
      <c r="J62" s="1" t="s">
        <v>664</v>
      </c>
      <c r="K62" s="1" t="s">
        <v>987</v>
      </c>
      <c r="L62" s="1" t="s">
        <v>987</v>
      </c>
      <c r="M62" s="1" t="s">
        <v>665</v>
      </c>
      <c r="N62" s="1" t="s">
        <v>665</v>
      </c>
      <c r="O62" s="1" t="s">
        <v>666</v>
      </c>
      <c r="P62" s="1" t="s">
        <v>667</v>
      </c>
      <c r="Q62" s="1" t="s">
        <v>668</v>
      </c>
      <c r="R62" s="1" t="s">
        <v>988</v>
      </c>
      <c r="S62" s="1" t="s">
        <v>670</v>
      </c>
      <c r="T62" s="1" t="s">
        <v>671</v>
      </c>
      <c r="U62" s="1" t="s">
        <v>752</v>
      </c>
      <c r="V62" s="1" t="s">
        <v>729</v>
      </c>
    </row>
    <row r="63" s="1" customFormat="1" spans="1:22">
      <c r="A63" s="3">
        <v>999224423076118</v>
      </c>
      <c r="B63" s="1" t="s">
        <v>989</v>
      </c>
      <c r="C63" s="1" t="s">
        <v>990</v>
      </c>
      <c r="D63" s="1" t="s">
        <v>991</v>
      </c>
      <c r="E63" s="1" t="s">
        <v>992</v>
      </c>
      <c r="F63" s="1" t="s">
        <v>707</v>
      </c>
      <c r="G63" s="1" t="s">
        <v>714</v>
      </c>
      <c r="H63" s="1" t="s">
        <v>662</v>
      </c>
      <c r="I63" s="1" t="s">
        <v>993</v>
      </c>
      <c r="J63" s="1" t="s">
        <v>664</v>
      </c>
      <c r="K63" s="1" t="s">
        <v>993</v>
      </c>
      <c r="L63" s="1" t="s">
        <v>993</v>
      </c>
      <c r="M63" s="1" t="s">
        <v>665</v>
      </c>
      <c r="N63" s="1" t="s">
        <v>665</v>
      </c>
      <c r="O63" s="1" t="s">
        <v>666</v>
      </c>
      <c r="P63" s="1" t="s">
        <v>667</v>
      </c>
      <c r="Q63" s="1" t="s">
        <v>668</v>
      </c>
      <c r="R63" s="1" t="s">
        <v>994</v>
      </c>
      <c r="S63" s="1" t="s">
        <v>905</v>
      </c>
      <c r="T63" s="1" t="s">
        <v>671</v>
      </c>
      <c r="U63" s="1" t="s">
        <v>672</v>
      </c>
      <c r="V63" s="1" t="s">
        <v>673</v>
      </c>
    </row>
    <row r="64" s="1" customFormat="1" spans="1:22">
      <c r="A64" s="3">
        <v>999228130616461</v>
      </c>
      <c r="B64" s="1" t="s">
        <v>956</v>
      </c>
      <c r="C64" s="1" t="s">
        <v>995</v>
      </c>
      <c r="D64" s="1" t="s">
        <v>996</v>
      </c>
      <c r="E64" s="1" t="s">
        <v>997</v>
      </c>
      <c r="F64" s="1" t="s">
        <v>714</v>
      </c>
      <c r="G64" s="1" t="s">
        <v>661</v>
      </c>
      <c r="H64" s="1" t="s">
        <v>662</v>
      </c>
      <c r="I64" s="1" t="s">
        <v>998</v>
      </c>
      <c r="J64" s="1" t="s">
        <v>664</v>
      </c>
      <c r="K64" s="1" t="s">
        <v>998</v>
      </c>
      <c r="L64" s="1" t="s">
        <v>998</v>
      </c>
      <c r="M64" s="1" t="s">
        <v>665</v>
      </c>
      <c r="N64" s="1" t="s">
        <v>665</v>
      </c>
      <c r="O64" s="1" t="s">
        <v>666</v>
      </c>
      <c r="P64" s="1" t="s">
        <v>667</v>
      </c>
      <c r="Q64" s="1" t="s">
        <v>668</v>
      </c>
      <c r="R64" s="1" t="s">
        <v>999</v>
      </c>
      <c r="S64" s="1" t="s">
        <v>670</v>
      </c>
      <c r="T64" s="1" t="s">
        <v>671</v>
      </c>
      <c r="U64" s="1" t="s">
        <v>672</v>
      </c>
      <c r="V64" s="1" t="s">
        <v>729</v>
      </c>
    </row>
    <row r="65" s="1" customFormat="1" spans="1:22">
      <c r="A65" s="3">
        <v>999228290994467</v>
      </c>
      <c r="B65" s="1" t="s">
        <v>707</v>
      </c>
      <c r="C65" s="1" t="s">
        <v>1000</v>
      </c>
      <c r="D65" s="1" t="s">
        <v>1001</v>
      </c>
      <c r="E65" s="1" t="s">
        <v>1002</v>
      </c>
      <c r="F65" s="1" t="s">
        <v>660</v>
      </c>
      <c r="G65" s="1" t="s">
        <v>661</v>
      </c>
      <c r="H65" s="1" t="s">
        <v>662</v>
      </c>
      <c r="I65" s="1" t="s">
        <v>1003</v>
      </c>
      <c r="J65" s="1" t="s">
        <v>664</v>
      </c>
      <c r="K65" s="1" t="s">
        <v>1003</v>
      </c>
      <c r="L65" s="1" t="s">
        <v>1003</v>
      </c>
      <c r="M65" s="1" t="s">
        <v>665</v>
      </c>
      <c r="N65" s="1" t="s">
        <v>665</v>
      </c>
      <c r="O65" s="1" t="s">
        <v>666</v>
      </c>
      <c r="P65" s="1" t="s">
        <v>667</v>
      </c>
      <c r="Q65" s="1" t="s">
        <v>668</v>
      </c>
      <c r="R65" s="1" t="s">
        <v>1004</v>
      </c>
      <c r="S65" s="1" t="s">
        <v>670</v>
      </c>
      <c r="T65" s="1" t="s">
        <v>671</v>
      </c>
      <c r="U65" s="1" t="s">
        <v>672</v>
      </c>
      <c r="V65" s="1" t="s">
        <v>673</v>
      </c>
    </row>
    <row r="66" s="1" customFormat="1" spans="1:22">
      <c r="A66" s="3">
        <v>999227301807874</v>
      </c>
      <c r="B66" s="1" t="s">
        <v>1005</v>
      </c>
      <c r="C66" s="1" t="s">
        <v>1006</v>
      </c>
      <c r="D66" s="1" t="s">
        <v>1007</v>
      </c>
      <c r="E66" s="1" t="s">
        <v>1008</v>
      </c>
      <c r="F66" s="1" t="s">
        <v>660</v>
      </c>
      <c r="G66" s="1" t="s">
        <v>661</v>
      </c>
      <c r="H66" s="1" t="s">
        <v>662</v>
      </c>
      <c r="I66" s="1" t="s">
        <v>1009</v>
      </c>
      <c r="J66" s="1" t="s">
        <v>664</v>
      </c>
      <c r="K66" s="1" t="s">
        <v>1009</v>
      </c>
      <c r="L66" s="1" t="s">
        <v>1009</v>
      </c>
      <c r="M66" s="1" t="s">
        <v>665</v>
      </c>
      <c r="N66" s="1" t="s">
        <v>665</v>
      </c>
      <c r="O66" s="1" t="s">
        <v>666</v>
      </c>
      <c r="P66" s="1" t="s">
        <v>667</v>
      </c>
      <c r="Q66" s="1" t="s">
        <v>668</v>
      </c>
      <c r="R66" s="1" t="s">
        <v>1010</v>
      </c>
      <c r="S66" s="1" t="s">
        <v>670</v>
      </c>
      <c r="T66" s="1" t="s">
        <v>671</v>
      </c>
      <c r="U66" s="1" t="s">
        <v>672</v>
      </c>
      <c r="V66" s="1" t="s">
        <v>673</v>
      </c>
    </row>
    <row r="67" s="1" customFormat="1" spans="1:22">
      <c r="A67" s="3">
        <v>999227298413364</v>
      </c>
      <c r="B67" s="1" t="s">
        <v>1005</v>
      </c>
      <c r="C67" s="1" t="s">
        <v>1011</v>
      </c>
      <c r="D67" s="1" t="s">
        <v>1007</v>
      </c>
      <c r="E67" s="1" t="s">
        <v>1012</v>
      </c>
      <c r="F67" s="1" t="s">
        <v>660</v>
      </c>
      <c r="G67" s="1" t="s">
        <v>661</v>
      </c>
      <c r="H67" s="1" t="s">
        <v>662</v>
      </c>
      <c r="I67" s="1" t="s">
        <v>1009</v>
      </c>
      <c r="J67" s="1" t="s">
        <v>664</v>
      </c>
      <c r="K67" s="1" t="s">
        <v>1009</v>
      </c>
      <c r="L67" s="1" t="s">
        <v>1009</v>
      </c>
      <c r="M67" s="1" t="s">
        <v>665</v>
      </c>
      <c r="N67" s="1" t="s">
        <v>665</v>
      </c>
      <c r="O67" s="1" t="s">
        <v>666</v>
      </c>
      <c r="P67" s="1" t="s">
        <v>667</v>
      </c>
      <c r="Q67" s="1" t="s">
        <v>668</v>
      </c>
      <c r="R67" s="1" t="s">
        <v>1013</v>
      </c>
      <c r="S67" s="1" t="s">
        <v>670</v>
      </c>
      <c r="T67" s="1" t="s">
        <v>671</v>
      </c>
      <c r="U67" s="1" t="s">
        <v>672</v>
      </c>
      <c r="V67" s="1" t="s">
        <v>673</v>
      </c>
    </row>
    <row r="68" s="1" customFormat="1" spans="1:22">
      <c r="A68" s="3">
        <v>999227191280042</v>
      </c>
      <c r="B68" s="1" t="s">
        <v>1014</v>
      </c>
      <c r="C68" s="1" t="s">
        <v>1015</v>
      </c>
      <c r="D68" s="1" t="s">
        <v>1016</v>
      </c>
      <c r="E68" s="1" t="s">
        <v>1017</v>
      </c>
      <c r="F68" s="1" t="s">
        <v>707</v>
      </c>
      <c r="G68" s="1" t="s">
        <v>661</v>
      </c>
      <c r="H68" s="1" t="s">
        <v>662</v>
      </c>
      <c r="I68" s="1" t="s">
        <v>1018</v>
      </c>
      <c r="J68" s="1" t="s">
        <v>664</v>
      </c>
      <c r="K68" s="1" t="s">
        <v>1018</v>
      </c>
      <c r="L68" s="1" t="s">
        <v>1018</v>
      </c>
      <c r="M68" s="1" t="s">
        <v>665</v>
      </c>
      <c r="N68" s="1" t="s">
        <v>665</v>
      </c>
      <c r="O68" s="1" t="s">
        <v>666</v>
      </c>
      <c r="P68" s="1" t="s">
        <v>667</v>
      </c>
      <c r="Q68" s="1" t="s">
        <v>668</v>
      </c>
      <c r="R68" s="1" t="s">
        <v>1019</v>
      </c>
      <c r="S68" s="1" t="s">
        <v>670</v>
      </c>
      <c r="T68" s="1" t="s">
        <v>671</v>
      </c>
      <c r="U68" s="1" t="s">
        <v>672</v>
      </c>
      <c r="V68" s="1" t="s">
        <v>1020</v>
      </c>
    </row>
    <row r="69" s="1" customFormat="1" spans="1:22">
      <c r="A69" s="3">
        <v>999227096731899</v>
      </c>
      <c r="B69" s="1" t="s">
        <v>1021</v>
      </c>
      <c r="C69" s="1" t="s">
        <v>1022</v>
      </c>
      <c r="D69" s="1" t="s">
        <v>1016</v>
      </c>
      <c r="E69" s="1" t="s">
        <v>1023</v>
      </c>
      <c r="F69" s="1" t="s">
        <v>700</v>
      </c>
      <c r="G69" s="1" t="s">
        <v>661</v>
      </c>
      <c r="H69" s="1" t="s">
        <v>662</v>
      </c>
      <c r="I69" s="1" t="s">
        <v>1024</v>
      </c>
      <c r="J69" s="1" t="s">
        <v>664</v>
      </c>
      <c r="K69" s="1" t="s">
        <v>1024</v>
      </c>
      <c r="L69" s="1" t="s">
        <v>1024</v>
      </c>
      <c r="M69" s="1" t="s">
        <v>665</v>
      </c>
      <c r="N69" s="1" t="s">
        <v>665</v>
      </c>
      <c r="O69" s="1" t="s">
        <v>666</v>
      </c>
      <c r="P69" s="1" t="s">
        <v>667</v>
      </c>
      <c r="Q69" s="1" t="s">
        <v>668</v>
      </c>
      <c r="R69" s="1" t="s">
        <v>1025</v>
      </c>
      <c r="S69" s="1" t="s">
        <v>670</v>
      </c>
      <c r="T69" s="1" t="s">
        <v>671</v>
      </c>
      <c r="U69" s="1" t="s">
        <v>672</v>
      </c>
      <c r="V69" s="1" t="s">
        <v>1020</v>
      </c>
    </row>
    <row r="70" s="1" customFormat="1" spans="1:22">
      <c r="A70" s="3">
        <v>999228144085130</v>
      </c>
      <c r="B70" s="1" t="s">
        <v>674</v>
      </c>
      <c r="C70" s="1" t="s">
        <v>1026</v>
      </c>
      <c r="D70" s="1" t="s">
        <v>1027</v>
      </c>
      <c r="E70" s="1" t="s">
        <v>1028</v>
      </c>
      <c r="F70" s="1" t="s">
        <v>714</v>
      </c>
      <c r="G70" s="1" t="s">
        <v>661</v>
      </c>
      <c r="H70" s="1" t="s">
        <v>662</v>
      </c>
      <c r="I70" s="1" t="s">
        <v>1029</v>
      </c>
      <c r="J70" s="1" t="s">
        <v>664</v>
      </c>
      <c r="K70" s="1" t="s">
        <v>1029</v>
      </c>
      <c r="L70" s="1" t="s">
        <v>1029</v>
      </c>
      <c r="M70" s="1" t="s">
        <v>665</v>
      </c>
      <c r="N70" s="1" t="s">
        <v>665</v>
      </c>
      <c r="O70" s="1" t="s">
        <v>666</v>
      </c>
      <c r="P70" s="1" t="s">
        <v>667</v>
      </c>
      <c r="Q70" s="1" t="s">
        <v>668</v>
      </c>
      <c r="R70" s="1" t="s">
        <v>1030</v>
      </c>
      <c r="S70" s="1" t="s">
        <v>670</v>
      </c>
      <c r="T70" s="1" t="s">
        <v>671</v>
      </c>
      <c r="U70" s="1" t="s">
        <v>672</v>
      </c>
      <c r="V70" s="1" t="s">
        <v>1020</v>
      </c>
    </row>
    <row r="71" s="1" customFormat="1" spans="1:22">
      <c r="A71" s="3">
        <v>999228010753159</v>
      </c>
      <c r="B71" s="1" t="s">
        <v>1031</v>
      </c>
      <c r="C71" s="1" t="s">
        <v>1032</v>
      </c>
      <c r="D71" s="1" t="s">
        <v>1033</v>
      </c>
      <c r="E71" s="1" t="s">
        <v>1034</v>
      </c>
      <c r="F71" s="1" t="s">
        <v>726</v>
      </c>
      <c r="G71" s="1" t="s">
        <v>661</v>
      </c>
      <c r="H71" s="1" t="s">
        <v>662</v>
      </c>
      <c r="I71" s="1" t="s">
        <v>1035</v>
      </c>
      <c r="J71" s="1" t="s">
        <v>664</v>
      </c>
      <c r="K71" s="1" t="s">
        <v>1035</v>
      </c>
      <c r="L71" s="1" t="s">
        <v>1035</v>
      </c>
      <c r="M71" s="1" t="s">
        <v>665</v>
      </c>
      <c r="N71" s="1" t="s">
        <v>665</v>
      </c>
      <c r="O71" s="1" t="s">
        <v>666</v>
      </c>
      <c r="P71" s="1" t="s">
        <v>667</v>
      </c>
      <c r="Q71" s="1" t="s">
        <v>668</v>
      </c>
      <c r="R71" s="1" t="s">
        <v>1036</v>
      </c>
      <c r="S71" s="1" t="s">
        <v>670</v>
      </c>
      <c r="T71" s="1" t="s">
        <v>671</v>
      </c>
      <c r="U71" s="1" t="s">
        <v>672</v>
      </c>
      <c r="V71" s="1" t="s">
        <v>673</v>
      </c>
    </row>
    <row r="72" s="1" customFormat="1" spans="1:22">
      <c r="A72" s="3">
        <v>999228320913894</v>
      </c>
      <c r="B72" s="1" t="s">
        <v>714</v>
      </c>
      <c r="C72" s="1" t="s">
        <v>1037</v>
      </c>
      <c r="D72" s="1" t="s">
        <v>1038</v>
      </c>
      <c r="E72" s="1" t="s">
        <v>1039</v>
      </c>
      <c r="F72" s="1" t="s">
        <v>726</v>
      </c>
      <c r="G72" s="1" t="s">
        <v>661</v>
      </c>
      <c r="H72" s="1" t="s">
        <v>662</v>
      </c>
      <c r="I72" s="1" t="s">
        <v>1040</v>
      </c>
      <c r="J72" s="1" t="s">
        <v>664</v>
      </c>
      <c r="K72" s="1" t="s">
        <v>1040</v>
      </c>
      <c r="L72" s="1" t="s">
        <v>1040</v>
      </c>
      <c r="M72" s="1" t="s">
        <v>665</v>
      </c>
      <c r="N72" s="1" t="s">
        <v>665</v>
      </c>
      <c r="O72" s="1" t="s">
        <v>666</v>
      </c>
      <c r="P72" s="1" t="s">
        <v>667</v>
      </c>
      <c r="Q72" s="1" t="s">
        <v>668</v>
      </c>
      <c r="R72" s="1" t="s">
        <v>1041</v>
      </c>
      <c r="S72" s="1" t="s">
        <v>670</v>
      </c>
      <c r="T72" s="1" t="s">
        <v>671</v>
      </c>
      <c r="U72" s="1" t="s">
        <v>672</v>
      </c>
      <c r="V72" s="1" t="s">
        <v>673</v>
      </c>
    </row>
    <row r="73" s="1" customFormat="1" spans="1:22">
      <c r="A73" s="3">
        <v>999228004423431</v>
      </c>
      <c r="B73" s="1" t="s">
        <v>1031</v>
      </c>
      <c r="C73" s="1" t="s">
        <v>1042</v>
      </c>
      <c r="D73" s="1" t="s">
        <v>1043</v>
      </c>
      <c r="E73" s="1" t="s">
        <v>1044</v>
      </c>
      <c r="F73" s="1" t="s">
        <v>714</v>
      </c>
      <c r="G73" s="1" t="s">
        <v>661</v>
      </c>
      <c r="H73" s="1" t="s">
        <v>662</v>
      </c>
      <c r="I73" s="1" t="s">
        <v>1045</v>
      </c>
      <c r="J73" s="1" t="s">
        <v>664</v>
      </c>
      <c r="K73" s="1" t="s">
        <v>1045</v>
      </c>
      <c r="L73" s="1" t="s">
        <v>1045</v>
      </c>
      <c r="M73" s="1" t="s">
        <v>665</v>
      </c>
      <c r="N73" s="1" t="s">
        <v>665</v>
      </c>
      <c r="O73" s="1" t="s">
        <v>666</v>
      </c>
      <c r="P73" s="1" t="s">
        <v>667</v>
      </c>
      <c r="Q73" s="1" t="s">
        <v>668</v>
      </c>
      <c r="R73" s="1" t="s">
        <v>1046</v>
      </c>
      <c r="S73" s="1" t="s">
        <v>670</v>
      </c>
      <c r="T73" s="1" t="s">
        <v>671</v>
      </c>
      <c r="U73" s="1" t="s">
        <v>672</v>
      </c>
      <c r="V73" s="1" t="s">
        <v>1020</v>
      </c>
    </row>
    <row r="74" s="1" customFormat="1" spans="1:22">
      <c r="A74" s="3">
        <v>999228062745958</v>
      </c>
      <c r="B74" s="1" t="s">
        <v>704</v>
      </c>
      <c r="C74" s="1" t="s">
        <v>1047</v>
      </c>
      <c r="D74" s="1" t="s">
        <v>1048</v>
      </c>
      <c r="E74" s="1" t="s">
        <v>1049</v>
      </c>
      <c r="F74" s="1" t="s">
        <v>660</v>
      </c>
      <c r="G74" s="1" t="s">
        <v>661</v>
      </c>
      <c r="H74" s="1" t="s">
        <v>662</v>
      </c>
      <c r="I74" s="1" t="s">
        <v>1050</v>
      </c>
      <c r="J74" s="1" t="s">
        <v>664</v>
      </c>
      <c r="K74" s="1" t="s">
        <v>1050</v>
      </c>
      <c r="L74" s="1" t="s">
        <v>1050</v>
      </c>
      <c r="M74" s="1" t="s">
        <v>665</v>
      </c>
      <c r="N74" s="1" t="s">
        <v>665</v>
      </c>
      <c r="O74" s="1" t="s">
        <v>666</v>
      </c>
      <c r="P74" s="1" t="s">
        <v>667</v>
      </c>
      <c r="Q74" s="1" t="s">
        <v>668</v>
      </c>
      <c r="R74" s="1" t="s">
        <v>1051</v>
      </c>
      <c r="S74" s="1" t="s">
        <v>670</v>
      </c>
      <c r="T74" s="1" t="s">
        <v>671</v>
      </c>
      <c r="U74" s="1" t="s">
        <v>672</v>
      </c>
      <c r="V74" s="1" t="s">
        <v>673</v>
      </c>
    </row>
    <row r="75" s="1" customFormat="1" spans="1:22">
      <c r="A75" s="3">
        <v>999228234076585</v>
      </c>
      <c r="B75" s="1" t="s">
        <v>754</v>
      </c>
      <c r="C75" s="1" t="s">
        <v>1052</v>
      </c>
      <c r="D75" s="1" t="s">
        <v>1048</v>
      </c>
      <c r="E75" s="1" t="s">
        <v>1053</v>
      </c>
      <c r="F75" s="1" t="s">
        <v>714</v>
      </c>
      <c r="G75" s="1" t="s">
        <v>661</v>
      </c>
      <c r="H75" s="1" t="s">
        <v>662</v>
      </c>
      <c r="I75" s="1" t="s">
        <v>1054</v>
      </c>
      <c r="J75" s="1" t="s">
        <v>664</v>
      </c>
      <c r="K75" s="1" t="s">
        <v>1054</v>
      </c>
      <c r="L75" s="1" t="s">
        <v>1054</v>
      </c>
      <c r="M75" s="1" t="s">
        <v>665</v>
      </c>
      <c r="N75" s="1" t="s">
        <v>665</v>
      </c>
      <c r="O75" s="1" t="s">
        <v>666</v>
      </c>
      <c r="P75" s="1" t="s">
        <v>667</v>
      </c>
      <c r="Q75" s="1" t="s">
        <v>668</v>
      </c>
      <c r="R75" s="1" t="s">
        <v>1055</v>
      </c>
      <c r="S75" s="1" t="s">
        <v>670</v>
      </c>
      <c r="T75" s="1" t="s">
        <v>671</v>
      </c>
      <c r="U75" s="1" t="s">
        <v>672</v>
      </c>
      <c r="V75" s="1" t="s">
        <v>673</v>
      </c>
    </row>
    <row r="76" s="1" customFormat="1" spans="1:22">
      <c r="A76" s="3">
        <v>999228229817177</v>
      </c>
      <c r="B76" s="1" t="s">
        <v>754</v>
      </c>
      <c r="C76" s="1" t="s">
        <v>1056</v>
      </c>
      <c r="D76" s="1" t="s">
        <v>1048</v>
      </c>
      <c r="E76" s="1" t="s">
        <v>1057</v>
      </c>
      <c r="F76" s="1" t="s">
        <v>707</v>
      </c>
      <c r="G76" s="1" t="s">
        <v>661</v>
      </c>
      <c r="H76" s="1" t="s">
        <v>662</v>
      </c>
      <c r="I76" s="1" t="s">
        <v>1058</v>
      </c>
      <c r="J76" s="1" t="s">
        <v>664</v>
      </c>
      <c r="K76" s="1" t="s">
        <v>1058</v>
      </c>
      <c r="L76" s="1" t="s">
        <v>1058</v>
      </c>
      <c r="M76" s="1" t="s">
        <v>665</v>
      </c>
      <c r="N76" s="1" t="s">
        <v>665</v>
      </c>
      <c r="O76" s="1" t="s">
        <v>666</v>
      </c>
      <c r="P76" s="1" t="s">
        <v>667</v>
      </c>
      <c r="Q76" s="1" t="s">
        <v>668</v>
      </c>
      <c r="R76" s="1" t="s">
        <v>1059</v>
      </c>
      <c r="S76" s="1" t="s">
        <v>670</v>
      </c>
      <c r="T76" s="1" t="s">
        <v>671</v>
      </c>
      <c r="U76" s="1" t="s">
        <v>672</v>
      </c>
      <c r="V76" s="1" t="s">
        <v>673</v>
      </c>
    </row>
    <row r="77" s="1" customFormat="1" spans="1:22">
      <c r="A77" s="3">
        <v>999228171765427</v>
      </c>
      <c r="B77" s="1" t="s">
        <v>817</v>
      </c>
      <c r="C77" s="1" t="s">
        <v>1060</v>
      </c>
      <c r="D77" s="1" t="s">
        <v>1061</v>
      </c>
      <c r="E77" s="1" t="s">
        <v>1062</v>
      </c>
      <c r="F77" s="1" t="s">
        <v>660</v>
      </c>
      <c r="G77" s="1" t="s">
        <v>661</v>
      </c>
      <c r="H77" s="1" t="s">
        <v>662</v>
      </c>
      <c r="I77" s="1" t="s">
        <v>1063</v>
      </c>
      <c r="J77" s="1" t="s">
        <v>664</v>
      </c>
      <c r="K77" s="1" t="s">
        <v>1063</v>
      </c>
      <c r="L77" s="1" t="s">
        <v>1063</v>
      </c>
      <c r="M77" s="1" t="s">
        <v>665</v>
      </c>
      <c r="N77" s="1" t="s">
        <v>665</v>
      </c>
      <c r="O77" s="1" t="s">
        <v>666</v>
      </c>
      <c r="P77" s="1" t="s">
        <v>667</v>
      </c>
      <c r="Q77" s="1" t="s">
        <v>668</v>
      </c>
      <c r="R77" s="1" t="s">
        <v>1064</v>
      </c>
      <c r="S77" s="1" t="s">
        <v>670</v>
      </c>
      <c r="T77" s="1" t="s">
        <v>671</v>
      </c>
      <c r="U77" s="1" t="s">
        <v>672</v>
      </c>
      <c r="V77" s="1" t="s">
        <v>673</v>
      </c>
    </row>
    <row r="78" s="1" customFormat="1" spans="1:22">
      <c r="A78" s="3">
        <v>999228263725841</v>
      </c>
      <c r="B78" s="1" t="s">
        <v>700</v>
      </c>
      <c r="C78" s="1" t="s">
        <v>1065</v>
      </c>
      <c r="D78" s="1" t="s">
        <v>1066</v>
      </c>
      <c r="E78" s="1" t="s">
        <v>1067</v>
      </c>
      <c r="F78" s="1" t="s">
        <v>656</v>
      </c>
      <c r="G78" s="1" t="s">
        <v>661</v>
      </c>
      <c r="H78" s="1" t="s">
        <v>662</v>
      </c>
      <c r="I78" s="1" t="s">
        <v>1068</v>
      </c>
      <c r="J78" s="1" t="s">
        <v>664</v>
      </c>
      <c r="K78" s="1" t="s">
        <v>1068</v>
      </c>
      <c r="L78" s="1" t="s">
        <v>1068</v>
      </c>
      <c r="M78" s="1" t="s">
        <v>665</v>
      </c>
      <c r="N78" s="1" t="s">
        <v>665</v>
      </c>
      <c r="O78" s="1" t="s">
        <v>666</v>
      </c>
      <c r="P78" s="1" t="s">
        <v>667</v>
      </c>
      <c r="Q78" s="1" t="s">
        <v>668</v>
      </c>
      <c r="R78" s="1" t="s">
        <v>1069</v>
      </c>
      <c r="S78" s="1" t="s">
        <v>670</v>
      </c>
      <c r="T78" s="1" t="s">
        <v>671</v>
      </c>
      <c r="U78" s="1" t="s">
        <v>672</v>
      </c>
      <c r="V78" s="1" t="s">
        <v>673</v>
      </c>
    </row>
    <row r="79" s="1" customFormat="1" spans="1:22">
      <c r="A79" s="3">
        <v>999228293298287</v>
      </c>
      <c r="B79" s="1" t="s">
        <v>656</v>
      </c>
      <c r="C79" s="1" t="s">
        <v>1070</v>
      </c>
      <c r="D79" s="1" t="s">
        <v>1071</v>
      </c>
      <c r="E79" s="1" t="s">
        <v>1072</v>
      </c>
      <c r="F79" s="1" t="s">
        <v>714</v>
      </c>
      <c r="G79" s="1" t="s">
        <v>661</v>
      </c>
      <c r="H79" s="1" t="s">
        <v>662</v>
      </c>
      <c r="I79" s="1" t="s">
        <v>1073</v>
      </c>
      <c r="J79" s="1" t="s">
        <v>664</v>
      </c>
      <c r="K79" s="1" t="s">
        <v>1073</v>
      </c>
      <c r="L79" s="1" t="s">
        <v>1073</v>
      </c>
      <c r="M79" s="1" t="s">
        <v>665</v>
      </c>
      <c r="N79" s="1" t="s">
        <v>665</v>
      </c>
      <c r="O79" s="1" t="s">
        <v>666</v>
      </c>
      <c r="P79" s="1" t="s">
        <v>667</v>
      </c>
      <c r="Q79" s="1" t="s">
        <v>668</v>
      </c>
      <c r="R79" s="1" t="s">
        <v>1074</v>
      </c>
      <c r="S79" s="1" t="s">
        <v>670</v>
      </c>
      <c r="T79" s="1" t="s">
        <v>671</v>
      </c>
      <c r="U79" s="1" t="s">
        <v>672</v>
      </c>
      <c r="V79" s="1" t="s">
        <v>673</v>
      </c>
    </row>
    <row r="80" s="1" customFormat="1" spans="1:22">
      <c r="A80" s="3">
        <v>999228292326997</v>
      </c>
      <c r="B80" s="1" t="s">
        <v>656</v>
      </c>
      <c r="C80" s="1" t="s">
        <v>1075</v>
      </c>
      <c r="D80" s="1" t="s">
        <v>1076</v>
      </c>
      <c r="E80" s="1" t="s">
        <v>1077</v>
      </c>
      <c r="F80" s="1" t="s">
        <v>656</v>
      </c>
      <c r="G80" s="1" t="s">
        <v>661</v>
      </c>
      <c r="H80" s="1" t="s">
        <v>662</v>
      </c>
      <c r="I80" s="1" t="s">
        <v>1078</v>
      </c>
      <c r="J80" s="1" t="s">
        <v>664</v>
      </c>
      <c r="K80" s="1" t="s">
        <v>1078</v>
      </c>
      <c r="L80" s="1" t="s">
        <v>1078</v>
      </c>
      <c r="M80" s="1" t="s">
        <v>665</v>
      </c>
      <c r="N80" s="1" t="s">
        <v>665</v>
      </c>
      <c r="O80" s="1" t="s">
        <v>666</v>
      </c>
      <c r="P80" s="1" t="s">
        <v>667</v>
      </c>
      <c r="Q80" s="1" t="s">
        <v>668</v>
      </c>
      <c r="R80" s="1" t="s">
        <v>1079</v>
      </c>
      <c r="S80" s="1" t="s">
        <v>670</v>
      </c>
      <c r="T80" s="1" t="s">
        <v>671</v>
      </c>
      <c r="U80" s="1" t="s">
        <v>672</v>
      </c>
      <c r="V80" s="1" t="s">
        <v>673</v>
      </c>
    </row>
    <row r="81" s="1" customFormat="1" spans="1:22">
      <c r="A81" s="3">
        <v>999228326224320</v>
      </c>
      <c r="B81" s="1" t="s">
        <v>714</v>
      </c>
      <c r="C81" s="1" t="s">
        <v>1080</v>
      </c>
      <c r="D81" s="1" t="s">
        <v>1081</v>
      </c>
      <c r="E81" s="1" t="s">
        <v>1082</v>
      </c>
      <c r="F81" s="1" t="s">
        <v>714</v>
      </c>
      <c r="G81" s="1" t="s">
        <v>661</v>
      </c>
      <c r="H81" s="1" t="s">
        <v>662</v>
      </c>
      <c r="I81" s="1" t="s">
        <v>1083</v>
      </c>
      <c r="J81" s="1" t="s">
        <v>664</v>
      </c>
      <c r="K81" s="1" t="s">
        <v>1083</v>
      </c>
      <c r="L81" s="1" t="s">
        <v>1083</v>
      </c>
      <c r="M81" s="1" t="s">
        <v>665</v>
      </c>
      <c r="N81" s="1" t="s">
        <v>665</v>
      </c>
      <c r="O81" s="1" t="s">
        <v>666</v>
      </c>
      <c r="P81" s="1" t="s">
        <v>667</v>
      </c>
      <c r="Q81" s="1" t="s">
        <v>668</v>
      </c>
      <c r="R81" s="1" t="s">
        <v>1084</v>
      </c>
      <c r="S81" s="1" t="s">
        <v>670</v>
      </c>
      <c r="T81" s="1" t="s">
        <v>671</v>
      </c>
      <c r="U81" s="1" t="s">
        <v>672</v>
      </c>
      <c r="V81" s="1" t="s">
        <v>673</v>
      </c>
    </row>
    <row r="82" s="1" customFormat="1" spans="1:22">
      <c r="A82" s="3">
        <v>999228323895204</v>
      </c>
      <c r="B82" s="1" t="s">
        <v>714</v>
      </c>
      <c r="C82" s="1" t="s">
        <v>1085</v>
      </c>
      <c r="D82" s="1" t="s">
        <v>1086</v>
      </c>
      <c r="E82" s="1" t="s">
        <v>1087</v>
      </c>
      <c r="F82" s="1" t="s">
        <v>726</v>
      </c>
      <c r="G82" s="1" t="s">
        <v>661</v>
      </c>
      <c r="H82" s="1" t="s">
        <v>662</v>
      </c>
      <c r="I82" s="1" t="s">
        <v>1088</v>
      </c>
      <c r="J82" s="1" t="s">
        <v>664</v>
      </c>
      <c r="K82" s="1" t="s">
        <v>1088</v>
      </c>
      <c r="L82" s="1" t="s">
        <v>1088</v>
      </c>
      <c r="M82" s="1" t="s">
        <v>665</v>
      </c>
      <c r="N82" s="1" t="s">
        <v>665</v>
      </c>
      <c r="O82" s="1" t="s">
        <v>666</v>
      </c>
      <c r="P82" s="1" t="s">
        <v>667</v>
      </c>
      <c r="Q82" s="1" t="s">
        <v>668</v>
      </c>
      <c r="R82" s="1" t="s">
        <v>1089</v>
      </c>
      <c r="S82" s="1" t="s">
        <v>670</v>
      </c>
      <c r="T82" s="1" t="s">
        <v>671</v>
      </c>
      <c r="U82" s="1" t="s">
        <v>672</v>
      </c>
      <c r="V82" s="1" t="s">
        <v>729</v>
      </c>
    </row>
    <row r="83" s="1" customFormat="1" spans="1:22">
      <c r="A83" s="3">
        <v>999228338282196</v>
      </c>
      <c r="B83" s="1" t="s">
        <v>726</v>
      </c>
      <c r="C83" s="1" t="s">
        <v>1090</v>
      </c>
      <c r="D83" s="1" t="s">
        <v>1086</v>
      </c>
      <c r="E83" s="1" t="s">
        <v>1091</v>
      </c>
      <c r="F83" s="1" t="s">
        <v>726</v>
      </c>
      <c r="G83" s="1" t="s">
        <v>661</v>
      </c>
      <c r="H83" s="1" t="s">
        <v>662</v>
      </c>
      <c r="I83" s="1" t="s">
        <v>1088</v>
      </c>
      <c r="J83" s="1" t="s">
        <v>664</v>
      </c>
      <c r="K83" s="1" t="s">
        <v>1088</v>
      </c>
      <c r="L83" s="1" t="s">
        <v>1088</v>
      </c>
      <c r="M83" s="1" t="s">
        <v>665</v>
      </c>
      <c r="N83" s="1" t="s">
        <v>665</v>
      </c>
      <c r="O83" s="1" t="s">
        <v>666</v>
      </c>
      <c r="P83" s="1" t="s">
        <v>667</v>
      </c>
      <c r="Q83" s="1" t="s">
        <v>668</v>
      </c>
      <c r="R83" s="1" t="s">
        <v>1092</v>
      </c>
      <c r="S83" s="1" t="s">
        <v>670</v>
      </c>
      <c r="T83" s="1" t="s">
        <v>671</v>
      </c>
      <c r="U83" s="1" t="s">
        <v>672</v>
      </c>
      <c r="V83" s="1" t="s">
        <v>729</v>
      </c>
    </row>
    <row r="84" s="1" customFormat="1" spans="1:22">
      <c r="A84" s="3">
        <v>999228280283513</v>
      </c>
      <c r="B84" s="1" t="s">
        <v>707</v>
      </c>
      <c r="C84" s="1" t="s">
        <v>1093</v>
      </c>
      <c r="D84" s="1" t="s">
        <v>1086</v>
      </c>
      <c r="E84" s="1" t="s">
        <v>1094</v>
      </c>
      <c r="F84" s="1" t="s">
        <v>726</v>
      </c>
      <c r="G84" s="1" t="s">
        <v>661</v>
      </c>
      <c r="H84" s="1" t="s">
        <v>662</v>
      </c>
      <c r="I84" s="1" t="s">
        <v>1095</v>
      </c>
      <c r="J84" s="1" t="s">
        <v>664</v>
      </c>
      <c r="K84" s="1" t="s">
        <v>1095</v>
      </c>
      <c r="L84" s="1" t="s">
        <v>1095</v>
      </c>
      <c r="M84" s="1" t="s">
        <v>665</v>
      </c>
      <c r="N84" s="1" t="s">
        <v>665</v>
      </c>
      <c r="O84" s="1" t="s">
        <v>666</v>
      </c>
      <c r="P84" s="1" t="s">
        <v>667</v>
      </c>
      <c r="Q84" s="1" t="s">
        <v>668</v>
      </c>
      <c r="R84" s="1" t="s">
        <v>1096</v>
      </c>
      <c r="S84" s="1" t="s">
        <v>670</v>
      </c>
      <c r="T84" s="1" t="s">
        <v>671</v>
      </c>
      <c r="U84" s="1" t="s">
        <v>672</v>
      </c>
      <c r="V84" s="1" t="s">
        <v>729</v>
      </c>
    </row>
    <row r="85" s="1" customFormat="1" spans="1:22">
      <c r="A85" s="3">
        <v>999228278776423</v>
      </c>
      <c r="B85" s="1" t="s">
        <v>707</v>
      </c>
      <c r="C85" s="1" t="s">
        <v>1097</v>
      </c>
      <c r="D85" s="1" t="s">
        <v>1098</v>
      </c>
      <c r="E85" s="1" t="s">
        <v>1099</v>
      </c>
      <c r="F85" s="1" t="s">
        <v>726</v>
      </c>
      <c r="G85" s="1" t="s">
        <v>661</v>
      </c>
      <c r="H85" s="1" t="s">
        <v>662</v>
      </c>
      <c r="I85" s="1" t="s">
        <v>1100</v>
      </c>
      <c r="J85" s="1" t="s">
        <v>664</v>
      </c>
      <c r="K85" s="1" t="s">
        <v>1100</v>
      </c>
      <c r="L85" s="1" t="s">
        <v>1100</v>
      </c>
      <c r="M85" s="1" t="s">
        <v>665</v>
      </c>
      <c r="N85" s="1" t="s">
        <v>665</v>
      </c>
      <c r="O85" s="1" t="s">
        <v>666</v>
      </c>
      <c r="P85" s="1" t="s">
        <v>667</v>
      </c>
      <c r="Q85" s="1" t="s">
        <v>668</v>
      </c>
      <c r="R85" s="1" t="s">
        <v>1101</v>
      </c>
      <c r="S85" s="1" t="s">
        <v>670</v>
      </c>
      <c r="T85" s="1" t="s">
        <v>671</v>
      </c>
      <c r="U85" s="1" t="s">
        <v>672</v>
      </c>
      <c r="V85" s="1" t="s">
        <v>729</v>
      </c>
    </row>
    <row r="86" s="1" customFormat="1" spans="1:22">
      <c r="A86" s="3">
        <v>999228281901065</v>
      </c>
      <c r="B86" s="1" t="s">
        <v>707</v>
      </c>
      <c r="C86" s="1" t="s">
        <v>1102</v>
      </c>
      <c r="D86" s="1" t="s">
        <v>1103</v>
      </c>
      <c r="E86" s="1" t="s">
        <v>1104</v>
      </c>
      <c r="F86" s="1" t="s">
        <v>660</v>
      </c>
      <c r="G86" s="1" t="s">
        <v>661</v>
      </c>
      <c r="H86" s="1" t="s">
        <v>662</v>
      </c>
      <c r="I86" s="1" t="s">
        <v>1105</v>
      </c>
      <c r="J86" s="1" t="s">
        <v>664</v>
      </c>
      <c r="K86" s="1" t="s">
        <v>1105</v>
      </c>
      <c r="L86" s="1" t="s">
        <v>1105</v>
      </c>
      <c r="M86" s="1" t="s">
        <v>665</v>
      </c>
      <c r="N86" s="1" t="s">
        <v>665</v>
      </c>
      <c r="O86" s="1" t="s">
        <v>666</v>
      </c>
      <c r="P86" s="1" t="s">
        <v>667</v>
      </c>
      <c r="Q86" s="1" t="s">
        <v>668</v>
      </c>
      <c r="R86" s="1" t="s">
        <v>1106</v>
      </c>
      <c r="S86" s="1" t="s">
        <v>670</v>
      </c>
      <c r="T86" s="1" t="s">
        <v>671</v>
      </c>
      <c r="U86" s="1" t="s">
        <v>672</v>
      </c>
      <c r="V86" s="1" t="s">
        <v>673</v>
      </c>
    </row>
    <row r="87" s="1" customFormat="1" spans="1:22">
      <c r="A87" s="3">
        <v>999228229362728</v>
      </c>
      <c r="B87" s="1" t="s">
        <v>754</v>
      </c>
      <c r="C87" s="1" t="s">
        <v>1107</v>
      </c>
      <c r="D87" s="1" t="s">
        <v>1108</v>
      </c>
      <c r="E87" s="1" t="s">
        <v>1109</v>
      </c>
      <c r="F87" s="1" t="s">
        <v>714</v>
      </c>
      <c r="G87" s="1" t="s">
        <v>661</v>
      </c>
      <c r="H87" s="1" t="s">
        <v>662</v>
      </c>
      <c r="I87" s="1" t="s">
        <v>1110</v>
      </c>
      <c r="J87" s="1" t="s">
        <v>664</v>
      </c>
      <c r="K87" s="1" t="s">
        <v>1110</v>
      </c>
      <c r="L87" s="1" t="s">
        <v>1110</v>
      </c>
      <c r="M87" s="1" t="s">
        <v>665</v>
      </c>
      <c r="N87" s="1" t="s">
        <v>665</v>
      </c>
      <c r="O87" s="1" t="s">
        <v>666</v>
      </c>
      <c r="P87" s="1" t="s">
        <v>667</v>
      </c>
      <c r="Q87" s="1" t="s">
        <v>668</v>
      </c>
      <c r="R87" s="1" t="s">
        <v>1111</v>
      </c>
      <c r="S87" s="1" t="s">
        <v>670</v>
      </c>
      <c r="T87" s="1" t="s">
        <v>671</v>
      </c>
      <c r="U87" s="1" t="s">
        <v>672</v>
      </c>
      <c r="V87" s="1" t="s">
        <v>673</v>
      </c>
    </row>
    <row r="88" s="1" customFormat="1" spans="1:22">
      <c r="A88" s="3">
        <v>999228008036977</v>
      </c>
      <c r="B88" s="1" t="s">
        <v>1031</v>
      </c>
      <c r="C88" s="1" t="s">
        <v>1112</v>
      </c>
      <c r="D88" s="1" t="s">
        <v>1113</v>
      </c>
      <c r="E88" s="1" t="s">
        <v>1114</v>
      </c>
      <c r="F88" s="1" t="s">
        <v>656</v>
      </c>
      <c r="G88" s="1" t="s">
        <v>661</v>
      </c>
      <c r="H88" s="1" t="s">
        <v>662</v>
      </c>
      <c r="I88" s="1" t="s">
        <v>1115</v>
      </c>
      <c r="J88" s="1" t="s">
        <v>664</v>
      </c>
      <c r="K88" s="1" t="s">
        <v>1115</v>
      </c>
      <c r="L88" s="1" t="s">
        <v>1115</v>
      </c>
      <c r="M88" s="1" t="s">
        <v>665</v>
      </c>
      <c r="N88" s="1" t="s">
        <v>665</v>
      </c>
      <c r="O88" s="1" t="s">
        <v>666</v>
      </c>
      <c r="P88" s="1" t="s">
        <v>667</v>
      </c>
      <c r="Q88" s="1" t="s">
        <v>668</v>
      </c>
      <c r="R88" s="1" t="s">
        <v>1116</v>
      </c>
      <c r="S88" s="1" t="s">
        <v>670</v>
      </c>
      <c r="T88" s="1" t="s">
        <v>671</v>
      </c>
      <c r="U88" s="1" t="s">
        <v>672</v>
      </c>
      <c r="V88" s="1" t="s">
        <v>1020</v>
      </c>
    </row>
    <row r="89" s="1" customFormat="1" spans="1:22">
      <c r="A89" s="3">
        <v>999225597879986</v>
      </c>
      <c r="B89" s="1" t="s">
        <v>1117</v>
      </c>
      <c r="C89" s="1" t="s">
        <v>1118</v>
      </c>
      <c r="D89" s="1" t="s">
        <v>1119</v>
      </c>
      <c r="E89" s="1" t="s">
        <v>1120</v>
      </c>
      <c r="F89" s="1" t="s">
        <v>726</v>
      </c>
      <c r="G89" s="1" t="s">
        <v>661</v>
      </c>
      <c r="H89" s="1" t="s">
        <v>662</v>
      </c>
      <c r="I89" s="1" t="s">
        <v>1121</v>
      </c>
      <c r="J89" s="1" t="s">
        <v>664</v>
      </c>
      <c r="K89" s="1" t="s">
        <v>1121</v>
      </c>
      <c r="L89" s="1" t="s">
        <v>1121</v>
      </c>
      <c r="M89" s="1" t="s">
        <v>665</v>
      </c>
      <c r="N89" s="1" t="s">
        <v>665</v>
      </c>
      <c r="O89" s="1" t="s">
        <v>666</v>
      </c>
      <c r="P89" s="1" t="s">
        <v>667</v>
      </c>
      <c r="Q89" s="1" t="s">
        <v>668</v>
      </c>
      <c r="R89" s="1" t="s">
        <v>1122</v>
      </c>
      <c r="S89" s="1" t="s">
        <v>670</v>
      </c>
      <c r="T89" s="1" t="s">
        <v>671</v>
      </c>
      <c r="U89" s="1" t="s">
        <v>672</v>
      </c>
      <c r="V89" s="1" t="s">
        <v>1123</v>
      </c>
    </row>
    <row r="90" s="1" customFormat="1" spans="1:22">
      <c r="A90" s="3">
        <v>999225483714385</v>
      </c>
      <c r="B90" s="1" t="s">
        <v>1124</v>
      </c>
      <c r="C90" s="1" t="s">
        <v>1125</v>
      </c>
      <c r="D90" s="1" t="s">
        <v>1119</v>
      </c>
      <c r="E90" s="1" t="s">
        <v>1126</v>
      </c>
      <c r="F90" s="1" t="s">
        <v>660</v>
      </c>
      <c r="G90" s="1" t="s">
        <v>726</v>
      </c>
      <c r="H90" s="1" t="s">
        <v>662</v>
      </c>
      <c r="I90" s="1" t="s">
        <v>1127</v>
      </c>
      <c r="J90" s="1" t="s">
        <v>664</v>
      </c>
      <c r="K90" s="1" t="s">
        <v>1127</v>
      </c>
      <c r="L90" s="1" t="s">
        <v>1127</v>
      </c>
      <c r="M90" s="1" t="s">
        <v>665</v>
      </c>
      <c r="N90" s="1" t="s">
        <v>665</v>
      </c>
      <c r="O90" s="1" t="s">
        <v>666</v>
      </c>
      <c r="P90" s="1" t="s">
        <v>667</v>
      </c>
      <c r="Q90" s="1" t="s">
        <v>668</v>
      </c>
      <c r="R90" s="1" t="s">
        <v>1128</v>
      </c>
      <c r="S90" s="1" t="s">
        <v>905</v>
      </c>
      <c r="T90" s="1" t="s">
        <v>671</v>
      </c>
      <c r="U90" s="1" t="s">
        <v>672</v>
      </c>
      <c r="V90" s="1" t="s">
        <v>1123</v>
      </c>
    </row>
    <row r="91" s="1" customFormat="1" spans="1:22">
      <c r="A91" s="3">
        <v>999225469704156</v>
      </c>
      <c r="B91" s="1" t="s">
        <v>1129</v>
      </c>
      <c r="C91" s="1" t="s">
        <v>1130</v>
      </c>
      <c r="D91" s="1" t="s">
        <v>1119</v>
      </c>
      <c r="E91" s="1" t="s">
        <v>1131</v>
      </c>
      <c r="F91" s="1" t="s">
        <v>656</v>
      </c>
      <c r="G91" s="1" t="s">
        <v>714</v>
      </c>
      <c r="H91" s="1" t="s">
        <v>662</v>
      </c>
      <c r="I91" s="1" t="s">
        <v>1132</v>
      </c>
      <c r="J91" s="1" t="s">
        <v>664</v>
      </c>
      <c r="K91" s="1" t="s">
        <v>1132</v>
      </c>
      <c r="L91" s="1" t="s">
        <v>1132</v>
      </c>
      <c r="M91" s="1" t="s">
        <v>665</v>
      </c>
      <c r="N91" s="1" t="s">
        <v>665</v>
      </c>
      <c r="O91" s="1" t="s">
        <v>666</v>
      </c>
      <c r="P91" s="1" t="s">
        <v>667</v>
      </c>
      <c r="Q91" s="1" t="s">
        <v>668</v>
      </c>
      <c r="R91" s="1" t="s">
        <v>1133</v>
      </c>
      <c r="S91" s="1" t="s">
        <v>905</v>
      </c>
      <c r="T91" s="1" t="s">
        <v>671</v>
      </c>
      <c r="U91" s="1" t="s">
        <v>672</v>
      </c>
      <c r="V91" s="1" t="s">
        <v>1123</v>
      </c>
    </row>
    <row r="92" s="1" customFormat="1" spans="1:22">
      <c r="A92" s="3">
        <v>999225397012094</v>
      </c>
      <c r="B92" s="1" t="s">
        <v>1134</v>
      </c>
      <c r="C92" s="1" t="s">
        <v>1135</v>
      </c>
      <c r="D92" s="1" t="s">
        <v>1119</v>
      </c>
      <c r="E92" s="1" t="s">
        <v>1136</v>
      </c>
      <c r="F92" s="1" t="s">
        <v>660</v>
      </c>
      <c r="G92" s="1" t="s">
        <v>714</v>
      </c>
      <c r="H92" s="1" t="s">
        <v>662</v>
      </c>
      <c r="I92" s="1" t="s">
        <v>1137</v>
      </c>
      <c r="J92" s="1" t="s">
        <v>664</v>
      </c>
      <c r="K92" s="1" t="s">
        <v>1137</v>
      </c>
      <c r="L92" s="1" t="s">
        <v>1137</v>
      </c>
      <c r="M92" s="1" t="s">
        <v>665</v>
      </c>
      <c r="N92" s="1" t="s">
        <v>665</v>
      </c>
      <c r="O92" s="1" t="s">
        <v>666</v>
      </c>
      <c r="P92" s="1" t="s">
        <v>667</v>
      </c>
      <c r="Q92" s="1" t="s">
        <v>668</v>
      </c>
      <c r="R92" s="1" t="s">
        <v>1138</v>
      </c>
      <c r="S92" s="1" t="s">
        <v>905</v>
      </c>
      <c r="T92" s="1" t="s">
        <v>671</v>
      </c>
      <c r="U92" s="1" t="s">
        <v>672</v>
      </c>
      <c r="V92" s="1" t="s">
        <v>1123</v>
      </c>
    </row>
    <row r="93" s="1" customFormat="1" spans="1:22">
      <c r="A93" s="3">
        <v>999228235879999</v>
      </c>
      <c r="B93" s="1" t="s">
        <v>754</v>
      </c>
      <c r="C93" s="1" t="s">
        <v>1139</v>
      </c>
      <c r="D93" s="1" t="s">
        <v>1140</v>
      </c>
      <c r="E93" s="1" t="s">
        <v>1141</v>
      </c>
      <c r="F93" s="1" t="s">
        <v>714</v>
      </c>
      <c r="G93" s="1" t="s">
        <v>661</v>
      </c>
      <c r="H93" s="1" t="s">
        <v>662</v>
      </c>
      <c r="I93" s="1" t="s">
        <v>1142</v>
      </c>
      <c r="J93" s="1" t="s">
        <v>664</v>
      </c>
      <c r="K93" s="1" t="s">
        <v>1142</v>
      </c>
      <c r="L93" s="1" t="s">
        <v>1142</v>
      </c>
      <c r="M93" s="1" t="s">
        <v>665</v>
      </c>
      <c r="N93" s="1" t="s">
        <v>665</v>
      </c>
      <c r="O93" s="1" t="s">
        <v>666</v>
      </c>
      <c r="P93" s="1" t="s">
        <v>667</v>
      </c>
      <c r="Q93" s="1" t="s">
        <v>668</v>
      </c>
      <c r="R93" s="1" t="s">
        <v>1143</v>
      </c>
      <c r="S93" s="1" t="s">
        <v>670</v>
      </c>
      <c r="T93" s="1" t="s">
        <v>671</v>
      </c>
      <c r="U93" s="1" t="s">
        <v>672</v>
      </c>
      <c r="V93" s="1" t="s">
        <v>673</v>
      </c>
    </row>
    <row r="94" s="1" customFormat="1" spans="1:22">
      <c r="A94" s="3">
        <v>999228075611397</v>
      </c>
      <c r="B94" s="1" t="s">
        <v>1144</v>
      </c>
      <c r="C94" s="1" t="s">
        <v>1145</v>
      </c>
      <c r="D94" s="1" t="s">
        <v>1146</v>
      </c>
      <c r="E94" s="1" t="s">
        <v>1147</v>
      </c>
      <c r="F94" s="1" t="s">
        <v>726</v>
      </c>
      <c r="G94" s="1" t="s">
        <v>661</v>
      </c>
      <c r="H94" s="1" t="s">
        <v>662</v>
      </c>
      <c r="I94" s="1" t="s">
        <v>1148</v>
      </c>
      <c r="J94" s="1" t="s">
        <v>664</v>
      </c>
      <c r="K94" s="1" t="s">
        <v>1148</v>
      </c>
      <c r="L94" s="1" t="s">
        <v>1148</v>
      </c>
      <c r="M94" s="1" t="s">
        <v>665</v>
      </c>
      <c r="N94" s="1" t="s">
        <v>665</v>
      </c>
      <c r="O94" s="1" t="s">
        <v>666</v>
      </c>
      <c r="P94" s="1" t="s">
        <v>667</v>
      </c>
      <c r="Q94" s="1" t="s">
        <v>668</v>
      </c>
      <c r="R94" s="1" t="s">
        <v>1149</v>
      </c>
      <c r="S94" s="1" t="s">
        <v>670</v>
      </c>
      <c r="T94" s="1" t="s">
        <v>671</v>
      </c>
      <c r="U94" s="1" t="s">
        <v>672</v>
      </c>
      <c r="V94" s="1" t="s">
        <v>673</v>
      </c>
    </row>
    <row r="95" s="1" customFormat="1" spans="1:22">
      <c r="A95" s="3">
        <v>28334360145</v>
      </c>
      <c r="B95" s="1" t="s">
        <v>714</v>
      </c>
      <c r="C95" s="1" t="s">
        <v>1150</v>
      </c>
      <c r="D95" s="1" t="s">
        <v>1146</v>
      </c>
      <c r="E95" s="1" t="s">
        <v>1151</v>
      </c>
      <c r="F95" s="1" t="s">
        <v>726</v>
      </c>
      <c r="G95" s="1" t="s">
        <v>661</v>
      </c>
      <c r="H95" s="1" t="s">
        <v>662</v>
      </c>
      <c r="I95" s="1" t="s">
        <v>1152</v>
      </c>
      <c r="J95" s="1" t="s">
        <v>664</v>
      </c>
      <c r="K95" s="1" t="s">
        <v>1152</v>
      </c>
      <c r="L95" s="1" t="s">
        <v>1152</v>
      </c>
      <c r="M95" s="1" t="s">
        <v>665</v>
      </c>
      <c r="N95" s="1" t="s">
        <v>665</v>
      </c>
      <c r="O95" s="1" t="s">
        <v>666</v>
      </c>
      <c r="P95" s="1" t="s">
        <v>667</v>
      </c>
      <c r="Q95" s="1" t="s">
        <v>668</v>
      </c>
      <c r="R95" s="1" t="s">
        <v>1153</v>
      </c>
      <c r="S95" s="1" t="s">
        <v>670</v>
      </c>
      <c r="T95" s="1" t="s">
        <v>671</v>
      </c>
      <c r="U95" s="1" t="s">
        <v>672</v>
      </c>
      <c r="V95" s="1" t="s">
        <v>673</v>
      </c>
    </row>
    <row r="96" s="1" customFormat="1" spans="1:22">
      <c r="A96" s="3">
        <v>27056383917</v>
      </c>
      <c r="B96" s="1" t="s">
        <v>1154</v>
      </c>
      <c r="C96" s="1" t="s">
        <v>1155</v>
      </c>
      <c r="D96" s="1" t="s">
        <v>1146</v>
      </c>
      <c r="E96" s="1" t="s">
        <v>1156</v>
      </c>
      <c r="F96" s="1" t="s">
        <v>714</v>
      </c>
      <c r="G96" s="1" t="s">
        <v>661</v>
      </c>
      <c r="H96" s="1" t="s">
        <v>662</v>
      </c>
      <c r="I96" s="1" t="s">
        <v>1157</v>
      </c>
      <c r="J96" s="1" t="s">
        <v>664</v>
      </c>
      <c r="K96" s="1" t="s">
        <v>1157</v>
      </c>
      <c r="L96" s="1" t="s">
        <v>1157</v>
      </c>
      <c r="M96" s="1" t="s">
        <v>665</v>
      </c>
      <c r="N96" s="1" t="s">
        <v>665</v>
      </c>
      <c r="O96" s="1" t="s">
        <v>666</v>
      </c>
      <c r="P96" s="1" t="s">
        <v>667</v>
      </c>
      <c r="Q96" s="1" t="s">
        <v>668</v>
      </c>
      <c r="R96" s="1" t="s">
        <v>1158</v>
      </c>
      <c r="S96" s="1" t="s">
        <v>670</v>
      </c>
      <c r="T96" s="1" t="s">
        <v>671</v>
      </c>
      <c r="U96" s="1" t="s">
        <v>672</v>
      </c>
      <c r="V96" s="1" t="s">
        <v>673</v>
      </c>
    </row>
    <row r="97" s="1" customFormat="1" spans="1:22">
      <c r="A97" s="3">
        <v>999228269022692</v>
      </c>
      <c r="B97" s="1" t="s">
        <v>700</v>
      </c>
      <c r="C97" s="1" t="s">
        <v>1159</v>
      </c>
      <c r="D97" s="1" t="s">
        <v>1160</v>
      </c>
      <c r="E97" s="1" t="s">
        <v>1161</v>
      </c>
      <c r="F97" s="1" t="s">
        <v>660</v>
      </c>
      <c r="G97" s="1" t="s">
        <v>661</v>
      </c>
      <c r="H97" s="1" t="s">
        <v>662</v>
      </c>
      <c r="I97" s="1" t="s">
        <v>1162</v>
      </c>
      <c r="J97" s="1" t="s">
        <v>664</v>
      </c>
      <c r="K97" s="1" t="s">
        <v>1162</v>
      </c>
      <c r="L97" s="1" t="s">
        <v>1162</v>
      </c>
      <c r="M97" s="1" t="s">
        <v>665</v>
      </c>
      <c r="N97" s="1" t="s">
        <v>665</v>
      </c>
      <c r="O97" s="1" t="s">
        <v>666</v>
      </c>
      <c r="P97" s="1" t="s">
        <v>667</v>
      </c>
      <c r="Q97" s="1" t="s">
        <v>668</v>
      </c>
      <c r="R97" s="1" t="s">
        <v>1163</v>
      </c>
      <c r="S97" s="1" t="s">
        <v>670</v>
      </c>
      <c r="T97" s="1" t="s">
        <v>671</v>
      </c>
      <c r="U97" s="1" t="s">
        <v>672</v>
      </c>
      <c r="V97" s="1" t="s">
        <v>673</v>
      </c>
    </row>
    <row r="98" s="1" customFormat="1" spans="1:22">
      <c r="A98" s="3">
        <v>999228274522911</v>
      </c>
      <c r="B98" s="1" t="s">
        <v>707</v>
      </c>
      <c r="C98" s="1" t="s">
        <v>1164</v>
      </c>
      <c r="D98" s="1" t="s">
        <v>1165</v>
      </c>
      <c r="E98" s="1" t="s">
        <v>1166</v>
      </c>
      <c r="F98" s="1" t="s">
        <v>714</v>
      </c>
      <c r="G98" s="1" t="s">
        <v>661</v>
      </c>
      <c r="H98" s="1" t="s">
        <v>662</v>
      </c>
      <c r="I98" s="1" t="s">
        <v>1167</v>
      </c>
      <c r="J98" s="1" t="s">
        <v>664</v>
      </c>
      <c r="K98" s="1" t="s">
        <v>1167</v>
      </c>
      <c r="L98" s="1" t="s">
        <v>1167</v>
      </c>
      <c r="M98" s="1" t="s">
        <v>665</v>
      </c>
      <c r="N98" s="1" t="s">
        <v>665</v>
      </c>
      <c r="O98" s="1" t="s">
        <v>666</v>
      </c>
      <c r="P98" s="1" t="s">
        <v>667</v>
      </c>
      <c r="Q98" s="1" t="s">
        <v>668</v>
      </c>
      <c r="R98" s="1" t="s">
        <v>1168</v>
      </c>
      <c r="S98" s="1" t="s">
        <v>670</v>
      </c>
      <c r="T98" s="1" t="s">
        <v>671</v>
      </c>
      <c r="U98" s="1" t="s">
        <v>672</v>
      </c>
      <c r="V98" s="1" t="s">
        <v>703</v>
      </c>
    </row>
    <row r="99" s="1" customFormat="1" spans="1:22">
      <c r="A99" s="3">
        <v>999228334383334</v>
      </c>
      <c r="B99" s="1" t="s">
        <v>714</v>
      </c>
      <c r="C99" s="1" t="s">
        <v>1169</v>
      </c>
      <c r="D99" s="1" t="s">
        <v>1170</v>
      </c>
      <c r="E99" s="1" t="s">
        <v>1171</v>
      </c>
      <c r="F99" s="1" t="s">
        <v>726</v>
      </c>
      <c r="G99" s="1" t="s">
        <v>661</v>
      </c>
      <c r="H99" s="1" t="s">
        <v>662</v>
      </c>
      <c r="I99" s="1" t="s">
        <v>1172</v>
      </c>
      <c r="J99" s="1" t="s">
        <v>664</v>
      </c>
      <c r="K99" s="1" t="s">
        <v>1172</v>
      </c>
      <c r="L99" s="1" t="s">
        <v>1172</v>
      </c>
      <c r="M99" s="1" t="s">
        <v>665</v>
      </c>
      <c r="N99" s="1" t="s">
        <v>665</v>
      </c>
      <c r="O99" s="1" t="s">
        <v>666</v>
      </c>
      <c r="P99" s="1" t="s">
        <v>667</v>
      </c>
      <c r="Q99" s="1" t="s">
        <v>668</v>
      </c>
      <c r="R99" s="1" t="s">
        <v>1173</v>
      </c>
      <c r="S99" s="1" t="s">
        <v>670</v>
      </c>
      <c r="T99" s="1" t="s">
        <v>671</v>
      </c>
      <c r="U99" s="1" t="s">
        <v>672</v>
      </c>
      <c r="V99" s="1" t="s">
        <v>729</v>
      </c>
    </row>
    <row r="100" s="1" customFormat="1" spans="1:22">
      <c r="A100" s="3">
        <v>999228319999686</v>
      </c>
      <c r="B100" s="1" t="s">
        <v>660</v>
      </c>
      <c r="C100" s="1" t="s">
        <v>1174</v>
      </c>
      <c r="D100" s="1" t="s">
        <v>1170</v>
      </c>
      <c r="E100" s="1" t="s">
        <v>1175</v>
      </c>
      <c r="F100" s="1" t="s">
        <v>726</v>
      </c>
      <c r="G100" s="1" t="s">
        <v>661</v>
      </c>
      <c r="H100" s="1" t="s">
        <v>662</v>
      </c>
      <c r="I100" s="1" t="s">
        <v>1172</v>
      </c>
      <c r="J100" s="1" t="s">
        <v>664</v>
      </c>
      <c r="K100" s="1" t="s">
        <v>1172</v>
      </c>
      <c r="L100" s="1" t="s">
        <v>1172</v>
      </c>
      <c r="M100" s="1" t="s">
        <v>665</v>
      </c>
      <c r="N100" s="1" t="s">
        <v>665</v>
      </c>
      <c r="O100" s="1" t="s">
        <v>666</v>
      </c>
      <c r="P100" s="1" t="s">
        <v>667</v>
      </c>
      <c r="Q100" s="1" t="s">
        <v>668</v>
      </c>
      <c r="R100" s="1" t="s">
        <v>1176</v>
      </c>
      <c r="S100" s="1" t="s">
        <v>670</v>
      </c>
      <c r="T100" s="1" t="s">
        <v>671</v>
      </c>
      <c r="U100" s="1" t="s">
        <v>672</v>
      </c>
      <c r="V100" s="1" t="s">
        <v>729</v>
      </c>
    </row>
    <row r="101" s="1" customFormat="1" spans="1:22">
      <c r="A101" s="3">
        <v>999228317864893</v>
      </c>
      <c r="B101" s="1" t="s">
        <v>660</v>
      </c>
      <c r="C101" s="1" t="s">
        <v>1177</v>
      </c>
      <c r="D101" s="1" t="s">
        <v>1170</v>
      </c>
      <c r="E101" s="1" t="s">
        <v>1178</v>
      </c>
      <c r="F101" s="1" t="s">
        <v>726</v>
      </c>
      <c r="G101" s="1" t="s">
        <v>661</v>
      </c>
      <c r="H101" s="1" t="s">
        <v>662</v>
      </c>
      <c r="I101" s="1" t="s">
        <v>1172</v>
      </c>
      <c r="J101" s="1" t="s">
        <v>664</v>
      </c>
      <c r="K101" s="1" t="s">
        <v>1172</v>
      </c>
      <c r="L101" s="1" t="s">
        <v>1172</v>
      </c>
      <c r="M101" s="1" t="s">
        <v>665</v>
      </c>
      <c r="N101" s="1" t="s">
        <v>665</v>
      </c>
      <c r="O101" s="1" t="s">
        <v>666</v>
      </c>
      <c r="P101" s="1" t="s">
        <v>667</v>
      </c>
      <c r="Q101" s="1" t="s">
        <v>668</v>
      </c>
      <c r="R101" s="1" t="s">
        <v>1179</v>
      </c>
      <c r="S101" s="1" t="s">
        <v>670</v>
      </c>
      <c r="T101" s="1" t="s">
        <v>671</v>
      </c>
      <c r="U101" s="1" t="s">
        <v>672</v>
      </c>
      <c r="V101" s="1" t="s">
        <v>729</v>
      </c>
    </row>
    <row r="102" s="1" customFormat="1" spans="1:22">
      <c r="A102" s="3">
        <v>999228099755788</v>
      </c>
      <c r="B102" s="1" t="s">
        <v>772</v>
      </c>
      <c r="C102" s="1" t="s">
        <v>1180</v>
      </c>
      <c r="D102" s="1" t="s">
        <v>1181</v>
      </c>
      <c r="E102" s="1" t="s">
        <v>1182</v>
      </c>
      <c r="F102" s="1" t="s">
        <v>656</v>
      </c>
      <c r="G102" s="1" t="s">
        <v>661</v>
      </c>
      <c r="H102" s="1" t="s">
        <v>662</v>
      </c>
      <c r="I102" s="1" t="s">
        <v>1183</v>
      </c>
      <c r="J102" s="1" t="s">
        <v>664</v>
      </c>
      <c r="K102" s="1" t="s">
        <v>1183</v>
      </c>
      <c r="L102" s="1" t="s">
        <v>1183</v>
      </c>
      <c r="M102" s="1" t="s">
        <v>665</v>
      </c>
      <c r="N102" s="1" t="s">
        <v>665</v>
      </c>
      <c r="O102" s="1" t="s">
        <v>666</v>
      </c>
      <c r="P102" s="1" t="s">
        <v>667</v>
      </c>
      <c r="Q102" s="1" t="s">
        <v>668</v>
      </c>
      <c r="R102" s="1" t="s">
        <v>1184</v>
      </c>
      <c r="S102" s="1" t="s">
        <v>670</v>
      </c>
      <c r="T102" s="1" t="s">
        <v>671</v>
      </c>
      <c r="U102" s="1" t="s">
        <v>672</v>
      </c>
      <c r="V102" s="1" t="s">
        <v>673</v>
      </c>
    </row>
    <row r="103" s="1" customFormat="1" spans="1:22">
      <c r="A103" s="3">
        <v>999227114337193</v>
      </c>
      <c r="B103" s="1" t="s">
        <v>1185</v>
      </c>
      <c r="C103" s="1" t="s">
        <v>1186</v>
      </c>
      <c r="D103" s="1" t="s">
        <v>1187</v>
      </c>
      <c r="E103" s="1" t="s">
        <v>1188</v>
      </c>
      <c r="F103" s="1" t="s">
        <v>714</v>
      </c>
      <c r="G103" s="1" t="s">
        <v>661</v>
      </c>
      <c r="H103" s="1" t="s">
        <v>662</v>
      </c>
      <c r="I103" s="1" t="s">
        <v>1189</v>
      </c>
      <c r="J103" s="1" t="s">
        <v>664</v>
      </c>
      <c r="K103" s="1" t="s">
        <v>1189</v>
      </c>
      <c r="L103" s="1" t="s">
        <v>1189</v>
      </c>
      <c r="M103" s="1" t="s">
        <v>665</v>
      </c>
      <c r="N103" s="1" t="s">
        <v>665</v>
      </c>
      <c r="O103" s="1" t="s">
        <v>666</v>
      </c>
      <c r="P103" s="1" t="s">
        <v>667</v>
      </c>
      <c r="Q103" s="1" t="s">
        <v>668</v>
      </c>
      <c r="R103" s="1" t="s">
        <v>1190</v>
      </c>
      <c r="S103" s="1" t="s">
        <v>670</v>
      </c>
      <c r="T103" s="1" t="s">
        <v>671</v>
      </c>
      <c r="U103" s="1" t="s">
        <v>672</v>
      </c>
      <c r="V103" s="1" t="s">
        <v>673</v>
      </c>
    </row>
    <row r="104" s="1" customFormat="1" spans="1:22">
      <c r="A104" s="3">
        <v>999227114330151</v>
      </c>
      <c r="B104" s="1" t="s">
        <v>1185</v>
      </c>
      <c r="C104" s="1" t="s">
        <v>1191</v>
      </c>
      <c r="D104" s="1" t="s">
        <v>1187</v>
      </c>
      <c r="E104" s="1" t="s">
        <v>1192</v>
      </c>
      <c r="F104" s="1" t="s">
        <v>714</v>
      </c>
      <c r="G104" s="1" t="s">
        <v>661</v>
      </c>
      <c r="H104" s="1" t="s">
        <v>662</v>
      </c>
      <c r="I104" s="1" t="s">
        <v>1189</v>
      </c>
      <c r="J104" s="1" t="s">
        <v>664</v>
      </c>
      <c r="K104" s="1" t="s">
        <v>1189</v>
      </c>
      <c r="L104" s="1" t="s">
        <v>1189</v>
      </c>
      <c r="M104" s="1" t="s">
        <v>665</v>
      </c>
      <c r="N104" s="1" t="s">
        <v>665</v>
      </c>
      <c r="O104" s="1" t="s">
        <v>666</v>
      </c>
      <c r="P104" s="1" t="s">
        <v>667</v>
      </c>
      <c r="Q104" s="1" t="s">
        <v>668</v>
      </c>
      <c r="R104" s="1" t="s">
        <v>1193</v>
      </c>
      <c r="S104" s="1" t="s">
        <v>670</v>
      </c>
      <c r="T104" s="1" t="s">
        <v>671</v>
      </c>
      <c r="U104" s="1" t="s">
        <v>672</v>
      </c>
      <c r="V104" s="1" t="s">
        <v>673</v>
      </c>
    </row>
    <row r="105" s="1" customFormat="1" spans="1:22">
      <c r="A105" s="3">
        <v>999227337969587</v>
      </c>
      <c r="B105" s="1" t="s">
        <v>911</v>
      </c>
      <c r="C105" s="1" t="s">
        <v>1194</v>
      </c>
      <c r="D105" s="1" t="s">
        <v>1187</v>
      </c>
      <c r="E105" s="1" t="s">
        <v>1195</v>
      </c>
      <c r="F105" s="1" t="s">
        <v>707</v>
      </c>
      <c r="G105" s="1" t="s">
        <v>661</v>
      </c>
      <c r="H105" s="1" t="s">
        <v>662</v>
      </c>
      <c r="I105" s="1" t="s">
        <v>1196</v>
      </c>
      <c r="J105" s="1" t="s">
        <v>664</v>
      </c>
      <c r="K105" s="1" t="s">
        <v>1196</v>
      </c>
      <c r="L105" s="1" t="s">
        <v>1196</v>
      </c>
      <c r="M105" s="1" t="s">
        <v>665</v>
      </c>
      <c r="N105" s="1" t="s">
        <v>665</v>
      </c>
      <c r="O105" s="1" t="s">
        <v>666</v>
      </c>
      <c r="P105" s="1" t="s">
        <v>667</v>
      </c>
      <c r="Q105" s="1" t="s">
        <v>668</v>
      </c>
      <c r="R105" s="1" t="s">
        <v>1197</v>
      </c>
      <c r="S105" s="1" t="s">
        <v>670</v>
      </c>
      <c r="T105" s="1" t="s">
        <v>671</v>
      </c>
      <c r="U105" s="1" t="s">
        <v>672</v>
      </c>
      <c r="V105" s="1" t="s">
        <v>673</v>
      </c>
    </row>
    <row r="106" s="1" customFormat="1" spans="1:22">
      <c r="A106" s="3">
        <v>999225610140983</v>
      </c>
      <c r="B106" s="1" t="s">
        <v>1117</v>
      </c>
      <c r="C106" s="1" t="s">
        <v>1198</v>
      </c>
      <c r="D106" s="1" t="s">
        <v>1199</v>
      </c>
      <c r="E106" s="1" t="s">
        <v>1200</v>
      </c>
      <c r="F106" s="1" t="s">
        <v>754</v>
      </c>
      <c r="G106" s="1" t="s">
        <v>726</v>
      </c>
      <c r="H106" s="1" t="s">
        <v>662</v>
      </c>
      <c r="I106" s="1" t="s">
        <v>1201</v>
      </c>
      <c r="J106" s="1" t="s">
        <v>664</v>
      </c>
      <c r="K106" s="1" t="s">
        <v>1201</v>
      </c>
      <c r="L106" s="1" t="s">
        <v>1201</v>
      </c>
      <c r="M106" s="1" t="s">
        <v>665</v>
      </c>
      <c r="N106" s="1" t="s">
        <v>665</v>
      </c>
      <c r="O106" s="1" t="s">
        <v>666</v>
      </c>
      <c r="P106" s="1" t="s">
        <v>667</v>
      </c>
      <c r="Q106" s="1" t="s">
        <v>668</v>
      </c>
      <c r="R106" s="1" t="s">
        <v>1202</v>
      </c>
      <c r="S106" s="1" t="s">
        <v>905</v>
      </c>
      <c r="T106" s="1" t="s">
        <v>671</v>
      </c>
      <c r="U106" s="1" t="s">
        <v>672</v>
      </c>
      <c r="V106" s="1" t="s">
        <v>729</v>
      </c>
    </row>
    <row r="107" s="1" customFormat="1" spans="1:22">
      <c r="A107" s="3">
        <v>999228284790392</v>
      </c>
      <c r="B107" s="1" t="s">
        <v>707</v>
      </c>
      <c r="C107" s="1" t="s">
        <v>1203</v>
      </c>
      <c r="D107" s="1" t="s">
        <v>1204</v>
      </c>
      <c r="E107" s="1" t="s">
        <v>1205</v>
      </c>
      <c r="F107" s="1" t="s">
        <v>660</v>
      </c>
      <c r="G107" s="1" t="s">
        <v>661</v>
      </c>
      <c r="H107" s="1" t="s">
        <v>662</v>
      </c>
      <c r="I107" s="1" t="s">
        <v>1206</v>
      </c>
      <c r="J107" s="1" t="s">
        <v>664</v>
      </c>
      <c r="K107" s="1" t="s">
        <v>1206</v>
      </c>
      <c r="L107" s="1" t="s">
        <v>1206</v>
      </c>
      <c r="M107" s="1" t="s">
        <v>665</v>
      </c>
      <c r="N107" s="1" t="s">
        <v>665</v>
      </c>
      <c r="O107" s="1" t="s">
        <v>666</v>
      </c>
      <c r="P107" s="1" t="s">
        <v>667</v>
      </c>
      <c r="Q107" s="1" t="s">
        <v>668</v>
      </c>
      <c r="R107" s="1" t="s">
        <v>1207</v>
      </c>
      <c r="S107" s="1" t="s">
        <v>670</v>
      </c>
      <c r="T107" s="1" t="s">
        <v>671</v>
      </c>
      <c r="U107" s="1" t="s">
        <v>672</v>
      </c>
      <c r="V107" s="1" t="s">
        <v>753</v>
      </c>
    </row>
    <row r="108" s="1" customFormat="1" spans="1:22">
      <c r="A108" s="3">
        <v>999228013698457</v>
      </c>
      <c r="B108" s="1" t="s">
        <v>1031</v>
      </c>
      <c r="C108" s="1" t="s">
        <v>1208</v>
      </c>
      <c r="D108" s="1" t="s">
        <v>1209</v>
      </c>
      <c r="E108" s="1" t="s">
        <v>1210</v>
      </c>
      <c r="F108" s="1" t="s">
        <v>726</v>
      </c>
      <c r="G108" s="1" t="s">
        <v>661</v>
      </c>
      <c r="H108" s="1" t="s">
        <v>662</v>
      </c>
      <c r="I108" s="1" t="s">
        <v>1211</v>
      </c>
      <c r="J108" s="1" t="s">
        <v>664</v>
      </c>
      <c r="K108" s="1" t="s">
        <v>1211</v>
      </c>
      <c r="L108" s="1" t="s">
        <v>1211</v>
      </c>
      <c r="M108" s="1" t="s">
        <v>665</v>
      </c>
      <c r="N108" s="1" t="s">
        <v>665</v>
      </c>
      <c r="O108" s="1" t="s">
        <v>666</v>
      </c>
      <c r="P108" s="1" t="s">
        <v>667</v>
      </c>
      <c r="Q108" s="1" t="s">
        <v>668</v>
      </c>
      <c r="R108" s="1" t="s">
        <v>1212</v>
      </c>
      <c r="S108" s="1" t="s">
        <v>670</v>
      </c>
      <c r="T108" s="1" t="s">
        <v>671</v>
      </c>
      <c r="U108" s="1" t="s">
        <v>752</v>
      </c>
      <c r="V108" s="1" t="s">
        <v>729</v>
      </c>
    </row>
    <row r="109" s="1" customFormat="1" spans="1:22">
      <c r="A109" s="3">
        <v>999228270558784</v>
      </c>
      <c r="B109" s="1" t="s">
        <v>700</v>
      </c>
      <c r="C109" s="1" t="s">
        <v>1213</v>
      </c>
      <c r="D109" s="1" t="s">
        <v>1209</v>
      </c>
      <c r="E109" s="1" t="s">
        <v>1214</v>
      </c>
      <c r="F109" s="1" t="s">
        <v>726</v>
      </c>
      <c r="G109" s="1" t="s">
        <v>661</v>
      </c>
      <c r="H109" s="1" t="s">
        <v>662</v>
      </c>
      <c r="I109" s="1" t="s">
        <v>1215</v>
      </c>
      <c r="J109" s="1" t="s">
        <v>664</v>
      </c>
      <c r="K109" s="1" t="s">
        <v>1215</v>
      </c>
      <c r="L109" s="1" t="s">
        <v>1215</v>
      </c>
      <c r="M109" s="1" t="s">
        <v>665</v>
      </c>
      <c r="N109" s="1" t="s">
        <v>665</v>
      </c>
      <c r="O109" s="1" t="s">
        <v>666</v>
      </c>
      <c r="P109" s="1" t="s">
        <v>667</v>
      </c>
      <c r="Q109" s="1" t="s">
        <v>668</v>
      </c>
      <c r="R109" s="1" t="s">
        <v>1216</v>
      </c>
      <c r="S109" s="1" t="s">
        <v>670</v>
      </c>
      <c r="T109" s="1" t="s">
        <v>671</v>
      </c>
      <c r="U109" s="1" t="s">
        <v>752</v>
      </c>
      <c r="V109" s="1" t="s">
        <v>729</v>
      </c>
    </row>
    <row r="110" s="1" customFormat="1" spans="1:22">
      <c r="A110" s="3">
        <v>28165013039</v>
      </c>
      <c r="B110" s="1" t="s">
        <v>674</v>
      </c>
      <c r="C110" s="1" t="s">
        <v>1217</v>
      </c>
      <c r="D110" s="1" t="s">
        <v>1209</v>
      </c>
      <c r="E110" s="1" t="s">
        <v>1218</v>
      </c>
      <c r="F110" s="1" t="s">
        <v>714</v>
      </c>
      <c r="G110" s="1" t="s">
        <v>661</v>
      </c>
      <c r="H110" s="1" t="s">
        <v>662</v>
      </c>
      <c r="I110" s="1" t="s">
        <v>1219</v>
      </c>
      <c r="J110" s="1" t="s">
        <v>664</v>
      </c>
      <c r="K110" s="1" t="s">
        <v>1219</v>
      </c>
      <c r="L110" s="1" t="s">
        <v>1219</v>
      </c>
      <c r="M110" s="1" t="s">
        <v>665</v>
      </c>
      <c r="N110" s="1" t="s">
        <v>665</v>
      </c>
      <c r="O110" s="1" t="s">
        <v>666</v>
      </c>
      <c r="P110" s="1" t="s">
        <v>667</v>
      </c>
      <c r="Q110" s="1" t="s">
        <v>668</v>
      </c>
      <c r="R110" s="1" t="s">
        <v>1220</v>
      </c>
      <c r="S110" s="1" t="s">
        <v>670</v>
      </c>
      <c r="T110" s="1" t="s">
        <v>671</v>
      </c>
      <c r="U110" s="1" t="s">
        <v>752</v>
      </c>
      <c r="V110" s="1" t="s">
        <v>729</v>
      </c>
    </row>
    <row r="111" s="1" customFormat="1" spans="1:22">
      <c r="A111" s="3">
        <v>999228315601751</v>
      </c>
      <c r="B111" s="1" t="s">
        <v>660</v>
      </c>
      <c r="C111" s="1" t="s">
        <v>1221</v>
      </c>
      <c r="D111" s="1" t="s">
        <v>1222</v>
      </c>
      <c r="E111" s="1" t="s">
        <v>1223</v>
      </c>
      <c r="F111" s="1" t="s">
        <v>660</v>
      </c>
      <c r="G111" s="1" t="s">
        <v>661</v>
      </c>
      <c r="H111" s="1" t="s">
        <v>662</v>
      </c>
      <c r="I111" s="1" t="s">
        <v>1224</v>
      </c>
      <c r="J111" s="1" t="s">
        <v>664</v>
      </c>
      <c r="K111" s="1" t="s">
        <v>1224</v>
      </c>
      <c r="L111" s="1" t="s">
        <v>1224</v>
      </c>
      <c r="M111" s="1" t="s">
        <v>665</v>
      </c>
      <c r="N111" s="1" t="s">
        <v>665</v>
      </c>
      <c r="O111" s="1" t="s">
        <v>666</v>
      </c>
      <c r="P111" s="1" t="s">
        <v>667</v>
      </c>
      <c r="Q111" s="1" t="s">
        <v>668</v>
      </c>
      <c r="R111" s="1" t="s">
        <v>1225</v>
      </c>
      <c r="S111" s="1" t="s">
        <v>670</v>
      </c>
      <c r="T111" s="1" t="s">
        <v>671</v>
      </c>
      <c r="U111" s="1" t="s">
        <v>672</v>
      </c>
      <c r="V111" s="1" t="s">
        <v>673</v>
      </c>
    </row>
    <row r="112" s="1" customFormat="1" spans="1:22">
      <c r="A112" s="3">
        <v>999228312984420</v>
      </c>
      <c r="B112" s="1" t="s">
        <v>656</v>
      </c>
      <c r="C112" s="1" t="s">
        <v>1226</v>
      </c>
      <c r="D112" s="1" t="s">
        <v>1222</v>
      </c>
      <c r="E112" s="1" t="s">
        <v>1227</v>
      </c>
      <c r="F112" s="1" t="s">
        <v>714</v>
      </c>
      <c r="G112" s="1" t="s">
        <v>661</v>
      </c>
      <c r="H112" s="1" t="s">
        <v>662</v>
      </c>
      <c r="I112" s="1" t="s">
        <v>1228</v>
      </c>
      <c r="J112" s="1" t="s">
        <v>664</v>
      </c>
      <c r="K112" s="1" t="s">
        <v>1228</v>
      </c>
      <c r="L112" s="1" t="s">
        <v>1228</v>
      </c>
      <c r="M112" s="1" t="s">
        <v>665</v>
      </c>
      <c r="N112" s="1" t="s">
        <v>665</v>
      </c>
      <c r="O112" s="1" t="s">
        <v>666</v>
      </c>
      <c r="P112" s="1" t="s">
        <v>667</v>
      </c>
      <c r="Q112" s="1" t="s">
        <v>668</v>
      </c>
      <c r="R112" s="1" t="s">
        <v>1229</v>
      </c>
      <c r="S112" s="1" t="s">
        <v>670</v>
      </c>
      <c r="T112" s="1" t="s">
        <v>671</v>
      </c>
      <c r="U112" s="1" t="s">
        <v>672</v>
      </c>
      <c r="V112" s="1" t="s">
        <v>673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2023-11-08T01:32:23Z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