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<sst xmlns="http://schemas.openxmlformats.org/spreadsheetml/2006/main" count="4819" uniqueCount="1527">
  <si>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</si>
  <si>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</si>
  <si>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</si>
  <si>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</si>
  <si>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</si>
  <si>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</si>
  <si>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</si>
  <si>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</si>
  <si>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</si>
  <si>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</si>
  <si>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</si>
  <si>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</si>
  <si>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</si>
  <si>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</si>
  <si>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</si>
  <si>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</si>
  <si>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</si>
  <si>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</si>
  <si>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</si>
  <si>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</si>
  <si>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</si>
  <si>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</si>
  <si>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</si>
  <si>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</si>
  <si>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</si>
  <si>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999225483714385	</t>
  </si>
  <si>
    <t>Ctrip</t>
  </si>
  <si>
    <t>正常</t>
  </si>
  <si>
    <t>[迪拜]派拉蒙市中心酒店(Paramount Hotel Midtown)(98510651)</t>
  </si>
  <si>
    <t>一卧室风靡套房(至少提前45天预订)&lt;双人入住&gt;&lt;双早&gt;</t>
  </si>
  <si>
    <t>CNY</t>
  </si>
  <si>
    <t>Kwak/Sung Soo,Kwak/Sung Soo</t>
  </si>
  <si>
    <t>CA2019231109CNY</t>
  </si>
  <si>
    <t>未提现</t>
  </si>
  <si>
    <t>携程开票</t>
  </si>
  <si>
    <t xml:space="preserve">3665100	</t>
  </si>
  <si>
    <t xml:space="preserve">6157606	</t>
  </si>
  <si>
    <t xml:space="preserve">999225610140983	</t>
  </si>
  <si>
    <t>[吉隆坡]莱恩酒店(Sleeping Lion Suites)(108711778)</t>
  </si>
  <si>
    <t>高级双床房&lt;双人入住&gt;&lt;不适用马来西亚客人&gt;&lt;无早&gt;</t>
  </si>
  <si>
    <t>PARK/YIU HUNG</t>
  </si>
  <si>
    <t xml:space="preserve">3689923	</t>
  </si>
  <si>
    <t xml:space="preserve">109560	</t>
  </si>
  <si>
    <t xml:space="preserve">999225953044722	</t>
  </si>
  <si>
    <t>[新加坡]新加坡半岛怡东 – 温德姆酒店(Peninsula Excelsior Singapore, A Wyndham Hotel)(4984383)</t>
  </si>
  <si>
    <t>豪华房&lt;特惠&gt;&lt;双人入住&gt;&lt;双早&gt;</t>
  </si>
  <si>
    <t>LIU/LI,YUAN/CHUNLAN</t>
  </si>
  <si>
    <t xml:space="preserve">3761585	</t>
  </si>
  <si>
    <t xml:space="preserve"> 265683164	</t>
  </si>
  <si>
    <t xml:space="preserve">999226200389580	</t>
  </si>
  <si>
    <t>[普吉岛]目的地度假普吉岛卡隆海滩(Destination Resort Phuket Karon Beach)(3030929)</t>
  </si>
  <si>
    <t>标准特大床房(至少连住2晚及以上)&lt;今日特价 &gt;&lt;双人入住&gt;&lt;双早&gt;</t>
  </si>
  <si>
    <t>TANDUKAR/BHUSAN</t>
  </si>
  <si>
    <t xml:space="preserve">3813673	</t>
  </si>
  <si>
    <t xml:space="preserve">	</t>
  </si>
  <si>
    <t xml:space="preserve">999226488643938	</t>
  </si>
  <si>
    <t>[东京]OMO5 东京大塚 by 星野集团(OMO5 Tokyo Otsuka by Hoshino Resorts)(28557176)</t>
  </si>
  <si>
    <t>YAGURA房(至少提前2天预订)&lt;单人入住&gt;&lt;不适用日本客人&gt;&lt;无早&gt;</t>
  </si>
  <si>
    <t>HSU/HUIFANG</t>
  </si>
  <si>
    <t xml:space="preserve">3850853	</t>
  </si>
  <si>
    <t xml:space="preserve">g0qrw7ykba	</t>
  </si>
  <si>
    <t xml:space="preserve">999226491385557	</t>
  </si>
  <si>
    <t>[苏梅岛]苏梅岛思拉瓦迪度假酒店(Silavadee Pool Spa Resort)(2954957)</t>
  </si>
  <si>
    <t>豪华海景按摩房(至少提前30天预订)&lt;双人入住&gt;&lt;双早&gt;</t>
  </si>
  <si>
    <t>HUI/TAT SHA</t>
  </si>
  <si>
    <t xml:space="preserve">3852743	</t>
  </si>
  <si>
    <t xml:space="preserve">41876497-1	</t>
  </si>
  <si>
    <t xml:space="preserve">999226605347925	</t>
  </si>
  <si>
    <t>[曼谷]曼谷素坤逸55号通罗中心点大酒店(Grande Centre Point Sukhumvit 55 Bangkok)(8173962)</t>
  </si>
  <si>
    <t>特色豪华房&lt;三人入住&gt;&lt;无早&gt;</t>
  </si>
  <si>
    <t>CHOI/SEHEE</t>
  </si>
  <si>
    <t xml:space="preserve">3876290	</t>
  </si>
  <si>
    <t xml:space="preserve">298721	</t>
  </si>
  <si>
    <t xml:space="preserve">999226615412580	</t>
  </si>
  <si>
    <t>[爱妮岛]爱妮岛S度假村(S Resort El Nido)(106058705)</t>
  </si>
  <si>
    <t>豪华双床间(至少提前8天预订)&lt;特价大促销&gt;&lt;双人入住&gt;&lt;无早&gt;</t>
  </si>
  <si>
    <t>Kremer/Benjamin</t>
  </si>
  <si>
    <t xml:space="preserve">3880115	</t>
  </si>
  <si>
    <t xml:space="preserve">1843949975105	</t>
  </si>
  <si>
    <t xml:space="preserve">999226762487643	</t>
  </si>
  <si>
    <t>[涛岛]哈天海滩度假村(Haadtien Beach Resort)(6027673)</t>
  </si>
  <si>
    <t>世外桃源别墅(至少连住2晚及以上)&lt;双人入住&gt;&lt;双早&gt;&lt;日历房套餐高价值&gt;&lt;新酒店礼盒&gt;</t>
  </si>
  <si>
    <t>PRUDKII/VALERII</t>
  </si>
  <si>
    <t xml:space="preserve">3921227	</t>
  </si>
  <si>
    <t xml:space="preserve">26994	</t>
  </si>
  <si>
    <t xml:space="preserve">999226762545619	</t>
  </si>
  <si>
    <t>PRUDKII/PAVEL</t>
  </si>
  <si>
    <t xml:space="preserve">3921239	</t>
  </si>
  <si>
    <t xml:space="preserve">27002	</t>
  </si>
  <si>
    <t xml:space="preserve">999226765797178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</si>
  <si>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</si>
  <si>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</si>
  <si>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PARK/SEOYEON</t>
  </si>
  <si>
    <t xml:space="preserve">3923238	</t>
  </si>
  <si>
    <t xml:space="preserve">1366004	</t>
  </si>
  <si>
    <t xml:space="preserve">999226766853416	</t>
  </si>
  <si>
    <t>[曼谷]曼谷京华大酒店(Hotel Royal Bangkok@Chinatown)(17263358)</t>
  </si>
  <si>
    <t>至尊豪华房&lt;双人入住&gt;&lt;不适用泰国客人&gt;&lt;无早&gt;</t>
  </si>
  <si>
    <t>GUO/HUAI XIAN,ZHANG/SHULAN,YANG/BEIFANG,TANG/QIAOZHEN,HAO/GUOXIANG</t>
  </si>
  <si>
    <t xml:space="preserve">3923832	</t>
  </si>
  <si>
    <t xml:space="preserve"> 377216	</t>
  </si>
  <si>
    <t xml:space="preserve">999226919156573	</t>
  </si>
  <si>
    <t>[普吉岛]拉查酒店(The Racha)(4814670)</t>
  </si>
  <si>
    <t>豪华别墅(至少连住2晚及以上)&lt;双人入住&gt;&lt;双早&gt;&lt;日历房套餐高价值&gt;&lt;新酒店礼盒&gt;</t>
  </si>
  <si>
    <t>WANG/LIANG,LUO/Cheng,LU/JIE,WANG/DAN,li/shixi,du/shuang,liu/xiaohui,zhang/miao</t>
  </si>
  <si>
    <t xml:space="preserve">3972139	</t>
  </si>
  <si>
    <t xml:space="preserve">120529	</t>
  </si>
  <si>
    <t xml:space="preserve">999227006137003	</t>
  </si>
  <si>
    <t>[宿务]宿务蒙特贝罗别墅酒店(Montebello Villa Hotel Cebu)(8235110)</t>
  </si>
  <si>
    <t>标准房&lt;双人入住&gt;&lt;双早&gt;</t>
  </si>
  <si>
    <t>Neilson/Mae</t>
  </si>
  <si>
    <t xml:space="preserve">3981634	</t>
  </si>
  <si>
    <t xml:space="preserve">9630339673546	</t>
  </si>
  <si>
    <t xml:space="preserve">999227058435097	</t>
  </si>
  <si>
    <t>[长滩岛]赫纳恩丽景湾spa酒店(Henann Regency Resort and Spa)(5246684)</t>
  </si>
  <si>
    <t>高级房(至少连住2晚及以上)&lt;特惠&gt;&lt;三人入住&gt;&lt;早餐&gt;</t>
  </si>
  <si>
    <t>MCLAUGHLIN/RHEEM ANN LINESES,LINESES/RHOWELL DELA PENA,DELAPENA/RAQUILYN GAMBOA</t>
  </si>
  <si>
    <t xml:space="preserve">3993011	</t>
  </si>
  <si>
    <t xml:space="preserve">39771658	</t>
  </si>
  <si>
    <t xml:space="preserve">999227060171375	</t>
  </si>
  <si>
    <t>[曼谷]水门维拉迪辉光酒店(Vela Dhi Glow Pratunam)(28677573)</t>
  </si>
  <si>
    <t>豪华大转角房&lt;特惠专享&gt;&lt;双人入住&gt;&lt;双早&gt;</t>
  </si>
  <si>
    <t>SU/YEN TING</t>
  </si>
  <si>
    <t xml:space="preserve">3993844	</t>
  </si>
  <si>
    <t xml:space="preserve">RR23002244	</t>
  </si>
  <si>
    <t xml:space="preserve">999227103899844	</t>
  </si>
  <si>
    <t>[曼谷]曼谷维伊 - 美憬阁酒店(VIE Hotel Bangkok, MGallery Hotel Collection)(3906021)</t>
  </si>
  <si>
    <t>豪华特大床套房(至少连住2晚及以上)&lt;双人入住&gt;&lt;中宾&gt;&lt;双早&gt;</t>
  </si>
  <si>
    <t>LOU/JUHUA,MAO/YINI</t>
  </si>
  <si>
    <t xml:space="preserve">4004434	</t>
  </si>
  <si>
    <t xml:space="preserve">8015463	</t>
  </si>
  <si>
    <t xml:space="preserve">999227104602747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</si>
  <si>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</si>
  <si>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</si>
  <si>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ZHANG/JINGWEN,LEE/HSIAOPING</t>
  </si>
  <si>
    <t xml:space="preserve">4004873	</t>
  </si>
  <si>
    <t xml:space="preserve">1574064	</t>
  </si>
  <si>
    <t xml:space="preserve">999227114212104	</t>
  </si>
  <si>
    <t>[新加坡]新加坡豪亚酒店 - 远东集团(Oasia Hotel Novena, Singapore by Far East Hospitality)(28554564)</t>
  </si>
  <si>
    <t>豪华房&lt;特价大促销&gt;&lt;双人入住&gt;&lt;双早&gt;</t>
  </si>
  <si>
    <t>WEI/ELINNA HONG</t>
  </si>
  <si>
    <t xml:space="preserve">4011457	</t>
  </si>
  <si>
    <t xml:space="preserve">323174228	</t>
  </si>
  <si>
    <t xml:space="preserve">999227187044029	</t>
  </si>
  <si>
    <t>[拉普拉普]克里姆斯水疗度假村(Crimson Resort and Spa - Mactan Island, Cebu)(15951288)</t>
  </si>
  <si>
    <t>豪华房(至少连住2晚及以上)&lt;三人入住&gt;&lt;不适用菲律宾客人&gt;</t>
  </si>
  <si>
    <t>Sim/HyeonBin</t>
  </si>
  <si>
    <t xml:space="preserve">4018834	</t>
  </si>
  <si>
    <t xml:space="preserve">2023100928521259	</t>
  </si>
  <si>
    <t xml:space="preserve">999227262226242	</t>
  </si>
  <si>
    <t>[新加坡]华乐酒店(One Farrer Hotel)(25395215)</t>
  </si>
  <si>
    <t>薄荷房&lt;双人入住&gt;&lt;双早&gt;</t>
  </si>
  <si>
    <t>Ramakrishnan/Venkataram,Ramakrishnan/Venkataram</t>
  </si>
  <si>
    <t xml:space="preserve">4030598	</t>
  </si>
  <si>
    <t xml:space="preserve">142546	</t>
  </si>
  <si>
    <t xml:space="preserve">999227299402849	</t>
  </si>
  <si>
    <t>[曼谷]沙吞伊斯汀大酒店(Eastin Grand Hotel Sathorn)(5014959)</t>
  </si>
  <si>
    <t>高级房&lt;今日特价 &gt;&lt;双人入住&gt;&lt;双早&gt;</t>
  </si>
  <si>
    <t>HA/SUMIN</t>
  </si>
  <si>
    <t xml:space="preserve">4039614	</t>
  </si>
  <si>
    <t xml:space="preserve">487086	</t>
  </si>
  <si>
    <t xml:space="preserve">999227303395554	</t>
  </si>
  <si>
    <t>Gabri/Francesco</t>
  </si>
  <si>
    <t xml:space="preserve">4041539	</t>
  </si>
  <si>
    <t xml:space="preserve">487099	</t>
  </si>
  <si>
    <t xml:space="preserve">999227309166473	</t>
  </si>
  <si>
    <t>[兰卡威]兰卡威成功度假村(Berjaya Langkawi Resort)(4498612)</t>
  </si>
  <si>
    <t>热带雨林小屋(至少连住2晚及以上)&lt;特惠促销&gt;&lt;双人入住&gt;&lt;双早&gt;</t>
  </si>
  <si>
    <t>LIM/JUN QING</t>
  </si>
  <si>
    <t xml:space="preserve">4045924	</t>
  </si>
  <si>
    <t xml:space="preserve">284189541	</t>
  </si>
  <si>
    <t xml:space="preserve">999227309793356	</t>
  </si>
  <si>
    <t>[巴厘岛]乌布阿卡萨里度假村 - 伊妮薇款待酒店(Aksari Resort Ubud by Ini VIE Hospitality)(108697583)</t>
  </si>
  <si>
    <t>皇家一卧室别墅带私人泳池&lt;双人入住&gt;&lt;双早&gt;</t>
  </si>
  <si>
    <t>kim/nayoung,kim/nayoung</t>
  </si>
  <si>
    <t xml:space="preserve">4046289	</t>
  </si>
  <si>
    <t xml:space="preserve">AKU25846	</t>
  </si>
  <si>
    <t xml:space="preserve">999227328445883	</t>
  </si>
  <si>
    <t>[长滩岛]长滩岛金凤凰酒店(Golden Phoenix Hotel Boracay)(6213617)</t>
  </si>
  <si>
    <t>豪华双床房(至少提前1天预订)&lt;双人入住&gt;&lt;双早&gt;</t>
  </si>
  <si>
    <t>Ramos/Jean Russell</t>
  </si>
  <si>
    <t xml:space="preserve">4049349	</t>
  </si>
  <si>
    <t xml:space="preserve">2310100030	</t>
  </si>
  <si>
    <t xml:space="preserve">999227336261501	</t>
  </si>
  <si>
    <t>[邦劳]阿罗纳海滩赫纳度假村(Henann Resort Alona Beach)(5243777)</t>
  </si>
  <si>
    <t>尊贵池边房&lt;特惠&gt;&lt;三人入住&gt;&lt;早餐&gt;</t>
  </si>
  <si>
    <t>Yoo/Seungah</t>
  </si>
  <si>
    <t xml:space="preserve">4053562	</t>
  </si>
  <si>
    <t xml:space="preserve">HBM251-1260	</t>
  </si>
  <si>
    <t xml:space="preserve">999227336326886	</t>
  </si>
  <si>
    <t>[新加坡]史丹佛瑞士酒店(Swissotel the Stamford)(1611379)</t>
  </si>
  <si>
    <t>尊贵港景特大床房(连住3晚及以上)&lt;双人入住&gt;&lt;双早&gt;</t>
  </si>
  <si>
    <t>WANG/FUSHEN,MENG/XIANGHE</t>
  </si>
  <si>
    <t xml:space="preserve">4053584	</t>
  </si>
  <si>
    <t xml:space="preserve">TBA	</t>
  </si>
  <si>
    <t xml:space="preserve">999227338612580	</t>
  </si>
  <si>
    <t>Villardo/Pieryl</t>
  </si>
  <si>
    <t xml:space="preserve">4055891	</t>
  </si>
  <si>
    <t xml:space="preserve">487448	</t>
  </si>
  <si>
    <t xml:space="preserve">999227346811130	</t>
  </si>
  <si>
    <t>[吉隆坡]菲斯时尚酒店(The Face Style)(112268920)</t>
  </si>
  <si>
    <t>高级双人房&lt;双人入住&gt;&lt;无早&gt;</t>
  </si>
  <si>
    <t>LIU/TINGYU,CHEN/ZHENGWEI</t>
  </si>
  <si>
    <t xml:space="preserve">4058276	</t>
  </si>
  <si>
    <t xml:space="preserve">127040	</t>
  </si>
  <si>
    <t xml:space="preserve">999227395938832	</t>
  </si>
  <si>
    <t>[奥兰多]奥兰多罗森酒店(Rosen Inn at Pointe Orlando)(8235183)</t>
  </si>
  <si>
    <t>豪华两张双人床房&lt;今日特价 &gt;&lt;双人入住&gt;&lt;无早&gt;</t>
  </si>
  <si>
    <t>BEITOLLAHPOOR/MOHAMADREZA,FARZAM/MELIKA</t>
  </si>
  <si>
    <t xml:space="preserve">4068237	</t>
  </si>
  <si>
    <t xml:space="preserve">817258940	</t>
  </si>
  <si>
    <t>取消</t>
  </si>
  <si>
    <t xml:space="preserve">999227447272244	</t>
  </si>
  <si>
    <t>[Na Chom Thian]海沙阳光度假村及别墅(Sea Sand Sun Resort and Villas)(24007368)</t>
  </si>
  <si>
    <t>泳池别墅套房&lt;双人入住&gt;&lt;不适用泰国&amp;德国&amp;瑞士&amp;奥地利的客人&gt;&lt;限量抢购&gt;&lt;双早&gt;</t>
  </si>
  <si>
    <t>YOO/AHJUNG</t>
  </si>
  <si>
    <t xml:space="preserve">4079309	</t>
  </si>
  <si>
    <t xml:space="preserve">162659	</t>
  </si>
  <si>
    <t xml:space="preserve">999227947239222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</si>
  <si>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</si>
  <si>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</si>
  <si>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FUNG/KING CHUNG EDWARD</t>
  </si>
  <si>
    <t xml:space="preserve">4082326	</t>
  </si>
  <si>
    <t xml:space="preserve">198660	</t>
  </si>
  <si>
    <t xml:space="preserve">999227974555289	</t>
  </si>
  <si>
    <t>(至少连住2晚及以上)&lt;双人入住&gt;&lt;双早&gt;</t>
  </si>
  <si>
    <t>Chia/Boon Hua</t>
  </si>
  <si>
    <t xml:space="preserve">4093077	</t>
  </si>
  <si>
    <t xml:space="preserve">285178171	</t>
  </si>
  <si>
    <t xml:space="preserve">999227983759678	</t>
  </si>
  <si>
    <t>Siew/Charlene</t>
  </si>
  <si>
    <t xml:space="preserve">4095107	</t>
  </si>
  <si>
    <t xml:space="preserve">285189498	</t>
  </si>
  <si>
    <t xml:space="preserve">999227985752395	</t>
  </si>
  <si>
    <t>[芽庄]芽庄喜来登酒店(Sheraton Nha Trang Hotel &amp; Spa)(4119524)</t>
  </si>
  <si>
    <t>客房，1张特大床，海景&lt;三人入住&gt;&lt;早餐&gt;</t>
  </si>
  <si>
    <t>KO/JAEHWAN</t>
  </si>
  <si>
    <t xml:space="preserve">4095774	</t>
  </si>
  <si>
    <t xml:space="preserve">94383901	</t>
  </si>
  <si>
    <t xml:space="preserve">999227986335902	</t>
  </si>
  <si>
    <t>客房，两张双人床，海景&lt;双人入住&gt;&lt;双早&gt;</t>
  </si>
  <si>
    <t xml:space="preserve">4095889	</t>
  </si>
  <si>
    <t xml:space="preserve"> 94346571	</t>
  </si>
  <si>
    <t xml:space="preserve">999228018091993	</t>
  </si>
  <si>
    <t>[Sayq]綠山安納塔拉度假酒店(Anantara Al Jabal Al Akhdar Resort)(108696559)</t>
  </si>
  <si>
    <t>峡谷景观尊贵房 1张特大床&lt;双人入住&gt;&lt;双早&gt;</t>
  </si>
  <si>
    <t>Nzsdejan/Areg</t>
  </si>
  <si>
    <t xml:space="preserve">4105315	</t>
  </si>
  <si>
    <t xml:space="preserve">18988411	</t>
  </si>
  <si>
    <t xml:space="preserve">999228033776634	</t>
  </si>
  <si>
    <t>[首尔]三井酒店(Hotel Samjung)(28525707)</t>
  </si>
  <si>
    <t>双人床房&lt;双人入住&gt;&lt;无早&gt;</t>
  </si>
  <si>
    <t>Choi/Jooseob</t>
  </si>
  <si>
    <t xml:space="preserve">4108416	</t>
  </si>
  <si>
    <t xml:space="preserve">23062468	</t>
  </si>
  <si>
    <t xml:space="preserve">999228040015176	</t>
  </si>
  <si>
    <t>[曼谷]曼谷素坤逸怡思得酒店(INNSiDE by Meliá Bangkok Sukhumvit)(112510496)</t>
  </si>
  <si>
    <t>因赛德房(至少连住2晚及以上)&lt;双人入住&gt;&lt;适用于非中国/菲律宾客人&gt;&lt;无早&gt;</t>
  </si>
  <si>
    <t>Kluzniak /Marek</t>
  </si>
  <si>
    <t xml:space="preserve">4110736	</t>
  </si>
  <si>
    <t xml:space="preserve">1600400	</t>
  </si>
  <si>
    <t xml:space="preserve">999228074820133	</t>
  </si>
  <si>
    <t>尊贵特大床房(连住3晚及以上)&lt;双人入住&gt;&lt;双早&gt;</t>
  </si>
  <si>
    <t>GUO/XIN</t>
  </si>
  <si>
    <t xml:space="preserve">4120383	</t>
  </si>
  <si>
    <t xml:space="preserve">41917370	</t>
  </si>
  <si>
    <t xml:space="preserve">999228098908613	</t>
  </si>
  <si>
    <t>[普吉岛]普吉岛佛基拉诺富特城市酒店(Novotel Phuket City Phokeethra)(6103435)</t>
  </si>
  <si>
    <t>高级双床房(至少连住2晚及以上)&lt;双人入住&gt;&lt;无早&gt;</t>
  </si>
  <si>
    <t>WANG/ZILAN,WANG/HAN</t>
  </si>
  <si>
    <t xml:space="preserve">4126183	</t>
  </si>
  <si>
    <t xml:space="preserve">488808	</t>
  </si>
  <si>
    <t xml:space="preserve">999228099933078	</t>
  </si>
  <si>
    <t>[曼谷]曼谷无线路英迪格酒店(Hotel Indigo Bangkok Wireless Road)(2803765)</t>
  </si>
  <si>
    <t>标准特大床房（带阳台）&lt;双人入住&gt;&lt;不适用泰国客人&gt;&lt;双早&gt;</t>
  </si>
  <si>
    <t>DU/ZIHAO,zhao/zhongyi</t>
  </si>
  <si>
    <t xml:space="preserve">4126557	</t>
  </si>
  <si>
    <t xml:space="preserve">471176	</t>
  </si>
  <si>
    <t xml:space="preserve">999228100296809	</t>
  </si>
  <si>
    <t>[新加坡]新加坡莱佛士酒店(Raffles Singapore)(5253452)</t>
  </si>
  <si>
    <t>庭院套房&lt;特惠专享&gt;&lt;双人入住&gt;&lt;不适用日本客人&gt;&lt;双早&gt;</t>
  </si>
  <si>
    <t>LU/CHANG,LIU/XIANGWEN</t>
  </si>
  <si>
    <t xml:space="preserve">4126683	</t>
  </si>
  <si>
    <t xml:space="preserve">5190203	</t>
  </si>
  <si>
    <t xml:space="preserve">999228112380985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</si>
  <si>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</si>
  <si>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</si>
  <si>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DONG/BIN</t>
  </si>
  <si>
    <t xml:space="preserve">4128587	</t>
  </si>
  <si>
    <t xml:space="preserve">9000456	</t>
  </si>
  <si>
    <t xml:space="preserve">999228114872814	</t>
  </si>
  <si>
    <t>[河内]河内易思廷公寓式酒店(Eastin Hotel &amp; Residences Hanoi)(111985898)</t>
  </si>
  <si>
    <t>行政转角房&lt;双人入住&gt;&lt;双早&gt;</t>
  </si>
  <si>
    <t>LEE/HYEONKYU</t>
  </si>
  <si>
    <t xml:space="preserve">4129549	</t>
  </si>
  <si>
    <t xml:space="preserve">13181	</t>
  </si>
  <si>
    <t xml:space="preserve">999228118019465	</t>
  </si>
  <si>
    <t>尊贵房(至少连住2晚及以上)&lt;今日特惠&gt;&lt;三人入住&gt;&lt;早餐&gt;</t>
  </si>
  <si>
    <t>kim/dongjin</t>
  </si>
  <si>
    <t xml:space="preserve">4130568	</t>
  </si>
  <si>
    <t xml:space="preserve">999228122632738	</t>
  </si>
  <si>
    <t>[曼谷]曼谷阿尔玛斯酒店(Almas Hotel Bangkok)(112363936)</t>
  </si>
  <si>
    <t>标准双人床房&lt;双人入住&gt;&lt;双早&gt;</t>
  </si>
  <si>
    <t>CHUMNUMPHAN/ABROR</t>
  </si>
  <si>
    <t xml:space="preserve">4132687	</t>
  </si>
  <si>
    <t xml:space="preserve">10440	</t>
  </si>
  <si>
    <t xml:space="preserve">999228136831791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</si>
  <si>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</si>
  <si>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</si>
  <si>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CHEN/YAPING</t>
  </si>
  <si>
    <t xml:space="preserve">4136066	</t>
  </si>
  <si>
    <t xml:space="preserve">124076191	</t>
  </si>
  <si>
    <t xml:space="preserve">999228143449686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</si>
  <si>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</si>
  <si>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</si>
  <si>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HUGGETT/ADRIAN</t>
  </si>
  <si>
    <t xml:space="preserve">4138683	</t>
  </si>
  <si>
    <t xml:space="preserve">bk033053	</t>
  </si>
  <si>
    <t xml:space="preserve">999228143784691	</t>
  </si>
  <si>
    <t>双床房&lt;双人入住&gt;&lt;无早&gt;</t>
  </si>
  <si>
    <t>BYUN/JUNGSUN</t>
  </si>
  <si>
    <t xml:space="preserve">4138847	</t>
  </si>
  <si>
    <t xml:space="preserve">23063176	</t>
  </si>
  <si>
    <t xml:space="preserve">999228163040802	</t>
  </si>
  <si>
    <t>[曼谷]曼谷 SO/ 酒店(SO/ Bangkok)(1549427)</t>
  </si>
  <si>
    <t>舒适特大床房(至少提前7天预订)(连住3晚及以上)&lt;双人入住&gt;&lt;中宾&gt;&lt;双早&gt;</t>
  </si>
  <si>
    <t>LUK/WAI HING,KAM/TSZ YAN</t>
  </si>
  <si>
    <t xml:space="preserve">4143474	</t>
  </si>
  <si>
    <t xml:space="preserve">962316	</t>
  </si>
  <si>
    <t xml:space="preserve">999228168335538	</t>
  </si>
  <si>
    <t>[曼谷]伦比尼埃塔斯酒店(Aetas Lumpini)(4494570)</t>
  </si>
  <si>
    <t>豪华房(至少提前3天预订)(至少连住2晚及以上)&lt;双人入住&gt;&lt;仅适用亚洲客人&gt;&lt;双早&gt;</t>
  </si>
  <si>
    <t>LAI/CHING HUANG,LIANG/CHUNG PING</t>
  </si>
  <si>
    <t xml:space="preserve">4145112	</t>
  </si>
  <si>
    <t xml:space="preserve">30600434	</t>
  </si>
  <si>
    <t xml:space="preserve">999228169464475	</t>
  </si>
  <si>
    <t>[普吉岛]海顿里拉瓦迪酒店(Leelavadee HuaTing Holiday Inn)(4037115)</t>
  </si>
  <si>
    <t>园景高级房(连住3晚及以上)&lt;双人入住&gt;&lt;无早&gt;</t>
  </si>
  <si>
    <t>Hao/Shaofang,Zhang/Xinyue</t>
  </si>
  <si>
    <t xml:space="preserve">4145483	</t>
  </si>
  <si>
    <t xml:space="preserve">1160	</t>
  </si>
  <si>
    <t xml:space="preserve">999228229124393	</t>
  </si>
  <si>
    <t>行政高级天空房&lt;双人入住&gt;&lt;双早&gt;</t>
  </si>
  <si>
    <t>PENG/WENYUAN</t>
  </si>
  <si>
    <t xml:space="preserve">4156045	</t>
  </si>
  <si>
    <t xml:space="preserve">489476	</t>
  </si>
  <si>
    <t xml:space="preserve">999228233425897	</t>
  </si>
  <si>
    <t>[仁川]仁川机场贝斯特韦斯特精品酒店(Best Western Premier Incheon Airport Hotel)(5923817)</t>
  </si>
  <si>
    <t>豪华双床房&lt;双人入住&gt;&lt;不适用韩国客人&gt;&lt;无早&gt;</t>
  </si>
  <si>
    <t>SANJAASUREN/URELERDENE</t>
  </si>
  <si>
    <t xml:space="preserve">4158271	</t>
  </si>
  <si>
    <t xml:space="preserve">23299619	</t>
  </si>
  <si>
    <t xml:space="preserve">999228236254280	</t>
  </si>
  <si>
    <t>[曼谷]SC 公园酒店(SC Park Hotel)(28410206)</t>
  </si>
  <si>
    <t>高级双床房&lt;特惠专享&gt;&lt;双人入住&gt;&lt;双早&gt;</t>
  </si>
  <si>
    <t>ZHOU/YING</t>
  </si>
  <si>
    <t xml:space="preserve">4159922	</t>
  </si>
  <si>
    <t xml:space="preserve">999228237788280	</t>
  </si>
  <si>
    <t>瑞士港景两张双人床房(连住3晚及以上)&lt;双人入住&gt;&lt;双早&gt;</t>
  </si>
  <si>
    <t>LIN/ZEBIN,LIN/XIAONI</t>
  </si>
  <si>
    <t xml:space="preserve">4160848	</t>
  </si>
  <si>
    <t xml:space="preserve">41922840	</t>
  </si>
  <si>
    <t xml:space="preserve">999228238695122	</t>
  </si>
  <si>
    <t>[首尔]首尔大使 - 铂尔曼酒店(The Ambassador Seoul - A Pullman Hotel)(2332004)</t>
  </si>
  <si>
    <t>高级双床房&lt;促销&gt;&lt;双人入住&gt;&lt;无早&gt;</t>
  </si>
  <si>
    <t>KANG/JUNGMIN</t>
  </si>
  <si>
    <t xml:space="preserve">4161392	</t>
  </si>
  <si>
    <t xml:space="preserve">125237941	</t>
  </si>
  <si>
    <t xml:space="preserve">999228240972062	</t>
  </si>
  <si>
    <t>[八打灵再也]阿万特酒店(Avante Hotel)(100419478)</t>
  </si>
  <si>
    <t>高级特大床房&lt;单人入住&gt;&lt;仅适用亚洲客人&gt;&lt;单早&gt;</t>
  </si>
  <si>
    <t>SUBRAMANIAN/MANJUSHA</t>
  </si>
  <si>
    <t xml:space="preserve">4162689	</t>
  </si>
  <si>
    <t xml:space="preserve">185828	</t>
  </si>
  <si>
    <t xml:space="preserve">999228241483820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</si>
  <si>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</si>
  <si>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</si>
  <si>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ENG/ALICIA</t>
  </si>
  <si>
    <t xml:space="preserve">4163065	</t>
  </si>
  <si>
    <t xml:space="preserve">275294	</t>
  </si>
  <si>
    <t xml:space="preserve">999228253933171	</t>
  </si>
  <si>
    <t>[曼谷]康帕斯酒店集团希鲁斯素坤逸 11 号酒店(Citrus Sukhumvit 11 by Compass Hospitality)(5724916)</t>
  </si>
  <si>
    <t>温馨房(至少提前2天预订)&lt;双人入住&gt;&lt;无早&gt;</t>
  </si>
  <si>
    <t>MEAS/KEOAMARA</t>
  </si>
  <si>
    <t xml:space="preserve">4163186	</t>
  </si>
  <si>
    <t xml:space="preserve">56859	</t>
  </si>
  <si>
    <t xml:space="preserve">999228263391938	</t>
  </si>
  <si>
    <t>[曼谷]宜必思曼谷暹罗酒店(Ibis Bangkok Siam)(1586186)</t>
  </si>
  <si>
    <t>标准双人房(至少提前3天预订)(至少连住2晚及以上)&lt;特惠&gt;&lt;双人入住&gt;&lt;中宾&gt;&lt;无早&gt;</t>
  </si>
  <si>
    <t>Sam/Tat Lok</t>
  </si>
  <si>
    <t xml:space="preserve">4166851	</t>
  </si>
  <si>
    <t xml:space="preserve">9013858	</t>
  </si>
  <si>
    <t xml:space="preserve">999228264108864	</t>
  </si>
  <si>
    <t>[纽约]法拉盛福朋喜来登酒店(Four Points by Sheraton Flushing)(114022732)</t>
  </si>
  <si>
    <t>传统特大床房&lt;双人入住&gt;&lt;无早&gt;</t>
  </si>
  <si>
    <t>Lee/Young</t>
  </si>
  <si>
    <t xml:space="preserve">4167265	</t>
  </si>
  <si>
    <t xml:space="preserve">999228264112728	</t>
  </si>
  <si>
    <t xml:space="preserve">4167270	</t>
  </si>
  <si>
    <t xml:space="preserve">999228266880947	</t>
  </si>
  <si>
    <t>[吉隆坡]吉隆坡 EQ 酒店(EQ Kuala Lumpur)(67313921)</t>
  </si>
  <si>
    <t>HAN/MEILING,HUANG/ZHIJIN,HUANG/ZHIYONG,BROUILLARD/JULIEN</t>
  </si>
  <si>
    <t xml:space="preserve">4168855	</t>
  </si>
  <si>
    <t xml:space="preserve">45224861-1/69678336-1/67965877-1/78592683-1	</t>
  </si>
  <si>
    <t xml:space="preserve">999228267209948	</t>
  </si>
  <si>
    <t>[芙蓉]芙蓉皇家朱兰酒店(Royale Chulan Seremban)(91100866)</t>
  </si>
  <si>
    <t>高级双人床房&lt;双人入住&gt;&lt;双早&gt;</t>
  </si>
  <si>
    <t>LI/HUIYI</t>
  </si>
  <si>
    <t xml:space="preserve">4169131	</t>
  </si>
  <si>
    <t xml:space="preserve">100977	</t>
  </si>
  <si>
    <t xml:space="preserve">999228268210167	</t>
  </si>
  <si>
    <t>[巴彦勒巴]槟城国际会展中心阿玛瑞酒店(Amari Spice Penang)(112892590)</t>
  </si>
  <si>
    <t>豪华特大床房&lt;双人入住&gt;&lt;无早&gt;</t>
  </si>
  <si>
    <t>Jim/Vee</t>
  </si>
  <si>
    <t xml:space="preserve">4169613	</t>
  </si>
  <si>
    <t xml:space="preserve">332858287	</t>
  </si>
  <si>
    <t xml:space="preserve">999228264178679	</t>
  </si>
  <si>
    <t xml:space="preserve">4167331	</t>
  </si>
  <si>
    <t xml:space="preserve">129009	</t>
  </si>
  <si>
    <t xml:space="preserve">999228264173957	</t>
  </si>
  <si>
    <t xml:space="preserve">4167327	</t>
  </si>
  <si>
    <t xml:space="preserve">129010	</t>
  </si>
  <si>
    <t xml:space="preserve">999228274321628	</t>
  </si>
  <si>
    <t>[哥打京那巴鲁]明园酒店及公寓(Ming Garden Hotel &amp; Residences)(5281385)</t>
  </si>
  <si>
    <t>高级房&lt;限时抢购&gt;&lt;双人入住&gt;&lt;无早&gt;</t>
  </si>
  <si>
    <t>Lobel/Jason</t>
  </si>
  <si>
    <t xml:space="preserve">4173684	</t>
  </si>
  <si>
    <t xml:space="preserve">8677993	</t>
  </si>
  <si>
    <t xml:space="preserve">999228274202223	</t>
  </si>
  <si>
    <t>KUNNABEE/NASMA</t>
  </si>
  <si>
    <t xml:space="preserve">4173592	</t>
  </si>
  <si>
    <t xml:space="preserve">10710	</t>
  </si>
  <si>
    <t xml:space="preserve">999228280344286	</t>
  </si>
  <si>
    <t>[哥打京那巴鲁]哥打京那巴鲁梦想酒店(Dreamtel Kota Kinabalu)(28556096)</t>
  </si>
  <si>
    <t>高级双床房&lt;特惠&gt;&lt;双人入住&gt;&lt;双早&gt;</t>
  </si>
  <si>
    <t>CHONG/ERIC JYH XIANG</t>
  </si>
  <si>
    <t xml:space="preserve">4175030	</t>
  </si>
  <si>
    <t xml:space="preserve">134566	</t>
  </si>
  <si>
    <t xml:space="preserve">999228282291246	</t>
  </si>
  <si>
    <t>[济州市]亚洲酒店-济州(Asia Hotel)(102526226)</t>
  </si>
  <si>
    <t>高级双床房&lt;双人入住&gt;&lt;无早&gt;</t>
  </si>
  <si>
    <t>WANG/JING</t>
  </si>
  <si>
    <t xml:space="preserve">4175794	</t>
  </si>
  <si>
    <t xml:space="preserve">23206673	</t>
  </si>
  <si>
    <t xml:space="preserve">999228283668013	</t>
  </si>
  <si>
    <t>[曼谷]宜必思曼谷河滨酒店(Ibis Bangkok Riverside)(1586190)</t>
  </si>
  <si>
    <t>标准房(至少提前3天预订)(至少连住2晚及以上)&lt;双人入住&gt;&lt;中宾&gt;&lt;双早&gt;</t>
  </si>
  <si>
    <t>SHENG/DI</t>
  </si>
  <si>
    <t xml:space="preserve">4176255	</t>
  </si>
  <si>
    <t xml:space="preserve">9016530	</t>
  </si>
  <si>
    <t xml:space="preserve">999228286256565	</t>
  </si>
  <si>
    <t>[吉隆坡]吉隆坡千禧大酒店(Grand Millennium Kuala Lumpur)(5411063)</t>
  </si>
  <si>
    <t>豪华客房(至少连住2晚及以上)&lt;双人入住&gt;&lt;双早&gt;</t>
  </si>
  <si>
    <t>ABDUL RAHMAN SHAH/KHAIRUN NISAA BEGUM,KHAN/SULIMAN</t>
  </si>
  <si>
    <t xml:space="preserve">4177423	</t>
  </si>
  <si>
    <t xml:space="preserve">26059921	</t>
  </si>
  <si>
    <t xml:space="preserve">999228289300070	</t>
  </si>
  <si>
    <t>[八打灵再也]皇家朱兰白沙罗酒店(Royale Chulan Damansara)(28528087)</t>
  </si>
  <si>
    <t>高级房&lt;双人入住&gt;&lt;无早&gt;</t>
  </si>
  <si>
    <t>Mohd Idris/Siti Aqilah</t>
  </si>
  <si>
    <t xml:space="preserve">4179036	</t>
  </si>
  <si>
    <t xml:space="preserve">646395	</t>
  </si>
  <si>
    <t xml:space="preserve">999228290282654	</t>
  </si>
  <si>
    <t>[乔治市]槟城皇家朱兰酒店(Royale Chulan Penang)(12046718)</t>
  </si>
  <si>
    <t>&lt;双人入住&gt;&lt;双早&gt;</t>
  </si>
  <si>
    <t>Koo/Cheryl,Koo/Cheryl</t>
  </si>
  <si>
    <t xml:space="preserve">4179546	</t>
  </si>
  <si>
    <t xml:space="preserve">9089695	</t>
  </si>
  <si>
    <t xml:space="preserve">999228306171271	</t>
  </si>
  <si>
    <t>W/EMILEE</t>
  </si>
  <si>
    <t xml:space="preserve">4184545	</t>
  </si>
  <si>
    <t xml:space="preserve">1912900	</t>
  </si>
  <si>
    <t xml:space="preserve">999228309233536	</t>
  </si>
  <si>
    <t>[巴淡岛中心]巴淡中心哈里斯酒店(Harris Hotel Batam Center)(28523622)</t>
  </si>
  <si>
    <t>哈里斯房&lt;单人入住&gt;&lt;单早&gt;</t>
  </si>
  <si>
    <t>KOH/HONG TECK</t>
  </si>
  <si>
    <t xml:space="preserve">4185931	</t>
  </si>
  <si>
    <t xml:space="preserve">220430	</t>
  </si>
  <si>
    <t xml:space="preserve">999228313083164	</t>
  </si>
  <si>
    <t>[新加坡]国敦河畔大酒店(Grand Copthorne Waterfront)(2871839)</t>
  </si>
  <si>
    <t>尊贵特大床房(新装修)(至少连住2晚及以上)&lt;特惠专享&gt;&lt;双人入住&gt;&lt;不适用新加坡客人&gt;&lt;双早&gt;</t>
  </si>
  <si>
    <t>WANG/YUEHUA,REN/YANSHAN</t>
  </si>
  <si>
    <t xml:space="preserve">4187466	</t>
  </si>
  <si>
    <t xml:space="preserve">999228313133509	</t>
  </si>
  <si>
    <t>尊贵双床房(新装修)(至少连住2晚及以上)&lt;特惠专享&gt;&lt;双人入住&gt;&lt;不适用新加坡客人&gt;&lt;双早&gt;</t>
  </si>
  <si>
    <t xml:space="preserve">4187484	</t>
  </si>
  <si>
    <t xml:space="preserve">338328724	</t>
  </si>
  <si>
    <t xml:space="preserve">999228313531061	</t>
  </si>
  <si>
    <t>豪华双床间&lt;双人入住&gt;&lt;无早&gt;</t>
  </si>
  <si>
    <t>ZHANG/SHUJUAN,KUANG/WENXUAN</t>
  </si>
  <si>
    <t xml:space="preserve">4187703	</t>
  </si>
  <si>
    <t xml:space="preserve">129581	</t>
  </si>
  <si>
    <t xml:space="preserve">999228313541750	</t>
  </si>
  <si>
    <t>ABAS/SITI SARAH</t>
  </si>
  <si>
    <t xml:space="preserve">4187707	</t>
  </si>
  <si>
    <t xml:space="preserve">101356	</t>
  </si>
  <si>
    <t xml:space="preserve">999228314990339	</t>
  </si>
  <si>
    <t>[济州市]Index 济州岛梦幻酒店(Index Hotel J Dream)(112490694)</t>
  </si>
  <si>
    <t>标准双床房&lt;今日特价 &gt;&lt;双人入住&gt;&lt;无早&gt;</t>
  </si>
  <si>
    <t>CHEN/JIAWEI</t>
  </si>
  <si>
    <t xml:space="preserve">4188798	</t>
  </si>
  <si>
    <t xml:space="preserve">17025566	</t>
  </si>
  <si>
    <t xml:space="preserve">999228315224397	</t>
  </si>
  <si>
    <t>KIM/JINSEOK</t>
  </si>
  <si>
    <t xml:space="preserve">4188988	</t>
  </si>
  <si>
    <t xml:space="preserve">95972865	</t>
  </si>
  <si>
    <t xml:space="preserve">999228315403399	</t>
  </si>
  <si>
    <t>[曼谷]曼谷索伊松维亚智选假日酒店(Holiday Inn Express Bangkok Soi Soonvijai, an Ihg Hotel)(28370811)</t>
  </si>
  <si>
    <t>标准大床房&lt;单人入住&gt;&lt;单早&gt;</t>
  </si>
  <si>
    <t>DU/FEI</t>
  </si>
  <si>
    <t xml:space="preserve">4189037	</t>
  </si>
  <si>
    <t xml:space="preserve">26490757	</t>
  </si>
  <si>
    <t xml:space="preserve">999228316499530	</t>
  </si>
  <si>
    <t>[哥打巴鲁]宜必思尚品哥打巴鲁酒店(Ibis Styles Kota Bharu)(111111462)</t>
  </si>
  <si>
    <t>高级双床房&lt;单人入住&gt;&lt;单早&gt;</t>
  </si>
  <si>
    <t>YIK HENG/WONG</t>
  </si>
  <si>
    <t xml:space="preserve">4189758	</t>
  </si>
  <si>
    <t xml:space="preserve">MTNSCLXW	</t>
  </si>
  <si>
    <t xml:space="preserve">999228316653875	</t>
  </si>
  <si>
    <t>[乔治市]槟城长荣桂冠酒店(Evergreen Laurel Hotel Penang)(28528115)</t>
  </si>
  <si>
    <t>城景高级双人床房&lt;双人入住&gt;&lt;无早&gt;</t>
  </si>
  <si>
    <t>Teh/Chun Yen</t>
  </si>
  <si>
    <t xml:space="preserve">4189826	</t>
  </si>
  <si>
    <t xml:space="preserve">23110501506	</t>
  </si>
  <si>
    <t xml:space="preserve">999228317963496	</t>
  </si>
  <si>
    <t>经典特大床(至少连住2晚及以上)&lt;双人入住&gt;&lt;双早&gt;</t>
  </si>
  <si>
    <t>HASSABALLA/MOHAMED MOUSTAFA</t>
  </si>
  <si>
    <t xml:space="preserve">4191095	</t>
  </si>
  <si>
    <t xml:space="preserve">26060408	</t>
  </si>
  <si>
    <t xml:space="preserve">28318151800	</t>
  </si>
  <si>
    <t>[曼谷]阿里斯顿酒店曼谷(Ariston Hotel Bangkok)(28370479)</t>
  </si>
  <si>
    <t>高级房&lt;单人入住&gt;&lt;单早&gt;</t>
  </si>
  <si>
    <t>WEI/WEI</t>
  </si>
  <si>
    <t xml:space="preserve">4191397	</t>
  </si>
  <si>
    <t xml:space="preserve">999228318247746	</t>
  </si>
  <si>
    <t>[芭堤雅]芭堤雅美憬阁维兰达度假酒店(Veranda Resort Pattaya Na Jomtien – MGallery)(6025764)</t>
  </si>
  <si>
    <t>海风房(至少连住2晚及以上)&lt;双人入住&gt;&lt;不适用泰国客人&gt;&lt;双早&gt;</t>
  </si>
  <si>
    <t>WANG/HAIGANG,WANG/QIANGJUN,WANG/HAO,CHEN/XI,CHEN/WEI,LIN/QIAOQIAO,YANG/HUI,MA/HONGTAO</t>
  </si>
  <si>
    <t xml:space="preserve">4191448	</t>
  </si>
  <si>
    <t xml:space="preserve">126885683	</t>
  </si>
  <si>
    <t xml:space="preserve">999228318436478	</t>
  </si>
  <si>
    <t>[曼谷]祝福酒店及公寓(The Bless Hotel and Residence)(23965860)</t>
  </si>
  <si>
    <t>尊贵房&lt;双人入住&gt;&lt;无早&gt;</t>
  </si>
  <si>
    <t>KUNSAMORIN/PIMYAPORN</t>
  </si>
  <si>
    <t xml:space="preserve">4191562	</t>
  </si>
  <si>
    <t xml:space="preserve">82594	</t>
  </si>
  <si>
    <t xml:space="preserve">28319056604	</t>
  </si>
  <si>
    <t>标准大床房(至少连住2晚及以上)&lt;双人入住&gt;&lt;不适用泰国客人&gt;&lt;双早&gt;</t>
  </si>
  <si>
    <t>WANG/JIQIANG</t>
  </si>
  <si>
    <t xml:space="preserve">4192325	</t>
  </si>
  <si>
    <t xml:space="preserve">201836	</t>
  </si>
  <si>
    <t xml:space="preserve">999228319210842	</t>
  </si>
  <si>
    <t>[胡志明市]西贡柏悦酒店(Park Hyatt Saigon)(5611294)</t>
  </si>
  <si>
    <t>公园双床房&lt;双人入住&gt;&lt;双早&gt;</t>
  </si>
  <si>
    <t>Yang/HUIYUAN</t>
  </si>
  <si>
    <t xml:space="preserve">4192393	</t>
  </si>
  <si>
    <t xml:space="preserve">999228319404215	</t>
  </si>
  <si>
    <t>高级特大床房&lt;促销&gt;&lt;双人入住&gt;&lt;无早&gt;</t>
  </si>
  <si>
    <t>SAITO/KENTA</t>
  </si>
  <si>
    <t xml:space="preserve">4192470	</t>
  </si>
  <si>
    <t xml:space="preserve">127516406	</t>
  </si>
  <si>
    <t xml:space="preserve">999228319629220	</t>
  </si>
  <si>
    <t>[曼谷]曼谷新浩凯宾斯基酒店(Sindhorn Kempinski Hotel Bangkok)(92930805)</t>
  </si>
  <si>
    <t>行政俱乐部双床房&lt;今日特价 &gt;&lt;双人入住&gt;&lt;仅适用亚洲客人&gt;&lt;双早&gt;</t>
  </si>
  <si>
    <t>YANG/LINGJIA</t>
  </si>
  <si>
    <t xml:space="preserve">4192818	</t>
  </si>
  <si>
    <t xml:space="preserve">999228320642736	</t>
  </si>
  <si>
    <t>CHUAH/WAI WAH</t>
  </si>
  <si>
    <t xml:space="preserve">4193733	</t>
  </si>
  <si>
    <t xml:space="preserve">646584	</t>
  </si>
  <si>
    <t xml:space="preserve">999228320848711	</t>
  </si>
  <si>
    <t>哈里斯房&lt;双人入住&gt;&lt;双早&gt;</t>
  </si>
  <si>
    <t>SULEMAN/MOHAMED HASSAN</t>
  </si>
  <si>
    <t xml:space="preserve">4194003	</t>
  </si>
  <si>
    <t xml:space="preserve">220488	</t>
  </si>
  <si>
    <t xml:space="preserve">999228324677324	</t>
  </si>
  <si>
    <t>[拉普拉普]宿务麦克坦珊瑚礁岛度假村(The Reef Island Resort Mactan, Cebu)(104207868)</t>
  </si>
  <si>
    <t>豪华房&lt;今日特价 &gt;&lt;双人入住&gt;&lt;双早&gt;</t>
  </si>
  <si>
    <t>Venua/Ferdinand</t>
  </si>
  <si>
    <t xml:space="preserve">4195411	</t>
  </si>
  <si>
    <t xml:space="preserve">2045400	</t>
  </si>
  <si>
    <t xml:space="preserve">999228326048952	</t>
  </si>
  <si>
    <t>[芭堤雅]芭堤雅花园海景大酒店(Garden Cliff Resort &amp; Spa Pattaya)(51725609)</t>
  </si>
  <si>
    <t>海景豪华房&lt;今日特价 &gt;&lt;双人入住&gt;&lt;无早&gt;</t>
  </si>
  <si>
    <t>LIU/KEYU,WEI/HONGBIN</t>
  </si>
  <si>
    <t xml:space="preserve">4195836	</t>
  </si>
  <si>
    <t xml:space="preserve">47135	</t>
  </si>
  <si>
    <t xml:space="preserve">28326511573	</t>
  </si>
  <si>
    <t>YAO/SHIXING</t>
  </si>
  <si>
    <t xml:space="preserve">4196102	</t>
  </si>
  <si>
    <t xml:space="preserve">201914	</t>
  </si>
  <si>
    <t xml:space="preserve">999228327210223	</t>
  </si>
  <si>
    <t>经典双床房(至少连住2晚及以上)&lt;双人入住&gt;&lt;双早&gt;</t>
  </si>
  <si>
    <t>Shamsi/Saira Hanim</t>
  </si>
  <si>
    <t xml:space="preserve">4196239	</t>
  </si>
  <si>
    <t xml:space="preserve">26060734	</t>
  </si>
  <si>
    <t xml:space="preserve">999228329897293	</t>
  </si>
  <si>
    <t>[曼谷]曼谷拉查丹利都喜套房酒店公寓(Dusit Suites Hotel Ratchadamri, Bangkok)(4998306)</t>
  </si>
  <si>
    <t>一卧室高级套房(至少连住2晚及以上)&lt;双人入住&gt;&lt;中宾&gt;&lt;无早&gt;</t>
  </si>
  <si>
    <t>SUN/YINGXIN</t>
  </si>
  <si>
    <t xml:space="preserve">4197203	</t>
  </si>
  <si>
    <t xml:space="preserve">244021	</t>
  </si>
  <si>
    <t xml:space="preserve">999228329996853	</t>
  </si>
  <si>
    <t>DU/YIHANG</t>
  </si>
  <si>
    <t xml:space="preserve">4197221	</t>
  </si>
  <si>
    <t xml:space="preserve">47119	</t>
  </si>
  <si>
    <t xml:space="preserve">999228330391561	</t>
  </si>
  <si>
    <t>行政豪华房&lt;双人入住&gt;&lt;无早&gt;</t>
  </si>
  <si>
    <t>GU/YUE</t>
  </si>
  <si>
    <t xml:space="preserve">4197462	</t>
  </si>
  <si>
    <t xml:space="preserve">129750	</t>
  </si>
  <si>
    <t xml:space="preserve">999228331641092	</t>
  </si>
  <si>
    <t>Zhang/Dongyun</t>
  </si>
  <si>
    <t xml:space="preserve">4198213	</t>
  </si>
  <si>
    <t xml:space="preserve">23301645	</t>
  </si>
  <si>
    <t xml:space="preserve">999228332498791	</t>
  </si>
  <si>
    <t>[曼谷]金玉素万那普酒店(Golden Jade Suvarnabhumi)(28680143)</t>
  </si>
  <si>
    <t>Hi/No</t>
  </si>
  <si>
    <t xml:space="preserve">4198674	</t>
  </si>
  <si>
    <t xml:space="preserve">999228337590741	</t>
  </si>
  <si>
    <t>[芭堤雅]芭堤雅遨舍度假酒店(OZO North Pattaya)(105013131)</t>
  </si>
  <si>
    <t>豪华海景特大床房&lt;今日特价 &gt;&lt;双人入住&gt;&lt;中宾&gt;&lt;双早&gt;</t>
  </si>
  <si>
    <t>XIE/YINGBO</t>
  </si>
  <si>
    <t xml:space="preserve">4201352	</t>
  </si>
  <si>
    <t xml:space="preserve">240100	</t>
  </si>
  <si>
    <t xml:space="preserve">999228337833825	</t>
  </si>
  <si>
    <t>[吉隆坡]菲斯酒店(The Face Suites)(6286739)</t>
  </si>
  <si>
    <t>&lt;四人入住&gt;&lt;无早&gt;</t>
  </si>
  <si>
    <t>ZHENG/MINGFU,ZHAO/MING,LIANG/SHANSHAN,GE/HAIJUN</t>
  </si>
  <si>
    <t xml:space="preserve">4201476	</t>
  </si>
  <si>
    <t xml:space="preserve">114645	</t>
  </si>
  <si>
    <t xml:space="preserve">999228337998079	</t>
  </si>
  <si>
    <t>[哥打京那巴鲁]亚庇阿凡吉奥酒店(Avangio Hotel Kota Kinabalu)(28528373)</t>
  </si>
  <si>
    <t>豪华双床房&lt;今日特价 &gt;&lt;双人入住&gt;&lt;无早&gt;</t>
  </si>
  <si>
    <t>KHAN/AIMAN</t>
  </si>
  <si>
    <t xml:space="preserve">4201716	</t>
  </si>
  <si>
    <t xml:space="preserve">1208299069	</t>
  </si>
  <si>
    <t xml:space="preserve">999228338117495	</t>
  </si>
  <si>
    <t>HAMDAN/AQMA</t>
  </si>
  <si>
    <t xml:space="preserve">4201790	</t>
  </si>
  <si>
    <t xml:space="preserve">114650	</t>
  </si>
  <si>
    <t xml:space="preserve">999228338372685	</t>
  </si>
  <si>
    <t>[Hung Dinh]平阳中央馨乐庭酒店(Citadines Central Binh Duong)(112893361)</t>
  </si>
  <si>
    <t>至尊一室房&lt;单人入住&gt;&lt;单早&gt;</t>
  </si>
  <si>
    <t>WU/TIANNAN</t>
  </si>
  <si>
    <t xml:space="preserve">4201901	</t>
  </si>
  <si>
    <t xml:space="preserve">999228338814160	</t>
  </si>
  <si>
    <t>[普吉岛]安达凯拉酒店(Andakira Hotel)(5896444)</t>
  </si>
  <si>
    <t>高级房&lt;双人入住&gt;&lt;中宾&gt;&lt;双早&gt;</t>
  </si>
  <si>
    <t>PENG/ZHIRONG,HE/PU,ZUO/HAIYAN</t>
  </si>
  <si>
    <t xml:space="preserve">4202427	</t>
  </si>
  <si>
    <t xml:space="preserve">999228338887256	</t>
  </si>
  <si>
    <t>[大山脚]槟城标致酒店(Iconic Hotel Penang)(28537947)</t>
  </si>
  <si>
    <t>ZENG/JING,LIU/JIANWEI</t>
  </si>
  <si>
    <t xml:space="preserve">4202458	</t>
  </si>
  <si>
    <t xml:space="preserve">08	</t>
  </si>
  <si>
    <t xml:space="preserve">999228339187033	</t>
  </si>
  <si>
    <t>[吉隆坡]吉隆坡皇家朱兰酒店(Royale Chulan Kuala Lumpur)(5280527)</t>
  </si>
  <si>
    <t>一室公寓&lt;今日特价 &gt;&lt;双人入住&gt;&lt;无早&gt;</t>
  </si>
  <si>
    <t>Hashim/Fazilah</t>
  </si>
  <si>
    <t xml:space="preserve">4202772	</t>
  </si>
  <si>
    <t xml:space="preserve">10010696315	</t>
  </si>
  <si>
    <t xml:space="preserve">999228339489426	</t>
  </si>
  <si>
    <t>ISMAIL/RAMELI</t>
  </si>
  <si>
    <t xml:space="preserve">4202946	</t>
  </si>
  <si>
    <t xml:space="preserve">10010696321 / 24	</t>
  </si>
  <si>
    <t xml:space="preserve">999228340488167	</t>
  </si>
  <si>
    <t>[曼谷]曼谷飞越大酒店(The Grand Fourwings Convention Hotel Bangkok)(28681182)</t>
  </si>
  <si>
    <t>豪华房&lt;单人入住&gt;&lt;无早&gt;</t>
  </si>
  <si>
    <t>GUO/JIANGFENG,QUAN/XIANNIAN,WU/HSIANG,YEH/KUOCHUAN,QUAN/XIANPENG</t>
  </si>
  <si>
    <t xml:space="preserve">4203913	</t>
  </si>
  <si>
    <t xml:space="preserve">18829051	</t>
  </si>
  <si>
    <t xml:space="preserve">999228340569472	</t>
  </si>
  <si>
    <t>[芭堤雅]达拉角度假村(Cape Dara Resort)(5470678)</t>
  </si>
  <si>
    <t>豪华房&lt;双人入住&gt;&lt;双早&gt;</t>
  </si>
  <si>
    <t>SAE OU/SUPHIT</t>
  </si>
  <si>
    <t xml:space="preserve">4203935	</t>
  </si>
  <si>
    <t xml:space="preserve">534399	</t>
  </si>
  <si>
    <t xml:space="preserve">999228340576466	</t>
  </si>
  <si>
    <t>MANIKAM/DATO M KALEESSVARAN</t>
  </si>
  <si>
    <t xml:space="preserve">4203940	</t>
  </si>
  <si>
    <t xml:space="preserve">10010696342	</t>
  </si>
  <si>
    <t xml:space="preserve">999228341335044	</t>
  </si>
  <si>
    <t>[邦帕利]曼谷素旺那普机场诺富特酒店(Novotel Bangkok Suvarnabhumi Airport)(28554892)</t>
  </si>
  <si>
    <t>精致套房&lt;今日特价 &gt;&lt;双人入住&gt;&lt;双早&gt;</t>
  </si>
  <si>
    <t>Albert/Jose Carlo Santino,Kroll/Jennifer</t>
  </si>
  <si>
    <t xml:space="preserve">4204556	</t>
  </si>
  <si>
    <t xml:space="preserve">3407007	</t>
  </si>
  <si>
    <t xml:space="preserve">999228341454840	</t>
  </si>
  <si>
    <t>JIANG/XIMING</t>
  </si>
  <si>
    <t xml:space="preserve">4204842	</t>
  </si>
  <si>
    <t xml:space="preserve">10774555	</t>
  </si>
  <si>
    <t xml:space="preserve">999228342302449	</t>
  </si>
  <si>
    <t>两卧室豪华套房&lt;四人入住&gt;&lt;无早&gt;</t>
  </si>
  <si>
    <t>AOIEONG/WAILON</t>
  </si>
  <si>
    <t xml:space="preserve">4205763	</t>
  </si>
  <si>
    <t xml:space="preserve">114699	</t>
  </si>
  <si>
    <t xml:space="preserve">999228342987161	</t>
  </si>
  <si>
    <t>[清迈]清迈 M 酒店(Hotel M Chiang Mai)(5406477)</t>
  </si>
  <si>
    <t>高级房 禁烟&lt;限量特价&gt;&lt;双人入住&gt;&lt;双早&gt;</t>
  </si>
  <si>
    <t>Cutrera/Marie</t>
  </si>
  <si>
    <t xml:space="preserve">4205863	</t>
  </si>
  <si>
    <t xml:space="preserve">RR23110285	</t>
  </si>
  <si>
    <t xml:space="preserve">999228343415866	</t>
  </si>
  <si>
    <t>LERTSARUNTORN/NIWAT</t>
  </si>
  <si>
    <t xml:space="preserve">4205940	</t>
  </si>
  <si>
    <t xml:space="preserve">10916	</t>
  </si>
  <si>
    <t xml:space="preserve">999228344617236	</t>
  </si>
  <si>
    <t>[芭堤雅]芭堤雅勒瓦纳酒店(Levana Pattaya Hotel)(112420111)</t>
  </si>
  <si>
    <t>高级房&lt;双人入住&gt;&lt;不适用泰国客人&gt;&lt;无早&gt;</t>
  </si>
  <si>
    <t>YANG/LI</t>
  </si>
  <si>
    <t xml:space="preserve">4206147	</t>
  </si>
  <si>
    <t xml:space="preserve">40055	</t>
  </si>
  <si>
    <t xml:space="preserve">999228345139617	</t>
  </si>
  <si>
    <t>豪华房&lt;促销&gt;&lt;双人入住&gt;&lt;不适用泰国/印度次大陆客人&gt;&lt;双早&gt;</t>
  </si>
  <si>
    <t>LUO/HANXIN</t>
  </si>
  <si>
    <t xml:space="preserve">4206297	</t>
  </si>
  <si>
    <t xml:space="preserve">534463	</t>
  </si>
  <si>
    <t xml:space="preserve">999228345426118	</t>
  </si>
  <si>
    <t>TANG/TIAN</t>
  </si>
  <si>
    <t xml:space="preserve">4206411	</t>
  </si>
  <si>
    <t xml:space="preserve">81855803	</t>
  </si>
  <si>
    <t xml:space="preserve">999228346269569	</t>
  </si>
  <si>
    <t>[曼谷]曼谷王子宫殿酒店(Prince Palace Hotel Bangkok)(5007640)</t>
  </si>
  <si>
    <t>高级房&lt;双人入住&gt;&lt;适用于除泰国的亚洲客人&gt;&lt;双早&gt;</t>
  </si>
  <si>
    <t>CHENG/YU,LIU/FENGHUA</t>
  </si>
  <si>
    <t xml:space="preserve">4206907	</t>
  </si>
  <si>
    <t xml:space="preserve">338897421	</t>
  </si>
  <si>
    <t xml:space="preserve">999228341263841	</t>
  </si>
  <si>
    <t>[Bang Chalong]曼谷伊斯汀坦那市高尔夫度假村(Eastin Thana City Golf Resort Bangkok)(100371587)</t>
  </si>
  <si>
    <t>高级房&lt;双人入住&gt;&lt;双早&gt;</t>
  </si>
  <si>
    <t>PIPATTANATORNKUL/JIRAWADEE</t>
  </si>
  <si>
    <t xml:space="preserve">4204509	</t>
  </si>
  <si>
    <t xml:space="preserve">78858	</t>
  </si>
  <si>
    <t xml:space="preserve">999228347024761	</t>
  </si>
  <si>
    <t>TAMZIZ/SHAFARINA</t>
  </si>
  <si>
    <t xml:space="preserve">4207172	</t>
  </si>
  <si>
    <t xml:space="preserve">101611	</t>
  </si>
  <si>
    <t xml:space="preserve">999228347029105	</t>
  </si>
  <si>
    <t>LU/SHUANG</t>
  </si>
  <si>
    <t xml:space="preserve">4207173	</t>
  </si>
  <si>
    <t xml:space="preserve">534470	</t>
  </si>
  <si>
    <t xml:space="preserve">999228341020021	</t>
  </si>
  <si>
    <t>高级特大床房&lt;今日特价 &gt;&lt;单人入住&gt;&lt;单早&gt;</t>
  </si>
  <si>
    <t>BREUERS/PANITA</t>
  </si>
  <si>
    <t xml:space="preserve">4204396	</t>
  </si>
  <si>
    <t xml:space="preserve">3407008	</t>
  </si>
  <si>
    <t xml:space="preserve">999228347147906	</t>
  </si>
  <si>
    <t>Mohd Arshad/Arina</t>
  </si>
  <si>
    <t xml:space="preserve">4207209	</t>
  </si>
  <si>
    <t xml:space="preserve">101612	</t>
  </si>
  <si>
    <t xml:space="preserve">999228341557263	</t>
  </si>
  <si>
    <t>[华欣]宜必思华欣酒店(Ibis Hua Hin)(4889442)</t>
  </si>
  <si>
    <t>家庭房(一张双人床和一张上下铺&lt;特惠专享&gt;&lt;双人入住&gt;&lt;双早&gt;</t>
  </si>
  <si>
    <t>THONGNUESUK/SASINAT</t>
  </si>
  <si>
    <t xml:space="preserve">4204965	</t>
  </si>
  <si>
    <t xml:space="preserve">127739322	</t>
  </si>
  <si>
    <t xml:space="preserve">999228347616289	</t>
  </si>
  <si>
    <t>abdul hamid/norhashimah</t>
  </si>
  <si>
    <t xml:space="preserve">4207423	</t>
  </si>
  <si>
    <t xml:space="preserve">646854	</t>
  </si>
  <si>
    <t xml:space="preserve">999228347797324	</t>
  </si>
  <si>
    <t>Chen/Yu in</t>
  </si>
  <si>
    <t xml:space="preserve">4207468	</t>
  </si>
  <si>
    <t xml:space="preserve">101613	</t>
  </si>
  <si>
    <t xml:space="preserve">999228348431775	</t>
  </si>
  <si>
    <t>DAN/ENLONG,QIU/YUQING</t>
  </si>
  <si>
    <t xml:space="preserve">4207724	</t>
  </si>
  <si>
    <t xml:space="preserve"> 42268443	</t>
  </si>
  <si>
    <t xml:space="preserve">999228351080465	</t>
  </si>
  <si>
    <t xml:space="preserve">4208730	</t>
  </si>
  <si>
    <t xml:space="preserve">646911	</t>
  </si>
  <si>
    <t xml:space="preserve">999228350689912	</t>
  </si>
  <si>
    <t>[芭堤雅]密特酒店(Mytt Hotel Pattaya)(10845455)</t>
  </si>
  <si>
    <t>豪华都市双床房&lt;双人入住&gt;&lt;不适用印度客人&gt;&lt;特价&gt;&lt;双早&gt;</t>
  </si>
  <si>
    <t>EIBACH/CARSTEN,PELZL/JANNIK NIKLAS</t>
  </si>
  <si>
    <t xml:space="preserve">4208625	</t>
  </si>
  <si>
    <t xml:space="preserve">147656	</t>
  </si>
  <si>
    <t xml:space="preserve">999228351854196	</t>
  </si>
  <si>
    <t>LER/NICOLLE</t>
  </si>
  <si>
    <t xml:space="preserve">4209094	</t>
  </si>
  <si>
    <t xml:space="preserve">646939	</t>
  </si>
  <si>
    <t xml:space="preserve">999228352086912	</t>
  </si>
  <si>
    <t>标准双床房&lt;双人入住&gt;&lt;双早&gt;</t>
  </si>
  <si>
    <t>DEESA-AE/MAYUSOH</t>
  </si>
  <si>
    <t xml:space="preserve">4209300	</t>
  </si>
  <si>
    <t xml:space="preserve">10932	</t>
  </si>
  <si>
    <t xml:space="preserve">999228352037951	</t>
  </si>
  <si>
    <t>BAHE/AHMAD</t>
  </si>
  <si>
    <t xml:space="preserve">4209277	</t>
  </si>
  <si>
    <t xml:space="preserve">10930	</t>
  </si>
  <si>
    <t xml:space="preserve">999228352360058	</t>
  </si>
  <si>
    <t>YEE/MICHEL</t>
  </si>
  <si>
    <t xml:space="preserve">4209402	</t>
  </si>
  <si>
    <t xml:space="preserve">646942	</t>
  </si>
  <si>
    <t xml:space="preserve">999226365897487	</t>
  </si>
  <si>
    <t>退单</t>
  </si>
  <si>
    <t>[济州市]济州格洛斯特酒店(Gloucester Hotel Jeju)(28524837)</t>
  </si>
  <si>
    <t>ZHANG/YINGHUI,TIAN/YUAN</t>
  </si>
  <si>
    <t xml:space="preserve">3845962	</t>
  </si>
  <si>
    <t xml:space="preserve">23569198	</t>
  </si>
  <si>
    <t xml:space="preserve">999226837859369	</t>
  </si>
  <si>
    <t>[七岩]华欣索菲特特色酒店(SO/ Sofitel Hua Hin)(3462826)</t>
  </si>
  <si>
    <t>海滨两卧室泳池别墅&lt;四人入住&gt;&lt;不适用泰国客人&gt;&lt;早餐&gt;&lt;日历房套餐高价值&gt;&lt;新酒店礼盒&gt;</t>
  </si>
  <si>
    <t>WONG/MELU CHIN LAP,LEE/JASON HO TAN,LAM/CLIFF NELSON CHUN NGAI,LAM LAM/CLARE YUET KWAN</t>
  </si>
  <si>
    <t xml:space="preserve">3946798	</t>
  </si>
  <si>
    <t xml:space="preserve">109899401	</t>
  </si>
  <si>
    <t>，</t>
  </si>
  <si>
    <t>直采</t>
  </si>
  <si>
    <t>3845962+999226365897487此单多收715元退回</t>
  </si>
  <si>
    <t>可退123.02元</t>
  </si>
  <si>
    <t>A231109151036481</t>
  </si>
  <si>
    <t>A231109151147481</t>
  </si>
  <si>
    <t>A23110915124529</t>
  </si>
  <si>
    <t>CNY / HKD 当前参考汇率: 1.072800223</t>
  </si>
  <si>
    <t>总计： 264499.98 CNY/
283755.64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</si>
  <si>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</si>
  <si>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</si>
  <si>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</si>
  <si>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</si>
  <si>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</si>
  <si>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</si>
  <si>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</si>
  <si>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</si>
  <si>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</si>
  <si>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</si>
  <si>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</si>
  <si>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</si>
  <si>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</si>
  <si>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</si>
  <si>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</si>
  <si>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</si>
  <si>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</si>
  <si>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</si>
  <si>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</si>
  <si>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2023-11-07</t>
  </si>
  <si>
    <t>4209402</t>
  </si>
  <si>
    <t>皇家朱兰白沙罗酒店</t>
  </si>
  <si>
    <t>YEE MICHEL</t>
  </si>
  <si>
    <t>2023-11-08</t>
  </si>
  <si>
    <t>退房日周结</t>
  </si>
  <si>
    <t>336.00</t>
  </si>
  <si>
    <t>RMB</t>
  </si>
  <si>
    <t>0</t>
  </si>
  <si>
    <t>0.00</t>
  </si>
  <si>
    <t>携程国际直连(DD)</t>
  </si>
  <si>
    <t>01.011174</t>
  </si>
  <si>
    <t>2023-11-07 16:02:24</t>
  </si>
  <si>
    <t>否</t>
  </si>
  <si>
    <t>汇智国际旅游发展有限公司</t>
  </si>
  <si>
    <t>马来西亚</t>
  </si>
  <si>
    <t>4209300</t>
  </si>
  <si>
    <t>曼谷阿尔玛斯酒店</t>
  </si>
  <si>
    <t>DEESA-AE MAYUSOH</t>
  </si>
  <si>
    <t>177.00</t>
  </si>
  <si>
    <t>2023-11-07 15:34:05</t>
  </si>
  <si>
    <t>泰国</t>
  </si>
  <si>
    <t>4209277</t>
  </si>
  <si>
    <t>BAHE AHMAD</t>
  </si>
  <si>
    <t>2023-11-07 15:28:25</t>
  </si>
  <si>
    <t>4209094</t>
  </si>
  <si>
    <t>LER NICOLLE</t>
  </si>
  <si>
    <t>2023-11-07 15:51:18</t>
  </si>
  <si>
    <t>4208730</t>
  </si>
  <si>
    <t>CHUAH WAI WAH</t>
  </si>
  <si>
    <t>2023-11-07 14:09:12</t>
  </si>
  <si>
    <t>4208625</t>
  </si>
  <si>
    <t>芭提雅Mytt海滩酒店</t>
  </si>
  <si>
    <t>EIBACH CARSTEN,PELZL JANNIK NIKLAS</t>
  </si>
  <si>
    <t>639.00</t>
  </si>
  <si>
    <t>2023-11-07 14:12:47</t>
  </si>
  <si>
    <t>4207724</t>
  </si>
  <si>
    <t>曼谷索伊松维亚智选假日酒店</t>
  </si>
  <si>
    <t>DAN ENLONG,QIU YUQING</t>
  </si>
  <si>
    <t>740.00</t>
  </si>
  <si>
    <t>2023-11-07 11:54:26</t>
  </si>
  <si>
    <t>4207468</t>
  </si>
  <si>
    <t>芙蓉皇家朱兰酒店</t>
  </si>
  <si>
    <t>Chen Yu in</t>
  </si>
  <si>
    <t>360.00</t>
  </si>
  <si>
    <t>2023-11-07 12:25:54</t>
  </si>
  <si>
    <t>4207423</t>
  </si>
  <si>
    <t>abdul hamid norhashimah</t>
  </si>
  <si>
    <t>2023-11-07 10:26:56</t>
  </si>
  <si>
    <t>4207209</t>
  </si>
  <si>
    <t>Mohd Arshad Arina</t>
  </si>
  <si>
    <t>330.00</t>
  </si>
  <si>
    <t>2023-11-07 12:21:29</t>
  </si>
  <si>
    <t>4207173</t>
  </si>
  <si>
    <t>达拉海角度假酒店</t>
  </si>
  <si>
    <t>LU SHUANG</t>
  </si>
  <si>
    <t>1914.00</t>
  </si>
  <si>
    <t>2023-11-07 10:02:17</t>
  </si>
  <si>
    <t>4207172</t>
  </si>
  <si>
    <t>TAMZIZ SHAFARINA</t>
  </si>
  <si>
    <t>2023-11-07 12:11:16</t>
  </si>
  <si>
    <t>4206907</t>
  </si>
  <si>
    <t>王子宫殿酒店  (政府卫生认证)</t>
  </si>
  <si>
    <t>CHENG YU,LIU FENGHUA</t>
  </si>
  <si>
    <t>304.00</t>
  </si>
  <si>
    <t>2023-11-07 13:20:01</t>
  </si>
  <si>
    <t>4206411</t>
  </si>
  <si>
    <t>TANG TIAN</t>
  </si>
  <si>
    <t>370.00</t>
  </si>
  <si>
    <t>2023-11-07 08:37:49</t>
  </si>
  <si>
    <t>4206297</t>
  </si>
  <si>
    <t>LUO HANXIN</t>
  </si>
  <si>
    <t>846.00</t>
  </si>
  <si>
    <t>2023-11-07 09:43:47</t>
  </si>
  <si>
    <t>4206147</t>
  </si>
  <si>
    <t>芭堤雅勒瓦纳酒店</t>
  </si>
  <si>
    <t>YANG LI</t>
  </si>
  <si>
    <t>215.00</t>
  </si>
  <si>
    <t>2023-11-07 10:07:38</t>
  </si>
  <si>
    <t>2023-11-06</t>
  </si>
  <si>
    <t>4205940</t>
  </si>
  <si>
    <t>LERTSARUNTORN NIWAT</t>
  </si>
  <si>
    <t>164.00</t>
  </si>
  <si>
    <t>2023-11-07 10:28:08</t>
  </si>
  <si>
    <t>4205863</t>
  </si>
  <si>
    <t>清迈M酒店</t>
  </si>
  <si>
    <t>Cutrera Marie</t>
  </si>
  <si>
    <t>214.00</t>
  </si>
  <si>
    <t>2023-11-07 12:04:20</t>
  </si>
  <si>
    <t>4205763</t>
  </si>
  <si>
    <t>菲斯酒店</t>
  </si>
  <si>
    <t>AOIEONG WAILON</t>
  </si>
  <si>
    <t>521.00</t>
  </si>
  <si>
    <t>2023-11-07 11:38:31</t>
  </si>
  <si>
    <t>直连</t>
  </si>
  <si>
    <t>4204965</t>
  </si>
  <si>
    <t>宜必思华欣酒店</t>
  </si>
  <si>
    <t>THONGNUESUK SASINAT</t>
  </si>
  <si>
    <t>410.00</t>
  </si>
  <si>
    <t>2023-11-07 10:06:38</t>
  </si>
  <si>
    <t>4204842</t>
  </si>
  <si>
    <t>平阳中央馨乐庭酒店</t>
  </si>
  <si>
    <t>JIANG XIMING</t>
  </si>
  <si>
    <t>362.00</t>
  </si>
  <si>
    <t>2023-11-06 20:32:05</t>
  </si>
  <si>
    <t>越南</t>
  </si>
  <si>
    <t>4204556</t>
  </si>
  <si>
    <t>曼谷素旺那普机场诺富特酒店</t>
  </si>
  <si>
    <t>Albert Jose Carlo Santino,Kroll Jennifer</t>
  </si>
  <si>
    <t>2282.00</t>
  </si>
  <si>
    <t>2023-11-07 11:27:58</t>
  </si>
  <si>
    <t>4204509</t>
  </si>
  <si>
    <t>曼谷伊斯汀塔娜城市高尔夫度假村</t>
  </si>
  <si>
    <t>PIPATTANATORNKUL JIRAWADEE</t>
  </si>
  <si>
    <t>327.00</t>
  </si>
  <si>
    <t>2023-11-07 10:20:19</t>
  </si>
  <si>
    <t>4204396</t>
  </si>
  <si>
    <t>BREUERS PANITA</t>
  </si>
  <si>
    <t>1229.00</t>
  </si>
  <si>
    <t>2023-11-07 10:18:29</t>
  </si>
  <si>
    <t>4203940</t>
  </si>
  <si>
    <t>吉隆坡皇家朱兰酒店</t>
  </si>
  <si>
    <t>MANIKAM DATO M KALEESSVARAN</t>
  </si>
  <si>
    <t>345.00</t>
  </si>
  <si>
    <t>2023-11-07 18:07:42</t>
  </si>
  <si>
    <t>4203935</t>
  </si>
  <si>
    <t>SAE OU SUPHIT</t>
  </si>
  <si>
    <t>2023-11-06 18:45:05</t>
  </si>
  <si>
    <t>4203913</t>
  </si>
  <si>
    <t>曼谷飞越大酒店</t>
  </si>
  <si>
    <t>GUO JIANGFENG,QUAN XIANNIAN,WU HSIANG,YEH KUOCHUAN,QUAN XIANPENG</t>
  </si>
  <si>
    <t>2710.00</t>
  </si>
  <si>
    <t>2023-11-06 19:19:50</t>
  </si>
  <si>
    <t>4202946</t>
  </si>
  <si>
    <t>ISMAIL RAMELI</t>
  </si>
  <si>
    <t>680.00</t>
  </si>
  <si>
    <t>2023-11-08 15:23:31</t>
  </si>
  <si>
    <t>4202772</t>
  </si>
  <si>
    <t>Hashim Fazilah</t>
  </si>
  <si>
    <t>340.00</t>
  </si>
  <si>
    <t>2023-11-06 16:36:08</t>
  </si>
  <si>
    <t>4202458</t>
  </si>
  <si>
    <t>槟城标致酒店</t>
  </si>
  <si>
    <t>ZENG JING,LIU JIANWEI</t>
  </si>
  <si>
    <t>1198.00</t>
  </si>
  <si>
    <t>2023-11-06 14:22:07</t>
  </si>
  <si>
    <t>4201901</t>
  </si>
  <si>
    <t>WU TIANNAN</t>
  </si>
  <si>
    <t>350.00</t>
  </si>
  <si>
    <t>2023-11-06 13:05:03</t>
  </si>
  <si>
    <t>4201790</t>
  </si>
  <si>
    <t>HAMDAN AQMA</t>
  </si>
  <si>
    <t>465.00</t>
  </si>
  <si>
    <t>2023-11-06 12:30:47</t>
  </si>
  <si>
    <t>4201716</t>
  </si>
  <si>
    <t>雅高哥打京那巴鲁亚范格洛酒店</t>
  </si>
  <si>
    <t>KHAN AIMAN</t>
  </si>
  <si>
    <t>220.00</t>
  </si>
  <si>
    <t>2023-11-06 12:32:25</t>
  </si>
  <si>
    <t>4201476</t>
  </si>
  <si>
    <t>ZHENG MINGFU,ZHAO MING,LIANG SHANSHAN,GE HAIJUN</t>
  </si>
  <si>
    <t>2023-11-06 12:00:17</t>
  </si>
  <si>
    <t>4201352</t>
  </si>
  <si>
    <t>芭堤雅北部遨舍度假酒店 (SHA Extra Plus)</t>
  </si>
  <si>
    <t>XIE YINGBO</t>
  </si>
  <si>
    <t>580.00</t>
  </si>
  <si>
    <t>2023-11-06 11:24:14</t>
  </si>
  <si>
    <t>2023-11-05</t>
  </si>
  <si>
    <t>4198674</t>
  </si>
  <si>
    <t>曼谷金玉素旺纳普酒店</t>
  </si>
  <si>
    <t>Hi No</t>
  </si>
  <si>
    <t>172.00</t>
  </si>
  <si>
    <t>2023-11-05 20:32:12</t>
  </si>
  <si>
    <t>4198213</t>
  </si>
  <si>
    <t>仁川机场贝斯特韦斯特精品酒店</t>
  </si>
  <si>
    <t>Zhang Dongyun</t>
  </si>
  <si>
    <t>470.00</t>
  </si>
  <si>
    <t>2023-11-06 10:03:13</t>
  </si>
  <si>
    <t>韩国</t>
  </si>
  <si>
    <t>4197462</t>
  </si>
  <si>
    <t>菲斯时尚酒店</t>
  </si>
  <si>
    <t>GU YUE</t>
  </si>
  <si>
    <t>860.00</t>
  </si>
  <si>
    <t>2023-11-05 18:01:25</t>
  </si>
  <si>
    <t>4197221</t>
  </si>
  <si>
    <t>芭堤雅花园海景大酒店</t>
  </si>
  <si>
    <t>DU YIHANG</t>
  </si>
  <si>
    <t>650.00</t>
  </si>
  <si>
    <t>2023-11-05 17:08:18</t>
  </si>
  <si>
    <t>4197203</t>
  </si>
  <si>
    <t>曼谷杜斯特套房酒店式公寓</t>
  </si>
  <si>
    <t>SUN YINGXIN</t>
  </si>
  <si>
    <t>1286.00</t>
  </si>
  <si>
    <t>2023-11-05 17:12:29</t>
  </si>
  <si>
    <t>4196239</t>
  </si>
  <si>
    <t>吉隆坡千禧大酒店</t>
  </si>
  <si>
    <t>Shamsi Saira Hanim</t>
  </si>
  <si>
    <t>1802.00</t>
  </si>
  <si>
    <t>2023-11-06 15:30:55</t>
  </si>
  <si>
    <t>4196102</t>
  </si>
  <si>
    <t>曼谷拉差达宜必思尚品酒店</t>
  </si>
  <si>
    <t>YAO SHIXING</t>
  </si>
  <si>
    <t>900.00</t>
  </si>
  <si>
    <t>2023-11-05 19:14:55</t>
  </si>
  <si>
    <t>4195836</t>
  </si>
  <si>
    <t>LIU KEYU,WEI HONGBIN</t>
  </si>
  <si>
    <t>2023-11-06 12:31:56</t>
  </si>
  <si>
    <t>4195411</t>
  </si>
  <si>
    <t>The Reef Island Resort Mactan, Cebu</t>
  </si>
  <si>
    <t>Venua Ferdinand</t>
  </si>
  <si>
    <t>1055.00</t>
  </si>
  <si>
    <t>2023-11-06 08:56:02</t>
  </si>
  <si>
    <t>菲律宾</t>
  </si>
  <si>
    <t>4194003</t>
  </si>
  <si>
    <t>巴塔姆中心哈里斯酒店</t>
  </si>
  <si>
    <t>SULEMAN MOHAMED HASSAN</t>
  </si>
  <si>
    <t>786.00</t>
  </si>
  <si>
    <t>2023-11-05 09:37:34</t>
  </si>
  <si>
    <t>印度尼西亚</t>
  </si>
  <si>
    <t>2023-11-04</t>
  </si>
  <si>
    <t>4193733</t>
  </si>
  <si>
    <t>1003.00</t>
  </si>
  <si>
    <t>2023-11-05 10:18:03</t>
  </si>
  <si>
    <t>4192470</t>
  </si>
  <si>
    <t>首尔大使铂尔曼酒店</t>
  </si>
  <si>
    <t>SAITO KENTA</t>
  </si>
  <si>
    <t>910.00</t>
  </si>
  <si>
    <t>2023-11-04 19:06:06</t>
  </si>
  <si>
    <t>4192325</t>
  </si>
  <si>
    <t>WANG JIQIANG</t>
  </si>
  <si>
    <t>1350.00</t>
  </si>
  <si>
    <t>2023-11-04 18:32:45</t>
  </si>
  <si>
    <t>4191562</t>
  </si>
  <si>
    <t>曼谷百丽思酒店</t>
  </si>
  <si>
    <t>KUNSAMORIN PIMYAPORN</t>
  </si>
  <si>
    <t>342.00</t>
  </si>
  <si>
    <t>2023-11-04 16:57:51</t>
  </si>
  <si>
    <t>4191448</t>
  </si>
  <si>
    <t>芭堤雅美憬阁维兰达度假酒店</t>
  </si>
  <si>
    <t>WANG HAIGANG,WANG QIANGJUN,WANG HAO,CHEN XI,CHEN WEI,LIN QIAOQIAO,YANG HUI,MA HONGTAO</t>
  </si>
  <si>
    <t>8010.00</t>
  </si>
  <si>
    <t>2023-11-04 17:10:29</t>
  </si>
  <si>
    <t>4191095</t>
  </si>
  <si>
    <t>HASSABALLA MOHAMED MOUSTAFA</t>
  </si>
  <si>
    <t>5406.00</t>
  </si>
  <si>
    <t>2023-11-04 16:18:49</t>
  </si>
  <si>
    <t>4189826</t>
  </si>
  <si>
    <t>槟城长荣桂冠酒店</t>
  </si>
  <si>
    <t>Teh Chun Yen</t>
  </si>
  <si>
    <t>365.00</t>
  </si>
  <si>
    <t>2023-11-05 10:41:55</t>
  </si>
  <si>
    <t>4189758</t>
  </si>
  <si>
    <t>宜必思尚品哥打巴鲁酒店</t>
  </si>
  <si>
    <t>YIK HENG WONG</t>
  </si>
  <si>
    <t>300.00</t>
  </si>
  <si>
    <t>2023-11-06 13:03:58</t>
  </si>
  <si>
    <t>4189037</t>
  </si>
  <si>
    <t>DU FEI</t>
  </si>
  <si>
    <t>1097.00</t>
  </si>
  <si>
    <t>2023-11-04 12:01:29</t>
  </si>
  <si>
    <t>4188988</t>
  </si>
  <si>
    <t>芽庄喜来登酒店</t>
  </si>
  <si>
    <t>KIM JINSEOK</t>
  </si>
  <si>
    <t>1394.00</t>
  </si>
  <si>
    <t>2023-11-04 10:44:59</t>
  </si>
  <si>
    <t>4188798</t>
  </si>
  <si>
    <t>Index济州岛梦幻酒店</t>
  </si>
  <si>
    <t>CHEN JIAWEI</t>
  </si>
  <si>
    <t>592.00</t>
  </si>
  <si>
    <t>2023-11-04 10:18:36</t>
  </si>
  <si>
    <t>4187707</t>
  </si>
  <si>
    <t>ABAS SITI SARAH</t>
  </si>
  <si>
    <t>720.00</t>
  </si>
  <si>
    <t>2023-11-04 13:18:04</t>
  </si>
  <si>
    <t>4187703</t>
  </si>
  <si>
    <t>ZHANG SHUJUAN,KUANG WENXUAN</t>
  </si>
  <si>
    <t>826.00</t>
  </si>
  <si>
    <t>2023-11-04 11:03:16</t>
  </si>
  <si>
    <t>2023-11-03</t>
  </si>
  <si>
    <t>4187484</t>
  </si>
  <si>
    <t>新加坡国敦河畔大酒店</t>
  </si>
  <si>
    <t>WANG YUEHUA,REN YANSHAN</t>
  </si>
  <si>
    <t>3458.00</t>
  </si>
  <si>
    <t>2023-11-06 12:03:27</t>
  </si>
  <si>
    <t>新加坡</t>
  </si>
  <si>
    <t>4185931</t>
  </si>
  <si>
    <t>KOH HONG TECK</t>
  </si>
  <si>
    <t>712.00</t>
  </si>
  <si>
    <t>2023-11-03 20:13:44</t>
  </si>
  <si>
    <t>4184545</t>
  </si>
  <si>
    <t>Meliá素坤逸怡思得酒店</t>
  </si>
  <si>
    <t>W EMILEE</t>
  </si>
  <si>
    <t>2200.00</t>
  </si>
  <si>
    <t>2023-11-03 17:49:12</t>
  </si>
  <si>
    <t>2023-11-02</t>
  </si>
  <si>
    <t>4179546</t>
  </si>
  <si>
    <t>槟城皇家朱兰酒店</t>
  </si>
  <si>
    <t>Koo Cheryl,Koo Cheryl</t>
  </si>
  <si>
    <t>385.00</t>
  </si>
  <si>
    <t>2023-11-03 10:49:34</t>
  </si>
  <si>
    <t>4179036</t>
  </si>
  <si>
    <t>Mohd Idris Siti Aqilah</t>
  </si>
  <si>
    <t>2023-11-03 10:55:54</t>
  </si>
  <si>
    <t>4177423</t>
  </si>
  <si>
    <t>ABDUL RAHMAN SHAH KHAIRUN NISAA BEGUM,KHAN SULIMAN</t>
  </si>
  <si>
    <t>1414.00</t>
  </si>
  <si>
    <t>2023-11-02 18:52:01</t>
  </si>
  <si>
    <t>4176255</t>
  </si>
  <si>
    <t>宜必思曼谷河滨酒店</t>
  </si>
  <si>
    <t>SHENG DI</t>
  </si>
  <si>
    <t>1083.00</t>
  </si>
  <si>
    <t>2023-11-02 18:11:18</t>
  </si>
  <si>
    <t>4175794</t>
  </si>
  <si>
    <t>济州亚洲酒店</t>
  </si>
  <si>
    <t>WANG JING</t>
  </si>
  <si>
    <t>854.00</t>
  </si>
  <si>
    <t>2023-11-02 13:26:31</t>
  </si>
  <si>
    <t>4175030</t>
  </si>
  <si>
    <t>哥打京那巴鲁梦想酒店</t>
  </si>
  <si>
    <t>CHONG ERIC JYH XIANG</t>
  </si>
  <si>
    <t>247.00</t>
  </si>
  <si>
    <t>2023-11-02 12:23:42</t>
  </si>
  <si>
    <t>4173684</t>
  </si>
  <si>
    <t>哥打京那巴鲁元明大酒店</t>
  </si>
  <si>
    <t>Lobel Jason</t>
  </si>
  <si>
    <t>207.00</t>
  </si>
  <si>
    <t>2023-11-02 14:49:23</t>
  </si>
  <si>
    <t>4173592</t>
  </si>
  <si>
    <t>KUNNABEE NASMA</t>
  </si>
  <si>
    <t>2023-11-02 10:38:44</t>
  </si>
  <si>
    <t>2023-11-01</t>
  </si>
  <si>
    <t>4169613</t>
  </si>
  <si>
    <t>槟城国际会展中心阿玛瑞酒店</t>
  </si>
  <si>
    <t>Jim Vee</t>
  </si>
  <si>
    <t>490.00</t>
  </si>
  <si>
    <t>2023-11-02 12:18:31</t>
  </si>
  <si>
    <t>4169131</t>
  </si>
  <si>
    <t>LI HUIYI</t>
  </si>
  <si>
    <t>2023-11-01 14:47:23</t>
  </si>
  <si>
    <t>4168855</t>
  </si>
  <si>
    <t>吉隆坡EQ酒店</t>
  </si>
  <si>
    <t>HAN MEILING,HUANG ZHIJIN,HUANG ZHIYONG,BROUILLARD JULIEN</t>
  </si>
  <si>
    <t>16212.00</t>
  </si>
  <si>
    <t>2023-11-01 15:16:30</t>
  </si>
  <si>
    <t>4167331</t>
  </si>
  <si>
    <t>法拉盛福朋喜来登酒店</t>
  </si>
  <si>
    <t>Lee Young</t>
  </si>
  <si>
    <t>3017.00</t>
  </si>
  <si>
    <t>2023-11-02 00:59:38</t>
  </si>
  <si>
    <t>美国</t>
  </si>
  <si>
    <t>4167327</t>
  </si>
  <si>
    <t>2023-11-02 01:00:10</t>
  </si>
  <si>
    <t>4166851</t>
  </si>
  <si>
    <t>宜必思曼谷暹罗酒店</t>
  </si>
  <si>
    <t>Sam Tat Lok</t>
  </si>
  <si>
    <t>1341.00</t>
  </si>
  <si>
    <t>2023-11-01 15:05:49</t>
  </si>
  <si>
    <t>2023-10-31</t>
  </si>
  <si>
    <t>4163186</t>
  </si>
  <si>
    <t>曼谷柑橘素坤逸11酒店</t>
  </si>
  <si>
    <t>MEAS KEOAMARA</t>
  </si>
  <si>
    <t>858.00</t>
  </si>
  <si>
    <t>2023-10-31 14:23:42</t>
  </si>
  <si>
    <t>4163065</t>
  </si>
  <si>
    <t>吉隆坡柏威年酒店 · 悦榕庄管理</t>
  </si>
  <si>
    <t>ENG ALICIA</t>
  </si>
  <si>
    <t>2226.00</t>
  </si>
  <si>
    <t>2023-10-31 14:13:12</t>
  </si>
  <si>
    <t>4162689</t>
  </si>
  <si>
    <t>阿万特酒店</t>
  </si>
  <si>
    <t>SUBRAMANIAN MANJUSHA</t>
  </si>
  <si>
    <t>471.00</t>
  </si>
  <si>
    <t>2023-10-31 12:42:42</t>
  </si>
  <si>
    <t>4161392</t>
  </si>
  <si>
    <t>KANG JUNGMIN</t>
  </si>
  <si>
    <t>2340.00</t>
  </si>
  <si>
    <t>2023-10-31 08:19:38</t>
  </si>
  <si>
    <t>4160848</t>
  </si>
  <si>
    <t>新加坡史丹福瑞士酒店</t>
  </si>
  <si>
    <t>LIN ZEBIN,LIN XIAONI</t>
  </si>
  <si>
    <t>6884.00</t>
  </si>
  <si>
    <t>2023-11-01 09:23:44</t>
  </si>
  <si>
    <t>2023-10-30</t>
  </si>
  <si>
    <t>4159922</t>
  </si>
  <si>
    <t>曼谷SC 公园酒店</t>
  </si>
  <si>
    <t>ZHOU YING</t>
  </si>
  <si>
    <t>653.00</t>
  </si>
  <si>
    <t>2023-10-31 07:34:09</t>
  </si>
  <si>
    <t>4158271</t>
  </si>
  <si>
    <t>SANJAASUREN URELERDENE</t>
  </si>
  <si>
    <t>420.00</t>
  </si>
  <si>
    <t>2023-10-30 17:56:21</t>
  </si>
  <si>
    <t>4156045</t>
  </si>
  <si>
    <t>沙通易思婷大酒店</t>
  </si>
  <si>
    <t>PENG WENYUAN</t>
  </si>
  <si>
    <t>3315.00</t>
  </si>
  <si>
    <t>2023-10-30 23:12:41</t>
  </si>
  <si>
    <t>2023-10-28</t>
  </si>
  <si>
    <t>4145483</t>
  </si>
  <si>
    <t>普吉岛华庭假日酒店</t>
  </si>
  <si>
    <t>Hao Shaofang,Zhang Xinyue</t>
  </si>
  <si>
    <t>831.00</t>
  </si>
  <si>
    <t>2023-10-28 11:56:51</t>
  </si>
  <si>
    <t>4145112</t>
  </si>
  <si>
    <t>曼谷艾塔斯隆披尼酒店</t>
  </si>
  <si>
    <t>LAI CHING HUANG,LIANG CHUNG PING</t>
  </si>
  <si>
    <t>1154.00</t>
  </si>
  <si>
    <t>2023-10-30 15:25:58</t>
  </si>
  <si>
    <t>2023-10-27</t>
  </si>
  <si>
    <t>4143474</t>
  </si>
  <si>
    <t>曼谷 SO/ 酒店</t>
  </si>
  <si>
    <t>LUK WAI HING,KAM TSZ YAN</t>
  </si>
  <si>
    <t>3597.00</t>
  </si>
  <si>
    <t>2023-10-28 14:42:23</t>
  </si>
  <si>
    <t>4138847</t>
  </si>
  <si>
    <t>首尔三井酒店</t>
  </si>
  <si>
    <t>BYUN JUNGSUN</t>
  </si>
  <si>
    <t>645.00</t>
  </si>
  <si>
    <t>2023-10-28 08:24:27</t>
  </si>
  <si>
    <t>4138683</t>
  </si>
  <si>
    <t>芭堤雅贝斯特韦斯特优质尼克森酒店-SHA认证</t>
  </si>
  <si>
    <t>HUGGETT ADRIAN</t>
  </si>
  <si>
    <t>1072.00</t>
  </si>
  <si>
    <t>2023-10-27 10:03:21</t>
  </si>
  <si>
    <t>2023-10-26</t>
  </si>
  <si>
    <t>4136066</t>
  </si>
  <si>
    <t>铂尔曼普吉岛卡隆海滩度假酒店</t>
  </si>
  <si>
    <t>CHEN YAPING</t>
  </si>
  <si>
    <t>3600.00</t>
  </si>
  <si>
    <t>2023-10-27 17:52:02</t>
  </si>
  <si>
    <t>4132687</t>
  </si>
  <si>
    <t>CHUMNUMPHAN ABROR</t>
  </si>
  <si>
    <t>1576.00</t>
  </si>
  <si>
    <t>2023-10-26 11:04:58</t>
  </si>
  <si>
    <t>2023-10-25</t>
  </si>
  <si>
    <t>4130568</t>
  </si>
  <si>
    <t>阿罗纳海滩赫纳度假村</t>
  </si>
  <si>
    <t>kim dongjin</t>
  </si>
  <si>
    <t>3340.00</t>
  </si>
  <si>
    <t>--</t>
  </si>
  <si>
    <t>4129549</t>
  </si>
  <si>
    <t>河内易思廷公寓式酒店</t>
  </si>
  <si>
    <t>LEE HYEONKYU</t>
  </si>
  <si>
    <t>4935.00</t>
  </si>
  <si>
    <t>2023-10-25 17:03:03</t>
  </si>
  <si>
    <t>4128587</t>
  </si>
  <si>
    <t>曼谷素坤逸 24 号美居酒店 - SHA Plus 认证</t>
  </si>
  <si>
    <t>DONG BIN</t>
  </si>
  <si>
    <t>1148.00</t>
  </si>
  <si>
    <t>2023-10-26 10:46:24</t>
  </si>
  <si>
    <t>4126683</t>
  </si>
  <si>
    <t>新加坡莱佛士酒店</t>
  </si>
  <si>
    <t>LU CHANG,LIU XIANGWEN</t>
  </si>
  <si>
    <t>6653.00</t>
  </si>
  <si>
    <t>2023-10-25 16:10:43</t>
  </si>
  <si>
    <t>4126557</t>
  </si>
  <si>
    <t>曼谷无线路英迪格酒店</t>
  </si>
  <si>
    <t>DU ZIHAO,zhao zhongyi</t>
  </si>
  <si>
    <t>3480.00</t>
  </si>
  <si>
    <t>2023-10-25 12:59:25</t>
  </si>
  <si>
    <t>2023-10-24</t>
  </si>
  <si>
    <t>4126183</t>
  </si>
  <si>
    <t>普吉岛佛基拉诺富特城市酒店(SHA Extra Plus)</t>
  </si>
  <si>
    <t>WANG ZILAN,WANG HAN</t>
  </si>
  <si>
    <t>1052.00</t>
  </si>
  <si>
    <t>2023-10-25 16:01:12</t>
  </si>
  <si>
    <t>2023-10-23</t>
  </si>
  <si>
    <t>4120383</t>
  </si>
  <si>
    <t>GUO XIN,T BA</t>
  </si>
  <si>
    <t>11520.00</t>
  </si>
  <si>
    <t>2023-10-24 16:04:22</t>
  </si>
  <si>
    <t>2023-10-22</t>
  </si>
  <si>
    <t>4111159</t>
  </si>
  <si>
    <t>曼谷素坤逸丽亭酒店</t>
  </si>
  <si>
    <t>QIAN ZHENGYI,ZHANG ZHOUJIA</t>
  </si>
  <si>
    <t>800.00</t>
  </si>
  <si>
    <t>400.00</t>
  </si>
  <si>
    <t>-400</t>
  </si>
  <si>
    <t>2023-10-22 12:07:10</t>
  </si>
  <si>
    <t>是</t>
  </si>
  <si>
    <t>4110736</t>
  </si>
  <si>
    <t>Kluzniak Marek</t>
  </si>
  <si>
    <t>3300.00</t>
  </si>
  <si>
    <t>2023-10-22 10:50:49</t>
  </si>
  <si>
    <t>2023-10-21</t>
  </si>
  <si>
    <t>4108416</t>
  </si>
  <si>
    <t>Choi Jooseob</t>
  </si>
  <si>
    <t>637.00</t>
  </si>
  <si>
    <t>2023-10-22 17:03:30</t>
  </si>
  <si>
    <t>4105315</t>
  </si>
  <si>
    <t>绿山安纳塔拉度假酒店</t>
  </si>
  <si>
    <t>Nzsdejan Areg</t>
  </si>
  <si>
    <t>3800.00</t>
  </si>
  <si>
    <t>2023-10-21 14:42:04</t>
  </si>
  <si>
    <t>阿曼</t>
  </si>
  <si>
    <t>2023-10-19</t>
  </si>
  <si>
    <t>4095889</t>
  </si>
  <si>
    <t>KO JAEHWAN</t>
  </si>
  <si>
    <t>2768.00</t>
  </si>
  <si>
    <t>2023-10-19 14:34:05</t>
  </si>
  <si>
    <t>4095774</t>
  </si>
  <si>
    <t>1764.00</t>
  </si>
  <si>
    <t>2023-10-19 15:16:43</t>
  </si>
  <si>
    <t>4095107</t>
  </si>
  <si>
    <t>兰卡威成功度假村</t>
  </si>
  <si>
    <t>Siew Charlene</t>
  </si>
  <si>
    <t>2256.00</t>
  </si>
  <si>
    <t>2023-10-19 12:27:49</t>
  </si>
  <si>
    <t>2023-10-18</t>
  </si>
  <si>
    <t>4093077</t>
  </si>
  <si>
    <t>Chia Boon Hua</t>
  </si>
  <si>
    <t>2174.00</t>
  </si>
  <si>
    <t>2023-10-19 12:30:11</t>
  </si>
  <si>
    <t>2023-10-16</t>
  </si>
  <si>
    <t>4082326</t>
  </si>
  <si>
    <t>FUNG KING CHUNG EDWARD</t>
  </si>
  <si>
    <t>760.00</t>
  </si>
  <si>
    <t>2023-10-17 09:24:56</t>
  </si>
  <si>
    <t>4079309</t>
  </si>
  <si>
    <t>大海沙滩阳光度假酒店</t>
  </si>
  <si>
    <t>YOO AHJUNG</t>
  </si>
  <si>
    <t>3196.00</t>
  </si>
  <si>
    <t>2023-10-16 12:57:00</t>
  </si>
  <si>
    <t>2023-10-14</t>
  </si>
  <si>
    <t>4068237</t>
  </si>
  <si>
    <t>奥兰多罗森酒店</t>
  </si>
  <si>
    <t>BEITOLLAHPOOR MOHAMADREZA,FARZAM MELIKA</t>
  </si>
  <si>
    <t>1443.00</t>
  </si>
  <si>
    <t>2023-10-14 08:41:49</t>
  </si>
  <si>
    <t>2023-10-12</t>
  </si>
  <si>
    <t>4058276</t>
  </si>
  <si>
    <t>LIU TINGYU,CHEN ZHENGWEI</t>
  </si>
  <si>
    <t>2023-10-12 10:37:01</t>
  </si>
  <si>
    <t>2023-10-11</t>
  </si>
  <si>
    <t>4055891</t>
  </si>
  <si>
    <t>Villardo Pieryl</t>
  </si>
  <si>
    <t>2364.00</t>
  </si>
  <si>
    <t>2023-10-12 12:23:20</t>
  </si>
  <si>
    <t>4053584</t>
  </si>
  <si>
    <t>WANG FUSHEN,MENG XIANGHE</t>
  </si>
  <si>
    <t>5874.00</t>
  </si>
  <si>
    <t>2023-10-11 13:41:17</t>
  </si>
  <si>
    <t>4053562</t>
  </si>
  <si>
    <t>Yoo Seungah</t>
  </si>
  <si>
    <t>2177.00</t>
  </si>
  <si>
    <t>2023-10-13 16:06:30</t>
  </si>
  <si>
    <t>2023-10-10</t>
  </si>
  <si>
    <t>4049349</t>
  </si>
  <si>
    <t>长滩岛金凤凰酒店</t>
  </si>
  <si>
    <t>Ramos Jean Russell</t>
  </si>
  <si>
    <t>1134.00</t>
  </si>
  <si>
    <t>2023-10-10 16:35:24</t>
  </si>
  <si>
    <t>2023-10-09</t>
  </si>
  <si>
    <t>4046289</t>
  </si>
  <si>
    <t>乌布阿卡萨里度假村 - 伊妮薇款待酒店 - CHSE 认证</t>
  </si>
  <si>
    <t>kim nayoung,kim nayoung</t>
  </si>
  <si>
    <t>5404.00</t>
  </si>
  <si>
    <t>2023-10-09 22:43:12</t>
  </si>
  <si>
    <t>4045924</t>
  </si>
  <si>
    <t>LIM JUN QING</t>
  </si>
  <si>
    <t>1504.00</t>
  </si>
  <si>
    <t>2023-10-10 16:07:22</t>
  </si>
  <si>
    <t>4041539</t>
  </si>
  <si>
    <t>Gabri Francesco</t>
  </si>
  <si>
    <t>3940.00</t>
  </si>
  <si>
    <t>2023-10-09 17:18:03</t>
  </si>
  <si>
    <t>2023-10-06</t>
  </si>
  <si>
    <t>4030598</t>
  </si>
  <si>
    <t>华乐酒店</t>
  </si>
  <si>
    <t>Ramakrishnan Venkataram,Ramakrishnan Venkataram</t>
  </si>
  <si>
    <t>4596.00</t>
  </si>
  <si>
    <t>2023-10-06 17:09:08</t>
  </si>
  <si>
    <t>2023-10-03</t>
  </si>
  <si>
    <t>4018834</t>
  </si>
  <si>
    <t>宿雾克里姆斯海滩度假村</t>
  </si>
  <si>
    <t>Sim HyeonBin</t>
  </si>
  <si>
    <t>3578.00</t>
  </si>
  <si>
    <t>2023-10-09 14:37:44</t>
  </si>
  <si>
    <t>2023-09-30</t>
  </si>
  <si>
    <t>4004873</t>
  </si>
  <si>
    <t>智选假日酒店首尔弘大</t>
  </si>
  <si>
    <t>ZHANG JINGWEN,LEE HSIAOPING</t>
  </si>
  <si>
    <t>2943.00</t>
  </si>
  <si>
    <t>2023-10-02 11:53:23</t>
  </si>
  <si>
    <t>4004434</t>
  </si>
  <si>
    <t>曼谷维伊 - 美憬阁酒店</t>
  </si>
  <si>
    <t>LOU JUHUA,MAO YINI</t>
  </si>
  <si>
    <t>3096.00</t>
  </si>
  <si>
    <t>2023-09-30 15:21:18</t>
  </si>
  <si>
    <t>2023-09-27</t>
  </si>
  <si>
    <t>3993844</t>
  </si>
  <si>
    <t>水门维拉迪辉光酒店</t>
  </si>
  <si>
    <t>SU YEN TING</t>
  </si>
  <si>
    <t>2572.00</t>
  </si>
  <si>
    <t>2023-09-28 12:29:02</t>
  </si>
  <si>
    <t>3993011</t>
  </si>
  <si>
    <t>长滩岛摄政沙滩水疗度假村</t>
  </si>
  <si>
    <t>MCLAUGHLIN RHEEM ANN LINESES,LINESES RHOWELL DELA PENA,DELAPENA RAQUILYN GAMBOA</t>
  </si>
  <si>
    <t>2950.00</t>
  </si>
  <si>
    <t>2023-09-28 12:00:46</t>
  </si>
  <si>
    <t>2023-09-25</t>
  </si>
  <si>
    <t>3981634</t>
  </si>
  <si>
    <t>宿务蒙特贝罗别墅酒店</t>
  </si>
  <si>
    <t>Neilson Mae</t>
  </si>
  <si>
    <t>1675.00</t>
  </si>
  <si>
    <t>2023-09-27 11:44:27</t>
  </si>
  <si>
    <t>2023-09-22</t>
  </si>
  <si>
    <t>3972139</t>
  </si>
  <si>
    <t>拉查酒店</t>
  </si>
  <si>
    <t>WANG LIANG,LUO Cheng,LU JIE,WANG DAN,li shixi,du shuang,liu xiaohui,zhang miao</t>
  </si>
  <si>
    <t>11280.00</t>
  </si>
  <si>
    <t>2023-09-23 17:04:08</t>
  </si>
  <si>
    <t>2023-09-13</t>
  </si>
  <si>
    <t>3923832</t>
  </si>
  <si>
    <t>曼谷京华大酒店</t>
  </si>
  <si>
    <t>GUO HUAI XIAN,ZHANG SHULAN,YANG BEIFANG,TANG QIAOZHEN,HAO GUOXIANG</t>
  </si>
  <si>
    <t>4300.00</t>
  </si>
  <si>
    <t>2023-09-13 11:17:33</t>
  </si>
  <si>
    <t>3923238</t>
  </si>
  <si>
    <t>种植园湾水疗度假村</t>
  </si>
  <si>
    <t>PARK SEOYEON</t>
  </si>
  <si>
    <t>6348.00</t>
  </si>
  <si>
    <t>2023-09-15 18:13:37</t>
  </si>
  <si>
    <t>2023-09-12</t>
  </si>
  <si>
    <t>3921239</t>
  </si>
  <si>
    <t>乌龟岛海滩度假酒店</t>
  </si>
  <si>
    <t>PRUDKII PAVEL</t>
  </si>
  <si>
    <t>2060.00</t>
  </si>
  <si>
    <t>2023-09-13 23:44:35</t>
  </si>
  <si>
    <t>3921227</t>
  </si>
  <si>
    <t>PRUDKII VALERII</t>
  </si>
  <si>
    <t>2023-09-13 17:31:16</t>
  </si>
  <si>
    <t>2023-09-04</t>
  </si>
  <si>
    <t>3880115</t>
  </si>
  <si>
    <t>爱妮岛S度假村</t>
  </si>
  <si>
    <t>Kremer Benjamin</t>
  </si>
  <si>
    <t>2925.00</t>
  </si>
  <si>
    <t>2023-09-04 11:57:13</t>
  </si>
  <si>
    <t>2023-09-03</t>
  </si>
  <si>
    <t>3876290</t>
  </si>
  <si>
    <t>曼谷素坤逸55号通罗中心点大酒店</t>
  </si>
  <si>
    <t>CHOI SEHEE</t>
  </si>
  <si>
    <t>838.00</t>
  </si>
  <si>
    <t>2023-09-03 13:17:35</t>
  </si>
  <si>
    <t>2023-08-29</t>
  </si>
  <si>
    <t>3852743</t>
  </si>
  <si>
    <t>苏梅岛思拉瓦迪度假酒店(政府卫生认证)</t>
  </si>
  <si>
    <t>HUI TAT SHA</t>
  </si>
  <si>
    <t>1380.00</t>
  </si>
  <si>
    <t>2023-08-29 18:23:54</t>
  </si>
  <si>
    <t>2023-08-28</t>
  </si>
  <si>
    <t>3850853</t>
  </si>
  <si>
    <t>OMO5 东京大塚 by 星野集团</t>
  </si>
  <si>
    <t>HSU HUIFANG</t>
  </si>
  <si>
    <t>766.00</t>
  </si>
  <si>
    <t>2023-08-28 23:45:03</t>
  </si>
  <si>
    <t>日本</t>
  </si>
  <si>
    <t>2023-08-21</t>
  </si>
  <si>
    <t>3813673</t>
  </si>
  <si>
    <t>目的地度假普吉岛卡隆海滩(政府卫生认证)</t>
  </si>
  <si>
    <t>TANDUKAR BHUSAN</t>
  </si>
  <si>
    <t>2856.00</t>
  </si>
  <si>
    <t>2023-08-21 14:44:46</t>
  </si>
  <si>
    <t>2023-08-10</t>
  </si>
  <si>
    <t>3761585</t>
  </si>
  <si>
    <t>新加坡半岛怡东酒店</t>
  </si>
  <si>
    <t>LIU LI,YUAN CHUNLAN</t>
  </si>
  <si>
    <t>7362.00</t>
  </si>
  <si>
    <t>2023-08-11 12:02:24</t>
  </si>
  <si>
    <t>2023-07-26</t>
  </si>
  <si>
    <t>3689923</t>
  </si>
  <si>
    <t>莱恩酒店</t>
  </si>
  <si>
    <t>PARK YIU HUNG</t>
  </si>
  <si>
    <t>2275.00</t>
  </si>
  <si>
    <t>2023-07-27 12:44:05</t>
  </si>
  <si>
    <t>3687537</t>
  </si>
  <si>
    <t>迪拜中城派拉蒙酒店</t>
  </si>
  <si>
    <t>LEE JIN HO,LEE JIN HO</t>
  </si>
  <si>
    <t>1745.00</t>
  </si>
  <si>
    <t>2023-07-27 07:48:08</t>
  </si>
  <si>
    <t>阿拉伯联合酋长国</t>
  </si>
  <si>
    <t>2023-07-23</t>
  </si>
  <si>
    <t>3672733</t>
  </si>
  <si>
    <t>皇宫水上乐园度假村</t>
  </si>
  <si>
    <t>Jung Hana</t>
  </si>
  <si>
    <t>10160.00</t>
  </si>
  <si>
    <t>2023-08-09 10:30:17</t>
  </si>
  <si>
    <t>2023-07-21</t>
  </si>
  <si>
    <t>3665100</t>
  </si>
  <si>
    <t>Kwak Sung Soo,Kwak Sung Soo</t>
  </si>
  <si>
    <t>3490.00</t>
  </si>
  <si>
    <t>2023-07-21 18:37:55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</si>
</sst>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164</xdr:row>
      <xdr:rowOff>0</xdr:rowOff>
    </xdr:from>
    <xdr:to>
      <xdr:col>14</xdr:col>
      <xdr:colOff>28575</xdr:colOff>
      <xdr:row>194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3917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45234</v>
      </c>
      <c r="G2" s="6">
        <v>45236</v>
      </c>
      <c r="H2" s="4">
        <v>1</v>
      </c>
      <c r="I2" s="4">
        <v>2</v>
      </c>
      <c r="J2" s="4">
        <v>2</v>
      </c>
      <c r="K2" s="4" t="s">
        <v>30</v>
      </c>
      <c r="L2" s="4">
        <v>3490</v>
      </c>
      <c r="M2" s="4">
        <v>3490</v>
      </c>
      <c r="N2" s="4" t="s">
        <v>31</v>
      </c>
      <c r="O2" s="4" t="s">
        <v>32</v>
      </c>
      <c r="P2" s="4" t="s">
        <v>33</v>
      </c>
      <c r="Q2" s="4">
        <v>0</v>
      </c>
      <c r="R2" s="7">
        <v>45128</v>
      </c>
      <c r="S2" s="6">
        <v>45239</v>
      </c>
      <c r="T2" s="4" t="s">
        <v>34</v>
      </c>
      <c r="U2" s="4">
        <v>3490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45229</v>
      </c>
      <c r="G3" s="6">
        <v>45236</v>
      </c>
      <c r="H3" s="4">
        <v>1</v>
      </c>
      <c r="I3" s="4">
        <v>7</v>
      </c>
      <c r="J3" s="4">
        <v>7</v>
      </c>
      <c r="K3" s="4" t="s">
        <v>30</v>
      </c>
      <c r="L3" s="4">
        <v>2275</v>
      </c>
      <c r="M3" s="4">
        <v>2275</v>
      </c>
      <c r="N3" s="4" t="s">
        <v>40</v>
      </c>
      <c r="O3" s="4" t="s">
        <v>32</v>
      </c>
      <c r="P3" s="4" t="s">
        <v>33</v>
      </c>
      <c r="Q3" s="4">
        <v>0</v>
      </c>
      <c r="R3" s="7">
        <v>45133.0000115741</v>
      </c>
      <c r="S3" s="6">
        <v>45239</v>
      </c>
      <c r="T3" s="4" t="s">
        <v>34</v>
      </c>
      <c r="U3" s="4">
        <v>2275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45235</v>
      </c>
      <c r="G4" s="6">
        <v>45238</v>
      </c>
      <c r="H4" s="4">
        <v>2</v>
      </c>
      <c r="I4" s="4">
        <v>3</v>
      </c>
      <c r="J4" s="4">
        <v>6</v>
      </c>
      <c r="K4" s="4" t="s">
        <v>30</v>
      </c>
      <c r="L4" s="4">
        <v>7362</v>
      </c>
      <c r="M4" s="4">
        <v>7362</v>
      </c>
      <c r="N4" s="4" t="s">
        <v>46</v>
      </c>
      <c r="O4" s="4" t="s">
        <v>32</v>
      </c>
      <c r="P4" s="4" t="s">
        <v>33</v>
      </c>
      <c r="Q4" s="4">
        <v>0</v>
      </c>
      <c r="R4" s="7">
        <v>45148</v>
      </c>
      <c r="S4" s="6">
        <v>45239</v>
      </c>
      <c r="T4" s="4" t="s">
        <v>34</v>
      </c>
      <c r="U4" s="4">
        <v>7362</v>
      </c>
      <c r="V4" s="4">
        <v>0</v>
      </c>
      <c r="W4" s="4">
        <v>0</v>
      </c>
      <c r="X4" s="4" t="s">
        <v>47</v>
      </c>
      <c r="Y4" s="4">
        <v>265682520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45235</v>
      </c>
      <c r="G5" s="6">
        <v>45238</v>
      </c>
      <c r="H5" s="4">
        <v>2</v>
      </c>
      <c r="I5" s="4">
        <v>3</v>
      </c>
      <c r="J5" s="4">
        <v>6</v>
      </c>
      <c r="K5" s="4" t="s">
        <v>30</v>
      </c>
      <c r="L5" s="4">
        <v>2856</v>
      </c>
      <c r="M5" s="4">
        <v>2856</v>
      </c>
      <c r="N5" s="4" t="s">
        <v>52</v>
      </c>
      <c r="O5" s="4" t="s">
        <v>32</v>
      </c>
      <c r="P5" s="4" t="s">
        <v>33</v>
      </c>
      <c r="Q5" s="4">
        <v>0</v>
      </c>
      <c r="R5" s="7">
        <v>45159</v>
      </c>
      <c r="S5" s="6">
        <v>45239</v>
      </c>
      <c r="T5" s="4" t="s">
        <v>34</v>
      </c>
      <c r="U5" s="4">
        <v>2856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45237</v>
      </c>
      <c r="G6" s="6">
        <v>45238</v>
      </c>
      <c r="H6" s="4">
        <v>1</v>
      </c>
      <c r="I6" s="4">
        <v>1</v>
      </c>
      <c r="J6" s="4">
        <v>1</v>
      </c>
      <c r="K6" s="4" t="s">
        <v>30</v>
      </c>
      <c r="L6" s="4">
        <v>766</v>
      </c>
      <c r="M6" s="4">
        <v>766</v>
      </c>
      <c r="N6" s="4" t="s">
        <v>58</v>
      </c>
      <c r="O6" s="4" t="s">
        <v>32</v>
      </c>
      <c r="P6" s="4" t="s">
        <v>33</v>
      </c>
      <c r="Q6" s="4">
        <v>0</v>
      </c>
      <c r="R6" s="7">
        <v>45166</v>
      </c>
      <c r="S6" s="6">
        <v>45239</v>
      </c>
      <c r="T6" s="4" t="s">
        <v>34</v>
      </c>
      <c r="U6" s="4">
        <v>766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45237</v>
      </c>
      <c r="G7" s="6">
        <v>45238</v>
      </c>
      <c r="H7" s="4">
        <v>1</v>
      </c>
      <c r="I7" s="4">
        <v>1</v>
      </c>
      <c r="J7" s="4">
        <v>1</v>
      </c>
      <c r="K7" s="4" t="s">
        <v>30</v>
      </c>
      <c r="L7" s="4">
        <v>1380</v>
      </c>
      <c r="M7" s="4">
        <v>1380</v>
      </c>
      <c r="N7" s="4" t="s">
        <v>64</v>
      </c>
      <c r="O7" s="4" t="s">
        <v>32</v>
      </c>
      <c r="P7" s="4" t="s">
        <v>33</v>
      </c>
      <c r="Q7" s="4">
        <v>0</v>
      </c>
      <c r="R7" s="7">
        <v>45167.0000115741</v>
      </c>
      <c r="S7" s="6">
        <v>45239</v>
      </c>
      <c r="T7" s="4" t="s">
        <v>34</v>
      </c>
      <c r="U7" s="4">
        <v>1380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45237</v>
      </c>
      <c r="G8" s="6">
        <v>45238</v>
      </c>
      <c r="H8" s="4">
        <v>1</v>
      </c>
      <c r="I8" s="4">
        <v>1</v>
      </c>
      <c r="J8" s="4">
        <v>1</v>
      </c>
      <c r="K8" s="4" t="s">
        <v>30</v>
      </c>
      <c r="L8" s="4">
        <v>838</v>
      </c>
      <c r="M8" s="4">
        <v>838</v>
      </c>
      <c r="N8" s="4" t="s">
        <v>70</v>
      </c>
      <c r="O8" s="4" t="s">
        <v>32</v>
      </c>
      <c r="P8" s="4" t="s">
        <v>33</v>
      </c>
      <c r="Q8" s="4">
        <v>0</v>
      </c>
      <c r="R8" s="7">
        <v>45172</v>
      </c>
      <c r="S8" s="6">
        <v>45239</v>
      </c>
      <c r="T8" s="4" t="s">
        <v>34</v>
      </c>
      <c r="U8" s="4">
        <v>838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45233</v>
      </c>
      <c r="G9" s="6">
        <v>45238</v>
      </c>
      <c r="H9" s="4">
        <v>1</v>
      </c>
      <c r="I9" s="4">
        <v>5</v>
      </c>
      <c r="J9" s="4">
        <v>5</v>
      </c>
      <c r="K9" s="4" t="s">
        <v>30</v>
      </c>
      <c r="L9" s="4">
        <v>2925</v>
      </c>
      <c r="M9" s="4">
        <v>2925</v>
      </c>
      <c r="N9" s="4" t="s">
        <v>76</v>
      </c>
      <c r="O9" s="4" t="s">
        <v>32</v>
      </c>
      <c r="P9" s="4" t="s">
        <v>33</v>
      </c>
      <c r="Q9" s="4">
        <v>0</v>
      </c>
      <c r="R9" s="7">
        <v>45173.0000115741</v>
      </c>
      <c r="S9" s="6">
        <v>45239</v>
      </c>
      <c r="T9" s="4" t="s">
        <v>34</v>
      </c>
      <c r="U9" s="4">
        <v>2925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45234</v>
      </c>
      <c r="G10" s="6">
        <v>45238</v>
      </c>
      <c r="H10" s="4">
        <v>1</v>
      </c>
      <c r="I10" s="4">
        <v>4</v>
      </c>
      <c r="J10" s="4">
        <v>4</v>
      </c>
      <c r="K10" s="4" t="s">
        <v>30</v>
      </c>
      <c r="L10" s="4">
        <v>2060</v>
      </c>
      <c r="M10" s="4">
        <v>2060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45181</v>
      </c>
      <c r="S10" s="6">
        <v>45239</v>
      </c>
      <c r="T10" s="4" t="s">
        <v>34</v>
      </c>
      <c r="U10" s="4">
        <v>2060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45234</v>
      </c>
      <c r="G11" s="6">
        <v>45238</v>
      </c>
      <c r="H11" s="4">
        <v>1</v>
      </c>
      <c r="I11" s="4">
        <v>4</v>
      </c>
      <c r="J11" s="4">
        <v>4</v>
      </c>
      <c r="K11" s="4" t="s">
        <v>30</v>
      </c>
      <c r="L11" s="4">
        <v>2060</v>
      </c>
      <c r="M11" s="4">
        <v>2060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45181.0000115741</v>
      </c>
      <c r="S11" s="6">
        <v>45239</v>
      </c>
      <c r="T11" s="4" t="s">
        <v>34</v>
      </c>
      <c r="U11" s="4">
        <v>2060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45235</v>
      </c>
      <c r="G12" s="6">
        <v>45238</v>
      </c>
      <c r="H12" s="4">
        <v>1</v>
      </c>
      <c r="I12" s="4">
        <v>3</v>
      </c>
      <c r="J12" s="4">
        <v>3</v>
      </c>
      <c r="K12" s="4" t="s">
        <v>30</v>
      </c>
      <c r="L12" s="4">
        <v>6348</v>
      </c>
      <c r="M12" s="4">
        <v>6348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45182.0000115741</v>
      </c>
      <c r="S12" s="6">
        <v>45239</v>
      </c>
      <c r="T12" s="4" t="s">
        <v>34</v>
      </c>
      <c r="U12" s="4">
        <v>6348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9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45236</v>
      </c>
      <c r="G13" s="6">
        <v>45238</v>
      </c>
      <c r="H13" s="4">
        <v>5</v>
      </c>
      <c r="I13" s="4">
        <v>2</v>
      </c>
      <c r="J13" s="4">
        <v>10</v>
      </c>
      <c r="K13" s="4" t="s">
        <v>30</v>
      </c>
      <c r="L13" s="4">
        <v>4300</v>
      </c>
      <c r="M13" s="4">
        <v>4300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45182.0000115741</v>
      </c>
      <c r="S13" s="6">
        <v>45239</v>
      </c>
      <c r="T13" s="4" t="s">
        <v>34</v>
      </c>
      <c r="U13" s="4">
        <v>4300</v>
      </c>
      <c r="V13" s="4">
        <v>0</v>
      </c>
      <c r="W13" s="4">
        <v>0</v>
      </c>
      <c r="X13" s="4" t="s">
        <v>99</v>
      </c>
      <c r="Y13" s="4">
        <v>377212</v>
      </c>
      <c r="Z13" s="4">
        <v>377213</v>
      </c>
      <c r="AA13" s="4">
        <v>377214</v>
      </c>
      <c r="AB13" s="4">
        <v>377215</v>
      </c>
      <c r="AC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45236</v>
      </c>
      <c r="G14" s="6">
        <v>45238</v>
      </c>
      <c r="H14" s="4">
        <v>4</v>
      </c>
      <c r="I14" s="4">
        <v>2</v>
      </c>
      <c r="J14" s="4">
        <v>8</v>
      </c>
      <c r="K14" s="4" t="s">
        <v>30</v>
      </c>
      <c r="L14" s="4">
        <v>11280</v>
      </c>
      <c r="M14" s="4">
        <v>11280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45191.0000115741</v>
      </c>
      <c r="S14" s="6">
        <v>45239</v>
      </c>
      <c r="T14" s="4" t="s">
        <v>34</v>
      </c>
      <c r="U14" s="4">
        <v>11280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45233</v>
      </c>
      <c r="G15" s="6">
        <v>45238</v>
      </c>
      <c r="H15" s="4">
        <v>1</v>
      </c>
      <c r="I15" s="4">
        <v>5</v>
      </c>
      <c r="J15" s="4">
        <v>5</v>
      </c>
      <c r="K15" s="4" t="s">
        <v>30</v>
      </c>
      <c r="L15" s="4">
        <v>1675</v>
      </c>
      <c r="M15" s="4">
        <v>1675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45194.0000115741</v>
      </c>
      <c r="S15" s="6">
        <v>45239</v>
      </c>
      <c r="T15" s="4" t="s">
        <v>34</v>
      </c>
      <c r="U15" s="4">
        <v>1675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45235</v>
      </c>
      <c r="G16" s="6">
        <v>45238</v>
      </c>
      <c r="H16" s="4">
        <v>1</v>
      </c>
      <c r="I16" s="4">
        <v>3</v>
      </c>
      <c r="J16" s="4">
        <v>3</v>
      </c>
      <c r="K16" s="4" t="s">
        <v>30</v>
      </c>
      <c r="L16" s="4">
        <v>2950</v>
      </c>
      <c r="M16" s="4">
        <v>2950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45196.0000115741</v>
      </c>
      <c r="S16" s="6">
        <v>45239</v>
      </c>
      <c r="T16" s="4" t="s">
        <v>34</v>
      </c>
      <c r="U16" s="4">
        <v>2950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45234</v>
      </c>
      <c r="G17" s="6">
        <v>45238</v>
      </c>
      <c r="H17" s="4">
        <v>1</v>
      </c>
      <c r="I17" s="4">
        <v>4</v>
      </c>
      <c r="J17" s="4">
        <v>4</v>
      </c>
      <c r="K17" s="4" t="s">
        <v>30</v>
      </c>
      <c r="L17" s="4">
        <v>2572</v>
      </c>
      <c r="M17" s="4">
        <v>2572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45196.0000115741</v>
      </c>
      <c r="S17" s="6">
        <v>45239</v>
      </c>
      <c r="T17" s="4" t="s">
        <v>34</v>
      </c>
      <c r="U17" s="4">
        <v>2572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45235</v>
      </c>
      <c r="G18" s="6">
        <v>45238</v>
      </c>
      <c r="H18" s="4">
        <v>1</v>
      </c>
      <c r="I18" s="4">
        <v>3</v>
      </c>
      <c r="J18" s="4">
        <v>3</v>
      </c>
      <c r="K18" s="4" t="s">
        <v>30</v>
      </c>
      <c r="L18" s="4">
        <v>3096</v>
      </c>
      <c r="M18" s="4">
        <v>3096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45199.0000115741</v>
      </c>
      <c r="S18" s="6">
        <v>45239</v>
      </c>
      <c r="T18" s="4" t="s">
        <v>34</v>
      </c>
      <c r="U18" s="4">
        <v>3096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45235</v>
      </c>
      <c r="G19" s="6">
        <v>45238</v>
      </c>
      <c r="H19" s="4">
        <v>1</v>
      </c>
      <c r="I19" s="4">
        <v>3</v>
      </c>
      <c r="J19" s="4">
        <v>3</v>
      </c>
      <c r="K19" s="4" t="s">
        <v>30</v>
      </c>
      <c r="L19" s="4">
        <v>2943</v>
      </c>
      <c r="M19" s="4">
        <v>2943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45199.0000115741</v>
      </c>
      <c r="S19" s="6">
        <v>45239</v>
      </c>
      <c r="T19" s="4" t="s">
        <v>34</v>
      </c>
      <c r="U19" s="4">
        <v>2943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45233</v>
      </c>
      <c r="G20" s="6">
        <v>45238</v>
      </c>
      <c r="H20" s="4">
        <v>1</v>
      </c>
      <c r="I20" s="4">
        <v>5</v>
      </c>
      <c r="J20" s="4">
        <v>5</v>
      </c>
      <c r="K20" s="4" t="s">
        <v>30</v>
      </c>
      <c r="L20" s="4">
        <v>5415</v>
      </c>
      <c r="M20" s="4">
        <v>5415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45201</v>
      </c>
      <c r="S20" s="6">
        <v>45239</v>
      </c>
      <c r="T20" s="4" t="s">
        <v>34</v>
      </c>
      <c r="U20" s="4">
        <v>5415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145</v>
      </c>
      <c r="F21" s="6">
        <v>45236</v>
      </c>
      <c r="G21" s="6">
        <v>45238</v>
      </c>
      <c r="H21" s="4">
        <v>1</v>
      </c>
      <c r="I21" s="4">
        <v>2</v>
      </c>
      <c r="J21" s="4">
        <v>2</v>
      </c>
      <c r="K21" s="4" t="s">
        <v>30</v>
      </c>
      <c r="L21" s="4">
        <v>3578</v>
      </c>
      <c r="M21" s="4">
        <v>3578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45202</v>
      </c>
      <c r="S21" s="6">
        <v>45239</v>
      </c>
      <c r="T21" s="4" t="s">
        <v>34</v>
      </c>
      <c r="U21" s="4">
        <v>3578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45235</v>
      </c>
      <c r="G22" s="6">
        <v>45238</v>
      </c>
      <c r="H22" s="4">
        <v>1</v>
      </c>
      <c r="I22" s="4">
        <v>3</v>
      </c>
      <c r="J22" s="4">
        <v>3</v>
      </c>
      <c r="K22" s="4" t="s">
        <v>30</v>
      </c>
      <c r="L22" s="4">
        <v>4596</v>
      </c>
      <c r="M22" s="4">
        <v>4596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45205.0000115741</v>
      </c>
      <c r="S22" s="6">
        <v>45239</v>
      </c>
      <c r="T22" s="4" t="s">
        <v>34</v>
      </c>
      <c r="U22" s="4">
        <v>4596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45236</v>
      </c>
      <c r="G23" s="6">
        <v>45238</v>
      </c>
      <c r="H23" s="4">
        <v>1</v>
      </c>
      <c r="I23" s="4">
        <v>2</v>
      </c>
      <c r="J23" s="4">
        <v>2</v>
      </c>
      <c r="K23" s="4" t="s">
        <v>30</v>
      </c>
      <c r="L23" s="4">
        <v>1576</v>
      </c>
      <c r="M23" s="4">
        <v>1576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45207.0000115741</v>
      </c>
      <c r="S23" s="6">
        <v>45239</v>
      </c>
      <c r="T23" s="4" t="s">
        <v>34</v>
      </c>
      <c r="U23" s="4">
        <v>1576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45233</v>
      </c>
      <c r="G24" s="6">
        <v>45238</v>
      </c>
      <c r="H24" s="4">
        <v>1</v>
      </c>
      <c r="I24" s="4">
        <v>5</v>
      </c>
      <c r="J24" s="4">
        <v>5</v>
      </c>
      <c r="K24" s="4" t="s">
        <v>30</v>
      </c>
      <c r="L24" s="4">
        <v>3940</v>
      </c>
      <c r="M24" s="4">
        <v>3940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45208</v>
      </c>
      <c r="S24" s="6">
        <v>45239</v>
      </c>
      <c r="T24" s="4" t="s">
        <v>34</v>
      </c>
      <c r="U24" s="4">
        <v>3940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45236</v>
      </c>
      <c r="G25" s="6">
        <v>45238</v>
      </c>
      <c r="H25" s="4">
        <v>1</v>
      </c>
      <c r="I25" s="4">
        <v>2</v>
      </c>
      <c r="J25" s="4">
        <v>2</v>
      </c>
      <c r="K25" s="4" t="s">
        <v>30</v>
      </c>
      <c r="L25" s="4">
        <v>1504</v>
      </c>
      <c r="M25" s="4">
        <v>1504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45208.0000115741</v>
      </c>
      <c r="S25" s="6">
        <v>45239</v>
      </c>
      <c r="T25" s="4" t="s">
        <v>34</v>
      </c>
      <c r="U25" s="4">
        <v>1504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172</v>
      </c>
      <c r="E26" s="4" t="s">
        <v>173</v>
      </c>
      <c r="F26" s="6">
        <v>45236</v>
      </c>
      <c r="G26" s="6">
        <v>45238</v>
      </c>
      <c r="H26" s="4">
        <v>1</v>
      </c>
      <c r="I26" s="4">
        <v>2</v>
      </c>
      <c r="J26" s="4">
        <v>2</v>
      </c>
      <c r="K26" s="4" t="s">
        <v>30</v>
      </c>
      <c r="L26" s="4">
        <v>5404</v>
      </c>
      <c r="M26" s="4">
        <v>5404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45208.0000115741</v>
      </c>
      <c r="S26" s="6">
        <v>45239</v>
      </c>
      <c r="T26" s="4" t="s">
        <v>34</v>
      </c>
      <c r="U26" s="4">
        <v>5404</v>
      </c>
      <c r="V26" s="4">
        <v>0</v>
      </c>
      <c r="W26" s="4">
        <v>0</v>
      </c>
      <c r="X26" s="4" t="s">
        <v>175</v>
      </c>
      <c r="Y26" s="4" t="s">
        <v>176</v>
      </c>
    </row>
    <row r="27" s="4" customFormat="1" spans="1:25">
      <c r="A27" s="4" t="s">
        <v>177</v>
      </c>
      <c r="B27" s="4" t="s">
        <v>26</v>
      </c>
      <c r="C27" s="4" t="s">
        <v>27</v>
      </c>
      <c r="D27" s="4" t="s">
        <v>178</v>
      </c>
      <c r="E27" s="4" t="s">
        <v>179</v>
      </c>
      <c r="F27" s="6">
        <v>45234</v>
      </c>
      <c r="G27" s="6">
        <v>45238</v>
      </c>
      <c r="H27" s="4">
        <v>1</v>
      </c>
      <c r="I27" s="4">
        <v>4</v>
      </c>
      <c r="J27" s="4">
        <v>4</v>
      </c>
      <c r="K27" s="4" t="s">
        <v>30</v>
      </c>
      <c r="L27" s="4">
        <v>1134</v>
      </c>
      <c r="M27" s="4">
        <v>1134</v>
      </c>
      <c r="N27" s="4" t="s">
        <v>180</v>
      </c>
      <c r="O27" s="4" t="s">
        <v>32</v>
      </c>
      <c r="P27" s="4" t="s">
        <v>33</v>
      </c>
      <c r="Q27" s="4">
        <v>0</v>
      </c>
      <c r="R27" s="7">
        <v>45209.0000115741</v>
      </c>
      <c r="S27" s="6">
        <v>45239</v>
      </c>
      <c r="T27" s="4" t="s">
        <v>34</v>
      </c>
      <c r="U27" s="4">
        <v>1134</v>
      </c>
      <c r="V27" s="4">
        <v>0</v>
      </c>
      <c r="W27" s="4">
        <v>0</v>
      </c>
      <c r="X27" s="4" t="s">
        <v>181</v>
      </c>
      <c r="Y27" s="4" t="s">
        <v>182</v>
      </c>
    </row>
    <row r="28" s="4" customFormat="1" spans="1:25">
      <c r="A28" s="4" t="s">
        <v>183</v>
      </c>
      <c r="B28" s="4" t="s">
        <v>26</v>
      </c>
      <c r="C28" s="4" t="s">
        <v>27</v>
      </c>
      <c r="D28" s="4" t="s">
        <v>184</v>
      </c>
      <c r="E28" s="4" t="s">
        <v>185</v>
      </c>
      <c r="F28" s="6">
        <v>45237</v>
      </c>
      <c r="G28" s="6">
        <v>45238</v>
      </c>
      <c r="H28" s="4">
        <v>1</v>
      </c>
      <c r="I28" s="4">
        <v>1</v>
      </c>
      <c r="J28" s="4">
        <v>1</v>
      </c>
      <c r="K28" s="4" t="s">
        <v>30</v>
      </c>
      <c r="L28" s="4">
        <v>2177</v>
      </c>
      <c r="M28" s="4">
        <v>2177</v>
      </c>
      <c r="N28" s="4" t="s">
        <v>186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45239</v>
      </c>
      <c r="T28" s="4" t="s">
        <v>34</v>
      </c>
      <c r="U28" s="4">
        <v>2177</v>
      </c>
      <c r="V28" s="4">
        <v>0</v>
      </c>
      <c r="W28" s="4">
        <v>0</v>
      </c>
      <c r="X28" s="4" t="s">
        <v>187</v>
      </c>
      <c r="Y28" s="4" t="s">
        <v>188</v>
      </c>
    </row>
    <row r="29" s="4" customFormat="1" spans="1:25">
      <c r="A29" s="4" t="s">
        <v>189</v>
      </c>
      <c r="B29" s="4" t="s">
        <v>26</v>
      </c>
      <c r="C29" s="4" t="s">
        <v>27</v>
      </c>
      <c r="D29" s="4" t="s">
        <v>190</v>
      </c>
      <c r="E29" s="4" t="s">
        <v>191</v>
      </c>
      <c r="F29" s="6">
        <v>45235</v>
      </c>
      <c r="G29" s="6">
        <v>45238</v>
      </c>
      <c r="H29" s="4">
        <v>1</v>
      </c>
      <c r="I29" s="4">
        <v>3</v>
      </c>
      <c r="J29" s="4">
        <v>3</v>
      </c>
      <c r="K29" s="4" t="s">
        <v>30</v>
      </c>
      <c r="L29" s="4">
        <v>5874</v>
      </c>
      <c r="M29" s="4">
        <v>5874</v>
      </c>
      <c r="N29" s="4" t="s">
        <v>192</v>
      </c>
      <c r="O29" s="4" t="s">
        <v>32</v>
      </c>
      <c r="P29" s="4" t="s">
        <v>33</v>
      </c>
      <c r="Q29" s="4">
        <v>0</v>
      </c>
      <c r="R29" s="7">
        <v>45210.0000115741</v>
      </c>
      <c r="S29" s="6">
        <v>45239</v>
      </c>
      <c r="T29" s="4" t="s">
        <v>34</v>
      </c>
      <c r="U29" s="4">
        <v>5874</v>
      </c>
      <c r="V29" s="4">
        <v>0</v>
      </c>
      <c r="W29" s="4">
        <v>0</v>
      </c>
      <c r="X29" s="4" t="s">
        <v>193</v>
      </c>
      <c r="Y29" s="4" t="s">
        <v>194</v>
      </c>
    </row>
    <row r="30" s="4" customFormat="1" spans="1:25">
      <c r="A30" s="4" t="s">
        <v>195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45235</v>
      </c>
      <c r="G30" s="6">
        <v>45238</v>
      </c>
      <c r="H30" s="4">
        <v>1</v>
      </c>
      <c r="I30" s="4">
        <v>3</v>
      </c>
      <c r="J30" s="4">
        <v>3</v>
      </c>
      <c r="K30" s="4" t="s">
        <v>30</v>
      </c>
      <c r="L30" s="4">
        <v>2364</v>
      </c>
      <c r="M30" s="4">
        <v>2364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45210.0000115741</v>
      </c>
      <c r="S30" s="6">
        <v>45239</v>
      </c>
      <c r="T30" s="4" t="s">
        <v>34</v>
      </c>
      <c r="U30" s="4">
        <v>2364</v>
      </c>
      <c r="V30" s="4">
        <v>0</v>
      </c>
      <c r="W30" s="4">
        <v>0</v>
      </c>
      <c r="X30" s="4" t="s">
        <v>197</v>
      </c>
      <c r="Y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45237</v>
      </c>
      <c r="G31" s="6">
        <v>45238</v>
      </c>
      <c r="H31" s="4">
        <v>1</v>
      </c>
      <c r="I31" s="4">
        <v>1</v>
      </c>
      <c r="J31" s="4">
        <v>1</v>
      </c>
      <c r="K31" s="4" t="s">
        <v>30</v>
      </c>
      <c r="L31" s="4">
        <v>385</v>
      </c>
      <c r="M31" s="4">
        <v>385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45211.0000115741</v>
      </c>
      <c r="S31" s="6">
        <v>45239</v>
      </c>
      <c r="T31" s="4" t="s">
        <v>34</v>
      </c>
      <c r="U31" s="4">
        <v>385</v>
      </c>
      <c r="V31" s="4">
        <v>0</v>
      </c>
      <c r="W31" s="4">
        <v>0</v>
      </c>
      <c r="X31" s="4" t="s">
        <v>203</v>
      </c>
      <c r="Y31" s="4" t="s">
        <v>204</v>
      </c>
    </row>
    <row r="32" s="4" customFormat="1" spans="1:25">
      <c r="A32" s="4" t="s">
        <v>205</v>
      </c>
      <c r="B32" s="4" t="s">
        <v>26</v>
      </c>
      <c r="C32" s="4" t="s">
        <v>27</v>
      </c>
      <c r="D32" s="4" t="s">
        <v>206</v>
      </c>
      <c r="E32" s="4" t="s">
        <v>207</v>
      </c>
      <c r="F32" s="6">
        <v>45235</v>
      </c>
      <c r="G32" s="6">
        <v>45238</v>
      </c>
      <c r="H32" s="4">
        <v>1</v>
      </c>
      <c r="I32" s="4">
        <v>3</v>
      </c>
      <c r="J32" s="4">
        <v>3</v>
      </c>
      <c r="K32" s="4" t="s">
        <v>30</v>
      </c>
      <c r="L32" s="4">
        <v>1443</v>
      </c>
      <c r="M32" s="4">
        <v>1443</v>
      </c>
      <c r="N32" s="4" t="s">
        <v>208</v>
      </c>
      <c r="O32" s="4" t="s">
        <v>32</v>
      </c>
      <c r="P32" s="4" t="s">
        <v>33</v>
      </c>
      <c r="Q32" s="4">
        <v>0</v>
      </c>
      <c r="R32" s="7">
        <v>45213.0000115741</v>
      </c>
      <c r="S32" s="6">
        <v>45239</v>
      </c>
      <c r="T32" s="4" t="s">
        <v>34</v>
      </c>
      <c r="U32" s="4">
        <v>1443</v>
      </c>
      <c r="V32" s="4">
        <v>0</v>
      </c>
      <c r="W32" s="4">
        <v>0</v>
      </c>
      <c r="X32" s="4" t="s">
        <v>209</v>
      </c>
      <c r="Y32" s="4" t="s">
        <v>210</v>
      </c>
    </row>
    <row r="33" s="4" customFormat="1" spans="1:25">
      <c r="A33" s="4" t="s">
        <v>137</v>
      </c>
      <c r="B33" s="4" t="s">
        <v>26</v>
      </c>
      <c r="C33" s="4" t="s">
        <v>211</v>
      </c>
      <c r="D33" s="4" t="s">
        <v>138</v>
      </c>
      <c r="E33" s="4" t="s">
        <v>139</v>
      </c>
      <c r="F33" s="6">
        <v>45233</v>
      </c>
      <c r="G33" s="6">
        <v>45238</v>
      </c>
      <c r="H33" s="4">
        <v>1</v>
      </c>
      <c r="I33" s="4">
        <v>5</v>
      </c>
      <c r="J33" s="4">
        <v>5</v>
      </c>
      <c r="K33" s="4" t="s">
        <v>30</v>
      </c>
      <c r="L33" s="4">
        <v>-5415</v>
      </c>
      <c r="M33" s="4">
        <v>-5415</v>
      </c>
      <c r="N33" s="4" t="s">
        <v>140</v>
      </c>
      <c r="O33" s="4" t="s">
        <v>32</v>
      </c>
      <c r="P33" s="4" t="s">
        <v>33</v>
      </c>
      <c r="Q33" s="4">
        <v>0</v>
      </c>
      <c r="R33" s="7">
        <v>45201</v>
      </c>
      <c r="S33" s="6">
        <v>45239</v>
      </c>
      <c r="T33" s="4" t="s">
        <v>34</v>
      </c>
      <c r="U33" s="4">
        <v>-5415</v>
      </c>
      <c r="V33" s="4">
        <v>0</v>
      </c>
      <c r="W33" s="4">
        <v>0</v>
      </c>
      <c r="X33" s="4" t="s">
        <v>141</v>
      </c>
      <c r="Y33" s="4" t="s">
        <v>142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45236</v>
      </c>
      <c r="G34" s="6">
        <v>45238</v>
      </c>
      <c r="H34" s="4">
        <v>1</v>
      </c>
      <c r="I34" s="4">
        <v>2</v>
      </c>
      <c r="J34" s="4">
        <v>2</v>
      </c>
      <c r="K34" s="4" t="s">
        <v>30</v>
      </c>
      <c r="L34" s="4">
        <v>3196</v>
      </c>
      <c r="M34" s="4">
        <v>3196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45215.0000115741</v>
      </c>
      <c r="S34" s="6">
        <v>45239</v>
      </c>
      <c r="T34" s="4" t="s">
        <v>34</v>
      </c>
      <c r="U34" s="4">
        <v>3196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45236</v>
      </c>
      <c r="G35" s="6">
        <v>45238</v>
      </c>
      <c r="H35" s="4">
        <v>1</v>
      </c>
      <c r="I35" s="4">
        <v>2</v>
      </c>
      <c r="J35" s="4">
        <v>2</v>
      </c>
      <c r="K35" s="4" t="s">
        <v>30</v>
      </c>
      <c r="L35" s="4">
        <v>760</v>
      </c>
      <c r="M35" s="4">
        <v>760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45215</v>
      </c>
      <c r="S35" s="6">
        <v>45239</v>
      </c>
      <c r="T35" s="4" t="s">
        <v>34</v>
      </c>
      <c r="U35" s="4">
        <v>760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166</v>
      </c>
      <c r="E36" s="4" t="s">
        <v>225</v>
      </c>
      <c r="F36" s="6">
        <v>45236</v>
      </c>
      <c r="G36" s="6">
        <v>45238</v>
      </c>
      <c r="H36" s="4">
        <v>1</v>
      </c>
      <c r="I36" s="4">
        <v>2</v>
      </c>
      <c r="J36" s="4">
        <v>2</v>
      </c>
      <c r="K36" s="4" t="s">
        <v>30</v>
      </c>
      <c r="L36" s="4">
        <v>2174</v>
      </c>
      <c r="M36" s="4">
        <v>2174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45217</v>
      </c>
      <c r="S36" s="6">
        <v>45239</v>
      </c>
      <c r="T36" s="4" t="s">
        <v>34</v>
      </c>
      <c r="U36" s="4">
        <v>2174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45235</v>
      </c>
      <c r="G37" s="6">
        <v>45238</v>
      </c>
      <c r="H37" s="4">
        <v>1</v>
      </c>
      <c r="I37" s="4">
        <v>3</v>
      </c>
      <c r="J37" s="4">
        <v>3</v>
      </c>
      <c r="K37" s="4" t="s">
        <v>30</v>
      </c>
      <c r="L37" s="4">
        <v>2256</v>
      </c>
      <c r="M37" s="4">
        <v>2256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45218.0000115741</v>
      </c>
      <c r="S37" s="6">
        <v>45239</v>
      </c>
      <c r="T37" s="4" t="s">
        <v>34</v>
      </c>
      <c r="U37" s="4">
        <v>2256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45236</v>
      </c>
      <c r="G38" s="6">
        <v>45238</v>
      </c>
      <c r="H38" s="4">
        <v>1</v>
      </c>
      <c r="I38" s="4">
        <v>2</v>
      </c>
      <c r="J38" s="4">
        <v>2</v>
      </c>
      <c r="K38" s="4" t="s">
        <v>30</v>
      </c>
      <c r="L38" s="4">
        <v>1764</v>
      </c>
      <c r="M38" s="4">
        <v>1764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45218.0000115741</v>
      </c>
      <c r="S38" s="6">
        <v>45239</v>
      </c>
      <c r="T38" s="4" t="s">
        <v>34</v>
      </c>
      <c r="U38" s="4">
        <v>1764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6">
      <c r="A39" s="4" t="s">
        <v>239</v>
      </c>
      <c r="B39" s="4" t="s">
        <v>26</v>
      </c>
      <c r="C39" s="4" t="s">
        <v>27</v>
      </c>
      <c r="D39" s="4" t="s">
        <v>234</v>
      </c>
      <c r="E39" s="4" t="s">
        <v>240</v>
      </c>
      <c r="F39" s="6">
        <v>45236</v>
      </c>
      <c r="G39" s="6">
        <v>45238</v>
      </c>
      <c r="H39" s="4">
        <v>2</v>
      </c>
      <c r="I39" s="4">
        <v>2</v>
      </c>
      <c r="J39" s="4">
        <v>4</v>
      </c>
      <c r="K39" s="4" t="s">
        <v>30</v>
      </c>
      <c r="L39" s="4">
        <v>2768</v>
      </c>
      <c r="M39" s="4">
        <v>2768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45218</v>
      </c>
      <c r="S39" s="6">
        <v>45239</v>
      </c>
      <c r="T39" s="4" t="s">
        <v>34</v>
      </c>
      <c r="U39" s="4">
        <v>2768</v>
      </c>
      <c r="V39" s="4">
        <v>0</v>
      </c>
      <c r="W39" s="4">
        <v>0</v>
      </c>
      <c r="X39" s="4" t="s">
        <v>241</v>
      </c>
      <c r="Y39" s="4">
        <v>94342127</v>
      </c>
      <c r="Z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45237</v>
      </c>
      <c r="G40" s="6">
        <v>45238</v>
      </c>
      <c r="H40" s="4">
        <v>1</v>
      </c>
      <c r="I40" s="4">
        <v>1</v>
      </c>
      <c r="J40" s="4">
        <v>1</v>
      </c>
      <c r="K40" s="4" t="s">
        <v>30</v>
      </c>
      <c r="L40" s="4">
        <v>3800</v>
      </c>
      <c r="M40" s="4">
        <v>3800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45220.0000115741</v>
      </c>
      <c r="S40" s="6">
        <v>45239</v>
      </c>
      <c r="T40" s="4" t="s">
        <v>34</v>
      </c>
      <c r="U40" s="4">
        <v>3800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250</v>
      </c>
      <c r="E41" s="4" t="s">
        <v>251</v>
      </c>
      <c r="F41" s="6">
        <v>45237</v>
      </c>
      <c r="G41" s="6">
        <v>45238</v>
      </c>
      <c r="H41" s="4">
        <v>1</v>
      </c>
      <c r="I41" s="4">
        <v>1</v>
      </c>
      <c r="J41" s="4">
        <v>1</v>
      </c>
      <c r="K41" s="4" t="s">
        <v>30</v>
      </c>
      <c r="L41" s="4">
        <v>637</v>
      </c>
      <c r="M41" s="4">
        <v>637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45220</v>
      </c>
      <c r="S41" s="6">
        <v>45239</v>
      </c>
      <c r="T41" s="4" t="s">
        <v>34</v>
      </c>
      <c r="U41" s="4">
        <v>637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155</v>
      </c>
      <c r="B42" s="4" t="s">
        <v>26</v>
      </c>
      <c r="C42" s="4" t="s">
        <v>211</v>
      </c>
      <c r="D42" s="4" t="s">
        <v>156</v>
      </c>
      <c r="E42" s="4" t="s">
        <v>157</v>
      </c>
      <c r="F42" s="6">
        <v>45236</v>
      </c>
      <c r="G42" s="6">
        <v>45238</v>
      </c>
      <c r="H42" s="4">
        <v>1</v>
      </c>
      <c r="I42" s="4">
        <v>2</v>
      </c>
      <c r="J42" s="4">
        <v>2</v>
      </c>
      <c r="K42" s="4" t="s">
        <v>30</v>
      </c>
      <c r="L42" s="4">
        <v>-1576</v>
      </c>
      <c r="M42" s="4">
        <v>-1576</v>
      </c>
      <c r="N42" s="4" t="s">
        <v>158</v>
      </c>
      <c r="O42" s="4" t="s">
        <v>32</v>
      </c>
      <c r="P42" s="4" t="s">
        <v>33</v>
      </c>
      <c r="Q42" s="4">
        <v>0</v>
      </c>
      <c r="R42" s="7">
        <v>45207.0000115741</v>
      </c>
      <c r="S42" s="6">
        <v>45239</v>
      </c>
      <c r="T42" s="4" t="s">
        <v>34</v>
      </c>
      <c r="U42" s="4">
        <v>-1576</v>
      </c>
      <c r="V42" s="4">
        <v>0</v>
      </c>
      <c r="W42" s="4">
        <v>0</v>
      </c>
      <c r="X42" s="4" t="s">
        <v>159</v>
      </c>
      <c r="Y42" s="4" t="s">
        <v>160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45232</v>
      </c>
      <c r="G43" s="6">
        <v>45238</v>
      </c>
      <c r="H43" s="4">
        <v>1</v>
      </c>
      <c r="I43" s="4">
        <v>6</v>
      </c>
      <c r="J43" s="4">
        <v>6</v>
      </c>
      <c r="K43" s="4" t="s">
        <v>30</v>
      </c>
      <c r="L43" s="4">
        <v>3300</v>
      </c>
      <c r="M43" s="4">
        <v>3300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45221.0000115741</v>
      </c>
      <c r="S43" s="6">
        <v>45239</v>
      </c>
      <c r="T43" s="4" t="s">
        <v>34</v>
      </c>
      <c r="U43" s="4">
        <v>3300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190</v>
      </c>
      <c r="E44" s="4" t="s">
        <v>262</v>
      </c>
      <c r="F44" s="6">
        <v>45232</v>
      </c>
      <c r="G44" s="6">
        <v>45238</v>
      </c>
      <c r="H44" s="4">
        <v>1</v>
      </c>
      <c r="I44" s="4">
        <v>6</v>
      </c>
      <c r="J44" s="4">
        <v>6</v>
      </c>
      <c r="K44" s="4" t="s">
        <v>30</v>
      </c>
      <c r="L44" s="4">
        <v>11520</v>
      </c>
      <c r="M44" s="4">
        <v>11520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45222</v>
      </c>
      <c r="S44" s="6">
        <v>45239</v>
      </c>
      <c r="T44" s="4" t="s">
        <v>34</v>
      </c>
      <c r="U44" s="4">
        <v>11520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45236</v>
      </c>
      <c r="G45" s="6">
        <v>45238</v>
      </c>
      <c r="H45" s="4">
        <v>1</v>
      </c>
      <c r="I45" s="4">
        <v>2</v>
      </c>
      <c r="J45" s="4">
        <v>2</v>
      </c>
      <c r="K45" s="4" t="s">
        <v>30</v>
      </c>
      <c r="L45" s="4">
        <v>1052</v>
      </c>
      <c r="M45" s="4">
        <v>1052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45223</v>
      </c>
      <c r="S45" s="6">
        <v>45239</v>
      </c>
      <c r="T45" s="4" t="s">
        <v>34</v>
      </c>
      <c r="U45" s="4">
        <v>1052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274</v>
      </c>
      <c r="F46" s="6">
        <v>45235</v>
      </c>
      <c r="G46" s="6">
        <v>45238</v>
      </c>
      <c r="H46" s="4">
        <v>1</v>
      </c>
      <c r="I46" s="4">
        <v>3</v>
      </c>
      <c r="J46" s="4">
        <v>3</v>
      </c>
      <c r="K46" s="4" t="s">
        <v>30</v>
      </c>
      <c r="L46" s="4">
        <v>3480</v>
      </c>
      <c r="M46" s="4">
        <v>3480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45224</v>
      </c>
      <c r="S46" s="6">
        <v>45239</v>
      </c>
      <c r="T46" s="4" t="s">
        <v>34</v>
      </c>
      <c r="U46" s="4">
        <v>3480</v>
      </c>
      <c r="V46" s="4">
        <v>0</v>
      </c>
      <c r="W46" s="4">
        <v>0</v>
      </c>
      <c r="X46" s="4" t="s">
        <v>276</v>
      </c>
      <c r="Y46" s="4" t="s">
        <v>277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279</v>
      </c>
      <c r="E47" s="4" t="s">
        <v>280</v>
      </c>
      <c r="F47" s="6">
        <v>45237</v>
      </c>
      <c r="G47" s="6">
        <v>45238</v>
      </c>
      <c r="H47" s="4">
        <v>1</v>
      </c>
      <c r="I47" s="4">
        <v>1</v>
      </c>
      <c r="J47" s="4">
        <v>1</v>
      </c>
      <c r="K47" s="4" t="s">
        <v>30</v>
      </c>
      <c r="L47" s="4">
        <v>6653</v>
      </c>
      <c r="M47" s="4">
        <v>6653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45224.0000115741</v>
      </c>
      <c r="S47" s="6">
        <v>45239</v>
      </c>
      <c r="T47" s="4" t="s">
        <v>34</v>
      </c>
      <c r="U47" s="4">
        <v>6653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45236</v>
      </c>
      <c r="G48" s="6">
        <v>45238</v>
      </c>
      <c r="H48" s="4">
        <v>1</v>
      </c>
      <c r="I48" s="4">
        <v>2</v>
      </c>
      <c r="J48" s="4">
        <v>2</v>
      </c>
      <c r="K48" s="4" t="s">
        <v>30</v>
      </c>
      <c r="L48" s="4">
        <v>1148</v>
      </c>
      <c r="M48" s="4">
        <v>1148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45224</v>
      </c>
      <c r="S48" s="6">
        <v>45239</v>
      </c>
      <c r="T48" s="4" t="s">
        <v>34</v>
      </c>
      <c r="U48" s="4">
        <v>1148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290</v>
      </c>
      <c r="B49" s="4" t="s">
        <v>26</v>
      </c>
      <c r="C49" s="4" t="s">
        <v>27</v>
      </c>
      <c r="D49" s="4" t="s">
        <v>291</v>
      </c>
      <c r="E49" s="4" t="s">
        <v>292</v>
      </c>
      <c r="F49" s="6">
        <v>45231</v>
      </c>
      <c r="G49" s="6">
        <v>45238</v>
      </c>
      <c r="H49" s="4">
        <v>1</v>
      </c>
      <c r="I49" s="4">
        <v>7</v>
      </c>
      <c r="J49" s="4">
        <v>7</v>
      </c>
      <c r="K49" s="4" t="s">
        <v>30</v>
      </c>
      <c r="L49" s="4">
        <v>4935</v>
      </c>
      <c r="M49" s="4">
        <v>4935</v>
      </c>
      <c r="N49" s="4" t="s">
        <v>293</v>
      </c>
      <c r="O49" s="4" t="s">
        <v>32</v>
      </c>
      <c r="P49" s="4" t="s">
        <v>33</v>
      </c>
      <c r="Q49" s="4">
        <v>0</v>
      </c>
      <c r="R49" s="7">
        <v>45224.0000115741</v>
      </c>
      <c r="S49" s="6">
        <v>45239</v>
      </c>
      <c r="T49" s="4" t="s">
        <v>34</v>
      </c>
      <c r="U49" s="4">
        <v>4935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184</v>
      </c>
      <c r="E50" s="4" t="s">
        <v>297</v>
      </c>
      <c r="F50" s="6">
        <v>45236</v>
      </c>
      <c r="G50" s="6">
        <v>45238</v>
      </c>
      <c r="H50" s="4">
        <v>1</v>
      </c>
      <c r="I50" s="4">
        <v>2</v>
      </c>
      <c r="J50" s="4">
        <v>2</v>
      </c>
      <c r="K50" s="4" t="s">
        <v>30</v>
      </c>
      <c r="L50" s="4">
        <v>3340</v>
      </c>
      <c r="M50" s="4">
        <v>3340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45224</v>
      </c>
      <c r="S50" s="6">
        <v>45239</v>
      </c>
      <c r="T50" s="4" t="s">
        <v>34</v>
      </c>
      <c r="U50" s="4">
        <v>3340</v>
      </c>
      <c r="V50" s="4">
        <v>0</v>
      </c>
      <c r="W50" s="4">
        <v>0</v>
      </c>
      <c r="X50" s="4" t="s">
        <v>299</v>
      </c>
      <c r="Y50" s="4" t="s">
        <v>54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45234</v>
      </c>
      <c r="G51" s="6">
        <v>45238</v>
      </c>
      <c r="H51" s="4">
        <v>2</v>
      </c>
      <c r="I51" s="4">
        <v>4</v>
      </c>
      <c r="J51" s="4">
        <v>8</v>
      </c>
      <c r="K51" s="4" t="s">
        <v>30</v>
      </c>
      <c r="L51" s="4">
        <v>1576</v>
      </c>
      <c r="M51" s="4">
        <v>1576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45225</v>
      </c>
      <c r="S51" s="6">
        <v>45239</v>
      </c>
      <c r="T51" s="4" t="s">
        <v>34</v>
      </c>
      <c r="U51" s="4">
        <v>1576</v>
      </c>
      <c r="V51" s="4">
        <v>0</v>
      </c>
      <c r="W51" s="4">
        <v>0</v>
      </c>
      <c r="X51" s="4" t="s">
        <v>304</v>
      </c>
      <c r="Y51" s="4" t="s">
        <v>305</v>
      </c>
    </row>
    <row r="52" s="4" customFormat="1" spans="1:25">
      <c r="A52" s="4" t="s">
        <v>306</v>
      </c>
      <c r="B52" s="4" t="s">
        <v>26</v>
      </c>
      <c r="C52" s="4" t="s">
        <v>27</v>
      </c>
      <c r="D52" s="4" t="s">
        <v>307</v>
      </c>
      <c r="E52" s="4" t="s">
        <v>308</v>
      </c>
      <c r="F52" s="6">
        <v>45234</v>
      </c>
      <c r="G52" s="6">
        <v>45238</v>
      </c>
      <c r="H52" s="4">
        <v>1</v>
      </c>
      <c r="I52" s="4">
        <v>4</v>
      </c>
      <c r="J52" s="4">
        <v>4</v>
      </c>
      <c r="K52" s="4" t="s">
        <v>30</v>
      </c>
      <c r="L52" s="4">
        <v>3600</v>
      </c>
      <c r="M52" s="4">
        <v>3600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45225</v>
      </c>
      <c r="S52" s="6">
        <v>45239</v>
      </c>
      <c r="T52" s="4" t="s">
        <v>34</v>
      </c>
      <c r="U52" s="4">
        <v>3600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45234</v>
      </c>
      <c r="G53" s="6">
        <v>45238</v>
      </c>
      <c r="H53" s="4">
        <v>1</v>
      </c>
      <c r="I53" s="4">
        <v>4</v>
      </c>
      <c r="J53" s="4">
        <v>4</v>
      </c>
      <c r="K53" s="4" t="s">
        <v>30</v>
      </c>
      <c r="L53" s="4">
        <v>1072</v>
      </c>
      <c r="M53" s="4">
        <v>1072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45226</v>
      </c>
      <c r="S53" s="6">
        <v>45239</v>
      </c>
      <c r="T53" s="4" t="s">
        <v>34</v>
      </c>
      <c r="U53" s="4">
        <v>1072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250</v>
      </c>
      <c r="E54" s="4" t="s">
        <v>319</v>
      </c>
      <c r="F54" s="6">
        <v>45237</v>
      </c>
      <c r="G54" s="6">
        <v>45238</v>
      </c>
      <c r="H54" s="4">
        <v>1</v>
      </c>
      <c r="I54" s="4">
        <v>1</v>
      </c>
      <c r="J54" s="4">
        <v>1</v>
      </c>
      <c r="K54" s="4" t="s">
        <v>30</v>
      </c>
      <c r="L54" s="4">
        <v>645</v>
      </c>
      <c r="M54" s="4">
        <v>645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45226</v>
      </c>
      <c r="S54" s="6">
        <v>45239</v>
      </c>
      <c r="T54" s="4" t="s">
        <v>34</v>
      </c>
      <c r="U54" s="4">
        <v>645</v>
      </c>
      <c r="V54" s="4">
        <v>0</v>
      </c>
      <c r="W54" s="4">
        <v>0</v>
      </c>
      <c r="X54" s="4" t="s">
        <v>321</v>
      </c>
      <c r="Y54" s="4" t="s">
        <v>322</v>
      </c>
    </row>
    <row r="55" s="4" customFormat="1" spans="1:25">
      <c r="A55" s="4" t="s">
        <v>323</v>
      </c>
      <c r="B55" s="4" t="s">
        <v>26</v>
      </c>
      <c r="C55" s="4" t="s">
        <v>27</v>
      </c>
      <c r="D55" s="4" t="s">
        <v>324</v>
      </c>
      <c r="E55" s="4" t="s">
        <v>325</v>
      </c>
      <c r="F55" s="6">
        <v>45235</v>
      </c>
      <c r="G55" s="6">
        <v>45238</v>
      </c>
      <c r="H55" s="4">
        <v>1</v>
      </c>
      <c r="I55" s="4">
        <v>3</v>
      </c>
      <c r="J55" s="4">
        <v>3</v>
      </c>
      <c r="K55" s="4" t="s">
        <v>30</v>
      </c>
      <c r="L55" s="4">
        <v>3597</v>
      </c>
      <c r="M55" s="4">
        <v>3597</v>
      </c>
      <c r="N55" s="4" t="s">
        <v>326</v>
      </c>
      <c r="O55" s="4" t="s">
        <v>32</v>
      </c>
      <c r="P55" s="4" t="s">
        <v>33</v>
      </c>
      <c r="Q55" s="4">
        <v>0</v>
      </c>
      <c r="R55" s="7">
        <v>45226.0000115741</v>
      </c>
      <c r="S55" s="6">
        <v>45239</v>
      </c>
      <c r="T55" s="4" t="s">
        <v>34</v>
      </c>
      <c r="U55" s="4">
        <v>3597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45236</v>
      </c>
      <c r="G56" s="6">
        <v>45238</v>
      </c>
      <c r="H56" s="4">
        <v>1</v>
      </c>
      <c r="I56" s="4">
        <v>2</v>
      </c>
      <c r="J56" s="4">
        <v>2</v>
      </c>
      <c r="K56" s="4" t="s">
        <v>30</v>
      </c>
      <c r="L56" s="4">
        <v>1154</v>
      </c>
      <c r="M56" s="4">
        <v>1154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45227.0000115741</v>
      </c>
      <c r="S56" s="6">
        <v>45239</v>
      </c>
      <c r="T56" s="4" t="s">
        <v>34</v>
      </c>
      <c r="U56" s="4">
        <v>1154</v>
      </c>
      <c r="V56" s="4">
        <v>0</v>
      </c>
      <c r="W56" s="4">
        <v>0</v>
      </c>
      <c r="X56" s="4" t="s">
        <v>333</v>
      </c>
      <c r="Y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45235</v>
      </c>
      <c r="G57" s="6">
        <v>45238</v>
      </c>
      <c r="H57" s="4">
        <v>1</v>
      </c>
      <c r="I57" s="4">
        <v>3</v>
      </c>
      <c r="J57" s="4">
        <v>3</v>
      </c>
      <c r="K57" s="4" t="s">
        <v>30</v>
      </c>
      <c r="L57" s="4">
        <v>831</v>
      </c>
      <c r="M57" s="4">
        <v>831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45227</v>
      </c>
      <c r="S57" s="6">
        <v>45239</v>
      </c>
      <c r="T57" s="4" t="s">
        <v>34</v>
      </c>
      <c r="U57" s="4">
        <v>831</v>
      </c>
      <c r="V57" s="4">
        <v>0</v>
      </c>
      <c r="W57" s="4">
        <v>0</v>
      </c>
      <c r="X57" s="4" t="s">
        <v>339</v>
      </c>
      <c r="Y57" s="4" t="s">
        <v>340</v>
      </c>
    </row>
    <row r="58" s="4" customFormat="1" spans="1:25">
      <c r="A58" s="4" t="s">
        <v>341</v>
      </c>
      <c r="B58" s="4" t="s">
        <v>26</v>
      </c>
      <c r="C58" s="4" t="s">
        <v>27</v>
      </c>
      <c r="D58" s="4" t="s">
        <v>156</v>
      </c>
      <c r="E58" s="4" t="s">
        <v>342</v>
      </c>
      <c r="F58" s="6">
        <v>45235</v>
      </c>
      <c r="G58" s="6">
        <v>45238</v>
      </c>
      <c r="H58" s="4">
        <v>1</v>
      </c>
      <c r="I58" s="4">
        <v>3</v>
      </c>
      <c r="J58" s="4">
        <v>3</v>
      </c>
      <c r="K58" s="4" t="s">
        <v>30</v>
      </c>
      <c r="L58" s="4">
        <v>3315</v>
      </c>
      <c r="M58" s="4">
        <v>3315</v>
      </c>
      <c r="N58" s="4" t="s">
        <v>343</v>
      </c>
      <c r="O58" s="4" t="s">
        <v>32</v>
      </c>
      <c r="P58" s="4" t="s">
        <v>33</v>
      </c>
      <c r="Q58" s="4">
        <v>0</v>
      </c>
      <c r="R58" s="7">
        <v>45229</v>
      </c>
      <c r="S58" s="6">
        <v>45239</v>
      </c>
      <c r="T58" s="4" t="s">
        <v>34</v>
      </c>
      <c r="U58" s="4">
        <v>3315</v>
      </c>
      <c r="V58" s="4">
        <v>0</v>
      </c>
      <c r="W58" s="4">
        <v>0</v>
      </c>
      <c r="X58" s="4" t="s">
        <v>344</v>
      </c>
      <c r="Y58" s="4" t="s">
        <v>345</v>
      </c>
    </row>
    <row r="59" s="4" customFormat="1" spans="1:25">
      <c r="A59" s="4" t="s">
        <v>346</v>
      </c>
      <c r="B59" s="4" t="s">
        <v>26</v>
      </c>
      <c r="C59" s="4" t="s">
        <v>27</v>
      </c>
      <c r="D59" s="4" t="s">
        <v>347</v>
      </c>
      <c r="E59" s="4" t="s">
        <v>348</v>
      </c>
      <c r="F59" s="6">
        <v>45237</v>
      </c>
      <c r="G59" s="6">
        <v>45238</v>
      </c>
      <c r="H59" s="4">
        <v>1</v>
      </c>
      <c r="I59" s="4">
        <v>1</v>
      </c>
      <c r="J59" s="4">
        <v>1</v>
      </c>
      <c r="K59" s="4" t="s">
        <v>30</v>
      </c>
      <c r="L59" s="4">
        <v>420</v>
      </c>
      <c r="M59" s="4">
        <v>420</v>
      </c>
      <c r="N59" s="4" t="s">
        <v>349</v>
      </c>
      <c r="O59" s="4" t="s">
        <v>32</v>
      </c>
      <c r="P59" s="4" t="s">
        <v>33</v>
      </c>
      <c r="Q59" s="4">
        <v>0</v>
      </c>
      <c r="R59" s="7">
        <v>45229</v>
      </c>
      <c r="S59" s="6">
        <v>45239</v>
      </c>
      <c r="T59" s="4" t="s">
        <v>34</v>
      </c>
      <c r="U59" s="4">
        <v>420</v>
      </c>
      <c r="V59" s="4">
        <v>0</v>
      </c>
      <c r="W59" s="4">
        <v>0</v>
      </c>
      <c r="X59" s="4" t="s">
        <v>350</v>
      </c>
      <c r="Y59" s="4" t="s">
        <v>351</v>
      </c>
    </row>
    <row r="60" s="4" customFormat="1" spans="1:25">
      <c r="A60" s="4" t="s">
        <v>352</v>
      </c>
      <c r="B60" s="4" t="s">
        <v>26</v>
      </c>
      <c r="C60" s="4" t="s">
        <v>27</v>
      </c>
      <c r="D60" s="4" t="s">
        <v>353</v>
      </c>
      <c r="E60" s="4" t="s">
        <v>354</v>
      </c>
      <c r="F60" s="6">
        <v>45236</v>
      </c>
      <c r="G60" s="6">
        <v>45238</v>
      </c>
      <c r="H60" s="4">
        <v>1</v>
      </c>
      <c r="I60" s="4">
        <v>2</v>
      </c>
      <c r="J60" s="4">
        <v>2</v>
      </c>
      <c r="K60" s="4" t="s">
        <v>30</v>
      </c>
      <c r="L60" s="4">
        <v>653</v>
      </c>
      <c r="M60" s="4">
        <v>653</v>
      </c>
      <c r="N60" s="4" t="s">
        <v>355</v>
      </c>
      <c r="O60" s="4" t="s">
        <v>32</v>
      </c>
      <c r="P60" s="4" t="s">
        <v>33</v>
      </c>
      <c r="Q60" s="4">
        <v>0</v>
      </c>
      <c r="R60" s="7">
        <v>45229.0000115741</v>
      </c>
      <c r="S60" s="6">
        <v>45239</v>
      </c>
      <c r="T60" s="4" t="s">
        <v>34</v>
      </c>
      <c r="U60" s="4">
        <v>653</v>
      </c>
      <c r="V60" s="4">
        <v>0</v>
      </c>
      <c r="W60" s="4">
        <v>0</v>
      </c>
      <c r="X60" s="4" t="s">
        <v>356</v>
      </c>
      <c r="Y60" s="4" t="s">
        <v>356</v>
      </c>
    </row>
    <row r="61" s="4" customFormat="1" spans="1:25">
      <c r="A61" s="4" t="s">
        <v>357</v>
      </c>
      <c r="B61" s="4" t="s">
        <v>26</v>
      </c>
      <c r="C61" s="4" t="s">
        <v>27</v>
      </c>
      <c r="D61" s="4" t="s">
        <v>190</v>
      </c>
      <c r="E61" s="4" t="s">
        <v>358</v>
      </c>
      <c r="F61" s="6">
        <v>45235</v>
      </c>
      <c r="G61" s="6">
        <v>45238</v>
      </c>
      <c r="H61" s="4">
        <v>1</v>
      </c>
      <c r="I61" s="4">
        <v>3</v>
      </c>
      <c r="J61" s="4">
        <v>3</v>
      </c>
      <c r="K61" s="4" t="s">
        <v>30</v>
      </c>
      <c r="L61" s="4">
        <v>6884</v>
      </c>
      <c r="M61" s="4">
        <v>6884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45230.0000115741</v>
      </c>
      <c r="S61" s="6">
        <v>45239</v>
      </c>
      <c r="T61" s="4" t="s">
        <v>34</v>
      </c>
      <c r="U61" s="4">
        <v>6884</v>
      </c>
      <c r="V61" s="4">
        <v>0</v>
      </c>
      <c r="W61" s="4">
        <v>0</v>
      </c>
      <c r="X61" s="4" t="s">
        <v>360</v>
      </c>
      <c r="Y61" s="4" t="s">
        <v>361</v>
      </c>
    </row>
    <row r="62" s="4" customFormat="1" spans="1:25">
      <c r="A62" s="4" t="s">
        <v>362</v>
      </c>
      <c r="B62" s="4" t="s">
        <v>26</v>
      </c>
      <c r="C62" s="4" t="s">
        <v>27</v>
      </c>
      <c r="D62" s="4" t="s">
        <v>363</v>
      </c>
      <c r="E62" s="4" t="s">
        <v>364</v>
      </c>
      <c r="F62" s="6">
        <v>45236</v>
      </c>
      <c r="G62" s="6">
        <v>45238</v>
      </c>
      <c r="H62" s="4">
        <v>1</v>
      </c>
      <c r="I62" s="4">
        <v>2</v>
      </c>
      <c r="J62" s="4">
        <v>2</v>
      </c>
      <c r="K62" s="4" t="s">
        <v>30</v>
      </c>
      <c r="L62" s="4">
        <v>2340</v>
      </c>
      <c r="M62" s="4">
        <v>2340</v>
      </c>
      <c r="N62" s="4" t="s">
        <v>365</v>
      </c>
      <c r="O62" s="4" t="s">
        <v>32</v>
      </c>
      <c r="P62" s="4" t="s">
        <v>33</v>
      </c>
      <c r="Q62" s="4">
        <v>0</v>
      </c>
      <c r="R62" s="7">
        <v>45230.0000115741</v>
      </c>
      <c r="S62" s="6">
        <v>45239</v>
      </c>
      <c r="T62" s="4" t="s">
        <v>34</v>
      </c>
      <c r="U62" s="4">
        <v>2340</v>
      </c>
      <c r="V62" s="4">
        <v>0</v>
      </c>
      <c r="W62" s="4">
        <v>0</v>
      </c>
      <c r="X62" s="4" t="s">
        <v>366</v>
      </c>
      <c r="Y62" s="4" t="s">
        <v>367</v>
      </c>
    </row>
    <row r="63" s="4" customFormat="1" spans="1:25">
      <c r="A63" s="4" t="s">
        <v>368</v>
      </c>
      <c r="B63" s="4" t="s">
        <v>26</v>
      </c>
      <c r="C63" s="4" t="s">
        <v>27</v>
      </c>
      <c r="D63" s="4" t="s">
        <v>369</v>
      </c>
      <c r="E63" s="4" t="s">
        <v>370</v>
      </c>
      <c r="F63" s="6">
        <v>45237</v>
      </c>
      <c r="G63" s="6">
        <v>45238</v>
      </c>
      <c r="H63" s="4">
        <v>1</v>
      </c>
      <c r="I63" s="4">
        <v>1</v>
      </c>
      <c r="J63" s="4">
        <v>1</v>
      </c>
      <c r="K63" s="4" t="s">
        <v>30</v>
      </c>
      <c r="L63" s="4">
        <v>471</v>
      </c>
      <c r="M63" s="4">
        <v>471</v>
      </c>
      <c r="N63" s="4" t="s">
        <v>371</v>
      </c>
      <c r="O63" s="4" t="s">
        <v>32</v>
      </c>
      <c r="P63" s="4" t="s">
        <v>33</v>
      </c>
      <c r="Q63" s="4">
        <v>0</v>
      </c>
      <c r="R63" s="7">
        <v>45230</v>
      </c>
      <c r="S63" s="6">
        <v>45239</v>
      </c>
      <c r="T63" s="4" t="s">
        <v>34</v>
      </c>
      <c r="U63" s="4">
        <v>471</v>
      </c>
      <c r="V63" s="4">
        <v>0</v>
      </c>
      <c r="W63" s="4">
        <v>0</v>
      </c>
      <c r="X63" s="4" t="s">
        <v>372</v>
      </c>
      <c r="Y63" s="4" t="s">
        <v>373</v>
      </c>
    </row>
    <row r="64" s="4" customFormat="1" spans="1:25">
      <c r="A64" s="4" t="s">
        <v>374</v>
      </c>
      <c r="B64" s="4" t="s">
        <v>26</v>
      </c>
      <c r="C64" s="4" t="s">
        <v>27</v>
      </c>
      <c r="D64" s="4" t="s">
        <v>375</v>
      </c>
      <c r="E64" s="4" t="s">
        <v>376</v>
      </c>
      <c r="F64" s="6">
        <v>45235</v>
      </c>
      <c r="G64" s="6">
        <v>45238</v>
      </c>
      <c r="H64" s="4">
        <v>1</v>
      </c>
      <c r="I64" s="4">
        <v>3</v>
      </c>
      <c r="J64" s="4">
        <v>3</v>
      </c>
      <c r="K64" s="4" t="s">
        <v>30</v>
      </c>
      <c r="L64" s="4">
        <v>2226</v>
      </c>
      <c r="M64" s="4">
        <v>2226</v>
      </c>
      <c r="N64" s="4" t="s">
        <v>377</v>
      </c>
      <c r="O64" s="4" t="s">
        <v>32</v>
      </c>
      <c r="P64" s="4" t="s">
        <v>33</v>
      </c>
      <c r="Q64" s="4">
        <v>0</v>
      </c>
      <c r="R64" s="7">
        <v>45230</v>
      </c>
      <c r="S64" s="6">
        <v>45239</v>
      </c>
      <c r="T64" s="4" t="s">
        <v>34</v>
      </c>
      <c r="U64" s="4">
        <v>2226</v>
      </c>
      <c r="V64" s="4">
        <v>0</v>
      </c>
      <c r="W64" s="4">
        <v>0</v>
      </c>
      <c r="X64" s="4" t="s">
        <v>378</v>
      </c>
      <c r="Y64" s="4" t="s">
        <v>379</v>
      </c>
    </row>
    <row r="65" s="4" customFormat="1" spans="1:25">
      <c r="A65" s="4" t="s">
        <v>380</v>
      </c>
      <c r="B65" s="4" t="s">
        <v>26</v>
      </c>
      <c r="C65" s="4" t="s">
        <v>27</v>
      </c>
      <c r="D65" s="4" t="s">
        <v>381</v>
      </c>
      <c r="E65" s="4" t="s">
        <v>382</v>
      </c>
      <c r="F65" s="6">
        <v>45235</v>
      </c>
      <c r="G65" s="6">
        <v>45238</v>
      </c>
      <c r="H65" s="4">
        <v>1</v>
      </c>
      <c r="I65" s="4">
        <v>3</v>
      </c>
      <c r="J65" s="4">
        <v>3</v>
      </c>
      <c r="K65" s="4" t="s">
        <v>30</v>
      </c>
      <c r="L65" s="4">
        <v>858</v>
      </c>
      <c r="M65" s="4">
        <v>858</v>
      </c>
      <c r="N65" s="4" t="s">
        <v>383</v>
      </c>
      <c r="O65" s="4" t="s">
        <v>32</v>
      </c>
      <c r="P65" s="4" t="s">
        <v>33</v>
      </c>
      <c r="Q65" s="4">
        <v>0</v>
      </c>
      <c r="R65" s="7">
        <v>45230.0000115741</v>
      </c>
      <c r="S65" s="6">
        <v>45239</v>
      </c>
      <c r="T65" s="4" t="s">
        <v>34</v>
      </c>
      <c r="U65" s="4">
        <v>858</v>
      </c>
      <c r="V65" s="4">
        <v>0</v>
      </c>
      <c r="W65" s="4">
        <v>0</v>
      </c>
      <c r="X65" s="4" t="s">
        <v>384</v>
      </c>
      <c r="Y65" s="4" t="s">
        <v>385</v>
      </c>
    </row>
    <row r="66" s="4" customFormat="1" spans="1:25">
      <c r="A66" s="4" t="s">
        <v>386</v>
      </c>
      <c r="B66" s="4" t="s">
        <v>26</v>
      </c>
      <c r="C66" s="4" t="s">
        <v>27</v>
      </c>
      <c r="D66" s="4" t="s">
        <v>387</v>
      </c>
      <c r="E66" s="4" t="s">
        <v>388</v>
      </c>
      <c r="F66" s="6">
        <v>45235</v>
      </c>
      <c r="G66" s="6">
        <v>45238</v>
      </c>
      <c r="H66" s="4">
        <v>1</v>
      </c>
      <c r="I66" s="4">
        <v>3</v>
      </c>
      <c r="J66" s="4">
        <v>3</v>
      </c>
      <c r="K66" s="4" t="s">
        <v>30</v>
      </c>
      <c r="L66" s="4">
        <v>1341</v>
      </c>
      <c r="M66" s="4">
        <v>1341</v>
      </c>
      <c r="N66" s="4" t="s">
        <v>389</v>
      </c>
      <c r="O66" s="4" t="s">
        <v>32</v>
      </c>
      <c r="P66" s="4" t="s">
        <v>33</v>
      </c>
      <c r="Q66" s="4">
        <v>0</v>
      </c>
      <c r="R66" s="7">
        <v>45231.0000115741</v>
      </c>
      <c r="S66" s="6">
        <v>45239</v>
      </c>
      <c r="T66" s="4" t="s">
        <v>34</v>
      </c>
      <c r="U66" s="4">
        <v>1341</v>
      </c>
      <c r="V66" s="4">
        <v>0</v>
      </c>
      <c r="W66" s="4">
        <v>0</v>
      </c>
      <c r="X66" s="4" t="s">
        <v>390</v>
      </c>
      <c r="Y66" s="4" t="s">
        <v>391</v>
      </c>
    </row>
    <row r="67" s="4" customFormat="1" spans="1:25">
      <c r="A67" s="4" t="s">
        <v>392</v>
      </c>
      <c r="B67" s="4" t="s">
        <v>26</v>
      </c>
      <c r="C67" s="4" t="s">
        <v>27</v>
      </c>
      <c r="D67" s="4" t="s">
        <v>393</v>
      </c>
      <c r="E67" s="4" t="s">
        <v>394</v>
      </c>
      <c r="F67" s="6">
        <v>45236</v>
      </c>
      <c r="G67" s="6">
        <v>45238</v>
      </c>
      <c r="H67" s="4">
        <v>1</v>
      </c>
      <c r="I67" s="4">
        <v>2</v>
      </c>
      <c r="J67" s="4">
        <v>2</v>
      </c>
      <c r="K67" s="4" t="s">
        <v>30</v>
      </c>
      <c r="L67" s="4">
        <v>3017</v>
      </c>
      <c r="M67" s="4">
        <v>3017</v>
      </c>
      <c r="N67" s="4" t="s">
        <v>395</v>
      </c>
      <c r="O67" s="4" t="s">
        <v>32</v>
      </c>
      <c r="P67" s="4" t="s">
        <v>33</v>
      </c>
      <c r="Q67" s="4">
        <v>0</v>
      </c>
      <c r="R67" s="7">
        <v>45231.0000115741</v>
      </c>
      <c r="S67" s="6">
        <v>45239</v>
      </c>
      <c r="T67" s="4" t="s">
        <v>34</v>
      </c>
      <c r="U67" s="4">
        <v>3017</v>
      </c>
      <c r="V67" s="4">
        <v>0</v>
      </c>
      <c r="W67" s="4">
        <v>0</v>
      </c>
      <c r="X67" s="4" t="s">
        <v>396</v>
      </c>
      <c r="Y67" s="4" t="s">
        <v>54</v>
      </c>
    </row>
    <row r="68" s="4" customFormat="1" spans="1:25">
      <c r="A68" s="4" t="s">
        <v>397</v>
      </c>
      <c r="B68" s="4" t="s">
        <v>26</v>
      </c>
      <c r="C68" s="4" t="s">
        <v>27</v>
      </c>
      <c r="D68" s="4" t="s">
        <v>393</v>
      </c>
      <c r="E68" s="4" t="s">
        <v>394</v>
      </c>
      <c r="F68" s="6">
        <v>45236</v>
      </c>
      <c r="G68" s="6">
        <v>45238</v>
      </c>
      <c r="H68" s="4">
        <v>1</v>
      </c>
      <c r="I68" s="4">
        <v>2</v>
      </c>
      <c r="J68" s="4">
        <v>2</v>
      </c>
      <c r="K68" s="4" t="s">
        <v>30</v>
      </c>
      <c r="L68" s="4">
        <v>3017</v>
      </c>
      <c r="M68" s="4">
        <v>3017</v>
      </c>
      <c r="N68" s="4" t="s">
        <v>395</v>
      </c>
      <c r="O68" s="4" t="s">
        <v>32</v>
      </c>
      <c r="P68" s="4" t="s">
        <v>33</v>
      </c>
      <c r="Q68" s="4">
        <v>0</v>
      </c>
      <c r="R68" s="7">
        <v>45231</v>
      </c>
      <c r="S68" s="6">
        <v>45239</v>
      </c>
      <c r="T68" s="4" t="s">
        <v>34</v>
      </c>
      <c r="U68" s="4">
        <v>3017</v>
      </c>
      <c r="V68" s="4">
        <v>0</v>
      </c>
      <c r="W68" s="4">
        <v>0</v>
      </c>
      <c r="X68" s="4" t="s">
        <v>398</v>
      </c>
      <c r="Y68" s="4" t="s">
        <v>54</v>
      </c>
    </row>
    <row r="69" s="4" customFormat="1" spans="1:25">
      <c r="A69" s="4" t="s">
        <v>392</v>
      </c>
      <c r="B69" s="4" t="s">
        <v>26</v>
      </c>
      <c r="C69" s="4" t="s">
        <v>211</v>
      </c>
      <c r="D69" s="4" t="s">
        <v>393</v>
      </c>
      <c r="E69" s="4" t="s">
        <v>394</v>
      </c>
      <c r="F69" s="6">
        <v>45236</v>
      </c>
      <c r="G69" s="6">
        <v>45238</v>
      </c>
      <c r="H69" s="4">
        <v>1</v>
      </c>
      <c r="I69" s="4">
        <v>2</v>
      </c>
      <c r="J69" s="4">
        <v>2</v>
      </c>
      <c r="K69" s="4" t="s">
        <v>30</v>
      </c>
      <c r="L69" s="4">
        <v>-3017</v>
      </c>
      <c r="M69" s="4">
        <v>-3017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45231.0000115741</v>
      </c>
      <c r="S69" s="6">
        <v>45239</v>
      </c>
      <c r="T69" s="4" t="s">
        <v>34</v>
      </c>
      <c r="U69" s="4">
        <v>-3017</v>
      </c>
      <c r="V69" s="4">
        <v>0</v>
      </c>
      <c r="W69" s="4">
        <v>0</v>
      </c>
      <c r="X69" s="4" t="s">
        <v>396</v>
      </c>
      <c r="Y69" s="4" t="s">
        <v>54</v>
      </c>
    </row>
    <row r="70" s="4" customFormat="1" spans="1:25">
      <c r="A70" s="4" t="s">
        <v>397</v>
      </c>
      <c r="B70" s="4" t="s">
        <v>26</v>
      </c>
      <c r="C70" s="4" t="s">
        <v>211</v>
      </c>
      <c r="D70" s="4" t="s">
        <v>393</v>
      </c>
      <c r="E70" s="4" t="s">
        <v>394</v>
      </c>
      <c r="F70" s="6">
        <v>45236</v>
      </c>
      <c r="G70" s="6">
        <v>45238</v>
      </c>
      <c r="H70" s="4">
        <v>1</v>
      </c>
      <c r="I70" s="4">
        <v>2</v>
      </c>
      <c r="J70" s="4">
        <v>2</v>
      </c>
      <c r="K70" s="4" t="s">
        <v>30</v>
      </c>
      <c r="L70" s="4">
        <v>-3017</v>
      </c>
      <c r="M70" s="4">
        <v>-3017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45231</v>
      </c>
      <c r="S70" s="6">
        <v>45239</v>
      </c>
      <c r="T70" s="4" t="s">
        <v>34</v>
      </c>
      <c r="U70" s="4">
        <v>-3017</v>
      </c>
      <c r="V70" s="4">
        <v>0</v>
      </c>
      <c r="W70" s="4">
        <v>0</v>
      </c>
      <c r="X70" s="4" t="s">
        <v>398</v>
      </c>
      <c r="Y70" s="4" t="s">
        <v>54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262</v>
      </c>
      <c r="F71" s="6">
        <v>45235</v>
      </c>
      <c r="G71" s="6">
        <v>45238</v>
      </c>
      <c r="H71" s="4">
        <v>4</v>
      </c>
      <c r="I71" s="4">
        <v>3</v>
      </c>
      <c r="J71" s="4">
        <v>12</v>
      </c>
      <c r="K71" s="4" t="s">
        <v>30</v>
      </c>
      <c r="L71" s="4">
        <v>16212</v>
      </c>
      <c r="M71" s="4">
        <v>16212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45231.0000115741</v>
      </c>
      <c r="S71" s="6">
        <v>45239</v>
      </c>
      <c r="T71" s="4" t="s">
        <v>34</v>
      </c>
      <c r="U71" s="4">
        <v>16212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405</v>
      </c>
      <c r="E72" s="4" t="s">
        <v>406</v>
      </c>
      <c r="F72" s="6">
        <v>45236</v>
      </c>
      <c r="G72" s="6">
        <v>45238</v>
      </c>
      <c r="H72" s="4">
        <v>1</v>
      </c>
      <c r="I72" s="4">
        <v>2</v>
      </c>
      <c r="J72" s="4">
        <v>2</v>
      </c>
      <c r="K72" s="4" t="s">
        <v>30</v>
      </c>
      <c r="L72" s="4">
        <v>720</v>
      </c>
      <c r="M72" s="4">
        <v>720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45231</v>
      </c>
      <c r="S72" s="6">
        <v>45239</v>
      </c>
      <c r="T72" s="4" t="s">
        <v>34</v>
      </c>
      <c r="U72" s="4">
        <v>720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45237</v>
      </c>
      <c r="G73" s="6">
        <v>45238</v>
      </c>
      <c r="H73" s="4">
        <v>1</v>
      </c>
      <c r="I73" s="4">
        <v>1</v>
      </c>
      <c r="J73" s="4">
        <v>1</v>
      </c>
      <c r="K73" s="4" t="s">
        <v>30</v>
      </c>
      <c r="L73" s="4">
        <v>490</v>
      </c>
      <c r="M73" s="4">
        <v>490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45231.0000115741</v>
      </c>
      <c r="S73" s="6">
        <v>45239</v>
      </c>
      <c r="T73" s="4" t="s">
        <v>34</v>
      </c>
      <c r="U73" s="4">
        <v>490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45236</v>
      </c>
      <c r="G74" s="6">
        <v>45238</v>
      </c>
      <c r="H74" s="4">
        <v>1</v>
      </c>
      <c r="I74" s="4">
        <v>2</v>
      </c>
      <c r="J74" s="4">
        <v>2</v>
      </c>
      <c r="K74" s="4" t="s">
        <v>30</v>
      </c>
      <c r="L74" s="4">
        <v>3017</v>
      </c>
      <c r="M74" s="4">
        <v>3017</v>
      </c>
      <c r="N74" s="4" t="s">
        <v>395</v>
      </c>
      <c r="O74" s="4" t="s">
        <v>32</v>
      </c>
      <c r="P74" s="4" t="s">
        <v>33</v>
      </c>
      <c r="Q74" s="4">
        <v>0</v>
      </c>
      <c r="R74" s="7">
        <v>45231</v>
      </c>
      <c r="S74" s="6">
        <v>45239</v>
      </c>
      <c r="T74" s="4" t="s">
        <v>34</v>
      </c>
      <c r="U74" s="4">
        <v>3017</v>
      </c>
      <c r="V74" s="4">
        <v>0</v>
      </c>
      <c r="W74" s="4">
        <v>0</v>
      </c>
      <c r="X74" s="4" t="s">
        <v>417</v>
      </c>
      <c r="Y74" s="4" t="s">
        <v>418</v>
      </c>
    </row>
    <row r="75" s="4" customFormat="1" spans="1:25">
      <c r="A75" s="4" t="s">
        <v>419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45236</v>
      </c>
      <c r="G75" s="6">
        <v>45238</v>
      </c>
      <c r="H75" s="4">
        <v>1</v>
      </c>
      <c r="I75" s="4">
        <v>2</v>
      </c>
      <c r="J75" s="4">
        <v>2</v>
      </c>
      <c r="K75" s="4" t="s">
        <v>30</v>
      </c>
      <c r="L75" s="4">
        <v>3017</v>
      </c>
      <c r="M75" s="4">
        <v>3017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45231</v>
      </c>
      <c r="S75" s="6">
        <v>45239</v>
      </c>
      <c r="T75" s="4" t="s">
        <v>34</v>
      </c>
      <c r="U75" s="4">
        <v>3017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45237</v>
      </c>
      <c r="G76" s="6">
        <v>45238</v>
      </c>
      <c r="H76" s="4">
        <v>1</v>
      </c>
      <c r="I76" s="4">
        <v>1</v>
      </c>
      <c r="J76" s="4">
        <v>1</v>
      </c>
      <c r="K76" s="4" t="s">
        <v>30</v>
      </c>
      <c r="L76" s="4">
        <v>207</v>
      </c>
      <c r="M76" s="4">
        <v>207</v>
      </c>
      <c r="N76" s="4" t="s">
        <v>425</v>
      </c>
      <c r="O76" s="4" t="s">
        <v>32</v>
      </c>
      <c r="P76" s="4" t="s">
        <v>33</v>
      </c>
      <c r="Q76" s="4">
        <v>0</v>
      </c>
      <c r="R76" s="7">
        <v>45232.0000115741</v>
      </c>
      <c r="S76" s="6">
        <v>45239</v>
      </c>
      <c r="T76" s="4" t="s">
        <v>34</v>
      </c>
      <c r="U76" s="4">
        <v>207</v>
      </c>
      <c r="V76" s="4">
        <v>0</v>
      </c>
      <c r="W76" s="4">
        <v>0</v>
      </c>
      <c r="X76" s="4" t="s">
        <v>426</v>
      </c>
      <c r="Y76" s="4" t="s">
        <v>427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301</v>
      </c>
      <c r="E77" s="4" t="s">
        <v>302</v>
      </c>
      <c r="F77" s="6">
        <v>45237</v>
      </c>
      <c r="G77" s="6">
        <v>45238</v>
      </c>
      <c r="H77" s="4">
        <v>1</v>
      </c>
      <c r="I77" s="4">
        <v>1</v>
      </c>
      <c r="J77" s="4">
        <v>1</v>
      </c>
      <c r="K77" s="4" t="s">
        <v>30</v>
      </c>
      <c r="L77" s="4">
        <v>177</v>
      </c>
      <c r="M77" s="4">
        <v>177</v>
      </c>
      <c r="N77" s="4" t="s">
        <v>429</v>
      </c>
      <c r="O77" s="4" t="s">
        <v>32</v>
      </c>
      <c r="P77" s="4" t="s">
        <v>33</v>
      </c>
      <c r="Q77" s="4">
        <v>0</v>
      </c>
      <c r="R77" s="7">
        <v>45232.0000115741</v>
      </c>
      <c r="S77" s="6">
        <v>45239</v>
      </c>
      <c r="T77" s="4" t="s">
        <v>34</v>
      </c>
      <c r="U77" s="4">
        <v>177</v>
      </c>
      <c r="V77" s="4">
        <v>0</v>
      </c>
      <c r="W77" s="4">
        <v>0</v>
      </c>
      <c r="X77" s="4" t="s">
        <v>430</v>
      </c>
      <c r="Y77" s="4" t="s">
        <v>431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45237</v>
      </c>
      <c r="G78" s="6">
        <v>45238</v>
      </c>
      <c r="H78" s="4">
        <v>1</v>
      </c>
      <c r="I78" s="4">
        <v>1</v>
      </c>
      <c r="J78" s="4">
        <v>1</v>
      </c>
      <c r="K78" s="4" t="s">
        <v>30</v>
      </c>
      <c r="L78" s="4">
        <v>247</v>
      </c>
      <c r="M78" s="4">
        <v>247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45232.0000115741</v>
      </c>
      <c r="S78" s="6">
        <v>45239</v>
      </c>
      <c r="T78" s="4" t="s">
        <v>34</v>
      </c>
      <c r="U78" s="4">
        <v>247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45236</v>
      </c>
      <c r="G79" s="6">
        <v>45238</v>
      </c>
      <c r="H79" s="4">
        <v>1</v>
      </c>
      <c r="I79" s="4">
        <v>2</v>
      </c>
      <c r="J79" s="4">
        <v>2</v>
      </c>
      <c r="K79" s="4" t="s">
        <v>30</v>
      </c>
      <c r="L79" s="4">
        <v>854</v>
      </c>
      <c r="M79" s="4">
        <v>854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45232.0000115741</v>
      </c>
      <c r="S79" s="6">
        <v>45239</v>
      </c>
      <c r="T79" s="4" t="s">
        <v>34</v>
      </c>
      <c r="U79" s="4">
        <v>854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445</v>
      </c>
      <c r="E80" s="4" t="s">
        <v>446</v>
      </c>
      <c r="F80" s="6">
        <v>45235</v>
      </c>
      <c r="G80" s="6">
        <v>45238</v>
      </c>
      <c r="H80" s="4">
        <v>1</v>
      </c>
      <c r="I80" s="4">
        <v>3</v>
      </c>
      <c r="J80" s="4">
        <v>3</v>
      </c>
      <c r="K80" s="4" t="s">
        <v>30</v>
      </c>
      <c r="L80" s="4">
        <v>1083</v>
      </c>
      <c r="M80" s="4">
        <v>1083</v>
      </c>
      <c r="N80" s="4" t="s">
        <v>447</v>
      </c>
      <c r="O80" s="4" t="s">
        <v>32</v>
      </c>
      <c r="P80" s="4" t="s">
        <v>33</v>
      </c>
      <c r="Q80" s="4">
        <v>0</v>
      </c>
      <c r="R80" s="7">
        <v>45232.0000115741</v>
      </c>
      <c r="S80" s="6">
        <v>45239</v>
      </c>
      <c r="T80" s="4" t="s">
        <v>34</v>
      </c>
      <c r="U80" s="4">
        <v>1083</v>
      </c>
      <c r="V80" s="4">
        <v>0</v>
      </c>
      <c r="W80" s="4">
        <v>0</v>
      </c>
      <c r="X80" s="4" t="s">
        <v>448</v>
      </c>
      <c r="Y80" s="4" t="s">
        <v>449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451</v>
      </c>
      <c r="E81" s="4" t="s">
        <v>452</v>
      </c>
      <c r="F81" s="6">
        <v>45236</v>
      </c>
      <c r="G81" s="6">
        <v>45238</v>
      </c>
      <c r="H81" s="4">
        <v>1</v>
      </c>
      <c r="I81" s="4">
        <v>2</v>
      </c>
      <c r="J81" s="4">
        <v>2</v>
      </c>
      <c r="K81" s="4" t="s">
        <v>30</v>
      </c>
      <c r="L81" s="4">
        <v>1414</v>
      </c>
      <c r="M81" s="4">
        <v>1414</v>
      </c>
      <c r="N81" s="4" t="s">
        <v>453</v>
      </c>
      <c r="O81" s="4" t="s">
        <v>32</v>
      </c>
      <c r="P81" s="4" t="s">
        <v>33</v>
      </c>
      <c r="Q81" s="4">
        <v>0</v>
      </c>
      <c r="R81" s="7">
        <v>45232</v>
      </c>
      <c r="S81" s="6">
        <v>45239</v>
      </c>
      <c r="T81" s="4" t="s">
        <v>34</v>
      </c>
      <c r="U81" s="4">
        <v>1414</v>
      </c>
      <c r="V81" s="4">
        <v>0</v>
      </c>
      <c r="W81" s="4">
        <v>0</v>
      </c>
      <c r="X81" s="4" t="s">
        <v>454</v>
      </c>
      <c r="Y81" s="4" t="s">
        <v>455</v>
      </c>
    </row>
    <row r="82" s="4" customFormat="1" spans="1:25">
      <c r="A82" s="4" t="s">
        <v>456</v>
      </c>
      <c r="B82" s="4" t="s">
        <v>26</v>
      </c>
      <c r="C82" s="4" t="s">
        <v>27</v>
      </c>
      <c r="D82" s="4" t="s">
        <v>457</v>
      </c>
      <c r="E82" s="4" t="s">
        <v>458</v>
      </c>
      <c r="F82" s="6">
        <v>45237</v>
      </c>
      <c r="G82" s="6">
        <v>45238</v>
      </c>
      <c r="H82" s="4">
        <v>1</v>
      </c>
      <c r="I82" s="4">
        <v>1</v>
      </c>
      <c r="J82" s="4">
        <v>1</v>
      </c>
      <c r="K82" s="4" t="s">
        <v>30</v>
      </c>
      <c r="L82" s="4">
        <v>336</v>
      </c>
      <c r="M82" s="4">
        <v>336</v>
      </c>
      <c r="N82" s="4" t="s">
        <v>459</v>
      </c>
      <c r="O82" s="4" t="s">
        <v>32</v>
      </c>
      <c r="P82" s="4" t="s">
        <v>33</v>
      </c>
      <c r="Q82" s="4">
        <v>0</v>
      </c>
      <c r="R82" s="7">
        <v>45232</v>
      </c>
      <c r="S82" s="6">
        <v>45239</v>
      </c>
      <c r="T82" s="4" t="s">
        <v>34</v>
      </c>
      <c r="U82" s="4">
        <v>336</v>
      </c>
      <c r="V82" s="4">
        <v>0</v>
      </c>
      <c r="W82" s="4">
        <v>0</v>
      </c>
      <c r="X82" s="4" t="s">
        <v>460</v>
      </c>
      <c r="Y82" s="4" t="s">
        <v>461</v>
      </c>
    </row>
    <row r="83" s="4" customFormat="1" spans="1:25">
      <c r="A83" s="4" t="s">
        <v>462</v>
      </c>
      <c r="B83" s="4" t="s">
        <v>26</v>
      </c>
      <c r="C83" s="4" t="s">
        <v>27</v>
      </c>
      <c r="D83" s="4" t="s">
        <v>463</v>
      </c>
      <c r="E83" s="4" t="s">
        <v>464</v>
      </c>
      <c r="F83" s="6">
        <v>45237</v>
      </c>
      <c r="G83" s="6">
        <v>45238</v>
      </c>
      <c r="H83" s="4">
        <v>1</v>
      </c>
      <c r="I83" s="4">
        <v>1</v>
      </c>
      <c r="J83" s="4">
        <v>1</v>
      </c>
      <c r="K83" s="4" t="s">
        <v>30</v>
      </c>
      <c r="L83" s="4">
        <v>385</v>
      </c>
      <c r="M83" s="4">
        <v>385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45232</v>
      </c>
      <c r="S83" s="6">
        <v>45239</v>
      </c>
      <c r="T83" s="4" t="s">
        <v>34</v>
      </c>
      <c r="U83" s="4">
        <v>385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256</v>
      </c>
      <c r="E84" s="4" t="s">
        <v>257</v>
      </c>
      <c r="F84" s="6">
        <v>45234</v>
      </c>
      <c r="G84" s="6">
        <v>45238</v>
      </c>
      <c r="H84" s="4">
        <v>1</v>
      </c>
      <c r="I84" s="4">
        <v>4</v>
      </c>
      <c r="J84" s="4">
        <v>4</v>
      </c>
      <c r="K84" s="4" t="s">
        <v>30</v>
      </c>
      <c r="L84" s="4">
        <v>2200</v>
      </c>
      <c r="M84" s="4">
        <v>2200</v>
      </c>
      <c r="N84" s="4" t="s">
        <v>469</v>
      </c>
      <c r="O84" s="4" t="s">
        <v>32</v>
      </c>
      <c r="P84" s="4" t="s">
        <v>33</v>
      </c>
      <c r="Q84" s="4">
        <v>0</v>
      </c>
      <c r="R84" s="7">
        <v>45233</v>
      </c>
      <c r="S84" s="6">
        <v>45239</v>
      </c>
      <c r="T84" s="4" t="s">
        <v>34</v>
      </c>
      <c r="U84" s="4">
        <v>2200</v>
      </c>
      <c r="V84" s="4">
        <v>0</v>
      </c>
      <c r="W84" s="4">
        <v>0</v>
      </c>
      <c r="X84" s="4" t="s">
        <v>470</v>
      </c>
      <c r="Y84" s="4" t="s">
        <v>471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473</v>
      </c>
      <c r="E85" s="4" t="s">
        <v>474</v>
      </c>
      <c r="F85" s="6">
        <v>45236</v>
      </c>
      <c r="G85" s="6">
        <v>45238</v>
      </c>
      <c r="H85" s="4">
        <v>1</v>
      </c>
      <c r="I85" s="4">
        <v>2</v>
      </c>
      <c r="J85" s="4">
        <v>2</v>
      </c>
      <c r="K85" s="4" t="s">
        <v>30</v>
      </c>
      <c r="L85" s="4">
        <v>712</v>
      </c>
      <c r="M85" s="4">
        <v>712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45233.0000115741</v>
      </c>
      <c r="S85" s="6">
        <v>45239</v>
      </c>
      <c r="T85" s="4" t="s">
        <v>34</v>
      </c>
      <c r="U85" s="4">
        <v>712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479</v>
      </c>
      <c r="E86" s="4" t="s">
        <v>480</v>
      </c>
      <c r="F86" s="6">
        <v>45236</v>
      </c>
      <c r="G86" s="6">
        <v>45238</v>
      </c>
      <c r="H86" s="4">
        <v>1</v>
      </c>
      <c r="I86" s="4">
        <v>2</v>
      </c>
      <c r="J86" s="4">
        <v>2</v>
      </c>
      <c r="K86" s="4" t="s">
        <v>30</v>
      </c>
      <c r="L86" s="4">
        <v>3458</v>
      </c>
      <c r="M86" s="4">
        <v>3458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45233.0000115741</v>
      </c>
      <c r="S86" s="6">
        <v>45239</v>
      </c>
      <c r="T86" s="4" t="s">
        <v>34</v>
      </c>
      <c r="U86" s="4">
        <v>3458</v>
      </c>
      <c r="V86" s="4">
        <v>0</v>
      </c>
      <c r="W86" s="4">
        <v>0</v>
      </c>
      <c r="X86" s="4" t="s">
        <v>482</v>
      </c>
      <c r="Y86" s="4" t="s">
        <v>54</v>
      </c>
    </row>
    <row r="87" s="4" customFormat="1" spans="1:25">
      <c r="A87" s="4" t="s">
        <v>478</v>
      </c>
      <c r="B87" s="4" t="s">
        <v>26</v>
      </c>
      <c r="C87" s="4" t="s">
        <v>211</v>
      </c>
      <c r="D87" s="4" t="s">
        <v>479</v>
      </c>
      <c r="E87" s="4" t="s">
        <v>480</v>
      </c>
      <c r="F87" s="6">
        <v>45236</v>
      </c>
      <c r="G87" s="6">
        <v>45238</v>
      </c>
      <c r="H87" s="4">
        <v>1</v>
      </c>
      <c r="I87" s="4">
        <v>2</v>
      </c>
      <c r="J87" s="4">
        <v>2</v>
      </c>
      <c r="K87" s="4" t="s">
        <v>30</v>
      </c>
      <c r="L87" s="4">
        <v>-3458</v>
      </c>
      <c r="M87" s="4">
        <v>-3458</v>
      </c>
      <c r="N87" s="4" t="s">
        <v>481</v>
      </c>
      <c r="O87" s="4" t="s">
        <v>32</v>
      </c>
      <c r="P87" s="4" t="s">
        <v>33</v>
      </c>
      <c r="Q87" s="4">
        <v>0</v>
      </c>
      <c r="R87" s="7">
        <v>45233.0000115741</v>
      </c>
      <c r="S87" s="6">
        <v>45239</v>
      </c>
      <c r="T87" s="4" t="s">
        <v>34</v>
      </c>
      <c r="U87" s="4">
        <v>-3458</v>
      </c>
      <c r="V87" s="4">
        <v>0</v>
      </c>
      <c r="W87" s="4">
        <v>0</v>
      </c>
      <c r="X87" s="4" t="s">
        <v>482</v>
      </c>
      <c r="Y87" s="4" t="s">
        <v>54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479</v>
      </c>
      <c r="E88" s="4" t="s">
        <v>484</v>
      </c>
      <c r="F88" s="6">
        <v>45236</v>
      </c>
      <c r="G88" s="6">
        <v>45238</v>
      </c>
      <c r="H88" s="4">
        <v>1</v>
      </c>
      <c r="I88" s="4">
        <v>2</v>
      </c>
      <c r="J88" s="4">
        <v>2</v>
      </c>
      <c r="K88" s="4" t="s">
        <v>30</v>
      </c>
      <c r="L88" s="4">
        <v>3458</v>
      </c>
      <c r="M88" s="4">
        <v>3458</v>
      </c>
      <c r="N88" s="4" t="s">
        <v>481</v>
      </c>
      <c r="O88" s="4" t="s">
        <v>32</v>
      </c>
      <c r="P88" s="4" t="s">
        <v>33</v>
      </c>
      <c r="Q88" s="4">
        <v>0</v>
      </c>
      <c r="R88" s="7">
        <v>45233</v>
      </c>
      <c r="S88" s="6">
        <v>45239</v>
      </c>
      <c r="T88" s="4" t="s">
        <v>34</v>
      </c>
      <c r="U88" s="4">
        <v>3458</v>
      </c>
      <c r="V88" s="4">
        <v>0</v>
      </c>
      <c r="W88" s="4">
        <v>0</v>
      </c>
      <c r="X88" s="4" t="s">
        <v>485</v>
      </c>
      <c r="Y88" s="4" t="s">
        <v>486</v>
      </c>
    </row>
    <row r="89" s="4" customFormat="1" spans="1:25">
      <c r="A89" s="4" t="s">
        <v>487</v>
      </c>
      <c r="B89" s="4" t="s">
        <v>26</v>
      </c>
      <c r="C89" s="4" t="s">
        <v>27</v>
      </c>
      <c r="D89" s="4" t="s">
        <v>200</v>
      </c>
      <c r="E89" s="4" t="s">
        <v>488</v>
      </c>
      <c r="F89" s="6">
        <v>45236</v>
      </c>
      <c r="G89" s="6">
        <v>45238</v>
      </c>
      <c r="H89" s="4">
        <v>1</v>
      </c>
      <c r="I89" s="4">
        <v>2</v>
      </c>
      <c r="J89" s="4">
        <v>2</v>
      </c>
      <c r="K89" s="4" t="s">
        <v>30</v>
      </c>
      <c r="L89" s="4">
        <v>826</v>
      </c>
      <c r="M89" s="4">
        <v>826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45234.0000115741</v>
      </c>
      <c r="S89" s="6">
        <v>45239</v>
      </c>
      <c r="T89" s="4" t="s">
        <v>34</v>
      </c>
      <c r="U89" s="4">
        <v>826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405</v>
      </c>
      <c r="E90" s="4" t="s">
        <v>406</v>
      </c>
      <c r="F90" s="6">
        <v>45236</v>
      </c>
      <c r="G90" s="6">
        <v>45238</v>
      </c>
      <c r="H90" s="4">
        <v>1</v>
      </c>
      <c r="I90" s="4">
        <v>2</v>
      </c>
      <c r="J90" s="4">
        <v>2</v>
      </c>
      <c r="K90" s="4" t="s">
        <v>30</v>
      </c>
      <c r="L90" s="4">
        <v>720</v>
      </c>
      <c r="M90" s="4">
        <v>720</v>
      </c>
      <c r="N90" s="4" t="s">
        <v>493</v>
      </c>
      <c r="O90" s="4" t="s">
        <v>32</v>
      </c>
      <c r="P90" s="4" t="s">
        <v>33</v>
      </c>
      <c r="Q90" s="4">
        <v>0</v>
      </c>
      <c r="R90" s="7">
        <v>45234</v>
      </c>
      <c r="S90" s="6">
        <v>45239</v>
      </c>
      <c r="T90" s="4" t="s">
        <v>34</v>
      </c>
      <c r="U90" s="4">
        <v>720</v>
      </c>
      <c r="V90" s="4">
        <v>0</v>
      </c>
      <c r="W90" s="4">
        <v>0</v>
      </c>
      <c r="X90" s="4" t="s">
        <v>494</v>
      </c>
      <c r="Y90" s="4" t="s">
        <v>495</v>
      </c>
    </row>
    <row r="91" s="4" customFormat="1" spans="1:25">
      <c r="A91" s="4" t="s">
        <v>496</v>
      </c>
      <c r="B91" s="4" t="s">
        <v>26</v>
      </c>
      <c r="C91" s="4" t="s">
        <v>27</v>
      </c>
      <c r="D91" s="4" t="s">
        <v>497</v>
      </c>
      <c r="E91" s="4" t="s">
        <v>498</v>
      </c>
      <c r="F91" s="6">
        <v>45236</v>
      </c>
      <c r="G91" s="6">
        <v>45238</v>
      </c>
      <c r="H91" s="4">
        <v>1</v>
      </c>
      <c r="I91" s="4">
        <v>2</v>
      </c>
      <c r="J91" s="4">
        <v>2</v>
      </c>
      <c r="K91" s="4" t="s">
        <v>30</v>
      </c>
      <c r="L91" s="4">
        <v>592</v>
      </c>
      <c r="M91" s="4">
        <v>592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45234.0000115741</v>
      </c>
      <c r="S91" s="6">
        <v>45239</v>
      </c>
      <c r="T91" s="4" t="s">
        <v>34</v>
      </c>
      <c r="U91" s="4">
        <v>592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234</v>
      </c>
      <c r="E92" s="4" t="s">
        <v>240</v>
      </c>
      <c r="F92" s="6">
        <v>45236</v>
      </c>
      <c r="G92" s="6">
        <v>45238</v>
      </c>
      <c r="H92" s="4">
        <v>1</v>
      </c>
      <c r="I92" s="4">
        <v>2</v>
      </c>
      <c r="J92" s="4">
        <v>2</v>
      </c>
      <c r="K92" s="4" t="s">
        <v>30</v>
      </c>
      <c r="L92" s="4">
        <v>1394</v>
      </c>
      <c r="M92" s="4">
        <v>1394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45234</v>
      </c>
      <c r="S92" s="6">
        <v>45239</v>
      </c>
      <c r="T92" s="4" t="s">
        <v>34</v>
      </c>
      <c r="U92" s="4">
        <v>1394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45235</v>
      </c>
      <c r="G93" s="6">
        <v>45238</v>
      </c>
      <c r="H93" s="4">
        <v>1</v>
      </c>
      <c r="I93" s="4">
        <v>3</v>
      </c>
      <c r="J93" s="4">
        <v>3</v>
      </c>
      <c r="K93" s="4" t="s">
        <v>30</v>
      </c>
      <c r="L93" s="4">
        <v>1097</v>
      </c>
      <c r="M93" s="4">
        <v>1097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45234</v>
      </c>
      <c r="S93" s="6">
        <v>45239</v>
      </c>
      <c r="T93" s="4" t="s">
        <v>34</v>
      </c>
      <c r="U93" s="4">
        <v>1097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45237</v>
      </c>
      <c r="G94" s="6">
        <v>45238</v>
      </c>
      <c r="H94" s="4">
        <v>1</v>
      </c>
      <c r="I94" s="4">
        <v>1</v>
      </c>
      <c r="J94" s="4">
        <v>1</v>
      </c>
      <c r="K94" s="4" t="s">
        <v>30</v>
      </c>
      <c r="L94" s="4">
        <v>300</v>
      </c>
      <c r="M94" s="4">
        <v>300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45234.0000115741</v>
      </c>
      <c r="S94" s="6">
        <v>45239</v>
      </c>
      <c r="T94" s="4" t="s">
        <v>34</v>
      </c>
      <c r="U94" s="4">
        <v>300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45237</v>
      </c>
      <c r="G95" s="6">
        <v>45238</v>
      </c>
      <c r="H95" s="4">
        <v>1</v>
      </c>
      <c r="I95" s="4">
        <v>1</v>
      </c>
      <c r="J95" s="4">
        <v>1</v>
      </c>
      <c r="K95" s="4" t="s">
        <v>30</v>
      </c>
      <c r="L95" s="4">
        <v>365</v>
      </c>
      <c r="M95" s="4">
        <v>365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45234.0000115741</v>
      </c>
      <c r="S95" s="6">
        <v>45239</v>
      </c>
      <c r="T95" s="4" t="s">
        <v>34</v>
      </c>
      <c r="U95" s="4">
        <v>365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6">
      <c r="A96" s="4" t="s">
        <v>524</v>
      </c>
      <c r="B96" s="4" t="s">
        <v>26</v>
      </c>
      <c r="C96" s="4" t="s">
        <v>27</v>
      </c>
      <c r="D96" s="4" t="s">
        <v>451</v>
      </c>
      <c r="E96" s="4" t="s">
        <v>525</v>
      </c>
      <c r="F96" s="6">
        <v>45235</v>
      </c>
      <c r="G96" s="6">
        <v>45238</v>
      </c>
      <c r="H96" s="4">
        <v>2</v>
      </c>
      <c r="I96" s="4">
        <v>3</v>
      </c>
      <c r="J96" s="4">
        <v>6</v>
      </c>
      <c r="K96" s="4" t="s">
        <v>30</v>
      </c>
      <c r="L96" s="4">
        <v>5406</v>
      </c>
      <c r="M96" s="4">
        <v>5406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45234.0000115741</v>
      </c>
      <c r="S96" s="6">
        <v>45239</v>
      </c>
      <c r="T96" s="4" t="s">
        <v>34</v>
      </c>
      <c r="U96" s="4">
        <v>5406</v>
      </c>
      <c r="V96" s="4">
        <v>0</v>
      </c>
      <c r="W96" s="4">
        <v>0</v>
      </c>
      <c r="X96" s="4" t="s">
        <v>527</v>
      </c>
      <c r="Y96" s="4">
        <v>26060407</v>
      </c>
      <c r="Z96" s="4" t="s">
        <v>528</v>
      </c>
    </row>
    <row r="97" s="4" customFormat="1" spans="1:25">
      <c r="A97" s="4" t="s">
        <v>529</v>
      </c>
      <c r="B97" s="4" t="s">
        <v>26</v>
      </c>
      <c r="C97" s="4" t="s">
        <v>27</v>
      </c>
      <c r="D97" s="4" t="s">
        <v>530</v>
      </c>
      <c r="E97" s="4" t="s">
        <v>531</v>
      </c>
      <c r="F97" s="6">
        <v>45237</v>
      </c>
      <c r="G97" s="6">
        <v>45238</v>
      </c>
      <c r="H97" s="4">
        <v>1</v>
      </c>
      <c r="I97" s="4">
        <v>1</v>
      </c>
      <c r="J97" s="4">
        <v>1</v>
      </c>
      <c r="K97" s="4" t="s">
        <v>30</v>
      </c>
      <c r="L97" s="4">
        <v>306</v>
      </c>
      <c r="M97" s="4">
        <v>306</v>
      </c>
      <c r="N97" s="4" t="s">
        <v>532</v>
      </c>
      <c r="O97" s="4" t="s">
        <v>32</v>
      </c>
      <c r="P97" s="4" t="s">
        <v>33</v>
      </c>
      <c r="Q97" s="4">
        <v>0</v>
      </c>
      <c r="R97" s="7">
        <v>45234</v>
      </c>
      <c r="S97" s="6">
        <v>45239</v>
      </c>
      <c r="T97" s="4" t="s">
        <v>34</v>
      </c>
      <c r="U97" s="4">
        <v>306</v>
      </c>
      <c r="V97" s="4">
        <v>0</v>
      </c>
      <c r="W97" s="4">
        <v>0</v>
      </c>
      <c r="X97" s="4" t="s">
        <v>533</v>
      </c>
      <c r="Y97" s="4" t="s">
        <v>54</v>
      </c>
    </row>
    <row r="98" s="4" customFormat="1" spans="1:25">
      <c r="A98" s="4" t="s">
        <v>534</v>
      </c>
      <c r="B98" s="4" t="s">
        <v>26</v>
      </c>
      <c r="C98" s="4" t="s">
        <v>27</v>
      </c>
      <c r="D98" s="4" t="s">
        <v>535</v>
      </c>
      <c r="E98" s="4" t="s">
        <v>536</v>
      </c>
      <c r="F98" s="6">
        <v>45236</v>
      </c>
      <c r="G98" s="6">
        <v>45238</v>
      </c>
      <c r="H98" s="4">
        <v>5</v>
      </c>
      <c r="I98" s="4">
        <v>2</v>
      </c>
      <c r="J98" s="4">
        <v>10</v>
      </c>
      <c r="K98" s="4" t="s">
        <v>30</v>
      </c>
      <c r="L98" s="4">
        <v>8010</v>
      </c>
      <c r="M98" s="4">
        <v>8010</v>
      </c>
      <c r="N98" s="4" t="s">
        <v>537</v>
      </c>
      <c r="O98" s="4" t="s">
        <v>32</v>
      </c>
      <c r="P98" s="4" t="s">
        <v>33</v>
      </c>
      <c r="Q98" s="4">
        <v>0</v>
      </c>
      <c r="R98" s="7">
        <v>45234.0000115741</v>
      </c>
      <c r="S98" s="6">
        <v>45239</v>
      </c>
      <c r="T98" s="4" t="s">
        <v>34</v>
      </c>
      <c r="U98" s="4">
        <v>8010</v>
      </c>
      <c r="V98" s="4">
        <v>0</v>
      </c>
      <c r="W98" s="4">
        <v>0</v>
      </c>
      <c r="X98" s="4" t="s">
        <v>538</v>
      </c>
      <c r="Y98" s="4" t="s">
        <v>539</v>
      </c>
    </row>
    <row r="99" s="4" customFormat="1" spans="1:25">
      <c r="A99" s="4" t="s">
        <v>540</v>
      </c>
      <c r="B99" s="4" t="s">
        <v>26</v>
      </c>
      <c r="C99" s="4" t="s">
        <v>27</v>
      </c>
      <c r="D99" s="4" t="s">
        <v>541</v>
      </c>
      <c r="E99" s="4" t="s">
        <v>542</v>
      </c>
      <c r="F99" s="6">
        <v>45237</v>
      </c>
      <c r="G99" s="6">
        <v>45238</v>
      </c>
      <c r="H99" s="4">
        <v>1</v>
      </c>
      <c r="I99" s="4">
        <v>1</v>
      </c>
      <c r="J99" s="4">
        <v>1</v>
      </c>
      <c r="K99" s="4" t="s">
        <v>30</v>
      </c>
      <c r="L99" s="4">
        <v>342</v>
      </c>
      <c r="M99" s="4">
        <v>342</v>
      </c>
      <c r="N99" s="4" t="s">
        <v>543</v>
      </c>
      <c r="O99" s="4" t="s">
        <v>32</v>
      </c>
      <c r="P99" s="4" t="s">
        <v>33</v>
      </c>
      <c r="Q99" s="4">
        <v>0</v>
      </c>
      <c r="R99" s="7">
        <v>45234</v>
      </c>
      <c r="S99" s="6">
        <v>45239</v>
      </c>
      <c r="T99" s="4" t="s">
        <v>34</v>
      </c>
      <c r="U99" s="4">
        <v>342</v>
      </c>
      <c r="V99" s="4">
        <v>0</v>
      </c>
      <c r="W99" s="4">
        <v>0</v>
      </c>
      <c r="X99" s="4" t="s">
        <v>544</v>
      </c>
      <c r="Y99" s="4" t="s">
        <v>545</v>
      </c>
    </row>
    <row r="100" s="4" customFormat="1" spans="1:25">
      <c r="A100" s="4" t="s">
        <v>546</v>
      </c>
      <c r="B100" s="4" t="s">
        <v>26</v>
      </c>
      <c r="C100" s="4" t="s">
        <v>27</v>
      </c>
      <c r="D100" s="4" t="s">
        <v>219</v>
      </c>
      <c r="E100" s="4" t="s">
        <v>547</v>
      </c>
      <c r="F100" s="6">
        <v>45235</v>
      </c>
      <c r="G100" s="6">
        <v>45238</v>
      </c>
      <c r="H100" s="4">
        <v>1</v>
      </c>
      <c r="I100" s="4">
        <v>3</v>
      </c>
      <c r="J100" s="4">
        <v>3</v>
      </c>
      <c r="K100" s="4" t="s">
        <v>30</v>
      </c>
      <c r="L100" s="4">
        <v>1350</v>
      </c>
      <c r="M100" s="4">
        <v>1350</v>
      </c>
      <c r="N100" s="4" t="s">
        <v>548</v>
      </c>
      <c r="O100" s="4" t="s">
        <v>32</v>
      </c>
      <c r="P100" s="4" t="s">
        <v>33</v>
      </c>
      <c r="Q100" s="4">
        <v>0</v>
      </c>
      <c r="R100" s="7">
        <v>45234.0000115741</v>
      </c>
      <c r="S100" s="6">
        <v>45239</v>
      </c>
      <c r="T100" s="4" t="s">
        <v>34</v>
      </c>
      <c r="U100" s="4">
        <v>1350</v>
      </c>
      <c r="V100" s="4">
        <v>0</v>
      </c>
      <c r="W100" s="4">
        <v>0</v>
      </c>
      <c r="X100" s="4" t="s">
        <v>549</v>
      </c>
      <c r="Y100" s="4" t="s">
        <v>550</v>
      </c>
    </row>
    <row r="101" s="4" customFormat="1" spans="1:25">
      <c r="A101" s="4" t="s">
        <v>551</v>
      </c>
      <c r="B101" s="4" t="s">
        <v>26</v>
      </c>
      <c r="C101" s="4" t="s">
        <v>27</v>
      </c>
      <c r="D101" s="4" t="s">
        <v>552</v>
      </c>
      <c r="E101" s="4" t="s">
        <v>553</v>
      </c>
      <c r="F101" s="6">
        <v>45237</v>
      </c>
      <c r="G101" s="6">
        <v>45238</v>
      </c>
      <c r="H101" s="4">
        <v>1</v>
      </c>
      <c r="I101" s="4">
        <v>1</v>
      </c>
      <c r="J101" s="4">
        <v>1</v>
      </c>
      <c r="K101" s="4" t="s">
        <v>30</v>
      </c>
      <c r="L101" s="4">
        <v>3078</v>
      </c>
      <c r="M101" s="4">
        <v>3078</v>
      </c>
      <c r="N101" s="4" t="s">
        <v>554</v>
      </c>
      <c r="O101" s="4" t="s">
        <v>32</v>
      </c>
      <c r="P101" s="4" t="s">
        <v>33</v>
      </c>
      <c r="Q101" s="4">
        <v>0</v>
      </c>
      <c r="R101" s="7">
        <v>45234</v>
      </c>
      <c r="S101" s="6">
        <v>45239</v>
      </c>
      <c r="T101" s="4" t="s">
        <v>34</v>
      </c>
      <c r="U101" s="4">
        <v>3078</v>
      </c>
      <c r="V101" s="4">
        <v>0</v>
      </c>
      <c r="W101" s="4">
        <v>0</v>
      </c>
      <c r="X101" s="4" t="s">
        <v>555</v>
      </c>
      <c r="Y101" s="4" t="s">
        <v>54</v>
      </c>
    </row>
    <row r="102" s="4" customFormat="1" spans="1:25">
      <c r="A102" s="4" t="s">
        <v>556</v>
      </c>
      <c r="B102" s="4" t="s">
        <v>26</v>
      </c>
      <c r="C102" s="4" t="s">
        <v>27</v>
      </c>
      <c r="D102" s="4" t="s">
        <v>363</v>
      </c>
      <c r="E102" s="4" t="s">
        <v>557</v>
      </c>
      <c r="F102" s="6">
        <v>45237</v>
      </c>
      <c r="G102" s="6">
        <v>45238</v>
      </c>
      <c r="H102" s="4">
        <v>1</v>
      </c>
      <c r="I102" s="4">
        <v>1</v>
      </c>
      <c r="J102" s="4">
        <v>1</v>
      </c>
      <c r="K102" s="4" t="s">
        <v>30</v>
      </c>
      <c r="L102" s="4">
        <v>910</v>
      </c>
      <c r="M102" s="4">
        <v>910</v>
      </c>
      <c r="N102" s="4" t="s">
        <v>558</v>
      </c>
      <c r="O102" s="4" t="s">
        <v>32</v>
      </c>
      <c r="P102" s="4" t="s">
        <v>33</v>
      </c>
      <c r="Q102" s="4">
        <v>0</v>
      </c>
      <c r="R102" s="7">
        <v>45234</v>
      </c>
      <c r="S102" s="6">
        <v>45239</v>
      </c>
      <c r="T102" s="4" t="s">
        <v>34</v>
      </c>
      <c r="U102" s="4">
        <v>910</v>
      </c>
      <c r="V102" s="4">
        <v>0</v>
      </c>
      <c r="W102" s="4">
        <v>0</v>
      </c>
      <c r="X102" s="4" t="s">
        <v>559</v>
      </c>
      <c r="Y102" s="4" t="s">
        <v>560</v>
      </c>
    </row>
    <row r="103" s="4" customFormat="1" spans="1:25">
      <c r="A103" s="4" t="s">
        <v>561</v>
      </c>
      <c r="B103" s="4" t="s">
        <v>26</v>
      </c>
      <c r="C103" s="4" t="s">
        <v>27</v>
      </c>
      <c r="D103" s="4" t="s">
        <v>562</v>
      </c>
      <c r="E103" s="4" t="s">
        <v>563</v>
      </c>
      <c r="F103" s="6">
        <v>45235</v>
      </c>
      <c r="G103" s="6">
        <v>45238</v>
      </c>
      <c r="H103" s="4">
        <v>1</v>
      </c>
      <c r="I103" s="4">
        <v>3</v>
      </c>
      <c r="J103" s="4">
        <v>3</v>
      </c>
      <c r="K103" s="4" t="s">
        <v>30</v>
      </c>
      <c r="L103" s="4">
        <v>8565</v>
      </c>
      <c r="M103" s="4">
        <v>8565</v>
      </c>
      <c r="N103" s="4" t="s">
        <v>564</v>
      </c>
      <c r="O103" s="4" t="s">
        <v>32</v>
      </c>
      <c r="P103" s="4" t="s">
        <v>33</v>
      </c>
      <c r="Q103" s="4">
        <v>0</v>
      </c>
      <c r="R103" s="7">
        <v>45234.0000115741</v>
      </c>
      <c r="S103" s="6">
        <v>45239</v>
      </c>
      <c r="T103" s="4" t="s">
        <v>34</v>
      </c>
      <c r="U103" s="4">
        <v>8565</v>
      </c>
      <c r="V103" s="4">
        <v>0</v>
      </c>
      <c r="W103" s="4">
        <v>0</v>
      </c>
      <c r="X103" s="4" t="s">
        <v>565</v>
      </c>
      <c r="Y103" s="4" t="s">
        <v>54</v>
      </c>
    </row>
    <row r="104" s="4" customFormat="1" spans="1:25">
      <c r="A104" s="4" t="s">
        <v>566</v>
      </c>
      <c r="B104" s="4" t="s">
        <v>26</v>
      </c>
      <c r="C104" s="4" t="s">
        <v>27</v>
      </c>
      <c r="D104" s="4" t="s">
        <v>457</v>
      </c>
      <c r="E104" s="4" t="s">
        <v>458</v>
      </c>
      <c r="F104" s="6">
        <v>45235</v>
      </c>
      <c r="G104" s="6">
        <v>45238</v>
      </c>
      <c r="H104" s="4">
        <v>1</v>
      </c>
      <c r="I104" s="4">
        <v>3</v>
      </c>
      <c r="J104" s="4">
        <v>3</v>
      </c>
      <c r="K104" s="4" t="s">
        <v>30</v>
      </c>
      <c r="L104" s="4">
        <v>1003</v>
      </c>
      <c r="M104" s="4">
        <v>1003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45234</v>
      </c>
      <c r="S104" s="6">
        <v>45239</v>
      </c>
      <c r="T104" s="4" t="s">
        <v>34</v>
      </c>
      <c r="U104" s="4">
        <v>1003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473</v>
      </c>
      <c r="E105" s="4" t="s">
        <v>571</v>
      </c>
      <c r="F105" s="6">
        <v>45237</v>
      </c>
      <c r="G105" s="6">
        <v>45238</v>
      </c>
      <c r="H105" s="4">
        <v>2</v>
      </c>
      <c r="I105" s="4">
        <v>1</v>
      </c>
      <c r="J105" s="4">
        <v>2</v>
      </c>
      <c r="K105" s="4" t="s">
        <v>30</v>
      </c>
      <c r="L105" s="4">
        <v>786</v>
      </c>
      <c r="M105" s="4">
        <v>786</v>
      </c>
      <c r="N105" s="4" t="s">
        <v>572</v>
      </c>
      <c r="O105" s="4" t="s">
        <v>32</v>
      </c>
      <c r="P105" s="4" t="s">
        <v>33</v>
      </c>
      <c r="Q105" s="4">
        <v>0</v>
      </c>
      <c r="R105" s="7">
        <v>45235</v>
      </c>
      <c r="S105" s="6">
        <v>45239</v>
      </c>
      <c r="T105" s="4" t="s">
        <v>34</v>
      </c>
      <c r="U105" s="4">
        <v>786</v>
      </c>
      <c r="V105" s="4">
        <v>0</v>
      </c>
      <c r="W105" s="4">
        <v>0</v>
      </c>
      <c r="X105" s="4" t="s">
        <v>573</v>
      </c>
      <c r="Y105" s="4" t="s">
        <v>574</v>
      </c>
    </row>
    <row r="106" s="4" customFormat="1" spans="1:25">
      <c r="A106" s="4" t="s">
        <v>561</v>
      </c>
      <c r="B106" s="4" t="s">
        <v>26</v>
      </c>
      <c r="C106" s="4" t="s">
        <v>211</v>
      </c>
      <c r="D106" s="4" t="s">
        <v>562</v>
      </c>
      <c r="E106" s="4" t="s">
        <v>563</v>
      </c>
      <c r="F106" s="6">
        <v>45235</v>
      </c>
      <c r="G106" s="6">
        <v>45238</v>
      </c>
      <c r="H106" s="4">
        <v>1</v>
      </c>
      <c r="I106" s="4">
        <v>3</v>
      </c>
      <c r="J106" s="4">
        <v>3</v>
      </c>
      <c r="K106" s="4" t="s">
        <v>30</v>
      </c>
      <c r="L106" s="4">
        <v>-8565</v>
      </c>
      <c r="M106" s="4">
        <v>-8565</v>
      </c>
      <c r="N106" s="4" t="s">
        <v>564</v>
      </c>
      <c r="O106" s="4" t="s">
        <v>32</v>
      </c>
      <c r="P106" s="4" t="s">
        <v>33</v>
      </c>
      <c r="Q106" s="4">
        <v>0</v>
      </c>
      <c r="R106" s="7">
        <v>45234.0000115741</v>
      </c>
      <c r="S106" s="6">
        <v>45239</v>
      </c>
      <c r="T106" s="4" t="s">
        <v>34</v>
      </c>
      <c r="U106" s="4">
        <v>-8565</v>
      </c>
      <c r="V106" s="4">
        <v>0</v>
      </c>
      <c r="W106" s="4">
        <v>0</v>
      </c>
      <c r="X106" s="4" t="s">
        <v>565</v>
      </c>
      <c r="Y106" s="4" t="s">
        <v>54</v>
      </c>
    </row>
    <row r="107" s="4" customFormat="1" spans="1:25">
      <c r="A107" s="4" t="s">
        <v>575</v>
      </c>
      <c r="B107" s="4" t="s">
        <v>26</v>
      </c>
      <c r="C107" s="4" t="s">
        <v>27</v>
      </c>
      <c r="D107" s="4" t="s">
        <v>576</v>
      </c>
      <c r="E107" s="4" t="s">
        <v>577</v>
      </c>
      <c r="F107" s="6">
        <v>45237</v>
      </c>
      <c r="G107" s="6">
        <v>45238</v>
      </c>
      <c r="H107" s="4">
        <v>1</v>
      </c>
      <c r="I107" s="4">
        <v>1</v>
      </c>
      <c r="J107" s="4">
        <v>1</v>
      </c>
      <c r="K107" s="4" t="s">
        <v>30</v>
      </c>
      <c r="L107" s="4">
        <v>1055</v>
      </c>
      <c r="M107" s="4">
        <v>1055</v>
      </c>
      <c r="N107" s="4" t="s">
        <v>578</v>
      </c>
      <c r="O107" s="4" t="s">
        <v>32</v>
      </c>
      <c r="P107" s="4" t="s">
        <v>33</v>
      </c>
      <c r="Q107" s="4">
        <v>0</v>
      </c>
      <c r="R107" s="7">
        <v>45235</v>
      </c>
      <c r="S107" s="6">
        <v>45239</v>
      </c>
      <c r="T107" s="4" t="s">
        <v>34</v>
      </c>
      <c r="U107" s="4">
        <v>1055</v>
      </c>
      <c r="V107" s="4">
        <v>0</v>
      </c>
      <c r="W107" s="4">
        <v>0</v>
      </c>
      <c r="X107" s="4" t="s">
        <v>579</v>
      </c>
      <c r="Y107" s="4" t="s">
        <v>580</v>
      </c>
    </row>
    <row r="108" s="4" customFormat="1" spans="1:25">
      <c r="A108" s="4" t="s">
        <v>581</v>
      </c>
      <c r="B108" s="4" t="s">
        <v>26</v>
      </c>
      <c r="C108" s="4" t="s">
        <v>27</v>
      </c>
      <c r="D108" s="4" t="s">
        <v>582</v>
      </c>
      <c r="E108" s="4" t="s">
        <v>583</v>
      </c>
      <c r="F108" s="6">
        <v>45236</v>
      </c>
      <c r="G108" s="6">
        <v>45238</v>
      </c>
      <c r="H108" s="4">
        <v>1</v>
      </c>
      <c r="I108" s="4">
        <v>2</v>
      </c>
      <c r="J108" s="4">
        <v>2</v>
      </c>
      <c r="K108" s="4" t="s">
        <v>30</v>
      </c>
      <c r="L108" s="4">
        <v>650</v>
      </c>
      <c r="M108" s="4">
        <v>650</v>
      </c>
      <c r="N108" s="4" t="s">
        <v>584</v>
      </c>
      <c r="O108" s="4" t="s">
        <v>32</v>
      </c>
      <c r="P108" s="4" t="s">
        <v>33</v>
      </c>
      <c r="Q108" s="4">
        <v>0</v>
      </c>
      <c r="R108" s="7">
        <v>45235.0000115741</v>
      </c>
      <c r="S108" s="6">
        <v>45239</v>
      </c>
      <c r="T108" s="4" t="s">
        <v>34</v>
      </c>
      <c r="U108" s="4">
        <v>650</v>
      </c>
      <c r="V108" s="4">
        <v>0</v>
      </c>
      <c r="W108" s="4">
        <v>0</v>
      </c>
      <c r="X108" s="4" t="s">
        <v>585</v>
      </c>
      <c r="Y108" s="4" t="s">
        <v>586</v>
      </c>
    </row>
    <row r="109" s="4" customFormat="1" spans="1:25">
      <c r="A109" s="4" t="s">
        <v>587</v>
      </c>
      <c r="B109" s="4" t="s">
        <v>26</v>
      </c>
      <c r="C109" s="4" t="s">
        <v>27</v>
      </c>
      <c r="D109" s="4" t="s">
        <v>219</v>
      </c>
      <c r="E109" s="4" t="s">
        <v>547</v>
      </c>
      <c r="F109" s="6">
        <v>45236</v>
      </c>
      <c r="G109" s="6">
        <v>45238</v>
      </c>
      <c r="H109" s="4">
        <v>1</v>
      </c>
      <c r="I109" s="4">
        <v>2</v>
      </c>
      <c r="J109" s="4">
        <v>2</v>
      </c>
      <c r="K109" s="4" t="s">
        <v>30</v>
      </c>
      <c r="L109" s="4">
        <v>900</v>
      </c>
      <c r="M109" s="4">
        <v>900</v>
      </c>
      <c r="N109" s="4" t="s">
        <v>588</v>
      </c>
      <c r="O109" s="4" t="s">
        <v>32</v>
      </c>
      <c r="P109" s="4" t="s">
        <v>33</v>
      </c>
      <c r="Q109" s="4">
        <v>0</v>
      </c>
      <c r="R109" s="7">
        <v>45235.0000115741</v>
      </c>
      <c r="S109" s="6">
        <v>45239</v>
      </c>
      <c r="T109" s="4" t="s">
        <v>34</v>
      </c>
      <c r="U109" s="4">
        <v>900</v>
      </c>
      <c r="V109" s="4">
        <v>0</v>
      </c>
      <c r="W109" s="4">
        <v>0</v>
      </c>
      <c r="X109" s="4" t="s">
        <v>589</v>
      </c>
      <c r="Y109" s="4" t="s">
        <v>590</v>
      </c>
    </row>
    <row r="110" s="4" customFormat="1" spans="1:25">
      <c r="A110" s="4" t="s">
        <v>529</v>
      </c>
      <c r="B110" s="4" t="s">
        <v>26</v>
      </c>
      <c r="C110" s="4" t="s">
        <v>211</v>
      </c>
      <c r="D110" s="4" t="s">
        <v>530</v>
      </c>
      <c r="E110" s="4" t="s">
        <v>531</v>
      </c>
      <c r="F110" s="6">
        <v>45237</v>
      </c>
      <c r="G110" s="6">
        <v>45238</v>
      </c>
      <c r="H110" s="4">
        <v>1</v>
      </c>
      <c r="I110" s="4">
        <v>1</v>
      </c>
      <c r="J110" s="4">
        <v>1</v>
      </c>
      <c r="K110" s="4" t="s">
        <v>30</v>
      </c>
      <c r="L110" s="4">
        <v>-306</v>
      </c>
      <c r="M110" s="4">
        <v>-306</v>
      </c>
      <c r="N110" s="4" t="s">
        <v>532</v>
      </c>
      <c r="O110" s="4" t="s">
        <v>32</v>
      </c>
      <c r="P110" s="4" t="s">
        <v>33</v>
      </c>
      <c r="Q110" s="4">
        <v>0</v>
      </c>
      <c r="R110" s="7">
        <v>45234</v>
      </c>
      <c r="S110" s="6">
        <v>45239</v>
      </c>
      <c r="T110" s="4" t="s">
        <v>34</v>
      </c>
      <c r="U110" s="4">
        <v>-306</v>
      </c>
      <c r="V110" s="4">
        <v>0</v>
      </c>
      <c r="W110" s="4">
        <v>0</v>
      </c>
      <c r="X110" s="4" t="s">
        <v>533</v>
      </c>
      <c r="Y110" s="4" t="s">
        <v>54</v>
      </c>
    </row>
    <row r="111" s="4" customFormat="1" spans="1:25">
      <c r="A111" s="4" t="s">
        <v>591</v>
      </c>
      <c r="B111" s="4" t="s">
        <v>26</v>
      </c>
      <c r="C111" s="4" t="s">
        <v>27</v>
      </c>
      <c r="D111" s="4" t="s">
        <v>451</v>
      </c>
      <c r="E111" s="4" t="s">
        <v>592</v>
      </c>
      <c r="F111" s="6">
        <v>45236</v>
      </c>
      <c r="G111" s="6">
        <v>45238</v>
      </c>
      <c r="H111" s="4">
        <v>1</v>
      </c>
      <c r="I111" s="4">
        <v>2</v>
      </c>
      <c r="J111" s="4">
        <v>2</v>
      </c>
      <c r="K111" s="4" t="s">
        <v>30</v>
      </c>
      <c r="L111" s="4">
        <v>1802</v>
      </c>
      <c r="M111" s="4">
        <v>1802</v>
      </c>
      <c r="N111" s="4" t="s">
        <v>593</v>
      </c>
      <c r="O111" s="4" t="s">
        <v>32</v>
      </c>
      <c r="P111" s="4" t="s">
        <v>33</v>
      </c>
      <c r="Q111" s="4">
        <v>0</v>
      </c>
      <c r="R111" s="7">
        <v>45235</v>
      </c>
      <c r="S111" s="6">
        <v>45239</v>
      </c>
      <c r="T111" s="4" t="s">
        <v>34</v>
      </c>
      <c r="U111" s="4">
        <v>1802</v>
      </c>
      <c r="V111" s="4">
        <v>0</v>
      </c>
      <c r="W111" s="4">
        <v>0</v>
      </c>
      <c r="X111" s="4" t="s">
        <v>594</v>
      </c>
      <c r="Y111" s="4" t="s">
        <v>595</v>
      </c>
    </row>
    <row r="112" s="4" customFormat="1" spans="1:25">
      <c r="A112" s="4" t="s">
        <v>551</v>
      </c>
      <c r="B112" s="4" t="s">
        <v>26</v>
      </c>
      <c r="C112" s="4" t="s">
        <v>211</v>
      </c>
      <c r="D112" s="4" t="s">
        <v>552</v>
      </c>
      <c r="E112" s="4" t="s">
        <v>553</v>
      </c>
      <c r="F112" s="6">
        <v>45237</v>
      </c>
      <c r="G112" s="6">
        <v>45238</v>
      </c>
      <c r="H112" s="4">
        <v>1</v>
      </c>
      <c r="I112" s="4">
        <v>1</v>
      </c>
      <c r="J112" s="4">
        <v>1</v>
      </c>
      <c r="K112" s="4" t="s">
        <v>30</v>
      </c>
      <c r="L112" s="4">
        <v>-3078</v>
      </c>
      <c r="M112" s="4">
        <v>-3078</v>
      </c>
      <c r="N112" s="4" t="s">
        <v>554</v>
      </c>
      <c r="O112" s="4" t="s">
        <v>32</v>
      </c>
      <c r="P112" s="4" t="s">
        <v>33</v>
      </c>
      <c r="Q112" s="4">
        <v>0</v>
      </c>
      <c r="R112" s="7">
        <v>45234</v>
      </c>
      <c r="S112" s="6">
        <v>45239</v>
      </c>
      <c r="T112" s="4" t="s">
        <v>34</v>
      </c>
      <c r="U112" s="4">
        <v>-3078</v>
      </c>
      <c r="V112" s="4">
        <v>0</v>
      </c>
      <c r="W112" s="4">
        <v>0</v>
      </c>
      <c r="X112" s="4" t="s">
        <v>555</v>
      </c>
      <c r="Y112" s="4" t="s">
        <v>54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45236</v>
      </c>
      <c r="G113" s="6">
        <v>45238</v>
      </c>
      <c r="H113" s="4">
        <v>1</v>
      </c>
      <c r="I113" s="4">
        <v>2</v>
      </c>
      <c r="J113" s="4">
        <v>2</v>
      </c>
      <c r="K113" s="4" t="s">
        <v>30</v>
      </c>
      <c r="L113" s="4">
        <v>1286</v>
      </c>
      <c r="M113" s="4">
        <v>1286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45235</v>
      </c>
      <c r="S113" s="6">
        <v>45239</v>
      </c>
      <c r="T113" s="4" t="s">
        <v>34</v>
      </c>
      <c r="U113" s="4">
        <v>1286</v>
      </c>
      <c r="V113" s="4">
        <v>0</v>
      </c>
      <c r="W113" s="4">
        <v>0</v>
      </c>
      <c r="X113" s="4" t="s">
        <v>600</v>
      </c>
      <c r="Y113" s="4" t="s">
        <v>601</v>
      </c>
    </row>
    <row r="114" s="4" customFormat="1" spans="1:25">
      <c r="A114" s="4" t="s">
        <v>602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45236</v>
      </c>
      <c r="G114" s="6">
        <v>45238</v>
      </c>
      <c r="H114" s="4">
        <v>1</v>
      </c>
      <c r="I114" s="4">
        <v>2</v>
      </c>
      <c r="J114" s="4">
        <v>2</v>
      </c>
      <c r="K114" s="4" t="s">
        <v>30</v>
      </c>
      <c r="L114" s="4">
        <v>650</v>
      </c>
      <c r="M114" s="4">
        <v>650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45235</v>
      </c>
      <c r="S114" s="6">
        <v>45239</v>
      </c>
      <c r="T114" s="4" t="s">
        <v>34</v>
      </c>
      <c r="U114" s="4">
        <v>650</v>
      </c>
      <c r="V114" s="4">
        <v>0</v>
      </c>
      <c r="W114" s="4">
        <v>0</v>
      </c>
      <c r="X114" s="4" t="s">
        <v>604</v>
      </c>
      <c r="Y114" s="4" t="s">
        <v>605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200</v>
      </c>
      <c r="E115" s="4" t="s">
        <v>607</v>
      </c>
      <c r="F115" s="6">
        <v>45236</v>
      </c>
      <c r="G115" s="6">
        <v>45238</v>
      </c>
      <c r="H115" s="4">
        <v>1</v>
      </c>
      <c r="I115" s="4">
        <v>2</v>
      </c>
      <c r="J115" s="4">
        <v>2</v>
      </c>
      <c r="K115" s="4" t="s">
        <v>30</v>
      </c>
      <c r="L115" s="4">
        <v>860</v>
      </c>
      <c r="M115" s="4">
        <v>860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45235.0000115741</v>
      </c>
      <c r="S115" s="6">
        <v>45239</v>
      </c>
      <c r="T115" s="4" t="s">
        <v>34</v>
      </c>
      <c r="U115" s="4">
        <v>860</v>
      </c>
      <c r="V115" s="4">
        <v>0</v>
      </c>
      <c r="W115" s="4">
        <v>0</v>
      </c>
      <c r="X115" s="4" t="s">
        <v>609</v>
      </c>
      <c r="Y115" s="4" t="s">
        <v>610</v>
      </c>
    </row>
    <row r="116" s="4" customFormat="1" spans="1:25">
      <c r="A116" s="4" t="s">
        <v>611</v>
      </c>
      <c r="B116" s="4" t="s">
        <v>26</v>
      </c>
      <c r="C116" s="4" t="s">
        <v>27</v>
      </c>
      <c r="D116" s="4" t="s">
        <v>347</v>
      </c>
      <c r="E116" s="4" t="s">
        <v>348</v>
      </c>
      <c r="F116" s="6">
        <v>45237</v>
      </c>
      <c r="G116" s="6">
        <v>45238</v>
      </c>
      <c r="H116" s="4">
        <v>1</v>
      </c>
      <c r="I116" s="4">
        <v>1</v>
      </c>
      <c r="J116" s="4">
        <v>1</v>
      </c>
      <c r="K116" s="4" t="s">
        <v>30</v>
      </c>
      <c r="L116" s="4">
        <v>470</v>
      </c>
      <c r="M116" s="4">
        <v>470</v>
      </c>
      <c r="N116" s="4" t="s">
        <v>612</v>
      </c>
      <c r="O116" s="4" t="s">
        <v>32</v>
      </c>
      <c r="P116" s="4" t="s">
        <v>33</v>
      </c>
      <c r="Q116" s="4">
        <v>0</v>
      </c>
      <c r="R116" s="7">
        <v>45235</v>
      </c>
      <c r="S116" s="6">
        <v>45239</v>
      </c>
      <c r="T116" s="4" t="s">
        <v>34</v>
      </c>
      <c r="U116" s="4">
        <v>470</v>
      </c>
      <c r="V116" s="4">
        <v>0</v>
      </c>
      <c r="W116" s="4">
        <v>0</v>
      </c>
      <c r="X116" s="4" t="s">
        <v>613</v>
      </c>
      <c r="Y116" s="4" t="s">
        <v>614</v>
      </c>
    </row>
    <row r="117" s="4" customFormat="1" spans="1:25">
      <c r="A117" s="4" t="s">
        <v>615</v>
      </c>
      <c r="B117" s="4" t="s">
        <v>26</v>
      </c>
      <c r="C117" s="4" t="s">
        <v>27</v>
      </c>
      <c r="D117" s="4" t="s">
        <v>616</v>
      </c>
      <c r="E117" s="4" t="s">
        <v>458</v>
      </c>
      <c r="F117" s="6">
        <v>45237</v>
      </c>
      <c r="G117" s="6">
        <v>45238</v>
      </c>
      <c r="H117" s="4">
        <v>1</v>
      </c>
      <c r="I117" s="4">
        <v>1</v>
      </c>
      <c r="J117" s="4">
        <v>1</v>
      </c>
      <c r="K117" s="4" t="s">
        <v>30</v>
      </c>
      <c r="L117" s="4">
        <v>172</v>
      </c>
      <c r="M117" s="4">
        <v>172</v>
      </c>
      <c r="N117" s="4" t="s">
        <v>617</v>
      </c>
      <c r="O117" s="4" t="s">
        <v>32</v>
      </c>
      <c r="P117" s="4" t="s">
        <v>33</v>
      </c>
      <c r="Q117" s="4">
        <v>0</v>
      </c>
      <c r="R117" s="7">
        <v>45235</v>
      </c>
      <c r="S117" s="6">
        <v>45239</v>
      </c>
      <c r="T117" s="4" t="s">
        <v>34</v>
      </c>
      <c r="U117" s="4">
        <v>172</v>
      </c>
      <c r="V117" s="4">
        <v>0</v>
      </c>
      <c r="W117" s="4">
        <v>0</v>
      </c>
      <c r="X117" s="4" t="s">
        <v>618</v>
      </c>
      <c r="Y117" s="4" t="s">
        <v>618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6">
        <v>45237</v>
      </c>
      <c r="G118" s="6">
        <v>45238</v>
      </c>
      <c r="H118" s="4">
        <v>1</v>
      </c>
      <c r="I118" s="4">
        <v>1</v>
      </c>
      <c r="J118" s="4">
        <v>1</v>
      </c>
      <c r="K118" s="4" t="s">
        <v>30</v>
      </c>
      <c r="L118" s="4">
        <v>580</v>
      </c>
      <c r="M118" s="4">
        <v>580</v>
      </c>
      <c r="N118" s="4" t="s">
        <v>622</v>
      </c>
      <c r="O118" s="4" t="s">
        <v>32</v>
      </c>
      <c r="P118" s="4" t="s">
        <v>33</v>
      </c>
      <c r="Q118" s="4">
        <v>0</v>
      </c>
      <c r="R118" s="7">
        <v>45236.0000115741</v>
      </c>
      <c r="S118" s="6">
        <v>45239</v>
      </c>
      <c r="T118" s="4" t="s">
        <v>34</v>
      </c>
      <c r="U118" s="4">
        <v>580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626</v>
      </c>
      <c r="E119" s="4" t="s">
        <v>627</v>
      </c>
      <c r="F119" s="6">
        <v>45237</v>
      </c>
      <c r="G119" s="6">
        <v>45238</v>
      </c>
      <c r="H119" s="4">
        <v>1</v>
      </c>
      <c r="I119" s="4">
        <v>1</v>
      </c>
      <c r="J119" s="4">
        <v>1</v>
      </c>
      <c r="K119" s="4" t="s">
        <v>30</v>
      </c>
      <c r="L119" s="4">
        <v>465</v>
      </c>
      <c r="M119" s="4">
        <v>465</v>
      </c>
      <c r="N119" s="4" t="s">
        <v>628</v>
      </c>
      <c r="O119" s="4" t="s">
        <v>32</v>
      </c>
      <c r="P119" s="4" t="s">
        <v>33</v>
      </c>
      <c r="Q119" s="4">
        <v>0</v>
      </c>
      <c r="R119" s="7">
        <v>45236</v>
      </c>
      <c r="S119" s="6">
        <v>45239</v>
      </c>
      <c r="T119" s="4" t="s">
        <v>34</v>
      </c>
      <c r="U119" s="4">
        <v>465</v>
      </c>
      <c r="V119" s="4">
        <v>0</v>
      </c>
      <c r="W119" s="4">
        <v>0</v>
      </c>
      <c r="X119" s="4" t="s">
        <v>629</v>
      </c>
      <c r="Y119" s="4" t="s">
        <v>630</v>
      </c>
    </row>
    <row r="120" s="4" customFormat="1" spans="1:25">
      <c r="A120" s="4" t="s">
        <v>631</v>
      </c>
      <c r="B120" s="4" t="s">
        <v>26</v>
      </c>
      <c r="C120" s="4" t="s">
        <v>27</v>
      </c>
      <c r="D120" s="4" t="s">
        <v>632</v>
      </c>
      <c r="E120" s="4" t="s">
        <v>633</v>
      </c>
      <c r="F120" s="6">
        <v>45237</v>
      </c>
      <c r="G120" s="6">
        <v>45238</v>
      </c>
      <c r="H120" s="4">
        <v>1</v>
      </c>
      <c r="I120" s="4">
        <v>1</v>
      </c>
      <c r="J120" s="4">
        <v>1</v>
      </c>
      <c r="K120" s="4" t="s">
        <v>30</v>
      </c>
      <c r="L120" s="4">
        <v>220</v>
      </c>
      <c r="M120" s="4">
        <v>220</v>
      </c>
      <c r="N120" s="4" t="s">
        <v>634</v>
      </c>
      <c r="O120" s="4" t="s">
        <v>32</v>
      </c>
      <c r="P120" s="4" t="s">
        <v>33</v>
      </c>
      <c r="Q120" s="4">
        <v>0</v>
      </c>
      <c r="R120" s="7">
        <v>45236.0000115741</v>
      </c>
      <c r="S120" s="6">
        <v>45239</v>
      </c>
      <c r="T120" s="4" t="s">
        <v>34</v>
      </c>
      <c r="U120" s="4">
        <v>220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626</v>
      </c>
      <c r="E121" s="4" t="s">
        <v>627</v>
      </c>
      <c r="F121" s="6">
        <v>45237</v>
      </c>
      <c r="G121" s="6">
        <v>45238</v>
      </c>
      <c r="H121" s="4">
        <v>1</v>
      </c>
      <c r="I121" s="4">
        <v>1</v>
      </c>
      <c r="J121" s="4">
        <v>1</v>
      </c>
      <c r="K121" s="4" t="s">
        <v>30</v>
      </c>
      <c r="L121" s="4">
        <v>465</v>
      </c>
      <c r="M121" s="4">
        <v>465</v>
      </c>
      <c r="N121" s="4" t="s">
        <v>638</v>
      </c>
      <c r="O121" s="4" t="s">
        <v>32</v>
      </c>
      <c r="P121" s="4" t="s">
        <v>33</v>
      </c>
      <c r="Q121" s="4">
        <v>0</v>
      </c>
      <c r="R121" s="7">
        <v>45236</v>
      </c>
      <c r="S121" s="6">
        <v>45239</v>
      </c>
      <c r="T121" s="4" t="s">
        <v>34</v>
      </c>
      <c r="U121" s="4">
        <v>465</v>
      </c>
      <c r="V121" s="4">
        <v>0</v>
      </c>
      <c r="W121" s="4">
        <v>0</v>
      </c>
      <c r="X121" s="4" t="s">
        <v>639</v>
      </c>
      <c r="Y121" s="4" t="s">
        <v>640</v>
      </c>
    </row>
    <row r="122" s="4" customFormat="1" spans="1:25">
      <c r="A122" s="4" t="s">
        <v>641</v>
      </c>
      <c r="B122" s="4" t="s">
        <v>26</v>
      </c>
      <c r="C122" s="4" t="s">
        <v>27</v>
      </c>
      <c r="D122" s="4" t="s">
        <v>642</v>
      </c>
      <c r="E122" s="4" t="s">
        <v>643</v>
      </c>
      <c r="F122" s="6">
        <v>45237</v>
      </c>
      <c r="G122" s="6">
        <v>45238</v>
      </c>
      <c r="H122" s="4">
        <v>1</v>
      </c>
      <c r="I122" s="4">
        <v>1</v>
      </c>
      <c r="J122" s="4">
        <v>1</v>
      </c>
      <c r="K122" s="4" t="s">
        <v>30</v>
      </c>
      <c r="L122" s="4">
        <v>350</v>
      </c>
      <c r="M122" s="4">
        <v>350</v>
      </c>
      <c r="N122" s="4" t="s">
        <v>644</v>
      </c>
      <c r="O122" s="4" t="s">
        <v>32</v>
      </c>
      <c r="P122" s="4" t="s">
        <v>33</v>
      </c>
      <c r="Q122" s="4">
        <v>0</v>
      </c>
      <c r="R122" s="7">
        <v>45236.0000115741</v>
      </c>
      <c r="S122" s="6">
        <v>45239</v>
      </c>
      <c r="T122" s="4" t="s">
        <v>34</v>
      </c>
      <c r="U122" s="4">
        <v>350</v>
      </c>
      <c r="V122" s="4">
        <v>0</v>
      </c>
      <c r="W122" s="4">
        <v>0</v>
      </c>
      <c r="X122" s="4" t="s">
        <v>645</v>
      </c>
      <c r="Y122" s="4" t="s">
        <v>645</v>
      </c>
    </row>
    <row r="123" s="4" customFormat="1" spans="1:25">
      <c r="A123" s="4" t="s">
        <v>646</v>
      </c>
      <c r="B123" s="4" t="s">
        <v>26</v>
      </c>
      <c r="C123" s="4" t="s">
        <v>27</v>
      </c>
      <c r="D123" s="4" t="s">
        <v>647</v>
      </c>
      <c r="E123" s="4" t="s">
        <v>648</v>
      </c>
      <c r="F123" s="6">
        <v>45236</v>
      </c>
      <c r="G123" s="6">
        <v>45238</v>
      </c>
      <c r="H123" s="4">
        <v>3</v>
      </c>
      <c r="I123" s="4">
        <v>2</v>
      </c>
      <c r="J123" s="4">
        <v>6</v>
      </c>
      <c r="K123" s="4" t="s">
        <v>30</v>
      </c>
      <c r="L123" s="4">
        <v>2700</v>
      </c>
      <c r="M123" s="4">
        <v>2700</v>
      </c>
      <c r="N123" s="4" t="s">
        <v>649</v>
      </c>
      <c r="O123" s="4" t="s">
        <v>32</v>
      </c>
      <c r="P123" s="4" t="s">
        <v>33</v>
      </c>
      <c r="Q123" s="4">
        <v>0</v>
      </c>
      <c r="R123" s="7">
        <v>45236</v>
      </c>
      <c r="S123" s="6">
        <v>45239</v>
      </c>
      <c r="T123" s="4" t="s">
        <v>34</v>
      </c>
      <c r="U123" s="4">
        <v>2700</v>
      </c>
      <c r="V123" s="4">
        <v>0</v>
      </c>
      <c r="W123" s="4">
        <v>0</v>
      </c>
      <c r="X123" s="4" t="s">
        <v>650</v>
      </c>
      <c r="Y123" s="4" t="s">
        <v>54</v>
      </c>
    </row>
    <row r="124" s="4" customFormat="1" spans="1:26">
      <c r="A124" s="4" t="s">
        <v>651</v>
      </c>
      <c r="B124" s="4" t="s">
        <v>26</v>
      </c>
      <c r="C124" s="4" t="s">
        <v>27</v>
      </c>
      <c r="D124" s="4" t="s">
        <v>652</v>
      </c>
      <c r="E124" s="4" t="s">
        <v>458</v>
      </c>
      <c r="F124" s="6">
        <v>45237</v>
      </c>
      <c r="G124" s="6">
        <v>45238</v>
      </c>
      <c r="H124" s="4">
        <v>2</v>
      </c>
      <c r="I124" s="4">
        <v>1</v>
      </c>
      <c r="J124" s="4">
        <v>2</v>
      </c>
      <c r="K124" s="4" t="s">
        <v>30</v>
      </c>
      <c r="L124" s="4">
        <v>1198</v>
      </c>
      <c r="M124" s="4">
        <v>1198</v>
      </c>
      <c r="N124" s="4" t="s">
        <v>653</v>
      </c>
      <c r="O124" s="4" t="s">
        <v>32</v>
      </c>
      <c r="P124" s="4" t="s">
        <v>33</v>
      </c>
      <c r="Q124" s="4">
        <v>0</v>
      </c>
      <c r="R124" s="7">
        <v>45236.0000115741</v>
      </c>
      <c r="S124" s="6">
        <v>45239</v>
      </c>
      <c r="T124" s="4" t="s">
        <v>34</v>
      </c>
      <c r="U124" s="4">
        <v>1198</v>
      </c>
      <c r="V124" s="4">
        <v>0</v>
      </c>
      <c r="W124" s="4">
        <v>0</v>
      </c>
      <c r="X124" s="4" t="s">
        <v>654</v>
      </c>
      <c r="Y124" s="4">
        <v>462607</v>
      </c>
      <c r="Z124" s="4" t="s">
        <v>655</v>
      </c>
    </row>
    <row r="125" s="4" customFormat="1" spans="1:25">
      <c r="A125" s="4" t="s">
        <v>656</v>
      </c>
      <c r="B125" s="4" t="s">
        <v>26</v>
      </c>
      <c r="C125" s="4" t="s">
        <v>27</v>
      </c>
      <c r="D125" s="4" t="s">
        <v>657</v>
      </c>
      <c r="E125" s="4" t="s">
        <v>658</v>
      </c>
      <c r="F125" s="6">
        <v>45237</v>
      </c>
      <c r="G125" s="6">
        <v>45238</v>
      </c>
      <c r="H125" s="4">
        <v>1</v>
      </c>
      <c r="I125" s="4">
        <v>1</v>
      </c>
      <c r="J125" s="4">
        <v>1</v>
      </c>
      <c r="K125" s="4" t="s">
        <v>30</v>
      </c>
      <c r="L125" s="4">
        <v>340</v>
      </c>
      <c r="M125" s="4">
        <v>340</v>
      </c>
      <c r="N125" s="4" t="s">
        <v>659</v>
      </c>
      <c r="O125" s="4" t="s">
        <v>32</v>
      </c>
      <c r="P125" s="4" t="s">
        <v>33</v>
      </c>
      <c r="Q125" s="4">
        <v>0</v>
      </c>
      <c r="R125" s="7">
        <v>45236</v>
      </c>
      <c r="S125" s="6">
        <v>45239</v>
      </c>
      <c r="T125" s="4" t="s">
        <v>34</v>
      </c>
      <c r="U125" s="4">
        <v>340</v>
      </c>
      <c r="V125" s="4">
        <v>0</v>
      </c>
      <c r="W125" s="4">
        <v>0</v>
      </c>
      <c r="X125" s="4" t="s">
        <v>660</v>
      </c>
      <c r="Y125" s="4" t="s">
        <v>661</v>
      </c>
    </row>
    <row r="126" s="4" customFormat="1" spans="1:25">
      <c r="A126" s="4" t="s">
        <v>662</v>
      </c>
      <c r="B126" s="4" t="s">
        <v>26</v>
      </c>
      <c r="C126" s="4" t="s">
        <v>27</v>
      </c>
      <c r="D126" s="4" t="s">
        <v>657</v>
      </c>
      <c r="E126" s="4" t="s">
        <v>658</v>
      </c>
      <c r="F126" s="6">
        <v>45237</v>
      </c>
      <c r="G126" s="6">
        <v>45238</v>
      </c>
      <c r="H126" s="4">
        <v>2</v>
      </c>
      <c r="I126" s="4">
        <v>1</v>
      </c>
      <c r="J126" s="4">
        <v>2</v>
      </c>
      <c r="K126" s="4" t="s">
        <v>30</v>
      </c>
      <c r="L126" s="4">
        <v>680</v>
      </c>
      <c r="M126" s="4">
        <v>680</v>
      </c>
      <c r="N126" s="4" t="s">
        <v>663</v>
      </c>
      <c r="O126" s="4" t="s">
        <v>32</v>
      </c>
      <c r="P126" s="4" t="s">
        <v>33</v>
      </c>
      <c r="Q126" s="4">
        <v>0</v>
      </c>
      <c r="R126" s="7">
        <v>45236</v>
      </c>
      <c r="S126" s="6">
        <v>45239</v>
      </c>
      <c r="T126" s="4" t="s">
        <v>34</v>
      </c>
      <c r="U126" s="4">
        <v>680</v>
      </c>
      <c r="V126" s="4">
        <v>0</v>
      </c>
      <c r="W126" s="4">
        <v>0</v>
      </c>
      <c r="X126" s="4" t="s">
        <v>664</v>
      </c>
      <c r="Y126" s="4" t="s">
        <v>665</v>
      </c>
    </row>
    <row r="127" s="4" customFormat="1" spans="1:25">
      <c r="A127" s="4" t="s">
        <v>646</v>
      </c>
      <c r="B127" s="4" t="s">
        <v>26</v>
      </c>
      <c r="C127" s="4" t="s">
        <v>211</v>
      </c>
      <c r="D127" s="4" t="s">
        <v>647</v>
      </c>
      <c r="E127" s="4" t="s">
        <v>648</v>
      </c>
      <c r="F127" s="6">
        <v>45236</v>
      </c>
      <c r="G127" s="6">
        <v>45238</v>
      </c>
      <c r="H127" s="4">
        <v>3</v>
      </c>
      <c r="I127" s="4">
        <v>2</v>
      </c>
      <c r="J127" s="4">
        <v>6</v>
      </c>
      <c r="K127" s="4" t="s">
        <v>30</v>
      </c>
      <c r="L127" s="4">
        <v>-2700</v>
      </c>
      <c r="M127" s="4">
        <v>-2700</v>
      </c>
      <c r="N127" s="4" t="s">
        <v>649</v>
      </c>
      <c r="O127" s="4" t="s">
        <v>32</v>
      </c>
      <c r="P127" s="4" t="s">
        <v>33</v>
      </c>
      <c r="Q127" s="4">
        <v>0</v>
      </c>
      <c r="R127" s="7">
        <v>45236</v>
      </c>
      <c r="S127" s="6">
        <v>45239</v>
      </c>
      <c r="T127" s="4" t="s">
        <v>34</v>
      </c>
      <c r="U127" s="4">
        <v>-2700</v>
      </c>
      <c r="V127" s="4">
        <v>0</v>
      </c>
      <c r="W127" s="4">
        <v>0</v>
      </c>
      <c r="X127" s="4" t="s">
        <v>650</v>
      </c>
      <c r="Y127" s="4" t="s">
        <v>54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668</v>
      </c>
      <c r="F128" s="6">
        <v>45237</v>
      </c>
      <c r="G128" s="6">
        <v>45238</v>
      </c>
      <c r="H128" s="4">
        <v>5</v>
      </c>
      <c r="I128" s="4">
        <v>1</v>
      </c>
      <c r="J128" s="4">
        <v>5</v>
      </c>
      <c r="K128" s="4" t="s">
        <v>30</v>
      </c>
      <c r="L128" s="4">
        <v>2710</v>
      </c>
      <c r="M128" s="4">
        <v>2710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45236.0000115741</v>
      </c>
      <c r="S128" s="6">
        <v>45239</v>
      </c>
      <c r="T128" s="4" t="s">
        <v>34</v>
      </c>
      <c r="U128" s="4">
        <v>2710</v>
      </c>
      <c r="V128" s="4">
        <v>0</v>
      </c>
      <c r="W128" s="4">
        <v>0</v>
      </c>
      <c r="X128" s="4" t="s">
        <v>670</v>
      </c>
      <c r="Y128" s="4" t="s">
        <v>671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673</v>
      </c>
      <c r="E129" s="4" t="s">
        <v>674</v>
      </c>
      <c r="F129" s="6">
        <v>45237</v>
      </c>
      <c r="G129" s="6">
        <v>45238</v>
      </c>
      <c r="H129" s="4">
        <v>2</v>
      </c>
      <c r="I129" s="4">
        <v>1</v>
      </c>
      <c r="J129" s="4">
        <v>2</v>
      </c>
      <c r="K129" s="4" t="s">
        <v>30</v>
      </c>
      <c r="L129" s="4">
        <v>1914</v>
      </c>
      <c r="M129" s="4">
        <v>1914</v>
      </c>
      <c r="N129" s="4" t="s">
        <v>675</v>
      </c>
      <c r="O129" s="4" t="s">
        <v>32</v>
      </c>
      <c r="P129" s="4" t="s">
        <v>33</v>
      </c>
      <c r="Q129" s="4">
        <v>0</v>
      </c>
      <c r="R129" s="7">
        <v>45236</v>
      </c>
      <c r="S129" s="6">
        <v>45239</v>
      </c>
      <c r="T129" s="4" t="s">
        <v>34</v>
      </c>
      <c r="U129" s="4">
        <v>1914</v>
      </c>
      <c r="V129" s="4">
        <v>0</v>
      </c>
      <c r="W129" s="4">
        <v>0</v>
      </c>
      <c r="X129" s="4" t="s">
        <v>676</v>
      </c>
      <c r="Y129" s="4" t="s">
        <v>677</v>
      </c>
    </row>
    <row r="130" s="4" customFormat="1" spans="1:25">
      <c r="A130" s="4" t="s">
        <v>678</v>
      </c>
      <c r="B130" s="4" t="s">
        <v>26</v>
      </c>
      <c r="C130" s="4" t="s">
        <v>27</v>
      </c>
      <c r="D130" s="4" t="s">
        <v>657</v>
      </c>
      <c r="E130" s="4" t="s">
        <v>658</v>
      </c>
      <c r="F130" s="6">
        <v>45237</v>
      </c>
      <c r="G130" s="6">
        <v>45238</v>
      </c>
      <c r="H130" s="4">
        <v>1</v>
      </c>
      <c r="I130" s="4">
        <v>1</v>
      </c>
      <c r="J130" s="4">
        <v>1</v>
      </c>
      <c r="K130" s="4" t="s">
        <v>30</v>
      </c>
      <c r="L130" s="4">
        <v>345</v>
      </c>
      <c r="M130" s="4">
        <v>345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45236</v>
      </c>
      <c r="S130" s="6">
        <v>45239</v>
      </c>
      <c r="T130" s="4" t="s">
        <v>34</v>
      </c>
      <c r="U130" s="4">
        <v>345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684</v>
      </c>
      <c r="F131" s="6">
        <v>45237</v>
      </c>
      <c r="G131" s="6">
        <v>45238</v>
      </c>
      <c r="H131" s="4">
        <v>1</v>
      </c>
      <c r="I131" s="4">
        <v>1</v>
      </c>
      <c r="J131" s="4">
        <v>1</v>
      </c>
      <c r="K131" s="4" t="s">
        <v>30</v>
      </c>
      <c r="L131" s="4">
        <v>2282</v>
      </c>
      <c r="M131" s="4">
        <v>2282</v>
      </c>
      <c r="N131" s="4" t="s">
        <v>685</v>
      </c>
      <c r="O131" s="4" t="s">
        <v>32</v>
      </c>
      <c r="P131" s="4" t="s">
        <v>33</v>
      </c>
      <c r="Q131" s="4">
        <v>0</v>
      </c>
      <c r="R131" s="7">
        <v>45236.0000115741</v>
      </c>
      <c r="S131" s="6">
        <v>45239</v>
      </c>
      <c r="T131" s="4" t="s">
        <v>34</v>
      </c>
      <c r="U131" s="4">
        <v>2282</v>
      </c>
      <c r="V131" s="4">
        <v>0</v>
      </c>
      <c r="W131" s="4">
        <v>0</v>
      </c>
      <c r="X131" s="4" t="s">
        <v>686</v>
      </c>
      <c r="Y131" s="4" t="s">
        <v>687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642</v>
      </c>
      <c r="E132" s="4" t="s">
        <v>643</v>
      </c>
      <c r="F132" s="6">
        <v>45237</v>
      </c>
      <c r="G132" s="6">
        <v>45238</v>
      </c>
      <c r="H132" s="4">
        <v>1</v>
      </c>
      <c r="I132" s="4">
        <v>1</v>
      </c>
      <c r="J132" s="4">
        <v>1</v>
      </c>
      <c r="K132" s="4" t="s">
        <v>30</v>
      </c>
      <c r="L132" s="4">
        <v>362</v>
      </c>
      <c r="M132" s="4">
        <v>362</v>
      </c>
      <c r="N132" s="4" t="s">
        <v>689</v>
      </c>
      <c r="O132" s="4" t="s">
        <v>32</v>
      </c>
      <c r="P132" s="4" t="s">
        <v>33</v>
      </c>
      <c r="Q132" s="4">
        <v>0</v>
      </c>
      <c r="R132" s="7">
        <v>45236.0000115741</v>
      </c>
      <c r="S132" s="6">
        <v>45239</v>
      </c>
      <c r="T132" s="4" t="s">
        <v>34</v>
      </c>
      <c r="U132" s="4">
        <v>362</v>
      </c>
      <c r="V132" s="4">
        <v>0</v>
      </c>
      <c r="W132" s="4">
        <v>0</v>
      </c>
      <c r="X132" s="4" t="s">
        <v>690</v>
      </c>
      <c r="Y132" s="4" t="s">
        <v>691</v>
      </c>
    </row>
    <row r="133" s="4" customFormat="1" spans="1:25">
      <c r="A133" s="4" t="s">
        <v>692</v>
      </c>
      <c r="B133" s="4" t="s">
        <v>26</v>
      </c>
      <c r="C133" s="4" t="s">
        <v>27</v>
      </c>
      <c r="D133" s="4" t="s">
        <v>626</v>
      </c>
      <c r="E133" s="4" t="s">
        <v>693</v>
      </c>
      <c r="F133" s="6">
        <v>45237</v>
      </c>
      <c r="G133" s="6">
        <v>45238</v>
      </c>
      <c r="H133" s="4">
        <v>1</v>
      </c>
      <c r="I133" s="4">
        <v>1</v>
      </c>
      <c r="J133" s="4">
        <v>1</v>
      </c>
      <c r="K133" s="4" t="s">
        <v>30</v>
      </c>
      <c r="L133" s="4">
        <v>521</v>
      </c>
      <c r="M133" s="4">
        <v>521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45236.0000115741</v>
      </c>
      <c r="S133" s="6">
        <v>45239</v>
      </c>
      <c r="T133" s="4" t="s">
        <v>34</v>
      </c>
      <c r="U133" s="4">
        <v>521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698</v>
      </c>
      <c r="E134" s="4" t="s">
        <v>699</v>
      </c>
      <c r="F134" s="6">
        <v>45237</v>
      </c>
      <c r="G134" s="6">
        <v>45238</v>
      </c>
      <c r="H134" s="4">
        <v>1</v>
      </c>
      <c r="I134" s="4">
        <v>1</v>
      </c>
      <c r="J134" s="4">
        <v>1</v>
      </c>
      <c r="K134" s="4" t="s">
        <v>30</v>
      </c>
      <c r="L134" s="4">
        <v>214</v>
      </c>
      <c r="M134" s="4">
        <v>214</v>
      </c>
      <c r="N134" s="4" t="s">
        <v>700</v>
      </c>
      <c r="O134" s="4" t="s">
        <v>32</v>
      </c>
      <c r="P134" s="4" t="s">
        <v>33</v>
      </c>
      <c r="Q134" s="4">
        <v>0</v>
      </c>
      <c r="R134" s="7">
        <v>45236.0000115741</v>
      </c>
      <c r="S134" s="6">
        <v>45239</v>
      </c>
      <c r="T134" s="4" t="s">
        <v>34</v>
      </c>
      <c r="U134" s="4">
        <v>214</v>
      </c>
      <c r="V134" s="4">
        <v>0</v>
      </c>
      <c r="W134" s="4">
        <v>0</v>
      </c>
      <c r="X134" s="4" t="s">
        <v>701</v>
      </c>
      <c r="Y134" s="4" t="s">
        <v>702</v>
      </c>
    </row>
    <row r="135" s="4" customFormat="1" spans="1:25">
      <c r="A135" s="4" t="s">
        <v>703</v>
      </c>
      <c r="B135" s="4" t="s">
        <v>26</v>
      </c>
      <c r="C135" s="4" t="s">
        <v>27</v>
      </c>
      <c r="D135" s="4" t="s">
        <v>301</v>
      </c>
      <c r="E135" s="4" t="s">
        <v>302</v>
      </c>
      <c r="F135" s="6">
        <v>45237</v>
      </c>
      <c r="G135" s="6">
        <v>45238</v>
      </c>
      <c r="H135" s="4">
        <v>1</v>
      </c>
      <c r="I135" s="4">
        <v>1</v>
      </c>
      <c r="J135" s="4">
        <v>1</v>
      </c>
      <c r="K135" s="4" t="s">
        <v>30</v>
      </c>
      <c r="L135" s="4">
        <v>164</v>
      </c>
      <c r="M135" s="4">
        <v>164</v>
      </c>
      <c r="N135" s="4" t="s">
        <v>704</v>
      </c>
      <c r="O135" s="4" t="s">
        <v>32</v>
      </c>
      <c r="P135" s="4" t="s">
        <v>33</v>
      </c>
      <c r="Q135" s="4">
        <v>0</v>
      </c>
      <c r="R135" s="7">
        <v>45236</v>
      </c>
      <c r="S135" s="6">
        <v>45239</v>
      </c>
      <c r="T135" s="4" t="s">
        <v>34</v>
      </c>
      <c r="U135" s="4">
        <v>164</v>
      </c>
      <c r="V135" s="4">
        <v>0</v>
      </c>
      <c r="W135" s="4">
        <v>0</v>
      </c>
      <c r="X135" s="4" t="s">
        <v>705</v>
      </c>
      <c r="Y135" s="4" t="s">
        <v>706</v>
      </c>
    </row>
    <row r="136" s="4" customFormat="1" spans="1:25">
      <c r="A136" s="4" t="s">
        <v>707</v>
      </c>
      <c r="B136" s="4" t="s">
        <v>26</v>
      </c>
      <c r="C136" s="4" t="s">
        <v>27</v>
      </c>
      <c r="D136" s="4" t="s">
        <v>708</v>
      </c>
      <c r="E136" s="4" t="s">
        <v>709</v>
      </c>
      <c r="F136" s="6">
        <v>45237</v>
      </c>
      <c r="G136" s="6">
        <v>45238</v>
      </c>
      <c r="H136" s="4">
        <v>1</v>
      </c>
      <c r="I136" s="4">
        <v>1</v>
      </c>
      <c r="J136" s="4">
        <v>1</v>
      </c>
      <c r="K136" s="4" t="s">
        <v>30</v>
      </c>
      <c r="L136" s="4">
        <v>215</v>
      </c>
      <c r="M136" s="4">
        <v>215</v>
      </c>
      <c r="N136" s="4" t="s">
        <v>710</v>
      </c>
      <c r="O136" s="4" t="s">
        <v>32</v>
      </c>
      <c r="P136" s="4" t="s">
        <v>33</v>
      </c>
      <c r="Q136" s="4">
        <v>0</v>
      </c>
      <c r="R136" s="7">
        <v>45237.0000115741</v>
      </c>
      <c r="S136" s="6">
        <v>45239</v>
      </c>
      <c r="T136" s="4" t="s">
        <v>34</v>
      </c>
      <c r="U136" s="4">
        <v>215</v>
      </c>
      <c r="V136" s="4">
        <v>0</v>
      </c>
      <c r="W136" s="4">
        <v>0</v>
      </c>
      <c r="X136" s="4" t="s">
        <v>711</v>
      </c>
      <c r="Y136" s="4" t="s">
        <v>712</v>
      </c>
    </row>
    <row r="137" s="4" customFormat="1" spans="1:25">
      <c r="A137" s="4" t="s">
        <v>713</v>
      </c>
      <c r="B137" s="4" t="s">
        <v>26</v>
      </c>
      <c r="C137" s="4" t="s">
        <v>27</v>
      </c>
      <c r="D137" s="4" t="s">
        <v>673</v>
      </c>
      <c r="E137" s="4" t="s">
        <v>714</v>
      </c>
      <c r="F137" s="6">
        <v>45237</v>
      </c>
      <c r="G137" s="6">
        <v>45238</v>
      </c>
      <c r="H137" s="4">
        <v>1</v>
      </c>
      <c r="I137" s="4">
        <v>1</v>
      </c>
      <c r="J137" s="4">
        <v>1</v>
      </c>
      <c r="K137" s="4" t="s">
        <v>30</v>
      </c>
      <c r="L137" s="4">
        <v>846</v>
      </c>
      <c r="M137" s="4">
        <v>846</v>
      </c>
      <c r="N137" s="4" t="s">
        <v>715</v>
      </c>
      <c r="O137" s="4" t="s">
        <v>32</v>
      </c>
      <c r="P137" s="4" t="s">
        <v>33</v>
      </c>
      <c r="Q137" s="4">
        <v>0</v>
      </c>
      <c r="R137" s="7">
        <v>45237.0000115741</v>
      </c>
      <c r="S137" s="6">
        <v>45239</v>
      </c>
      <c r="T137" s="4" t="s">
        <v>34</v>
      </c>
      <c r="U137" s="4">
        <v>846</v>
      </c>
      <c r="V137" s="4">
        <v>0</v>
      </c>
      <c r="W137" s="4">
        <v>0</v>
      </c>
      <c r="X137" s="4" t="s">
        <v>716</v>
      </c>
      <c r="Y137" s="4" t="s">
        <v>717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507</v>
      </c>
      <c r="E138" s="4" t="s">
        <v>508</v>
      </c>
      <c r="F138" s="6">
        <v>45237</v>
      </c>
      <c r="G138" s="6">
        <v>45238</v>
      </c>
      <c r="H138" s="4">
        <v>1</v>
      </c>
      <c r="I138" s="4">
        <v>1</v>
      </c>
      <c r="J138" s="4">
        <v>1</v>
      </c>
      <c r="K138" s="4" t="s">
        <v>30</v>
      </c>
      <c r="L138" s="4">
        <v>370</v>
      </c>
      <c r="M138" s="4">
        <v>370</v>
      </c>
      <c r="N138" s="4" t="s">
        <v>719</v>
      </c>
      <c r="O138" s="4" t="s">
        <v>32</v>
      </c>
      <c r="P138" s="4" t="s">
        <v>33</v>
      </c>
      <c r="Q138" s="4">
        <v>0</v>
      </c>
      <c r="R138" s="7">
        <v>45237</v>
      </c>
      <c r="S138" s="6">
        <v>45239</v>
      </c>
      <c r="T138" s="4" t="s">
        <v>34</v>
      </c>
      <c r="U138" s="4">
        <v>370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723</v>
      </c>
      <c r="E139" s="4" t="s">
        <v>724</v>
      </c>
      <c r="F139" s="6">
        <v>45237</v>
      </c>
      <c r="G139" s="6">
        <v>45238</v>
      </c>
      <c r="H139" s="4">
        <v>1</v>
      </c>
      <c r="I139" s="4">
        <v>1</v>
      </c>
      <c r="J139" s="4">
        <v>1</v>
      </c>
      <c r="K139" s="4" t="s">
        <v>30</v>
      </c>
      <c r="L139" s="4">
        <v>304</v>
      </c>
      <c r="M139" s="4">
        <v>304</v>
      </c>
      <c r="N139" s="4" t="s">
        <v>725</v>
      </c>
      <c r="O139" s="4" t="s">
        <v>32</v>
      </c>
      <c r="P139" s="4" t="s">
        <v>33</v>
      </c>
      <c r="Q139" s="4">
        <v>0</v>
      </c>
      <c r="R139" s="7">
        <v>45237.0000115741</v>
      </c>
      <c r="S139" s="6">
        <v>45239</v>
      </c>
      <c r="T139" s="4" t="s">
        <v>34</v>
      </c>
      <c r="U139" s="4">
        <v>304</v>
      </c>
      <c r="V139" s="4">
        <v>0</v>
      </c>
      <c r="W139" s="4">
        <v>0</v>
      </c>
      <c r="X139" s="4" t="s">
        <v>726</v>
      </c>
      <c r="Y139" s="4" t="s">
        <v>727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729</v>
      </c>
      <c r="E140" s="4" t="s">
        <v>730</v>
      </c>
      <c r="F140" s="6">
        <v>45237</v>
      </c>
      <c r="G140" s="6">
        <v>45238</v>
      </c>
      <c r="H140" s="4">
        <v>1</v>
      </c>
      <c r="I140" s="4">
        <v>1</v>
      </c>
      <c r="J140" s="4">
        <v>1</v>
      </c>
      <c r="K140" s="4" t="s">
        <v>30</v>
      </c>
      <c r="L140" s="4">
        <v>327</v>
      </c>
      <c r="M140" s="4">
        <v>327</v>
      </c>
      <c r="N140" s="4" t="s">
        <v>731</v>
      </c>
      <c r="O140" s="4" t="s">
        <v>32</v>
      </c>
      <c r="P140" s="4" t="s">
        <v>33</v>
      </c>
      <c r="Q140" s="4">
        <v>0</v>
      </c>
      <c r="R140" s="7">
        <v>45236.0000115741</v>
      </c>
      <c r="S140" s="6">
        <v>45239</v>
      </c>
      <c r="T140" s="4" t="s">
        <v>34</v>
      </c>
      <c r="U140" s="4">
        <v>327</v>
      </c>
      <c r="V140" s="4">
        <v>0</v>
      </c>
      <c r="W140" s="4">
        <v>0</v>
      </c>
      <c r="X140" s="4" t="s">
        <v>732</v>
      </c>
      <c r="Y140" s="4" t="s">
        <v>733</v>
      </c>
    </row>
    <row r="141" s="4" customFormat="1" spans="1:25">
      <c r="A141" s="4" t="s">
        <v>734</v>
      </c>
      <c r="B141" s="4" t="s">
        <v>26</v>
      </c>
      <c r="C141" s="4" t="s">
        <v>27</v>
      </c>
      <c r="D141" s="4" t="s">
        <v>405</v>
      </c>
      <c r="E141" s="4" t="s">
        <v>440</v>
      </c>
      <c r="F141" s="6">
        <v>45237</v>
      </c>
      <c r="G141" s="6">
        <v>45238</v>
      </c>
      <c r="H141" s="4">
        <v>1</v>
      </c>
      <c r="I141" s="4">
        <v>1</v>
      </c>
      <c r="J141" s="4">
        <v>1</v>
      </c>
      <c r="K141" s="4" t="s">
        <v>30</v>
      </c>
      <c r="L141" s="4">
        <v>330</v>
      </c>
      <c r="M141" s="4">
        <v>330</v>
      </c>
      <c r="N141" s="4" t="s">
        <v>735</v>
      </c>
      <c r="O141" s="4" t="s">
        <v>32</v>
      </c>
      <c r="P141" s="4" t="s">
        <v>33</v>
      </c>
      <c r="Q141" s="4">
        <v>0</v>
      </c>
      <c r="R141" s="7">
        <v>45237.0000115741</v>
      </c>
      <c r="S141" s="6">
        <v>45239</v>
      </c>
      <c r="T141" s="4" t="s">
        <v>34</v>
      </c>
      <c r="U141" s="4">
        <v>330</v>
      </c>
      <c r="V141" s="4">
        <v>0</v>
      </c>
      <c r="W141" s="4">
        <v>0</v>
      </c>
      <c r="X141" s="4" t="s">
        <v>736</v>
      </c>
      <c r="Y141" s="4" t="s">
        <v>737</v>
      </c>
    </row>
    <row r="142" s="4" customFormat="1" spans="1:25">
      <c r="A142" s="4" t="s">
        <v>738</v>
      </c>
      <c r="B142" s="4" t="s">
        <v>26</v>
      </c>
      <c r="C142" s="4" t="s">
        <v>27</v>
      </c>
      <c r="D142" s="4" t="s">
        <v>673</v>
      </c>
      <c r="E142" s="4" t="s">
        <v>674</v>
      </c>
      <c r="F142" s="6">
        <v>45237</v>
      </c>
      <c r="G142" s="6">
        <v>45238</v>
      </c>
      <c r="H142" s="4">
        <v>2</v>
      </c>
      <c r="I142" s="4">
        <v>1</v>
      </c>
      <c r="J142" s="4">
        <v>2</v>
      </c>
      <c r="K142" s="4" t="s">
        <v>30</v>
      </c>
      <c r="L142" s="4">
        <v>1914</v>
      </c>
      <c r="M142" s="4">
        <v>1914</v>
      </c>
      <c r="N142" s="4" t="s">
        <v>739</v>
      </c>
      <c r="O142" s="4" t="s">
        <v>32</v>
      </c>
      <c r="P142" s="4" t="s">
        <v>33</v>
      </c>
      <c r="Q142" s="4">
        <v>0</v>
      </c>
      <c r="R142" s="7">
        <v>45237.0000115741</v>
      </c>
      <c r="S142" s="6">
        <v>45239</v>
      </c>
      <c r="T142" s="4" t="s">
        <v>34</v>
      </c>
      <c r="U142" s="4">
        <v>1914</v>
      </c>
      <c r="V142" s="4">
        <v>0</v>
      </c>
      <c r="W142" s="4">
        <v>0</v>
      </c>
      <c r="X142" s="4" t="s">
        <v>740</v>
      </c>
      <c r="Y142" s="4" t="s">
        <v>741</v>
      </c>
    </row>
    <row r="143" s="4" customFormat="1" spans="1:25">
      <c r="A143" s="4" t="s">
        <v>742</v>
      </c>
      <c r="B143" s="4" t="s">
        <v>26</v>
      </c>
      <c r="C143" s="4" t="s">
        <v>27</v>
      </c>
      <c r="D143" s="4" t="s">
        <v>683</v>
      </c>
      <c r="E143" s="4" t="s">
        <v>743</v>
      </c>
      <c r="F143" s="6">
        <v>45237</v>
      </c>
      <c r="G143" s="6">
        <v>45238</v>
      </c>
      <c r="H143" s="4">
        <v>1</v>
      </c>
      <c r="I143" s="4">
        <v>1</v>
      </c>
      <c r="J143" s="4">
        <v>1</v>
      </c>
      <c r="K143" s="4" t="s">
        <v>30</v>
      </c>
      <c r="L143" s="4">
        <v>1229</v>
      </c>
      <c r="M143" s="4">
        <v>1229</v>
      </c>
      <c r="N143" s="4" t="s">
        <v>744</v>
      </c>
      <c r="O143" s="4" t="s">
        <v>32</v>
      </c>
      <c r="P143" s="4" t="s">
        <v>33</v>
      </c>
      <c r="Q143" s="4">
        <v>0</v>
      </c>
      <c r="R143" s="7">
        <v>45236</v>
      </c>
      <c r="S143" s="6">
        <v>45239</v>
      </c>
      <c r="T143" s="4" t="s">
        <v>34</v>
      </c>
      <c r="U143" s="4">
        <v>1229</v>
      </c>
      <c r="V143" s="4">
        <v>0</v>
      </c>
      <c r="W143" s="4">
        <v>0</v>
      </c>
      <c r="X143" s="4" t="s">
        <v>745</v>
      </c>
      <c r="Y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405</v>
      </c>
      <c r="E144" s="4" t="s">
        <v>440</v>
      </c>
      <c r="F144" s="6">
        <v>45237</v>
      </c>
      <c r="G144" s="6">
        <v>45238</v>
      </c>
      <c r="H144" s="4">
        <v>1</v>
      </c>
      <c r="I144" s="4">
        <v>1</v>
      </c>
      <c r="J144" s="4">
        <v>1</v>
      </c>
      <c r="K144" s="4" t="s">
        <v>30</v>
      </c>
      <c r="L144" s="4">
        <v>330</v>
      </c>
      <c r="M144" s="4">
        <v>330</v>
      </c>
      <c r="N144" s="4" t="s">
        <v>748</v>
      </c>
      <c r="O144" s="4" t="s">
        <v>32</v>
      </c>
      <c r="P144" s="4" t="s">
        <v>33</v>
      </c>
      <c r="Q144" s="4">
        <v>0</v>
      </c>
      <c r="R144" s="7">
        <v>45237</v>
      </c>
      <c r="S144" s="6">
        <v>45239</v>
      </c>
      <c r="T144" s="4" t="s">
        <v>34</v>
      </c>
      <c r="U144" s="4">
        <v>330</v>
      </c>
      <c r="V144" s="4">
        <v>0</v>
      </c>
      <c r="W144" s="4">
        <v>0</v>
      </c>
      <c r="X144" s="4" t="s">
        <v>749</v>
      </c>
      <c r="Y144" s="4" t="s">
        <v>750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753</v>
      </c>
      <c r="F145" s="6">
        <v>45237</v>
      </c>
      <c r="G145" s="6">
        <v>45238</v>
      </c>
      <c r="H145" s="4">
        <v>1</v>
      </c>
      <c r="I145" s="4">
        <v>1</v>
      </c>
      <c r="J145" s="4">
        <v>1</v>
      </c>
      <c r="K145" s="4" t="s">
        <v>30</v>
      </c>
      <c r="L145" s="4">
        <v>410</v>
      </c>
      <c r="M145" s="4">
        <v>410</v>
      </c>
      <c r="N145" s="4" t="s">
        <v>754</v>
      </c>
      <c r="O145" s="4" t="s">
        <v>32</v>
      </c>
      <c r="P145" s="4" t="s">
        <v>33</v>
      </c>
      <c r="Q145" s="4">
        <v>0</v>
      </c>
      <c r="R145" s="7">
        <v>45236</v>
      </c>
      <c r="S145" s="6">
        <v>45239</v>
      </c>
      <c r="T145" s="4" t="s">
        <v>34</v>
      </c>
      <c r="U145" s="4">
        <v>410</v>
      </c>
      <c r="V145" s="4">
        <v>0</v>
      </c>
      <c r="W145" s="4">
        <v>0</v>
      </c>
      <c r="X145" s="4" t="s">
        <v>755</v>
      </c>
      <c r="Y145" s="4" t="s">
        <v>756</v>
      </c>
    </row>
    <row r="146" s="4" customFormat="1" spans="1:25">
      <c r="A146" s="4" t="s">
        <v>757</v>
      </c>
      <c r="B146" s="4" t="s">
        <v>26</v>
      </c>
      <c r="C146" s="4" t="s">
        <v>27</v>
      </c>
      <c r="D146" s="4" t="s">
        <v>457</v>
      </c>
      <c r="E146" s="4" t="s">
        <v>458</v>
      </c>
      <c r="F146" s="6">
        <v>45237</v>
      </c>
      <c r="G146" s="6">
        <v>45238</v>
      </c>
      <c r="H146" s="4">
        <v>1</v>
      </c>
      <c r="I146" s="4">
        <v>1</v>
      </c>
      <c r="J146" s="4">
        <v>1</v>
      </c>
      <c r="K146" s="4" t="s">
        <v>30</v>
      </c>
      <c r="L146" s="4">
        <v>336</v>
      </c>
      <c r="M146" s="4">
        <v>336</v>
      </c>
      <c r="N146" s="4" t="s">
        <v>758</v>
      </c>
      <c r="O146" s="4" t="s">
        <v>32</v>
      </c>
      <c r="P146" s="4" t="s">
        <v>33</v>
      </c>
      <c r="Q146" s="4">
        <v>0</v>
      </c>
      <c r="R146" s="7">
        <v>45237.0000115741</v>
      </c>
      <c r="S146" s="6">
        <v>45239</v>
      </c>
      <c r="T146" s="4" t="s">
        <v>34</v>
      </c>
      <c r="U146" s="4">
        <v>336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405</v>
      </c>
      <c r="E147" s="4" t="s">
        <v>406</v>
      </c>
      <c r="F147" s="6">
        <v>45237</v>
      </c>
      <c r="G147" s="6">
        <v>45238</v>
      </c>
      <c r="H147" s="4">
        <v>1</v>
      </c>
      <c r="I147" s="4">
        <v>1</v>
      </c>
      <c r="J147" s="4">
        <v>1</v>
      </c>
      <c r="K147" s="4" t="s">
        <v>30</v>
      </c>
      <c r="L147" s="4">
        <v>360</v>
      </c>
      <c r="M147" s="4">
        <v>360</v>
      </c>
      <c r="N147" s="4" t="s">
        <v>762</v>
      </c>
      <c r="O147" s="4" t="s">
        <v>32</v>
      </c>
      <c r="P147" s="4" t="s">
        <v>33</v>
      </c>
      <c r="Q147" s="4">
        <v>0</v>
      </c>
      <c r="R147" s="7">
        <v>45237</v>
      </c>
      <c r="S147" s="6">
        <v>45239</v>
      </c>
      <c r="T147" s="4" t="s">
        <v>34</v>
      </c>
      <c r="U147" s="4">
        <v>360</v>
      </c>
      <c r="V147" s="4">
        <v>0</v>
      </c>
      <c r="W147" s="4">
        <v>0</v>
      </c>
      <c r="X147" s="4" t="s">
        <v>763</v>
      </c>
      <c r="Y147" s="4" t="s">
        <v>764</v>
      </c>
    </row>
    <row r="148" s="4" customFormat="1" spans="1:26">
      <c r="A148" s="4" t="s">
        <v>765</v>
      </c>
      <c r="B148" s="4" t="s">
        <v>26</v>
      </c>
      <c r="C148" s="4" t="s">
        <v>27</v>
      </c>
      <c r="D148" s="4" t="s">
        <v>507</v>
      </c>
      <c r="E148" s="4" t="s">
        <v>508</v>
      </c>
      <c r="F148" s="6">
        <v>45237</v>
      </c>
      <c r="G148" s="6">
        <v>45238</v>
      </c>
      <c r="H148" s="4">
        <v>2</v>
      </c>
      <c r="I148" s="4">
        <v>1</v>
      </c>
      <c r="J148" s="4">
        <v>2</v>
      </c>
      <c r="K148" s="4" t="s">
        <v>30</v>
      </c>
      <c r="L148" s="4">
        <v>740</v>
      </c>
      <c r="M148" s="4">
        <v>740</v>
      </c>
      <c r="N148" s="4" t="s">
        <v>766</v>
      </c>
      <c r="O148" s="4" t="s">
        <v>32</v>
      </c>
      <c r="P148" s="4" t="s">
        <v>33</v>
      </c>
      <c r="Q148" s="4">
        <v>0</v>
      </c>
      <c r="R148" s="7">
        <v>45237</v>
      </c>
      <c r="S148" s="6">
        <v>45239</v>
      </c>
      <c r="T148" s="4" t="s">
        <v>34</v>
      </c>
      <c r="U148" s="4">
        <v>740</v>
      </c>
      <c r="V148" s="4">
        <v>0</v>
      </c>
      <c r="W148" s="4">
        <v>0</v>
      </c>
      <c r="X148" s="4" t="s">
        <v>767</v>
      </c>
      <c r="Y148" s="4">
        <v>44855942</v>
      </c>
      <c r="Z148" s="4" t="s">
        <v>768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457</v>
      </c>
      <c r="E149" s="4" t="s">
        <v>458</v>
      </c>
      <c r="F149" s="6">
        <v>45237</v>
      </c>
      <c r="G149" s="6">
        <v>45238</v>
      </c>
      <c r="H149" s="4">
        <v>1</v>
      </c>
      <c r="I149" s="4">
        <v>1</v>
      </c>
      <c r="J149" s="4">
        <v>1</v>
      </c>
      <c r="K149" s="4" t="s">
        <v>30</v>
      </c>
      <c r="L149" s="4">
        <v>336</v>
      </c>
      <c r="M149" s="4">
        <v>336</v>
      </c>
      <c r="N149" s="4" t="s">
        <v>567</v>
      </c>
      <c r="O149" s="4" t="s">
        <v>32</v>
      </c>
      <c r="P149" s="4" t="s">
        <v>33</v>
      </c>
      <c r="Q149" s="4">
        <v>0</v>
      </c>
      <c r="R149" s="7">
        <v>45237</v>
      </c>
      <c r="S149" s="6">
        <v>45239</v>
      </c>
      <c r="T149" s="4" t="s">
        <v>34</v>
      </c>
      <c r="U149" s="4">
        <v>336</v>
      </c>
      <c r="V149" s="4">
        <v>0</v>
      </c>
      <c r="W149" s="4">
        <v>0</v>
      </c>
      <c r="X149" s="4" t="s">
        <v>770</v>
      </c>
      <c r="Y149" s="4" t="s">
        <v>771</v>
      </c>
    </row>
    <row r="150" s="4" customFormat="1" spans="1:25">
      <c r="A150" s="4" t="s">
        <v>772</v>
      </c>
      <c r="B150" s="4" t="s">
        <v>26</v>
      </c>
      <c r="C150" s="4" t="s">
        <v>27</v>
      </c>
      <c r="D150" s="4" t="s">
        <v>773</v>
      </c>
      <c r="E150" s="4" t="s">
        <v>774</v>
      </c>
      <c r="F150" s="6">
        <v>45237</v>
      </c>
      <c r="G150" s="6">
        <v>45238</v>
      </c>
      <c r="H150" s="4">
        <v>1</v>
      </c>
      <c r="I150" s="4">
        <v>1</v>
      </c>
      <c r="J150" s="4">
        <v>1</v>
      </c>
      <c r="K150" s="4" t="s">
        <v>30</v>
      </c>
      <c r="L150" s="4">
        <v>639</v>
      </c>
      <c r="M150" s="4">
        <v>639</v>
      </c>
      <c r="N150" s="4" t="s">
        <v>775</v>
      </c>
      <c r="O150" s="4" t="s">
        <v>32</v>
      </c>
      <c r="P150" s="4" t="s">
        <v>33</v>
      </c>
      <c r="Q150" s="4">
        <v>0</v>
      </c>
      <c r="R150" s="7">
        <v>45237</v>
      </c>
      <c r="S150" s="6">
        <v>45239</v>
      </c>
      <c r="T150" s="4" t="s">
        <v>34</v>
      </c>
      <c r="U150" s="4">
        <v>639</v>
      </c>
      <c r="V150" s="4">
        <v>0</v>
      </c>
      <c r="W150" s="4">
        <v>0</v>
      </c>
      <c r="X150" s="4" t="s">
        <v>776</v>
      </c>
      <c r="Y150" s="4" t="s">
        <v>777</v>
      </c>
    </row>
    <row r="151" s="4" customFormat="1" spans="1:25">
      <c r="A151" s="4" t="s">
        <v>778</v>
      </c>
      <c r="B151" s="4" t="s">
        <v>26</v>
      </c>
      <c r="C151" s="4" t="s">
        <v>27</v>
      </c>
      <c r="D151" s="4" t="s">
        <v>457</v>
      </c>
      <c r="E151" s="4" t="s">
        <v>458</v>
      </c>
      <c r="F151" s="6">
        <v>45237</v>
      </c>
      <c r="G151" s="6">
        <v>45238</v>
      </c>
      <c r="H151" s="4">
        <v>1</v>
      </c>
      <c r="I151" s="4">
        <v>1</v>
      </c>
      <c r="J151" s="4">
        <v>1</v>
      </c>
      <c r="K151" s="4" t="s">
        <v>30</v>
      </c>
      <c r="L151" s="4">
        <v>336</v>
      </c>
      <c r="M151" s="4">
        <v>336</v>
      </c>
      <c r="N151" s="4" t="s">
        <v>779</v>
      </c>
      <c r="O151" s="4" t="s">
        <v>32</v>
      </c>
      <c r="P151" s="4" t="s">
        <v>33</v>
      </c>
      <c r="Q151" s="4">
        <v>0</v>
      </c>
      <c r="R151" s="7">
        <v>45237</v>
      </c>
      <c r="S151" s="6">
        <v>45239</v>
      </c>
      <c r="T151" s="4" t="s">
        <v>34</v>
      </c>
      <c r="U151" s="4">
        <v>336</v>
      </c>
      <c r="V151" s="4">
        <v>0</v>
      </c>
      <c r="W151" s="4">
        <v>0</v>
      </c>
      <c r="X151" s="4" t="s">
        <v>780</v>
      </c>
      <c r="Y151" s="4" t="s">
        <v>781</v>
      </c>
    </row>
    <row r="152" s="4" customFormat="1" spans="1:25">
      <c r="A152" s="4" t="s">
        <v>782</v>
      </c>
      <c r="B152" s="4" t="s">
        <v>26</v>
      </c>
      <c r="C152" s="4" t="s">
        <v>27</v>
      </c>
      <c r="D152" s="4" t="s">
        <v>301</v>
      </c>
      <c r="E152" s="4" t="s">
        <v>783</v>
      </c>
      <c r="F152" s="6">
        <v>45237</v>
      </c>
      <c r="G152" s="6">
        <v>45238</v>
      </c>
      <c r="H152" s="4">
        <v>1</v>
      </c>
      <c r="I152" s="4">
        <v>1</v>
      </c>
      <c r="J152" s="4">
        <v>1</v>
      </c>
      <c r="K152" s="4" t="s">
        <v>30</v>
      </c>
      <c r="L152" s="4">
        <v>177</v>
      </c>
      <c r="M152" s="4">
        <v>177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45237</v>
      </c>
      <c r="S152" s="6">
        <v>45239</v>
      </c>
      <c r="T152" s="4" t="s">
        <v>34</v>
      </c>
      <c r="U152" s="4">
        <v>177</v>
      </c>
      <c r="V152" s="4">
        <v>0</v>
      </c>
      <c r="W152" s="4">
        <v>0</v>
      </c>
      <c r="X152" s="4" t="s">
        <v>785</v>
      </c>
      <c r="Y152" s="4" t="s">
        <v>786</v>
      </c>
    </row>
    <row r="153" s="4" customFormat="1" spans="1:25">
      <c r="A153" s="4" t="s">
        <v>787</v>
      </c>
      <c r="B153" s="4" t="s">
        <v>26</v>
      </c>
      <c r="C153" s="4" t="s">
        <v>27</v>
      </c>
      <c r="D153" s="4" t="s">
        <v>301</v>
      </c>
      <c r="E153" s="4" t="s">
        <v>302</v>
      </c>
      <c r="F153" s="6">
        <v>45237</v>
      </c>
      <c r="G153" s="6">
        <v>45238</v>
      </c>
      <c r="H153" s="4">
        <v>1</v>
      </c>
      <c r="I153" s="4">
        <v>1</v>
      </c>
      <c r="J153" s="4">
        <v>1</v>
      </c>
      <c r="K153" s="4" t="s">
        <v>30</v>
      </c>
      <c r="L153" s="4">
        <v>177</v>
      </c>
      <c r="M153" s="4">
        <v>177</v>
      </c>
      <c r="N153" s="4" t="s">
        <v>788</v>
      </c>
      <c r="O153" s="4" t="s">
        <v>32</v>
      </c>
      <c r="P153" s="4" t="s">
        <v>33</v>
      </c>
      <c r="Q153" s="4">
        <v>0</v>
      </c>
      <c r="R153" s="7">
        <v>45237.0000115741</v>
      </c>
      <c r="S153" s="6">
        <v>45239</v>
      </c>
      <c r="T153" s="4" t="s">
        <v>34</v>
      </c>
      <c r="U153" s="4">
        <v>177</v>
      </c>
      <c r="V153" s="4">
        <v>0</v>
      </c>
      <c r="W153" s="4">
        <v>0</v>
      </c>
      <c r="X153" s="4" t="s">
        <v>789</v>
      </c>
      <c r="Y153" s="4" t="s">
        <v>790</v>
      </c>
    </row>
    <row r="154" s="4" customFormat="1" spans="1:25">
      <c r="A154" s="4" t="s">
        <v>791</v>
      </c>
      <c r="B154" s="4" t="s">
        <v>26</v>
      </c>
      <c r="C154" s="4" t="s">
        <v>27</v>
      </c>
      <c r="D154" s="4" t="s">
        <v>457</v>
      </c>
      <c r="E154" s="4" t="s">
        <v>458</v>
      </c>
      <c r="F154" s="6">
        <v>45237</v>
      </c>
      <c r="G154" s="6">
        <v>45238</v>
      </c>
      <c r="H154" s="4">
        <v>1</v>
      </c>
      <c r="I154" s="4">
        <v>1</v>
      </c>
      <c r="J154" s="4">
        <v>1</v>
      </c>
      <c r="K154" s="4" t="s">
        <v>30</v>
      </c>
      <c r="L154" s="4">
        <v>336</v>
      </c>
      <c r="M154" s="4">
        <v>336</v>
      </c>
      <c r="N154" s="4" t="s">
        <v>792</v>
      </c>
      <c r="O154" s="4" t="s">
        <v>32</v>
      </c>
      <c r="P154" s="4" t="s">
        <v>33</v>
      </c>
      <c r="Q154" s="4">
        <v>0</v>
      </c>
      <c r="R154" s="7">
        <v>45237.0000115741</v>
      </c>
      <c r="S154" s="6">
        <v>45239</v>
      </c>
      <c r="T154" s="4" t="s">
        <v>34</v>
      </c>
      <c r="U154" s="4">
        <v>336</v>
      </c>
      <c r="V154" s="4">
        <v>0</v>
      </c>
      <c r="W154" s="4">
        <v>0</v>
      </c>
      <c r="X154" s="4" t="s">
        <v>793</v>
      </c>
      <c r="Y154" s="4" t="s">
        <v>794</v>
      </c>
    </row>
    <row r="155" s="4" customFormat="1" spans="1:25">
      <c r="A155" s="4" t="s">
        <v>795</v>
      </c>
      <c r="B155" s="4" t="s">
        <v>26</v>
      </c>
      <c r="C155" s="4" t="s">
        <v>796</v>
      </c>
      <c r="D155" s="4" t="s">
        <v>797</v>
      </c>
      <c r="E155" s="4" t="s">
        <v>633</v>
      </c>
      <c r="F155" s="6">
        <v>45191</v>
      </c>
      <c r="G155" s="6">
        <v>45196</v>
      </c>
      <c r="H155" s="4">
        <v>1</v>
      </c>
      <c r="I155" s="4">
        <v>5</v>
      </c>
      <c r="J155" s="4">
        <v>5</v>
      </c>
      <c r="K155" s="4" t="s">
        <v>30</v>
      </c>
      <c r="L155" s="4">
        <v>-715</v>
      </c>
      <c r="M155" s="4">
        <v>-715</v>
      </c>
      <c r="N155" s="4" t="s">
        <v>798</v>
      </c>
      <c r="O155" s="4" t="s">
        <v>32</v>
      </c>
      <c r="P155" s="4" t="s">
        <v>33</v>
      </c>
      <c r="Q155" s="4">
        <v>0</v>
      </c>
      <c r="R155" s="7">
        <v>45165.9303125</v>
      </c>
      <c r="S155" s="6">
        <v>45239</v>
      </c>
      <c r="T155" s="4" t="s">
        <v>34</v>
      </c>
      <c r="U155" s="4">
        <v>-715</v>
      </c>
      <c r="V155" s="4">
        <v>0</v>
      </c>
      <c r="W155" s="4">
        <v>0</v>
      </c>
      <c r="X155" s="4" t="s">
        <v>799</v>
      </c>
      <c r="Y155" s="4" t="s">
        <v>800</v>
      </c>
    </row>
    <row r="156" s="4" customFormat="1" spans="1:25">
      <c r="A156" s="4" t="s">
        <v>801</v>
      </c>
      <c r="B156" s="4" t="s">
        <v>26</v>
      </c>
      <c r="C156" s="4" t="s">
        <v>796</v>
      </c>
      <c r="D156" s="4" t="s">
        <v>802</v>
      </c>
      <c r="E156" s="4" t="s">
        <v>803</v>
      </c>
      <c r="F156" s="6">
        <v>45227</v>
      </c>
      <c r="G156" s="6">
        <v>45230</v>
      </c>
      <c r="H156" s="4">
        <v>1</v>
      </c>
      <c r="I156" s="4">
        <v>3</v>
      </c>
      <c r="J156" s="4">
        <v>3</v>
      </c>
      <c r="K156" s="4" t="s">
        <v>30</v>
      </c>
      <c r="L156" s="4">
        <v>-123.02</v>
      </c>
      <c r="M156" s="4">
        <v>-123.02</v>
      </c>
      <c r="N156" s="4" t="s">
        <v>804</v>
      </c>
      <c r="O156" s="4" t="s">
        <v>32</v>
      </c>
      <c r="P156" s="4" t="s">
        <v>33</v>
      </c>
      <c r="Q156" s="4">
        <v>0</v>
      </c>
      <c r="R156" s="7">
        <v>45186.9945717593</v>
      </c>
      <c r="S156" s="6">
        <v>45239</v>
      </c>
      <c r="T156" s="4" t="s">
        <v>34</v>
      </c>
      <c r="U156" s="4">
        <v>-123.02</v>
      </c>
      <c r="V156" s="4">
        <v>0</v>
      </c>
      <c r="W156" s="4">
        <v>0</v>
      </c>
      <c r="X156" s="4" t="s">
        <v>805</v>
      </c>
      <c r="Y156" s="4" t="s">
        <v>806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A156" sqref="A156:D16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807</v>
      </c>
    </row>
    <row r="2" s="4" customFormat="1" hidden="1" spans="1:9">
      <c r="A2" s="5">
        <v>999225483714385</v>
      </c>
      <c r="B2" s="6">
        <v>45234</v>
      </c>
      <c r="C2" s="6">
        <v>45236</v>
      </c>
      <c r="D2" s="4">
        <v>3490</v>
      </c>
      <c r="E2" s="4" t="str">
        <f>VLOOKUP(A2,HOP!A:L,12,0)</f>
        <v>3490.00</v>
      </c>
      <c r="F2" s="4" t="str">
        <f>VLOOKUP(A2,HOP!A:C,3,0)</f>
        <v>3665100</v>
      </c>
      <c r="G2" s="4">
        <f>D2-E2</f>
        <v>0</v>
      </c>
      <c r="H2" s="4" t="str">
        <f>$H$1&amp;F2</f>
        <v>，3665100</v>
      </c>
      <c r="I2" s="4" t="str">
        <f>VLOOKUP(A2,HOP!A:U,21,0)</f>
        <v>直采</v>
      </c>
    </row>
    <row r="3" s="4" customFormat="1" hidden="1" spans="1:9">
      <c r="A3" s="5">
        <v>999225610140983</v>
      </c>
      <c r="B3" s="6">
        <v>45229</v>
      </c>
      <c r="C3" s="6">
        <v>45236</v>
      </c>
      <c r="D3" s="4">
        <v>2275</v>
      </c>
      <c r="E3" s="4" t="str">
        <f>VLOOKUP(A3,HOP!A:L,12,0)</f>
        <v>2275.00</v>
      </c>
      <c r="F3" s="4" t="str">
        <f>VLOOKUP(A3,HOP!A:C,3,0)</f>
        <v>3689923</v>
      </c>
      <c r="G3" s="4">
        <f t="shared" ref="G3:G34" si="0">D3-E3</f>
        <v>0</v>
      </c>
      <c r="H3" s="4" t="str">
        <f t="shared" ref="H3:H34" si="1">$H$1&amp;F3</f>
        <v>，3689923</v>
      </c>
      <c r="I3" s="4" t="str">
        <f>VLOOKUP(A3,HOP!A:U,21,0)</f>
        <v>直采</v>
      </c>
    </row>
    <row r="4" s="4" customFormat="1" hidden="1" spans="1:9">
      <c r="A4" s="5">
        <v>999225953044722</v>
      </c>
      <c r="B4" s="6">
        <v>45235</v>
      </c>
      <c r="C4" s="6">
        <v>45238</v>
      </c>
      <c r="D4" s="4">
        <v>7362</v>
      </c>
      <c r="E4" s="4" t="str">
        <f>VLOOKUP(A4,HOP!A:L,12,0)</f>
        <v>7362.00</v>
      </c>
      <c r="F4" s="4" t="str">
        <f>VLOOKUP(A4,HOP!A:C,3,0)</f>
        <v>3761585</v>
      </c>
      <c r="G4" s="4">
        <f t="shared" si="0"/>
        <v>0</v>
      </c>
      <c r="H4" s="4" t="str">
        <f t="shared" si="1"/>
        <v>，3761585</v>
      </c>
      <c r="I4" s="4" t="str">
        <f>VLOOKUP(A4,HOP!A:U,21,0)</f>
        <v>直采</v>
      </c>
    </row>
    <row r="5" s="4" customFormat="1" hidden="1" spans="1:9">
      <c r="A5" s="5">
        <v>999226200389580</v>
      </c>
      <c r="B5" s="6">
        <v>45235</v>
      </c>
      <c r="C5" s="6">
        <v>45238</v>
      </c>
      <c r="D5" s="4">
        <v>2856</v>
      </c>
      <c r="E5" s="4" t="str">
        <f>VLOOKUP(A5,HOP!A:L,12,0)</f>
        <v>2856.00</v>
      </c>
      <c r="F5" s="4" t="str">
        <f>VLOOKUP(A5,HOP!A:C,3,0)</f>
        <v>3813673</v>
      </c>
      <c r="G5" s="4">
        <f t="shared" si="0"/>
        <v>0</v>
      </c>
      <c r="H5" s="4" t="str">
        <f t="shared" si="1"/>
        <v>，3813673</v>
      </c>
      <c r="I5" s="4" t="str">
        <f>VLOOKUP(A5,HOP!A:U,21,0)</f>
        <v>直采</v>
      </c>
    </row>
    <row r="6" s="4" customFormat="1" hidden="1" spans="1:9">
      <c r="A6" s="5">
        <v>999226488643938</v>
      </c>
      <c r="B6" s="6">
        <v>45237</v>
      </c>
      <c r="C6" s="6">
        <v>45238</v>
      </c>
      <c r="D6" s="4">
        <v>766</v>
      </c>
      <c r="E6" s="4" t="str">
        <f>VLOOKUP(A6,HOP!A:L,12,0)</f>
        <v>766.00</v>
      </c>
      <c r="F6" s="4" t="str">
        <f>VLOOKUP(A6,HOP!A:C,3,0)</f>
        <v>3850853</v>
      </c>
      <c r="G6" s="4">
        <f t="shared" si="0"/>
        <v>0</v>
      </c>
      <c r="H6" s="4" t="str">
        <f t="shared" si="1"/>
        <v>，3850853</v>
      </c>
      <c r="I6" s="4" t="str">
        <f>VLOOKUP(A6,HOP!A:U,21,0)</f>
        <v>直采</v>
      </c>
    </row>
    <row r="7" s="4" customFormat="1" hidden="1" spans="1:9">
      <c r="A7" s="5">
        <v>999226491385557</v>
      </c>
      <c r="B7" s="6">
        <v>45237</v>
      </c>
      <c r="C7" s="6">
        <v>45238</v>
      </c>
      <c r="D7" s="4">
        <v>1380</v>
      </c>
      <c r="E7" s="4" t="str">
        <f>VLOOKUP(A7,HOP!A:L,12,0)</f>
        <v>1380.00</v>
      </c>
      <c r="F7" s="4" t="str">
        <f>VLOOKUP(A7,HOP!A:C,3,0)</f>
        <v>3852743</v>
      </c>
      <c r="G7" s="4">
        <f t="shared" si="0"/>
        <v>0</v>
      </c>
      <c r="H7" s="4" t="str">
        <f t="shared" si="1"/>
        <v>，3852743</v>
      </c>
      <c r="I7" s="4" t="str">
        <f>VLOOKUP(A7,HOP!A:U,21,0)</f>
        <v>直采</v>
      </c>
    </row>
    <row r="8" s="4" customFormat="1" hidden="1" spans="1:9">
      <c r="A8" s="5">
        <v>999226605347925</v>
      </c>
      <c r="B8" s="6">
        <v>45237</v>
      </c>
      <c r="C8" s="6">
        <v>45238</v>
      </c>
      <c r="D8" s="4">
        <v>838</v>
      </c>
      <c r="E8" s="4" t="str">
        <f>VLOOKUP(A8,HOP!A:L,12,0)</f>
        <v>838.00</v>
      </c>
      <c r="F8" s="4" t="str">
        <f>VLOOKUP(A8,HOP!A:C,3,0)</f>
        <v>3876290</v>
      </c>
      <c r="G8" s="4">
        <f t="shared" si="0"/>
        <v>0</v>
      </c>
      <c r="H8" s="4" t="str">
        <f t="shared" si="1"/>
        <v>，3876290</v>
      </c>
      <c r="I8" s="4" t="str">
        <f>VLOOKUP(A8,HOP!A:U,21,0)</f>
        <v>直采</v>
      </c>
    </row>
    <row r="9" s="4" customFormat="1" hidden="1" spans="1:9">
      <c r="A9" s="5">
        <v>999226615412580</v>
      </c>
      <c r="B9" s="6">
        <v>45233</v>
      </c>
      <c r="C9" s="6">
        <v>45238</v>
      </c>
      <c r="D9" s="4">
        <v>2925</v>
      </c>
      <c r="E9" s="4" t="str">
        <f>VLOOKUP(A9,HOP!A:L,12,0)</f>
        <v>2925.00</v>
      </c>
      <c r="F9" s="4" t="str">
        <f>VLOOKUP(A9,HOP!A:C,3,0)</f>
        <v>3880115</v>
      </c>
      <c r="G9" s="4">
        <f t="shared" si="0"/>
        <v>0</v>
      </c>
      <c r="H9" s="4" t="str">
        <f t="shared" si="1"/>
        <v>，3880115</v>
      </c>
      <c r="I9" s="4" t="str">
        <f>VLOOKUP(A9,HOP!A:U,21,0)</f>
        <v>直采</v>
      </c>
    </row>
    <row r="10" s="4" customFormat="1" hidden="1" spans="1:9">
      <c r="A10" s="5">
        <v>999226762487643</v>
      </c>
      <c r="B10" s="6">
        <v>45234</v>
      </c>
      <c r="C10" s="6">
        <v>45238</v>
      </c>
      <c r="D10" s="4">
        <v>2060</v>
      </c>
      <c r="E10" s="4" t="str">
        <f>VLOOKUP(A10,HOP!A:L,12,0)</f>
        <v>2060.00</v>
      </c>
      <c r="F10" s="4" t="str">
        <f>VLOOKUP(A10,HOP!A:C,3,0)</f>
        <v>3921227</v>
      </c>
      <c r="G10" s="4">
        <f t="shared" si="0"/>
        <v>0</v>
      </c>
      <c r="H10" s="4" t="str">
        <f t="shared" si="1"/>
        <v>，3921227</v>
      </c>
      <c r="I10" s="4" t="str">
        <f>VLOOKUP(A10,HOP!A:U,21,0)</f>
        <v>直采</v>
      </c>
    </row>
    <row r="11" s="4" customFormat="1" hidden="1" spans="1:9">
      <c r="A11" s="5">
        <v>999226762545619</v>
      </c>
      <c r="B11" s="6">
        <v>45234</v>
      </c>
      <c r="C11" s="6">
        <v>45238</v>
      </c>
      <c r="D11" s="4">
        <v>2060</v>
      </c>
      <c r="E11" s="4" t="str">
        <f>VLOOKUP(A11,HOP!A:L,12,0)</f>
        <v>2060.00</v>
      </c>
      <c r="F11" s="4" t="str">
        <f>VLOOKUP(A11,HOP!A:C,3,0)</f>
        <v>3921239</v>
      </c>
      <c r="G11" s="4">
        <f t="shared" si="0"/>
        <v>0</v>
      </c>
      <c r="H11" s="4" t="str">
        <f t="shared" si="1"/>
        <v>，3921239</v>
      </c>
      <c r="I11" s="4" t="str">
        <f>VLOOKUP(A11,HOP!A:U,21,0)</f>
        <v>直采</v>
      </c>
    </row>
    <row r="12" s="4" customFormat="1" hidden="1" spans="1:9">
      <c r="A12" s="5">
        <v>999226765797178</v>
      </c>
      <c r="B12" s="6">
        <v>45235</v>
      </c>
      <c r="C12" s="6">
        <v>45238</v>
      </c>
      <c r="D12" s="4">
        <v>6348</v>
      </c>
      <c r="E12" s="4" t="str">
        <f>VLOOKUP(A12,HOP!A:L,12,0)</f>
        <v>6348.00</v>
      </c>
      <c r="F12" s="4" t="str">
        <f>VLOOKUP(A12,HOP!A:C,3,0)</f>
        <v>3923238</v>
      </c>
      <c r="G12" s="4">
        <f t="shared" si="0"/>
        <v>0</v>
      </c>
      <c r="H12" s="4" t="str">
        <f t="shared" si="1"/>
        <v>，3923238</v>
      </c>
      <c r="I12" s="4" t="str">
        <f>VLOOKUP(A12,HOP!A:U,21,0)</f>
        <v>直采</v>
      </c>
    </row>
    <row r="13" s="4" customFormat="1" hidden="1" spans="1:9">
      <c r="A13" s="5">
        <v>999226766853416</v>
      </c>
      <c r="B13" s="6">
        <v>45236</v>
      </c>
      <c r="C13" s="6">
        <v>45238</v>
      </c>
      <c r="D13" s="4">
        <v>4300</v>
      </c>
      <c r="E13" s="4" t="str">
        <f>VLOOKUP(A13,HOP!A:L,12,0)</f>
        <v>4300.00</v>
      </c>
      <c r="F13" s="4" t="str">
        <f>VLOOKUP(A13,HOP!A:C,3,0)</f>
        <v>3923832</v>
      </c>
      <c r="G13" s="4">
        <f t="shared" si="0"/>
        <v>0</v>
      </c>
      <c r="H13" s="4" t="str">
        <f t="shared" si="1"/>
        <v>，3923832</v>
      </c>
      <c r="I13" s="4" t="str">
        <f>VLOOKUP(A13,HOP!A:U,21,0)</f>
        <v>直采</v>
      </c>
    </row>
    <row r="14" s="4" customFormat="1" hidden="1" spans="1:9">
      <c r="A14" s="5">
        <v>999226919156573</v>
      </c>
      <c r="B14" s="6">
        <v>45236</v>
      </c>
      <c r="C14" s="6">
        <v>45238</v>
      </c>
      <c r="D14" s="4">
        <v>11280</v>
      </c>
      <c r="E14" s="4" t="str">
        <f>VLOOKUP(A14,HOP!A:L,12,0)</f>
        <v>11280.00</v>
      </c>
      <c r="F14" s="4" t="str">
        <f>VLOOKUP(A14,HOP!A:C,3,0)</f>
        <v>3972139</v>
      </c>
      <c r="G14" s="4">
        <f t="shared" si="0"/>
        <v>0</v>
      </c>
      <c r="H14" s="4" t="str">
        <f t="shared" si="1"/>
        <v>，3972139</v>
      </c>
      <c r="I14" s="4" t="str">
        <f>VLOOKUP(A14,HOP!A:U,21,0)</f>
        <v>直采</v>
      </c>
    </row>
    <row r="15" s="4" customFormat="1" hidden="1" spans="1:9">
      <c r="A15" s="5">
        <v>999227006137003</v>
      </c>
      <c r="B15" s="6">
        <v>45233</v>
      </c>
      <c r="C15" s="6">
        <v>45238</v>
      </c>
      <c r="D15" s="4">
        <v>1675</v>
      </c>
      <c r="E15" s="4" t="str">
        <f>VLOOKUP(A15,HOP!A:L,12,0)</f>
        <v>1675.00</v>
      </c>
      <c r="F15" s="4" t="str">
        <f>VLOOKUP(A15,HOP!A:C,3,0)</f>
        <v>3981634</v>
      </c>
      <c r="G15" s="4">
        <f t="shared" si="0"/>
        <v>0</v>
      </c>
      <c r="H15" s="4" t="str">
        <f t="shared" si="1"/>
        <v>，3981634</v>
      </c>
      <c r="I15" s="4" t="str">
        <f>VLOOKUP(A15,HOP!A:U,21,0)</f>
        <v>直采</v>
      </c>
    </row>
    <row r="16" s="4" customFormat="1" hidden="1" spans="1:9">
      <c r="A16" s="5">
        <v>999227058435097</v>
      </c>
      <c r="B16" s="6">
        <v>45235</v>
      </c>
      <c r="C16" s="6">
        <v>45238</v>
      </c>
      <c r="D16" s="4">
        <v>2950</v>
      </c>
      <c r="E16" s="4" t="str">
        <f>VLOOKUP(A16,HOP!A:L,12,0)</f>
        <v>2950.00</v>
      </c>
      <c r="F16" s="4" t="str">
        <f>VLOOKUP(A16,HOP!A:C,3,0)</f>
        <v>3993011</v>
      </c>
      <c r="G16" s="4">
        <f t="shared" si="0"/>
        <v>0</v>
      </c>
      <c r="H16" s="4" t="str">
        <f t="shared" si="1"/>
        <v>，3993011</v>
      </c>
      <c r="I16" s="4" t="str">
        <f>VLOOKUP(A16,HOP!A:U,21,0)</f>
        <v>直采</v>
      </c>
    </row>
    <row r="17" s="4" customFormat="1" hidden="1" spans="1:9">
      <c r="A17" s="5">
        <v>999227060171375</v>
      </c>
      <c r="B17" s="6">
        <v>45234</v>
      </c>
      <c r="C17" s="6">
        <v>45238</v>
      </c>
      <c r="D17" s="4">
        <v>2572</v>
      </c>
      <c r="E17" s="4" t="str">
        <f>VLOOKUP(A17,HOP!A:L,12,0)</f>
        <v>2572.00</v>
      </c>
      <c r="F17" s="4" t="str">
        <f>VLOOKUP(A17,HOP!A:C,3,0)</f>
        <v>3993844</v>
      </c>
      <c r="G17" s="4">
        <f t="shared" si="0"/>
        <v>0</v>
      </c>
      <c r="H17" s="4" t="str">
        <f t="shared" si="1"/>
        <v>，3993844</v>
      </c>
      <c r="I17" s="4" t="str">
        <f>VLOOKUP(A17,HOP!A:U,21,0)</f>
        <v>直采</v>
      </c>
    </row>
    <row r="18" s="4" customFormat="1" hidden="1" spans="1:9">
      <c r="A18" s="5">
        <v>999227103899844</v>
      </c>
      <c r="B18" s="6">
        <v>45235</v>
      </c>
      <c r="C18" s="6">
        <v>45238</v>
      </c>
      <c r="D18" s="4">
        <v>3096</v>
      </c>
      <c r="E18" s="4" t="str">
        <f>VLOOKUP(A18,HOP!A:L,12,0)</f>
        <v>3096.00</v>
      </c>
      <c r="F18" s="4" t="str">
        <f>VLOOKUP(A18,HOP!A:C,3,0)</f>
        <v>4004434</v>
      </c>
      <c r="G18" s="4">
        <f t="shared" si="0"/>
        <v>0</v>
      </c>
      <c r="H18" s="4" t="str">
        <f t="shared" si="1"/>
        <v>，4004434</v>
      </c>
      <c r="I18" s="4" t="str">
        <f>VLOOKUP(A18,HOP!A:U,21,0)</f>
        <v>直采</v>
      </c>
    </row>
    <row r="19" s="4" customFormat="1" hidden="1" spans="1:9">
      <c r="A19" s="5">
        <v>999227104602747</v>
      </c>
      <c r="B19" s="6">
        <v>45235</v>
      </c>
      <c r="C19" s="6">
        <v>45238</v>
      </c>
      <c r="D19" s="4">
        <v>2943</v>
      </c>
      <c r="E19" s="4" t="str">
        <f>VLOOKUP(A19,HOP!A:L,12,0)</f>
        <v>2943.00</v>
      </c>
      <c r="F19" s="4" t="str">
        <f>VLOOKUP(A19,HOP!A:C,3,0)</f>
        <v>4004873</v>
      </c>
      <c r="G19" s="4">
        <f t="shared" si="0"/>
        <v>0</v>
      </c>
      <c r="H19" s="4" t="str">
        <f t="shared" si="1"/>
        <v>，4004873</v>
      </c>
      <c r="I19" s="4" t="str">
        <f>VLOOKUP(A19,HOP!A:U,21,0)</f>
        <v>直采</v>
      </c>
    </row>
    <row r="20" s="4" customFormat="1" hidden="1" spans="1:9">
      <c r="A20" s="5">
        <v>999227114212104</v>
      </c>
      <c r="B20" s="6">
        <v>45233</v>
      </c>
      <c r="C20" s="6">
        <v>45238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999227187044029</v>
      </c>
      <c r="B21" s="6">
        <v>45236</v>
      </c>
      <c r="C21" s="6">
        <v>45238</v>
      </c>
      <c r="D21" s="4">
        <v>3578</v>
      </c>
      <c r="E21" s="4" t="str">
        <f>VLOOKUP(A21,HOP!A:L,12,0)</f>
        <v>3578.00</v>
      </c>
      <c r="F21" s="4" t="str">
        <f>VLOOKUP(A21,HOP!A:C,3,0)</f>
        <v>4018834</v>
      </c>
      <c r="G21" s="4">
        <f t="shared" si="0"/>
        <v>0</v>
      </c>
      <c r="H21" s="4" t="str">
        <f t="shared" si="1"/>
        <v>，4018834</v>
      </c>
      <c r="I21" s="4" t="str">
        <f>VLOOKUP(A21,HOP!A:U,21,0)</f>
        <v>直采</v>
      </c>
    </row>
    <row r="22" s="4" customFormat="1" hidden="1" spans="1:9">
      <c r="A22" s="5">
        <v>999227262226242</v>
      </c>
      <c r="B22" s="6">
        <v>45235</v>
      </c>
      <c r="C22" s="6">
        <v>45238</v>
      </c>
      <c r="D22" s="4">
        <v>4596</v>
      </c>
      <c r="E22" s="4" t="str">
        <f>VLOOKUP(A22,HOP!A:L,12,0)</f>
        <v>4596.00</v>
      </c>
      <c r="F22" s="4" t="str">
        <f>VLOOKUP(A22,HOP!A:C,3,0)</f>
        <v>4030598</v>
      </c>
      <c r="G22" s="4">
        <f t="shared" si="0"/>
        <v>0</v>
      </c>
      <c r="H22" s="4" t="str">
        <f t="shared" si="1"/>
        <v>，4030598</v>
      </c>
      <c r="I22" s="4" t="str">
        <f>VLOOKUP(A22,HOP!A:U,21,0)</f>
        <v>直采</v>
      </c>
    </row>
    <row r="23" s="4" customFormat="1" hidden="1" spans="1:9">
      <c r="A23" s="5">
        <v>999227299402849</v>
      </c>
      <c r="B23" s="6">
        <v>45236</v>
      </c>
      <c r="C23" s="6">
        <v>45238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999227303395554</v>
      </c>
      <c r="B24" s="6">
        <v>45233</v>
      </c>
      <c r="C24" s="6">
        <v>45238</v>
      </c>
      <c r="D24" s="4">
        <v>3940</v>
      </c>
      <c r="E24" s="4" t="str">
        <f>VLOOKUP(A24,HOP!A:L,12,0)</f>
        <v>3940.00</v>
      </c>
      <c r="F24" s="4" t="str">
        <f>VLOOKUP(A24,HOP!A:C,3,0)</f>
        <v>4041539</v>
      </c>
      <c r="G24" s="4">
        <f t="shared" si="0"/>
        <v>0</v>
      </c>
      <c r="H24" s="4" t="str">
        <f t="shared" si="1"/>
        <v>，4041539</v>
      </c>
      <c r="I24" s="4" t="str">
        <f>VLOOKUP(A24,HOP!A:U,21,0)</f>
        <v>直采</v>
      </c>
    </row>
    <row r="25" s="4" customFormat="1" hidden="1" spans="1:9">
      <c r="A25" s="5">
        <v>999227309166473</v>
      </c>
      <c r="B25" s="6">
        <v>45236</v>
      </c>
      <c r="C25" s="6">
        <v>45238</v>
      </c>
      <c r="D25" s="4">
        <v>1504</v>
      </c>
      <c r="E25" s="4" t="str">
        <f>VLOOKUP(A25,HOP!A:L,12,0)</f>
        <v>1504.00</v>
      </c>
      <c r="F25" s="4" t="str">
        <f>VLOOKUP(A25,HOP!A:C,3,0)</f>
        <v>4045924</v>
      </c>
      <c r="G25" s="4">
        <f t="shared" si="0"/>
        <v>0</v>
      </c>
      <c r="H25" s="4" t="str">
        <f t="shared" si="1"/>
        <v>，4045924</v>
      </c>
      <c r="I25" s="4" t="str">
        <f>VLOOKUP(A25,HOP!A:U,21,0)</f>
        <v>直采</v>
      </c>
    </row>
    <row r="26" s="4" customFormat="1" hidden="1" spans="1:9">
      <c r="A26" s="5">
        <v>999227309793356</v>
      </c>
      <c r="B26" s="6">
        <v>45236</v>
      </c>
      <c r="C26" s="6">
        <v>45238</v>
      </c>
      <c r="D26" s="4">
        <v>5404</v>
      </c>
      <c r="E26" s="4" t="str">
        <f>VLOOKUP(A26,HOP!A:L,12,0)</f>
        <v>5404.00</v>
      </c>
      <c r="F26" s="4" t="str">
        <f>VLOOKUP(A26,HOP!A:C,3,0)</f>
        <v>4046289</v>
      </c>
      <c r="G26" s="4">
        <f t="shared" si="0"/>
        <v>0</v>
      </c>
      <c r="H26" s="4" t="str">
        <f t="shared" si="1"/>
        <v>，4046289</v>
      </c>
      <c r="I26" s="4" t="str">
        <f>VLOOKUP(A26,HOP!A:U,21,0)</f>
        <v>直采</v>
      </c>
    </row>
    <row r="27" s="4" customFormat="1" hidden="1" spans="1:9">
      <c r="A27" s="5">
        <v>999227328445883</v>
      </c>
      <c r="B27" s="6">
        <v>45234</v>
      </c>
      <c r="C27" s="6">
        <v>45238</v>
      </c>
      <c r="D27" s="4">
        <v>1134</v>
      </c>
      <c r="E27" s="4" t="str">
        <f>VLOOKUP(A27,HOP!A:L,12,0)</f>
        <v>1134.00</v>
      </c>
      <c r="F27" s="4" t="str">
        <f>VLOOKUP(A27,HOP!A:C,3,0)</f>
        <v>4049349</v>
      </c>
      <c r="G27" s="4">
        <f t="shared" si="0"/>
        <v>0</v>
      </c>
      <c r="H27" s="4" t="str">
        <f t="shared" si="1"/>
        <v>，4049349</v>
      </c>
      <c r="I27" s="4" t="str">
        <f>VLOOKUP(A27,HOP!A:U,21,0)</f>
        <v>直采</v>
      </c>
    </row>
    <row r="28" s="4" customFormat="1" hidden="1" spans="1:9">
      <c r="A28" s="5">
        <v>999227336261501</v>
      </c>
      <c r="B28" s="6">
        <v>45237</v>
      </c>
      <c r="C28" s="6">
        <v>45238</v>
      </c>
      <c r="D28" s="4">
        <v>2177</v>
      </c>
      <c r="E28" s="4" t="str">
        <f>VLOOKUP(A28,HOP!A:L,12,0)</f>
        <v>2177.00</v>
      </c>
      <c r="F28" s="4" t="str">
        <f>VLOOKUP(A28,HOP!A:C,3,0)</f>
        <v>4053562</v>
      </c>
      <c r="G28" s="4">
        <f t="shared" si="0"/>
        <v>0</v>
      </c>
      <c r="H28" s="4" t="str">
        <f t="shared" si="1"/>
        <v>，4053562</v>
      </c>
      <c r="I28" s="4" t="str">
        <f>VLOOKUP(A28,HOP!A:U,21,0)</f>
        <v>直采</v>
      </c>
    </row>
    <row r="29" s="4" customFormat="1" hidden="1" spans="1:9">
      <c r="A29" s="5">
        <v>999227336326886</v>
      </c>
      <c r="B29" s="6">
        <v>45235</v>
      </c>
      <c r="C29" s="6">
        <v>45238</v>
      </c>
      <c r="D29" s="4">
        <v>5874</v>
      </c>
      <c r="E29" s="4" t="str">
        <f>VLOOKUP(A29,HOP!A:L,12,0)</f>
        <v>5874.00</v>
      </c>
      <c r="F29" s="4" t="str">
        <f>VLOOKUP(A29,HOP!A:C,3,0)</f>
        <v>4053584</v>
      </c>
      <c r="G29" s="4">
        <f t="shared" si="0"/>
        <v>0</v>
      </c>
      <c r="H29" s="4" t="str">
        <f t="shared" si="1"/>
        <v>，4053584</v>
      </c>
      <c r="I29" s="4" t="str">
        <f>VLOOKUP(A29,HOP!A:U,21,0)</f>
        <v>直采</v>
      </c>
    </row>
    <row r="30" s="4" customFormat="1" hidden="1" spans="1:9">
      <c r="A30" s="5">
        <v>999227338612580</v>
      </c>
      <c r="B30" s="6">
        <v>45235</v>
      </c>
      <c r="C30" s="6">
        <v>45238</v>
      </c>
      <c r="D30" s="4">
        <v>2364</v>
      </c>
      <c r="E30" s="4" t="str">
        <f>VLOOKUP(A30,HOP!A:L,12,0)</f>
        <v>2364.00</v>
      </c>
      <c r="F30" s="4" t="str">
        <f>VLOOKUP(A30,HOP!A:C,3,0)</f>
        <v>4055891</v>
      </c>
      <c r="G30" s="4">
        <f t="shared" si="0"/>
        <v>0</v>
      </c>
      <c r="H30" s="4" t="str">
        <f t="shared" si="1"/>
        <v>，4055891</v>
      </c>
      <c r="I30" s="4" t="str">
        <f>VLOOKUP(A30,HOP!A:U,21,0)</f>
        <v>直采</v>
      </c>
    </row>
    <row r="31" s="4" customFormat="1" hidden="1" spans="1:9">
      <c r="A31" s="5">
        <v>999227346811130</v>
      </c>
      <c r="B31" s="6">
        <v>45237</v>
      </c>
      <c r="C31" s="6">
        <v>45238</v>
      </c>
      <c r="D31" s="4">
        <v>385</v>
      </c>
      <c r="E31" s="4" t="str">
        <f>VLOOKUP(A31,HOP!A:L,12,0)</f>
        <v>385.00</v>
      </c>
      <c r="F31" s="4" t="str">
        <f>VLOOKUP(A31,HOP!A:C,3,0)</f>
        <v>4058276</v>
      </c>
      <c r="G31" s="4">
        <f t="shared" si="0"/>
        <v>0</v>
      </c>
      <c r="H31" s="4" t="str">
        <f t="shared" si="1"/>
        <v>，4058276</v>
      </c>
      <c r="I31" s="4" t="str">
        <f>VLOOKUP(A31,HOP!A:U,21,0)</f>
        <v>直连</v>
      </c>
    </row>
    <row r="32" s="4" customFormat="1" hidden="1" spans="1:9">
      <c r="A32" s="5">
        <v>999227395938832</v>
      </c>
      <c r="B32" s="6">
        <v>45235</v>
      </c>
      <c r="C32" s="6">
        <v>45238</v>
      </c>
      <c r="D32" s="4">
        <v>1443</v>
      </c>
      <c r="E32" s="4" t="str">
        <f>VLOOKUP(A32,HOP!A:L,12,0)</f>
        <v>1443.00</v>
      </c>
      <c r="F32" s="4" t="str">
        <f>VLOOKUP(A32,HOP!A:C,3,0)</f>
        <v>4068237</v>
      </c>
      <c r="G32" s="4">
        <f t="shared" si="0"/>
        <v>0</v>
      </c>
      <c r="H32" s="4" t="str">
        <f t="shared" si="1"/>
        <v>，4068237</v>
      </c>
      <c r="I32" s="4" t="str">
        <f>VLOOKUP(A32,HOP!A:U,21,0)</f>
        <v>直采</v>
      </c>
    </row>
    <row r="33" s="4" customFormat="1" hidden="1" spans="1:9">
      <c r="A33" s="5">
        <v>999227447272244</v>
      </c>
      <c r="B33" s="6">
        <v>45236</v>
      </c>
      <c r="C33" s="6">
        <v>45238</v>
      </c>
      <c r="D33" s="4">
        <v>3196</v>
      </c>
      <c r="E33" s="4" t="str">
        <f>VLOOKUP(A33,HOP!A:L,12,0)</f>
        <v>3196.00</v>
      </c>
      <c r="F33" s="4" t="str">
        <f>VLOOKUP(A33,HOP!A:C,3,0)</f>
        <v>4079309</v>
      </c>
      <c r="G33" s="4">
        <f t="shared" si="0"/>
        <v>0</v>
      </c>
      <c r="H33" s="4" t="str">
        <f t="shared" si="1"/>
        <v>，4079309</v>
      </c>
      <c r="I33" s="4" t="str">
        <f>VLOOKUP(A33,HOP!A:U,21,0)</f>
        <v>直采</v>
      </c>
    </row>
    <row r="34" s="4" customFormat="1" hidden="1" spans="1:9">
      <c r="A34" s="5">
        <v>999227947239222</v>
      </c>
      <c r="B34" s="6">
        <v>45236</v>
      </c>
      <c r="C34" s="6">
        <v>45238</v>
      </c>
      <c r="D34" s="4">
        <v>760</v>
      </c>
      <c r="E34" s="4" t="str">
        <f>VLOOKUP(A34,HOP!A:L,12,0)</f>
        <v>760.00</v>
      </c>
      <c r="F34" s="4" t="str">
        <f>VLOOKUP(A34,HOP!A:C,3,0)</f>
        <v>4082326</v>
      </c>
      <c r="G34" s="4">
        <f t="shared" si="0"/>
        <v>0</v>
      </c>
      <c r="H34" s="4" t="str">
        <f t="shared" si="1"/>
        <v>，4082326</v>
      </c>
      <c r="I34" s="4" t="str">
        <f>VLOOKUP(A34,HOP!A:U,21,0)</f>
        <v>直采</v>
      </c>
    </row>
    <row r="35" s="4" customFormat="1" hidden="1" spans="1:9">
      <c r="A35" s="5">
        <v>999227974555289</v>
      </c>
      <c r="B35" s="6">
        <v>45236</v>
      </c>
      <c r="C35" s="6">
        <v>45238</v>
      </c>
      <c r="D35" s="4">
        <v>2174</v>
      </c>
      <c r="E35" s="4" t="str">
        <f>VLOOKUP(A35,HOP!A:L,12,0)</f>
        <v>2174.00</v>
      </c>
      <c r="F35" s="4" t="str">
        <f>VLOOKUP(A35,HOP!A:C,3,0)</f>
        <v>4093077</v>
      </c>
      <c r="G35" s="4">
        <f t="shared" ref="G35:G66" si="2">D35-E35</f>
        <v>0</v>
      </c>
      <c r="H35" s="4" t="str">
        <f t="shared" ref="H35:H66" si="3">$H$1&amp;F35</f>
        <v>，4093077</v>
      </c>
      <c r="I35" s="4" t="str">
        <f>VLOOKUP(A35,HOP!A:U,21,0)</f>
        <v>直采</v>
      </c>
    </row>
    <row r="36" s="4" customFormat="1" hidden="1" spans="1:9">
      <c r="A36" s="5">
        <v>999227983759678</v>
      </c>
      <c r="B36" s="6">
        <v>45235</v>
      </c>
      <c r="C36" s="6">
        <v>45238</v>
      </c>
      <c r="D36" s="4">
        <v>2256</v>
      </c>
      <c r="E36" s="4" t="str">
        <f>VLOOKUP(A36,HOP!A:L,12,0)</f>
        <v>2256.00</v>
      </c>
      <c r="F36" s="4" t="str">
        <f>VLOOKUP(A36,HOP!A:C,3,0)</f>
        <v>4095107</v>
      </c>
      <c r="G36" s="4">
        <f t="shared" si="2"/>
        <v>0</v>
      </c>
      <c r="H36" s="4" t="str">
        <f t="shared" si="3"/>
        <v>，4095107</v>
      </c>
      <c r="I36" s="4" t="str">
        <f>VLOOKUP(A36,HOP!A:U,21,0)</f>
        <v>直采</v>
      </c>
    </row>
    <row r="37" s="4" customFormat="1" hidden="1" spans="1:9">
      <c r="A37" s="5">
        <v>999227985752395</v>
      </c>
      <c r="B37" s="6">
        <v>45236</v>
      </c>
      <c r="C37" s="6">
        <v>45238</v>
      </c>
      <c r="D37" s="4">
        <v>1764</v>
      </c>
      <c r="E37" s="4" t="str">
        <f>VLOOKUP(A37,HOP!A:L,12,0)</f>
        <v>1764.00</v>
      </c>
      <c r="F37" s="4" t="str">
        <f>VLOOKUP(A37,HOP!A:C,3,0)</f>
        <v>4095774</v>
      </c>
      <c r="G37" s="4">
        <f t="shared" si="2"/>
        <v>0</v>
      </c>
      <c r="H37" s="4" t="str">
        <f t="shared" si="3"/>
        <v>，4095774</v>
      </c>
      <c r="I37" s="4" t="str">
        <f>VLOOKUP(A37,HOP!A:U,21,0)</f>
        <v>直采</v>
      </c>
    </row>
    <row r="38" s="4" customFormat="1" hidden="1" spans="1:9">
      <c r="A38" s="5">
        <v>999227986335902</v>
      </c>
      <c r="B38" s="6">
        <v>45236</v>
      </c>
      <c r="C38" s="6">
        <v>45238</v>
      </c>
      <c r="D38" s="4">
        <v>2768</v>
      </c>
      <c r="E38" s="4" t="str">
        <f>VLOOKUP(A38,HOP!A:L,12,0)</f>
        <v>2768.00</v>
      </c>
      <c r="F38" s="4" t="str">
        <f>VLOOKUP(A38,HOP!A:C,3,0)</f>
        <v>4095889</v>
      </c>
      <c r="G38" s="4">
        <f t="shared" si="2"/>
        <v>0</v>
      </c>
      <c r="H38" s="4" t="str">
        <f t="shared" si="3"/>
        <v>，4095889</v>
      </c>
      <c r="I38" s="4" t="str">
        <f>VLOOKUP(A38,HOP!A:U,21,0)</f>
        <v>直采</v>
      </c>
    </row>
    <row r="39" s="4" customFormat="1" hidden="1" spans="1:9">
      <c r="A39" s="5">
        <v>999228018091993</v>
      </c>
      <c r="B39" s="6">
        <v>45237</v>
      </c>
      <c r="C39" s="6">
        <v>45238</v>
      </c>
      <c r="D39" s="4">
        <v>3800</v>
      </c>
      <c r="E39" s="4" t="str">
        <f>VLOOKUP(A39,HOP!A:L,12,0)</f>
        <v>3800.00</v>
      </c>
      <c r="F39" s="4" t="str">
        <f>VLOOKUP(A39,HOP!A:C,3,0)</f>
        <v>4105315</v>
      </c>
      <c r="G39" s="4">
        <f t="shared" si="2"/>
        <v>0</v>
      </c>
      <c r="H39" s="4" t="str">
        <f t="shared" si="3"/>
        <v>，4105315</v>
      </c>
      <c r="I39" s="4" t="str">
        <f>VLOOKUP(A39,HOP!A:U,21,0)</f>
        <v>直采</v>
      </c>
    </row>
    <row r="40" s="4" customFormat="1" hidden="1" spans="1:9">
      <c r="A40" s="5">
        <v>999228033776634</v>
      </c>
      <c r="B40" s="6">
        <v>45237</v>
      </c>
      <c r="C40" s="6">
        <v>45238</v>
      </c>
      <c r="D40" s="4">
        <v>637</v>
      </c>
      <c r="E40" s="4" t="str">
        <f>VLOOKUP(A40,HOP!A:L,12,0)</f>
        <v>637.00</v>
      </c>
      <c r="F40" s="4" t="str">
        <f>VLOOKUP(A40,HOP!A:C,3,0)</f>
        <v>4108416</v>
      </c>
      <c r="G40" s="4">
        <f t="shared" si="2"/>
        <v>0</v>
      </c>
      <c r="H40" s="4" t="str">
        <f t="shared" si="3"/>
        <v>，4108416</v>
      </c>
      <c r="I40" s="4" t="str">
        <f>VLOOKUP(A40,HOP!A:U,21,0)</f>
        <v>直采</v>
      </c>
    </row>
    <row r="41" s="4" customFormat="1" hidden="1" spans="1:9">
      <c r="A41" s="5">
        <v>999228040015176</v>
      </c>
      <c r="B41" s="6">
        <v>45232</v>
      </c>
      <c r="C41" s="6">
        <v>45238</v>
      </c>
      <c r="D41" s="4">
        <v>3300</v>
      </c>
      <c r="E41" s="4" t="str">
        <f>VLOOKUP(A41,HOP!A:L,12,0)</f>
        <v>3300.00</v>
      </c>
      <c r="F41" s="4" t="str">
        <f>VLOOKUP(A41,HOP!A:C,3,0)</f>
        <v>4110736</v>
      </c>
      <c r="G41" s="4">
        <f t="shared" si="2"/>
        <v>0</v>
      </c>
      <c r="H41" s="4" t="str">
        <f t="shared" si="3"/>
        <v>，4110736</v>
      </c>
      <c r="I41" s="4" t="str">
        <f>VLOOKUP(A41,HOP!A:U,21,0)</f>
        <v>直采</v>
      </c>
    </row>
    <row r="42" s="4" customFormat="1" hidden="1" spans="1:9">
      <c r="A42" s="5">
        <v>999228074820133</v>
      </c>
      <c r="B42" s="6">
        <v>45232</v>
      </c>
      <c r="C42" s="6">
        <v>45238</v>
      </c>
      <c r="D42" s="4">
        <v>11520</v>
      </c>
      <c r="E42" s="4" t="str">
        <f>VLOOKUP(A42,HOP!A:L,12,0)</f>
        <v>11520.00</v>
      </c>
      <c r="F42" s="4" t="str">
        <f>VLOOKUP(A42,HOP!A:C,3,0)</f>
        <v>4120383</v>
      </c>
      <c r="G42" s="4">
        <f t="shared" si="2"/>
        <v>0</v>
      </c>
      <c r="H42" s="4" t="str">
        <f t="shared" si="3"/>
        <v>，4120383</v>
      </c>
      <c r="I42" s="4" t="str">
        <f>VLOOKUP(A42,HOP!A:U,21,0)</f>
        <v>直采</v>
      </c>
    </row>
    <row r="43" s="4" customFormat="1" hidden="1" spans="1:9">
      <c r="A43" s="5">
        <v>999228098908613</v>
      </c>
      <c r="B43" s="6">
        <v>45236</v>
      </c>
      <c r="C43" s="6">
        <v>45238</v>
      </c>
      <c r="D43" s="4">
        <v>1052</v>
      </c>
      <c r="E43" s="4" t="str">
        <f>VLOOKUP(A43,HOP!A:L,12,0)</f>
        <v>1052.00</v>
      </c>
      <c r="F43" s="4" t="str">
        <f>VLOOKUP(A43,HOP!A:C,3,0)</f>
        <v>4126183</v>
      </c>
      <c r="G43" s="4">
        <f t="shared" si="2"/>
        <v>0</v>
      </c>
      <c r="H43" s="4" t="str">
        <f t="shared" si="3"/>
        <v>，4126183</v>
      </c>
      <c r="I43" s="4" t="str">
        <f>VLOOKUP(A43,HOP!A:U,21,0)</f>
        <v>直采</v>
      </c>
    </row>
    <row r="44" s="4" customFormat="1" hidden="1" spans="1:9">
      <c r="A44" s="5">
        <v>999228099933078</v>
      </c>
      <c r="B44" s="6">
        <v>45235</v>
      </c>
      <c r="C44" s="6">
        <v>45238</v>
      </c>
      <c r="D44" s="4">
        <v>3480</v>
      </c>
      <c r="E44" s="4" t="str">
        <f>VLOOKUP(A44,HOP!A:L,12,0)</f>
        <v>3480.00</v>
      </c>
      <c r="F44" s="4" t="str">
        <f>VLOOKUP(A44,HOP!A:C,3,0)</f>
        <v>4126557</v>
      </c>
      <c r="G44" s="4">
        <f t="shared" si="2"/>
        <v>0</v>
      </c>
      <c r="H44" s="4" t="str">
        <f t="shared" si="3"/>
        <v>，4126557</v>
      </c>
      <c r="I44" s="4" t="str">
        <f>VLOOKUP(A44,HOP!A:U,21,0)</f>
        <v>直采</v>
      </c>
    </row>
    <row r="45" s="4" customFormat="1" hidden="1" spans="1:9">
      <c r="A45" s="5">
        <v>999228100296809</v>
      </c>
      <c r="B45" s="6">
        <v>45237</v>
      </c>
      <c r="C45" s="6">
        <v>45238</v>
      </c>
      <c r="D45" s="4">
        <v>6653</v>
      </c>
      <c r="E45" s="4" t="str">
        <f>VLOOKUP(A45,HOP!A:L,12,0)</f>
        <v>6653.00</v>
      </c>
      <c r="F45" s="4" t="str">
        <f>VLOOKUP(A45,HOP!A:C,3,0)</f>
        <v>4126683</v>
      </c>
      <c r="G45" s="4">
        <f t="shared" si="2"/>
        <v>0</v>
      </c>
      <c r="H45" s="4" t="str">
        <f t="shared" si="3"/>
        <v>，4126683</v>
      </c>
      <c r="I45" s="4" t="str">
        <f>VLOOKUP(A45,HOP!A:U,21,0)</f>
        <v>直采</v>
      </c>
    </row>
    <row r="46" s="4" customFormat="1" hidden="1" spans="1:9">
      <c r="A46" s="5">
        <v>999228112380985</v>
      </c>
      <c r="B46" s="6">
        <v>45236</v>
      </c>
      <c r="C46" s="6">
        <v>45238</v>
      </c>
      <c r="D46" s="4">
        <v>1148</v>
      </c>
      <c r="E46" s="4" t="str">
        <f>VLOOKUP(A46,HOP!A:L,12,0)</f>
        <v>1148.00</v>
      </c>
      <c r="F46" s="4" t="str">
        <f>VLOOKUP(A46,HOP!A:C,3,0)</f>
        <v>4128587</v>
      </c>
      <c r="G46" s="4">
        <f t="shared" si="2"/>
        <v>0</v>
      </c>
      <c r="H46" s="4" t="str">
        <f t="shared" si="3"/>
        <v>，4128587</v>
      </c>
      <c r="I46" s="4" t="str">
        <f>VLOOKUP(A46,HOP!A:U,21,0)</f>
        <v>直采</v>
      </c>
    </row>
    <row r="47" s="4" customFormat="1" hidden="1" spans="1:9">
      <c r="A47" s="5">
        <v>999228114872814</v>
      </c>
      <c r="B47" s="6">
        <v>45231</v>
      </c>
      <c r="C47" s="6">
        <v>45238</v>
      </c>
      <c r="D47" s="4">
        <v>4935</v>
      </c>
      <c r="E47" s="4" t="str">
        <f>VLOOKUP(A47,HOP!A:L,12,0)</f>
        <v>4935.00</v>
      </c>
      <c r="F47" s="4" t="str">
        <f>VLOOKUP(A47,HOP!A:C,3,0)</f>
        <v>4129549</v>
      </c>
      <c r="G47" s="4">
        <f t="shared" si="2"/>
        <v>0</v>
      </c>
      <c r="H47" s="4" t="str">
        <f t="shared" si="3"/>
        <v>，4129549</v>
      </c>
      <c r="I47" s="4" t="str">
        <f>VLOOKUP(A47,HOP!A:U,21,0)</f>
        <v>直采</v>
      </c>
    </row>
    <row r="48" s="4" customFormat="1" hidden="1" spans="1:9">
      <c r="A48" s="5">
        <v>999228118019465</v>
      </c>
      <c r="B48" s="6">
        <v>45236</v>
      </c>
      <c r="C48" s="6">
        <v>45238</v>
      </c>
      <c r="D48" s="4">
        <v>3340</v>
      </c>
      <c r="E48" s="4" t="str">
        <f>VLOOKUP(A48,HOP!A:L,12,0)</f>
        <v>3340.00</v>
      </c>
      <c r="F48" s="4" t="str">
        <f>VLOOKUP(A48,HOP!A:C,3,0)</f>
        <v>4130568</v>
      </c>
      <c r="G48" s="4">
        <f t="shared" si="2"/>
        <v>0</v>
      </c>
      <c r="H48" s="4" t="str">
        <f t="shared" si="3"/>
        <v>，4130568</v>
      </c>
      <c r="I48" s="4" t="str">
        <f>VLOOKUP(A48,HOP!A:U,21,0)</f>
        <v>直采</v>
      </c>
    </row>
    <row r="49" s="4" customFormat="1" hidden="1" spans="1:9">
      <c r="A49" s="5">
        <v>999228122632738</v>
      </c>
      <c r="B49" s="6">
        <v>45234</v>
      </c>
      <c r="C49" s="6">
        <v>45238</v>
      </c>
      <c r="D49" s="4">
        <v>1576</v>
      </c>
      <c r="E49" s="4" t="str">
        <f>VLOOKUP(A49,HOP!A:L,12,0)</f>
        <v>1576.00</v>
      </c>
      <c r="F49" s="4" t="str">
        <f>VLOOKUP(A49,HOP!A:C,3,0)</f>
        <v>4132687</v>
      </c>
      <c r="G49" s="4">
        <f t="shared" si="2"/>
        <v>0</v>
      </c>
      <c r="H49" s="4" t="str">
        <f t="shared" si="3"/>
        <v>，4132687</v>
      </c>
      <c r="I49" s="4" t="str">
        <f>VLOOKUP(A49,HOP!A:U,21,0)</f>
        <v>直采</v>
      </c>
    </row>
    <row r="50" s="4" customFormat="1" hidden="1" spans="1:9">
      <c r="A50" s="5">
        <v>999228136831791</v>
      </c>
      <c r="B50" s="6">
        <v>45234</v>
      </c>
      <c r="C50" s="6">
        <v>45238</v>
      </c>
      <c r="D50" s="4">
        <v>3600</v>
      </c>
      <c r="E50" s="4" t="str">
        <f>VLOOKUP(A50,HOP!A:L,12,0)</f>
        <v>3600.00</v>
      </c>
      <c r="F50" s="4" t="str">
        <f>VLOOKUP(A50,HOP!A:C,3,0)</f>
        <v>4136066</v>
      </c>
      <c r="G50" s="4">
        <f t="shared" si="2"/>
        <v>0</v>
      </c>
      <c r="H50" s="4" t="str">
        <f t="shared" si="3"/>
        <v>，4136066</v>
      </c>
      <c r="I50" s="4" t="str">
        <f>VLOOKUP(A50,HOP!A:U,21,0)</f>
        <v>直采</v>
      </c>
    </row>
    <row r="51" s="4" customFormat="1" hidden="1" spans="1:9">
      <c r="A51" s="5">
        <v>999228143449686</v>
      </c>
      <c r="B51" s="6">
        <v>45234</v>
      </c>
      <c r="C51" s="6">
        <v>45238</v>
      </c>
      <c r="D51" s="4">
        <v>1072</v>
      </c>
      <c r="E51" s="4" t="str">
        <f>VLOOKUP(A51,HOP!A:L,12,0)</f>
        <v>1072.00</v>
      </c>
      <c r="F51" s="4" t="str">
        <f>VLOOKUP(A51,HOP!A:C,3,0)</f>
        <v>4138683</v>
      </c>
      <c r="G51" s="4">
        <f t="shared" si="2"/>
        <v>0</v>
      </c>
      <c r="H51" s="4" t="str">
        <f t="shared" si="3"/>
        <v>，4138683</v>
      </c>
      <c r="I51" s="4" t="str">
        <f>VLOOKUP(A51,HOP!A:U,21,0)</f>
        <v>直采</v>
      </c>
    </row>
    <row r="52" s="4" customFormat="1" hidden="1" spans="1:9">
      <c r="A52" s="5">
        <v>999228143784691</v>
      </c>
      <c r="B52" s="6">
        <v>45237</v>
      </c>
      <c r="C52" s="6">
        <v>45238</v>
      </c>
      <c r="D52" s="4">
        <v>645</v>
      </c>
      <c r="E52" s="4" t="str">
        <f>VLOOKUP(A52,HOP!A:L,12,0)</f>
        <v>645.00</v>
      </c>
      <c r="F52" s="4" t="str">
        <f>VLOOKUP(A52,HOP!A:C,3,0)</f>
        <v>4138847</v>
      </c>
      <c r="G52" s="4">
        <f t="shared" si="2"/>
        <v>0</v>
      </c>
      <c r="H52" s="4" t="str">
        <f t="shared" si="3"/>
        <v>，4138847</v>
      </c>
      <c r="I52" s="4" t="str">
        <f>VLOOKUP(A52,HOP!A:U,21,0)</f>
        <v>直采</v>
      </c>
    </row>
    <row r="53" s="4" customFormat="1" hidden="1" spans="1:9">
      <c r="A53" s="5">
        <v>999228163040802</v>
      </c>
      <c r="B53" s="6">
        <v>45235</v>
      </c>
      <c r="C53" s="6">
        <v>45238</v>
      </c>
      <c r="D53" s="4">
        <v>3597</v>
      </c>
      <c r="E53" s="4" t="str">
        <f>VLOOKUP(A53,HOP!A:L,12,0)</f>
        <v>3597.00</v>
      </c>
      <c r="F53" s="4" t="str">
        <f>VLOOKUP(A53,HOP!A:C,3,0)</f>
        <v>4143474</v>
      </c>
      <c r="G53" s="4">
        <f t="shared" si="2"/>
        <v>0</v>
      </c>
      <c r="H53" s="4" t="str">
        <f t="shared" si="3"/>
        <v>，4143474</v>
      </c>
      <c r="I53" s="4" t="str">
        <f>VLOOKUP(A53,HOP!A:U,21,0)</f>
        <v>直采</v>
      </c>
    </row>
    <row r="54" s="4" customFormat="1" hidden="1" spans="1:9">
      <c r="A54" s="5">
        <v>999228168335538</v>
      </c>
      <c r="B54" s="6">
        <v>45236</v>
      </c>
      <c r="C54" s="6">
        <v>45238</v>
      </c>
      <c r="D54" s="4">
        <v>1154</v>
      </c>
      <c r="E54" s="4" t="str">
        <f>VLOOKUP(A54,HOP!A:L,12,0)</f>
        <v>1154.00</v>
      </c>
      <c r="F54" s="4" t="str">
        <f>VLOOKUP(A54,HOP!A:C,3,0)</f>
        <v>4145112</v>
      </c>
      <c r="G54" s="4">
        <f t="shared" si="2"/>
        <v>0</v>
      </c>
      <c r="H54" s="4" t="str">
        <f t="shared" si="3"/>
        <v>，4145112</v>
      </c>
      <c r="I54" s="4" t="str">
        <f>VLOOKUP(A54,HOP!A:U,21,0)</f>
        <v>直采</v>
      </c>
    </row>
    <row r="55" s="4" customFormat="1" hidden="1" spans="1:9">
      <c r="A55" s="5">
        <v>999228169464475</v>
      </c>
      <c r="B55" s="6">
        <v>45235</v>
      </c>
      <c r="C55" s="6">
        <v>45238</v>
      </c>
      <c r="D55" s="4">
        <v>831</v>
      </c>
      <c r="E55" s="4" t="str">
        <f>VLOOKUP(A55,HOP!A:L,12,0)</f>
        <v>831.00</v>
      </c>
      <c r="F55" s="4" t="str">
        <f>VLOOKUP(A55,HOP!A:C,3,0)</f>
        <v>4145483</v>
      </c>
      <c r="G55" s="4">
        <f t="shared" si="2"/>
        <v>0</v>
      </c>
      <c r="H55" s="4" t="str">
        <f t="shared" si="3"/>
        <v>，4145483</v>
      </c>
      <c r="I55" s="4" t="str">
        <f>VLOOKUP(A55,HOP!A:U,21,0)</f>
        <v>直采</v>
      </c>
    </row>
    <row r="56" s="4" customFormat="1" hidden="1" spans="1:9">
      <c r="A56" s="5">
        <v>999228229124393</v>
      </c>
      <c r="B56" s="6">
        <v>45235</v>
      </c>
      <c r="C56" s="6">
        <v>45238</v>
      </c>
      <c r="D56" s="4">
        <v>3315</v>
      </c>
      <c r="E56" s="4" t="str">
        <f>VLOOKUP(A56,HOP!A:L,12,0)</f>
        <v>3315.00</v>
      </c>
      <c r="F56" s="4" t="str">
        <f>VLOOKUP(A56,HOP!A:C,3,0)</f>
        <v>4156045</v>
      </c>
      <c r="G56" s="4">
        <f t="shared" si="2"/>
        <v>0</v>
      </c>
      <c r="H56" s="4" t="str">
        <f t="shared" si="3"/>
        <v>，4156045</v>
      </c>
      <c r="I56" s="4" t="str">
        <f>VLOOKUP(A56,HOP!A:U,21,0)</f>
        <v>直采</v>
      </c>
    </row>
    <row r="57" s="4" customFormat="1" hidden="1" spans="1:9">
      <c r="A57" s="5">
        <v>999228233425897</v>
      </c>
      <c r="B57" s="6">
        <v>45237</v>
      </c>
      <c r="C57" s="6">
        <v>45238</v>
      </c>
      <c r="D57" s="4">
        <v>420</v>
      </c>
      <c r="E57" s="4" t="str">
        <f>VLOOKUP(A57,HOP!A:L,12,0)</f>
        <v>420.00</v>
      </c>
      <c r="F57" s="4" t="str">
        <f>VLOOKUP(A57,HOP!A:C,3,0)</f>
        <v>4158271</v>
      </c>
      <c r="G57" s="4">
        <f t="shared" si="2"/>
        <v>0</v>
      </c>
      <c r="H57" s="4" t="str">
        <f t="shared" si="3"/>
        <v>，4158271</v>
      </c>
      <c r="I57" s="4" t="str">
        <f>VLOOKUP(A57,HOP!A:U,21,0)</f>
        <v>直采</v>
      </c>
    </row>
    <row r="58" s="4" customFormat="1" hidden="1" spans="1:9">
      <c r="A58" s="5">
        <v>999228236254280</v>
      </c>
      <c r="B58" s="6">
        <v>45236</v>
      </c>
      <c r="C58" s="6">
        <v>45238</v>
      </c>
      <c r="D58" s="4">
        <v>653</v>
      </c>
      <c r="E58" s="4" t="str">
        <f>VLOOKUP(A58,HOP!A:L,12,0)</f>
        <v>653.00</v>
      </c>
      <c r="F58" s="4" t="str">
        <f>VLOOKUP(A58,HOP!A:C,3,0)</f>
        <v>4159922</v>
      </c>
      <c r="G58" s="4">
        <f t="shared" si="2"/>
        <v>0</v>
      </c>
      <c r="H58" s="4" t="str">
        <f t="shared" si="3"/>
        <v>，4159922</v>
      </c>
      <c r="I58" s="4" t="str">
        <f>VLOOKUP(A58,HOP!A:U,21,0)</f>
        <v>直采</v>
      </c>
    </row>
    <row r="59" s="4" customFormat="1" hidden="1" spans="1:9">
      <c r="A59" s="5">
        <v>999228237788280</v>
      </c>
      <c r="B59" s="6">
        <v>45235</v>
      </c>
      <c r="C59" s="6">
        <v>45238</v>
      </c>
      <c r="D59" s="4">
        <v>6884</v>
      </c>
      <c r="E59" s="4" t="str">
        <f>VLOOKUP(A59,HOP!A:L,12,0)</f>
        <v>6884.00</v>
      </c>
      <c r="F59" s="4" t="str">
        <f>VLOOKUP(A59,HOP!A:C,3,0)</f>
        <v>4160848</v>
      </c>
      <c r="G59" s="4">
        <f t="shared" si="2"/>
        <v>0</v>
      </c>
      <c r="H59" s="4" t="str">
        <f t="shared" si="3"/>
        <v>，4160848</v>
      </c>
      <c r="I59" s="4" t="str">
        <f>VLOOKUP(A59,HOP!A:U,21,0)</f>
        <v>直采</v>
      </c>
    </row>
    <row r="60" s="4" customFormat="1" hidden="1" spans="1:9">
      <c r="A60" s="5">
        <v>999228238695122</v>
      </c>
      <c r="B60" s="6">
        <v>45236</v>
      </c>
      <c r="C60" s="6">
        <v>45238</v>
      </c>
      <c r="D60" s="4">
        <v>2340</v>
      </c>
      <c r="E60" s="4" t="str">
        <f>VLOOKUP(A60,HOP!A:L,12,0)</f>
        <v>2340.00</v>
      </c>
      <c r="F60" s="4" t="str">
        <f>VLOOKUP(A60,HOP!A:C,3,0)</f>
        <v>4161392</v>
      </c>
      <c r="G60" s="4">
        <f t="shared" si="2"/>
        <v>0</v>
      </c>
      <c r="H60" s="4" t="str">
        <f t="shared" si="3"/>
        <v>，4161392</v>
      </c>
      <c r="I60" s="4" t="str">
        <f>VLOOKUP(A60,HOP!A:U,21,0)</f>
        <v>直采</v>
      </c>
    </row>
    <row r="61" s="4" customFormat="1" hidden="1" spans="1:9">
      <c r="A61" s="5">
        <v>999228240972062</v>
      </c>
      <c r="B61" s="6">
        <v>45237</v>
      </c>
      <c r="C61" s="6">
        <v>45238</v>
      </c>
      <c r="D61" s="4">
        <v>471</v>
      </c>
      <c r="E61" s="4" t="str">
        <f>VLOOKUP(A61,HOP!A:L,12,0)</f>
        <v>471.00</v>
      </c>
      <c r="F61" s="4" t="str">
        <f>VLOOKUP(A61,HOP!A:C,3,0)</f>
        <v>4162689</v>
      </c>
      <c r="G61" s="4">
        <f t="shared" si="2"/>
        <v>0</v>
      </c>
      <c r="H61" s="4" t="str">
        <f t="shared" si="3"/>
        <v>，4162689</v>
      </c>
      <c r="I61" s="4" t="str">
        <f>VLOOKUP(A61,HOP!A:U,21,0)</f>
        <v>直采</v>
      </c>
    </row>
    <row r="62" s="4" customFormat="1" hidden="1" spans="1:9">
      <c r="A62" s="5">
        <v>999228241483820</v>
      </c>
      <c r="B62" s="6">
        <v>45235</v>
      </c>
      <c r="C62" s="6">
        <v>45238</v>
      </c>
      <c r="D62" s="4">
        <v>2226</v>
      </c>
      <c r="E62" s="4" t="str">
        <f>VLOOKUP(A62,HOP!A:L,12,0)</f>
        <v>2226.00</v>
      </c>
      <c r="F62" s="4" t="str">
        <f>VLOOKUP(A62,HOP!A:C,3,0)</f>
        <v>4163065</v>
      </c>
      <c r="G62" s="4">
        <f t="shared" si="2"/>
        <v>0</v>
      </c>
      <c r="H62" s="4" t="str">
        <f t="shared" si="3"/>
        <v>，4163065</v>
      </c>
      <c r="I62" s="4" t="str">
        <f>VLOOKUP(A62,HOP!A:U,21,0)</f>
        <v>直采</v>
      </c>
    </row>
    <row r="63" s="4" customFormat="1" hidden="1" spans="1:9">
      <c r="A63" s="5">
        <v>999228253933171</v>
      </c>
      <c r="B63" s="6">
        <v>45235</v>
      </c>
      <c r="C63" s="6">
        <v>45238</v>
      </c>
      <c r="D63" s="4">
        <v>858</v>
      </c>
      <c r="E63" s="4" t="str">
        <f>VLOOKUP(A63,HOP!A:L,12,0)</f>
        <v>858.00</v>
      </c>
      <c r="F63" s="4" t="str">
        <f>VLOOKUP(A63,HOP!A:C,3,0)</f>
        <v>4163186</v>
      </c>
      <c r="G63" s="4">
        <f t="shared" si="2"/>
        <v>0</v>
      </c>
      <c r="H63" s="4" t="str">
        <f t="shared" si="3"/>
        <v>，4163186</v>
      </c>
      <c r="I63" s="4" t="str">
        <f>VLOOKUP(A63,HOP!A:U,21,0)</f>
        <v>直采</v>
      </c>
    </row>
    <row r="64" s="4" customFormat="1" hidden="1" spans="1:9">
      <c r="A64" s="5">
        <v>999228263391938</v>
      </c>
      <c r="B64" s="6">
        <v>45235</v>
      </c>
      <c r="C64" s="6">
        <v>45238</v>
      </c>
      <c r="D64" s="4">
        <v>1341</v>
      </c>
      <c r="E64" s="4" t="str">
        <f>VLOOKUP(A64,HOP!A:L,12,0)</f>
        <v>1341.00</v>
      </c>
      <c r="F64" s="4" t="str">
        <f>VLOOKUP(A64,HOP!A:C,3,0)</f>
        <v>4166851</v>
      </c>
      <c r="G64" s="4">
        <f t="shared" si="2"/>
        <v>0</v>
      </c>
      <c r="H64" s="4" t="str">
        <f t="shared" si="3"/>
        <v>，4166851</v>
      </c>
      <c r="I64" s="4" t="str">
        <f>VLOOKUP(A64,HOP!A:U,21,0)</f>
        <v>直采</v>
      </c>
    </row>
    <row r="65" s="4" customFormat="1" hidden="1" spans="1:9">
      <c r="A65" s="5">
        <v>999228264108864</v>
      </c>
      <c r="B65" s="6">
        <v>45236</v>
      </c>
      <c r="C65" s="6">
        <v>45238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999228264112728</v>
      </c>
      <c r="B66" s="6">
        <v>45236</v>
      </c>
      <c r="C66" s="6">
        <v>45238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999228266880947</v>
      </c>
      <c r="B67" s="6">
        <v>45235</v>
      </c>
      <c r="C67" s="6">
        <v>45238</v>
      </c>
      <c r="D67" s="4">
        <v>16212</v>
      </c>
      <c r="E67" s="4" t="str">
        <f>VLOOKUP(A67,HOP!A:L,12,0)</f>
        <v>16212.00</v>
      </c>
      <c r="F67" s="4" t="str">
        <f>VLOOKUP(A67,HOP!A:C,3,0)</f>
        <v>4168855</v>
      </c>
      <c r="G67" s="4">
        <f t="shared" ref="G67:G98" si="4">D67-E67</f>
        <v>0</v>
      </c>
      <c r="H67" s="4" t="str">
        <f t="shared" ref="H67:H98" si="5">$H$1&amp;F67</f>
        <v>，4168855</v>
      </c>
      <c r="I67" s="4" t="str">
        <f>VLOOKUP(A67,HOP!A:U,21,0)</f>
        <v>直采</v>
      </c>
    </row>
    <row r="68" s="4" customFormat="1" hidden="1" spans="1:9">
      <c r="A68" s="5">
        <v>999228267209948</v>
      </c>
      <c r="B68" s="6">
        <v>45236</v>
      </c>
      <c r="C68" s="6">
        <v>45238</v>
      </c>
      <c r="D68" s="4">
        <v>720</v>
      </c>
      <c r="E68" s="4" t="str">
        <f>VLOOKUP(A68,HOP!A:L,12,0)</f>
        <v>720.00</v>
      </c>
      <c r="F68" s="4" t="str">
        <f>VLOOKUP(A68,HOP!A:C,3,0)</f>
        <v>4169131</v>
      </c>
      <c r="G68" s="4">
        <f t="shared" si="4"/>
        <v>0</v>
      </c>
      <c r="H68" s="4" t="str">
        <f t="shared" si="5"/>
        <v>，4169131</v>
      </c>
      <c r="I68" s="4" t="str">
        <f>VLOOKUP(A68,HOP!A:U,21,0)</f>
        <v>直采</v>
      </c>
    </row>
    <row r="69" s="4" customFormat="1" hidden="1" spans="1:9">
      <c r="A69" s="5">
        <v>999228268210167</v>
      </c>
      <c r="B69" s="6">
        <v>45237</v>
      </c>
      <c r="C69" s="6">
        <v>45238</v>
      </c>
      <c r="D69" s="4">
        <v>490</v>
      </c>
      <c r="E69" s="4" t="str">
        <f>VLOOKUP(A69,HOP!A:L,12,0)</f>
        <v>490.00</v>
      </c>
      <c r="F69" s="4" t="str">
        <f>VLOOKUP(A69,HOP!A:C,3,0)</f>
        <v>4169613</v>
      </c>
      <c r="G69" s="4">
        <f t="shared" si="4"/>
        <v>0</v>
      </c>
      <c r="H69" s="4" t="str">
        <f t="shared" si="5"/>
        <v>，4169613</v>
      </c>
      <c r="I69" s="4" t="str">
        <f>VLOOKUP(A69,HOP!A:U,21,0)</f>
        <v>直采</v>
      </c>
    </row>
    <row r="70" s="4" customFormat="1" hidden="1" spans="1:9">
      <c r="A70" s="5">
        <v>999228264178679</v>
      </c>
      <c r="B70" s="6">
        <v>45236</v>
      </c>
      <c r="C70" s="6">
        <v>45238</v>
      </c>
      <c r="D70" s="4">
        <v>3017</v>
      </c>
      <c r="E70" s="4" t="str">
        <f>VLOOKUP(A70,HOP!A:L,12,0)</f>
        <v>3017.00</v>
      </c>
      <c r="F70" s="4" t="str">
        <f>VLOOKUP(A70,HOP!A:C,3,0)</f>
        <v>4167331</v>
      </c>
      <c r="G70" s="4">
        <f t="shared" si="4"/>
        <v>0</v>
      </c>
      <c r="H70" s="4" t="str">
        <f t="shared" si="5"/>
        <v>，4167331</v>
      </c>
      <c r="I70" s="4" t="str">
        <f>VLOOKUP(A70,HOP!A:U,21,0)</f>
        <v>直采</v>
      </c>
    </row>
    <row r="71" s="4" customFormat="1" hidden="1" spans="1:9">
      <c r="A71" s="5">
        <v>999228264173957</v>
      </c>
      <c r="B71" s="6">
        <v>45236</v>
      </c>
      <c r="C71" s="6">
        <v>45238</v>
      </c>
      <c r="D71" s="4">
        <v>3017</v>
      </c>
      <c r="E71" s="4" t="str">
        <f>VLOOKUP(A71,HOP!A:L,12,0)</f>
        <v>3017.00</v>
      </c>
      <c r="F71" s="4" t="str">
        <f>VLOOKUP(A71,HOP!A:C,3,0)</f>
        <v>4167327</v>
      </c>
      <c r="G71" s="4">
        <f t="shared" si="4"/>
        <v>0</v>
      </c>
      <c r="H71" s="4" t="str">
        <f t="shared" si="5"/>
        <v>，4167327</v>
      </c>
      <c r="I71" s="4" t="str">
        <f>VLOOKUP(A71,HOP!A:U,21,0)</f>
        <v>直采</v>
      </c>
    </row>
    <row r="72" s="4" customFormat="1" hidden="1" spans="1:9">
      <c r="A72" s="5">
        <v>999228274321628</v>
      </c>
      <c r="B72" s="6">
        <v>45237</v>
      </c>
      <c r="C72" s="6">
        <v>45238</v>
      </c>
      <c r="D72" s="4">
        <v>207</v>
      </c>
      <c r="E72" s="4" t="str">
        <f>VLOOKUP(A72,HOP!A:L,12,0)</f>
        <v>207.00</v>
      </c>
      <c r="F72" s="4" t="str">
        <f>VLOOKUP(A72,HOP!A:C,3,0)</f>
        <v>4173684</v>
      </c>
      <c r="G72" s="4">
        <f t="shared" si="4"/>
        <v>0</v>
      </c>
      <c r="H72" s="4" t="str">
        <f t="shared" si="5"/>
        <v>，4173684</v>
      </c>
      <c r="I72" s="4" t="str">
        <f>VLOOKUP(A72,HOP!A:U,21,0)</f>
        <v>直采</v>
      </c>
    </row>
    <row r="73" s="4" customFormat="1" hidden="1" spans="1:9">
      <c r="A73" s="5">
        <v>999228274202223</v>
      </c>
      <c r="B73" s="6">
        <v>45237</v>
      </c>
      <c r="C73" s="6">
        <v>45238</v>
      </c>
      <c r="D73" s="4">
        <v>177</v>
      </c>
      <c r="E73" s="4" t="str">
        <f>VLOOKUP(A73,HOP!A:L,12,0)</f>
        <v>177.00</v>
      </c>
      <c r="F73" s="4" t="str">
        <f>VLOOKUP(A73,HOP!A:C,3,0)</f>
        <v>4173592</v>
      </c>
      <c r="G73" s="4">
        <f t="shared" si="4"/>
        <v>0</v>
      </c>
      <c r="H73" s="4" t="str">
        <f t="shared" si="5"/>
        <v>，4173592</v>
      </c>
      <c r="I73" s="4" t="str">
        <f>VLOOKUP(A73,HOP!A:U,21,0)</f>
        <v>直采</v>
      </c>
    </row>
    <row r="74" s="4" customFormat="1" hidden="1" spans="1:9">
      <c r="A74" s="5">
        <v>999228280344286</v>
      </c>
      <c r="B74" s="6">
        <v>45237</v>
      </c>
      <c r="C74" s="6">
        <v>45238</v>
      </c>
      <c r="D74" s="4">
        <v>247</v>
      </c>
      <c r="E74" s="4" t="str">
        <f>VLOOKUP(A74,HOP!A:L,12,0)</f>
        <v>247.00</v>
      </c>
      <c r="F74" s="4" t="str">
        <f>VLOOKUP(A74,HOP!A:C,3,0)</f>
        <v>4175030</v>
      </c>
      <c r="G74" s="4">
        <f t="shared" si="4"/>
        <v>0</v>
      </c>
      <c r="H74" s="4" t="str">
        <f t="shared" si="5"/>
        <v>，4175030</v>
      </c>
      <c r="I74" s="4" t="str">
        <f>VLOOKUP(A74,HOP!A:U,21,0)</f>
        <v>直连</v>
      </c>
    </row>
    <row r="75" s="4" customFormat="1" hidden="1" spans="1:9">
      <c r="A75" s="5">
        <v>999228282291246</v>
      </c>
      <c r="B75" s="6">
        <v>45236</v>
      </c>
      <c r="C75" s="6">
        <v>45238</v>
      </c>
      <c r="D75" s="4">
        <v>854</v>
      </c>
      <c r="E75" s="4" t="str">
        <f>VLOOKUP(A75,HOP!A:L,12,0)</f>
        <v>854.00</v>
      </c>
      <c r="F75" s="4" t="str">
        <f>VLOOKUP(A75,HOP!A:C,3,0)</f>
        <v>4175794</v>
      </c>
      <c r="G75" s="4">
        <f t="shared" si="4"/>
        <v>0</v>
      </c>
      <c r="H75" s="4" t="str">
        <f t="shared" si="5"/>
        <v>，4175794</v>
      </c>
      <c r="I75" s="4" t="str">
        <f>VLOOKUP(A75,HOP!A:U,21,0)</f>
        <v>直采</v>
      </c>
    </row>
    <row r="76" s="4" customFormat="1" hidden="1" spans="1:9">
      <c r="A76" s="5">
        <v>999228283668013</v>
      </c>
      <c r="B76" s="6">
        <v>45235</v>
      </c>
      <c r="C76" s="6">
        <v>45238</v>
      </c>
      <c r="D76" s="4">
        <v>1083</v>
      </c>
      <c r="E76" s="4" t="str">
        <f>VLOOKUP(A76,HOP!A:L,12,0)</f>
        <v>1083.00</v>
      </c>
      <c r="F76" s="4" t="str">
        <f>VLOOKUP(A76,HOP!A:C,3,0)</f>
        <v>4176255</v>
      </c>
      <c r="G76" s="4">
        <f t="shared" si="4"/>
        <v>0</v>
      </c>
      <c r="H76" s="4" t="str">
        <f t="shared" si="5"/>
        <v>，4176255</v>
      </c>
      <c r="I76" s="4" t="str">
        <f>VLOOKUP(A76,HOP!A:U,21,0)</f>
        <v>直采</v>
      </c>
    </row>
    <row r="77" s="4" customFormat="1" hidden="1" spans="1:9">
      <c r="A77" s="5">
        <v>999228286256565</v>
      </c>
      <c r="B77" s="6">
        <v>45236</v>
      </c>
      <c r="C77" s="6">
        <v>45238</v>
      </c>
      <c r="D77" s="4">
        <v>1414</v>
      </c>
      <c r="E77" s="4" t="str">
        <f>VLOOKUP(A77,HOP!A:L,12,0)</f>
        <v>1414.00</v>
      </c>
      <c r="F77" s="4" t="str">
        <f>VLOOKUP(A77,HOP!A:C,3,0)</f>
        <v>4177423</v>
      </c>
      <c r="G77" s="4">
        <f t="shared" si="4"/>
        <v>0</v>
      </c>
      <c r="H77" s="4" t="str">
        <f t="shared" si="5"/>
        <v>，4177423</v>
      </c>
      <c r="I77" s="4" t="str">
        <f>VLOOKUP(A77,HOP!A:U,21,0)</f>
        <v>直采</v>
      </c>
    </row>
    <row r="78" s="4" customFormat="1" hidden="1" spans="1:9">
      <c r="A78" s="5">
        <v>999228289300070</v>
      </c>
      <c r="B78" s="6">
        <v>45237</v>
      </c>
      <c r="C78" s="6">
        <v>45238</v>
      </c>
      <c r="D78" s="4">
        <v>336</v>
      </c>
      <c r="E78" s="4" t="str">
        <f>VLOOKUP(A78,HOP!A:L,12,0)</f>
        <v>336.00</v>
      </c>
      <c r="F78" s="4" t="str">
        <f>VLOOKUP(A78,HOP!A:C,3,0)</f>
        <v>4179036</v>
      </c>
      <c r="G78" s="4">
        <f t="shared" si="4"/>
        <v>0</v>
      </c>
      <c r="H78" s="4" t="str">
        <f t="shared" si="5"/>
        <v>，4179036</v>
      </c>
      <c r="I78" s="4" t="str">
        <f>VLOOKUP(A78,HOP!A:U,21,0)</f>
        <v>直采</v>
      </c>
    </row>
    <row r="79" s="4" customFormat="1" hidden="1" spans="1:9">
      <c r="A79" s="5">
        <v>999228290282654</v>
      </c>
      <c r="B79" s="6">
        <v>45237</v>
      </c>
      <c r="C79" s="6">
        <v>45238</v>
      </c>
      <c r="D79" s="4">
        <v>385</v>
      </c>
      <c r="E79" s="4" t="str">
        <f>VLOOKUP(A79,HOP!A:L,12,0)</f>
        <v>385.00</v>
      </c>
      <c r="F79" s="4" t="str">
        <f>VLOOKUP(A79,HOP!A:C,3,0)</f>
        <v>4179546</v>
      </c>
      <c r="G79" s="4">
        <f t="shared" si="4"/>
        <v>0</v>
      </c>
      <c r="H79" s="4" t="str">
        <f t="shared" si="5"/>
        <v>，4179546</v>
      </c>
      <c r="I79" s="4" t="str">
        <f>VLOOKUP(A79,HOP!A:U,21,0)</f>
        <v>直采</v>
      </c>
    </row>
    <row r="80" s="4" customFormat="1" hidden="1" spans="1:9">
      <c r="A80" s="5">
        <v>999228306171271</v>
      </c>
      <c r="B80" s="6">
        <v>45234</v>
      </c>
      <c r="C80" s="6">
        <v>45238</v>
      </c>
      <c r="D80" s="4">
        <v>2200</v>
      </c>
      <c r="E80" s="4" t="str">
        <f>VLOOKUP(A80,HOP!A:L,12,0)</f>
        <v>2200.00</v>
      </c>
      <c r="F80" s="4" t="str">
        <f>VLOOKUP(A80,HOP!A:C,3,0)</f>
        <v>4184545</v>
      </c>
      <c r="G80" s="4">
        <f t="shared" si="4"/>
        <v>0</v>
      </c>
      <c r="H80" s="4" t="str">
        <f t="shared" si="5"/>
        <v>，4184545</v>
      </c>
      <c r="I80" s="4" t="str">
        <f>VLOOKUP(A80,HOP!A:U,21,0)</f>
        <v>直采</v>
      </c>
    </row>
    <row r="81" s="4" customFormat="1" hidden="1" spans="1:9">
      <c r="A81" s="5">
        <v>999228309233536</v>
      </c>
      <c r="B81" s="6">
        <v>45236</v>
      </c>
      <c r="C81" s="6">
        <v>45238</v>
      </c>
      <c r="D81" s="4">
        <v>712</v>
      </c>
      <c r="E81" s="4" t="str">
        <f>VLOOKUP(A81,HOP!A:L,12,0)</f>
        <v>712.00</v>
      </c>
      <c r="F81" s="4" t="str">
        <f>VLOOKUP(A81,HOP!A:C,3,0)</f>
        <v>4185931</v>
      </c>
      <c r="G81" s="4">
        <f t="shared" si="4"/>
        <v>0</v>
      </c>
      <c r="H81" s="4" t="str">
        <f t="shared" si="5"/>
        <v>，4185931</v>
      </c>
      <c r="I81" s="4" t="str">
        <f>VLOOKUP(A81,HOP!A:U,21,0)</f>
        <v>直采</v>
      </c>
    </row>
    <row r="82" s="4" customFormat="1" hidden="1" spans="1:9">
      <c r="A82" s="5">
        <v>999228313083164</v>
      </c>
      <c r="B82" s="6">
        <v>45236</v>
      </c>
      <c r="C82" s="6">
        <v>45238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999228313133509</v>
      </c>
      <c r="B83" s="6">
        <v>45236</v>
      </c>
      <c r="C83" s="6">
        <v>45238</v>
      </c>
      <c r="D83" s="4">
        <v>3458</v>
      </c>
      <c r="E83" s="4" t="str">
        <f>VLOOKUP(A83,HOP!A:L,12,0)</f>
        <v>3458.00</v>
      </c>
      <c r="F83" s="4" t="str">
        <f>VLOOKUP(A83,HOP!A:C,3,0)</f>
        <v>4187484</v>
      </c>
      <c r="G83" s="4">
        <f t="shared" si="4"/>
        <v>0</v>
      </c>
      <c r="H83" s="4" t="str">
        <f t="shared" si="5"/>
        <v>，4187484</v>
      </c>
      <c r="I83" s="4" t="str">
        <f>VLOOKUP(A83,HOP!A:U,21,0)</f>
        <v>直采</v>
      </c>
    </row>
    <row r="84" s="4" customFormat="1" hidden="1" spans="1:9">
      <c r="A84" s="5">
        <v>999228313531061</v>
      </c>
      <c r="B84" s="6">
        <v>45236</v>
      </c>
      <c r="C84" s="6">
        <v>45238</v>
      </c>
      <c r="D84" s="4">
        <v>826</v>
      </c>
      <c r="E84" s="4" t="str">
        <f>VLOOKUP(A84,HOP!A:L,12,0)</f>
        <v>826.00</v>
      </c>
      <c r="F84" s="4" t="str">
        <f>VLOOKUP(A84,HOP!A:C,3,0)</f>
        <v>4187703</v>
      </c>
      <c r="G84" s="4">
        <f t="shared" si="4"/>
        <v>0</v>
      </c>
      <c r="H84" s="4" t="str">
        <f t="shared" si="5"/>
        <v>，4187703</v>
      </c>
      <c r="I84" s="4" t="str">
        <f>VLOOKUP(A84,HOP!A:U,21,0)</f>
        <v>直连</v>
      </c>
    </row>
    <row r="85" s="4" customFormat="1" hidden="1" spans="1:9">
      <c r="A85" s="5">
        <v>999228313541750</v>
      </c>
      <c r="B85" s="6">
        <v>45236</v>
      </c>
      <c r="C85" s="6">
        <v>45238</v>
      </c>
      <c r="D85" s="4">
        <v>720</v>
      </c>
      <c r="E85" s="4" t="str">
        <f>VLOOKUP(A85,HOP!A:L,12,0)</f>
        <v>720.00</v>
      </c>
      <c r="F85" s="4" t="str">
        <f>VLOOKUP(A85,HOP!A:C,3,0)</f>
        <v>4187707</v>
      </c>
      <c r="G85" s="4">
        <f t="shared" si="4"/>
        <v>0</v>
      </c>
      <c r="H85" s="4" t="str">
        <f t="shared" si="5"/>
        <v>，4187707</v>
      </c>
      <c r="I85" s="4" t="str">
        <f>VLOOKUP(A85,HOP!A:U,21,0)</f>
        <v>直采</v>
      </c>
    </row>
    <row r="86" s="4" customFormat="1" hidden="1" spans="1:9">
      <c r="A86" s="5">
        <v>999228314990339</v>
      </c>
      <c r="B86" s="6">
        <v>45236</v>
      </c>
      <c r="C86" s="6">
        <v>45238</v>
      </c>
      <c r="D86" s="4">
        <v>592</v>
      </c>
      <c r="E86" s="4" t="str">
        <f>VLOOKUP(A86,HOP!A:L,12,0)</f>
        <v>592.00</v>
      </c>
      <c r="F86" s="4" t="str">
        <f>VLOOKUP(A86,HOP!A:C,3,0)</f>
        <v>4188798</v>
      </c>
      <c r="G86" s="4">
        <f t="shared" si="4"/>
        <v>0</v>
      </c>
      <c r="H86" s="4" t="str">
        <f t="shared" si="5"/>
        <v>，4188798</v>
      </c>
      <c r="I86" s="4" t="str">
        <f>VLOOKUP(A86,HOP!A:U,21,0)</f>
        <v>直采</v>
      </c>
    </row>
    <row r="87" s="4" customFormat="1" hidden="1" spans="1:9">
      <c r="A87" s="5">
        <v>999228315224397</v>
      </c>
      <c r="B87" s="6">
        <v>45236</v>
      </c>
      <c r="C87" s="6">
        <v>45238</v>
      </c>
      <c r="D87" s="4">
        <v>1394</v>
      </c>
      <c r="E87" s="4" t="str">
        <f>VLOOKUP(A87,HOP!A:L,12,0)</f>
        <v>1394.00</v>
      </c>
      <c r="F87" s="4" t="str">
        <f>VLOOKUP(A87,HOP!A:C,3,0)</f>
        <v>4188988</v>
      </c>
      <c r="G87" s="4">
        <f t="shared" si="4"/>
        <v>0</v>
      </c>
      <c r="H87" s="4" t="str">
        <f t="shared" si="5"/>
        <v>，4188988</v>
      </c>
      <c r="I87" s="4" t="str">
        <f>VLOOKUP(A87,HOP!A:U,21,0)</f>
        <v>直采</v>
      </c>
    </row>
    <row r="88" s="4" customFormat="1" hidden="1" spans="1:9">
      <c r="A88" s="5">
        <v>999228315403399</v>
      </c>
      <c r="B88" s="6">
        <v>45235</v>
      </c>
      <c r="C88" s="6">
        <v>45238</v>
      </c>
      <c r="D88" s="4">
        <v>1097</v>
      </c>
      <c r="E88" s="4" t="str">
        <f>VLOOKUP(A88,HOP!A:L,12,0)</f>
        <v>1097.00</v>
      </c>
      <c r="F88" s="4" t="str">
        <f>VLOOKUP(A88,HOP!A:C,3,0)</f>
        <v>4189037</v>
      </c>
      <c r="G88" s="4">
        <f t="shared" si="4"/>
        <v>0</v>
      </c>
      <c r="H88" s="4" t="str">
        <f t="shared" si="5"/>
        <v>，4189037</v>
      </c>
      <c r="I88" s="4" t="str">
        <f>VLOOKUP(A88,HOP!A:U,21,0)</f>
        <v>直采</v>
      </c>
    </row>
    <row r="89" s="4" customFormat="1" hidden="1" spans="1:9">
      <c r="A89" s="5">
        <v>999228316499530</v>
      </c>
      <c r="B89" s="6">
        <v>45237</v>
      </c>
      <c r="C89" s="6">
        <v>45238</v>
      </c>
      <c r="D89" s="4">
        <v>300</v>
      </c>
      <c r="E89" s="4" t="str">
        <f>VLOOKUP(A89,HOP!A:L,12,0)</f>
        <v>300.00</v>
      </c>
      <c r="F89" s="4" t="str">
        <f>VLOOKUP(A89,HOP!A:C,3,0)</f>
        <v>4189758</v>
      </c>
      <c r="G89" s="4">
        <f t="shared" si="4"/>
        <v>0</v>
      </c>
      <c r="H89" s="4" t="str">
        <f t="shared" si="5"/>
        <v>，4189758</v>
      </c>
      <c r="I89" s="4" t="str">
        <f>VLOOKUP(A89,HOP!A:U,21,0)</f>
        <v>直采</v>
      </c>
    </row>
    <row r="90" s="4" customFormat="1" hidden="1" spans="1:9">
      <c r="A90" s="5">
        <v>999228316653875</v>
      </c>
      <c r="B90" s="6">
        <v>45237</v>
      </c>
      <c r="C90" s="6">
        <v>45238</v>
      </c>
      <c r="D90" s="4">
        <v>365</v>
      </c>
      <c r="E90" s="4" t="str">
        <f>VLOOKUP(A90,HOP!A:L,12,0)</f>
        <v>365.00</v>
      </c>
      <c r="F90" s="4" t="str">
        <f>VLOOKUP(A90,HOP!A:C,3,0)</f>
        <v>4189826</v>
      </c>
      <c r="G90" s="4">
        <f t="shared" si="4"/>
        <v>0</v>
      </c>
      <c r="H90" s="4" t="str">
        <f t="shared" si="5"/>
        <v>，4189826</v>
      </c>
      <c r="I90" s="4" t="str">
        <f>VLOOKUP(A90,HOP!A:U,21,0)</f>
        <v>直采</v>
      </c>
    </row>
    <row r="91" s="4" customFormat="1" hidden="1" spans="1:9">
      <c r="A91" s="5">
        <v>999228317963496</v>
      </c>
      <c r="B91" s="6">
        <v>45235</v>
      </c>
      <c r="C91" s="6">
        <v>45238</v>
      </c>
      <c r="D91" s="4">
        <v>5406</v>
      </c>
      <c r="E91" s="4" t="str">
        <f>VLOOKUP(A91,HOP!A:L,12,0)</f>
        <v>5406.00</v>
      </c>
      <c r="F91" s="4" t="str">
        <f>VLOOKUP(A91,HOP!A:C,3,0)</f>
        <v>4191095</v>
      </c>
      <c r="G91" s="4">
        <f t="shared" si="4"/>
        <v>0</v>
      </c>
      <c r="H91" s="4" t="str">
        <f t="shared" si="5"/>
        <v>，4191095</v>
      </c>
      <c r="I91" s="4" t="str">
        <f>VLOOKUP(A91,HOP!A:U,21,0)</f>
        <v>直采</v>
      </c>
    </row>
    <row r="92" s="4" customFormat="1" hidden="1" spans="1:9">
      <c r="A92" s="5">
        <v>28318151800</v>
      </c>
      <c r="B92" s="6">
        <v>45237</v>
      </c>
      <c r="C92" s="6">
        <v>45238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999228318247746</v>
      </c>
      <c r="B93" s="6">
        <v>45236</v>
      </c>
      <c r="C93" s="6">
        <v>45238</v>
      </c>
      <c r="D93" s="4">
        <v>8010</v>
      </c>
      <c r="E93" s="4" t="str">
        <f>VLOOKUP(A93,HOP!A:L,12,0)</f>
        <v>8010.00</v>
      </c>
      <c r="F93" s="4" t="str">
        <f>VLOOKUP(A93,HOP!A:C,3,0)</f>
        <v>4191448</v>
      </c>
      <c r="G93" s="4">
        <f t="shared" si="4"/>
        <v>0</v>
      </c>
      <c r="H93" s="4" t="str">
        <f t="shared" si="5"/>
        <v>，4191448</v>
      </c>
      <c r="I93" s="4" t="str">
        <f>VLOOKUP(A93,HOP!A:U,21,0)</f>
        <v>直采</v>
      </c>
    </row>
    <row r="94" s="4" customFormat="1" hidden="1" spans="1:9">
      <c r="A94" s="5">
        <v>999228318436478</v>
      </c>
      <c r="B94" s="6">
        <v>45237</v>
      </c>
      <c r="C94" s="6">
        <v>45238</v>
      </c>
      <c r="D94" s="4">
        <v>342</v>
      </c>
      <c r="E94" s="4" t="str">
        <f>VLOOKUP(A94,HOP!A:L,12,0)</f>
        <v>342.00</v>
      </c>
      <c r="F94" s="4" t="str">
        <f>VLOOKUP(A94,HOP!A:C,3,0)</f>
        <v>4191562</v>
      </c>
      <c r="G94" s="4">
        <f t="shared" si="4"/>
        <v>0</v>
      </c>
      <c r="H94" s="4" t="str">
        <f t="shared" si="5"/>
        <v>，4191562</v>
      </c>
      <c r="I94" s="4" t="str">
        <f>VLOOKUP(A94,HOP!A:U,21,0)</f>
        <v>直采</v>
      </c>
    </row>
    <row r="95" s="4" customFormat="1" hidden="1" spans="1:9">
      <c r="A95" s="5">
        <v>28319056604</v>
      </c>
      <c r="B95" s="6">
        <v>45235</v>
      </c>
      <c r="C95" s="6">
        <v>45238</v>
      </c>
      <c r="D95" s="4">
        <v>1350</v>
      </c>
      <c r="E95" s="4" t="str">
        <f>VLOOKUP(A95,HOP!A:L,12,0)</f>
        <v>1350.00</v>
      </c>
      <c r="F95" s="4" t="str">
        <f>VLOOKUP(A95,HOP!A:C,3,0)</f>
        <v>4192325</v>
      </c>
      <c r="G95" s="4">
        <f t="shared" si="4"/>
        <v>0</v>
      </c>
      <c r="H95" s="4" t="str">
        <f t="shared" si="5"/>
        <v>，4192325</v>
      </c>
      <c r="I95" s="4" t="str">
        <f>VLOOKUP(A95,HOP!A:U,21,0)</f>
        <v>直采</v>
      </c>
    </row>
    <row r="96" s="4" customFormat="1" hidden="1" spans="1:9">
      <c r="A96" s="5">
        <v>999228319210842</v>
      </c>
      <c r="B96" s="6">
        <v>45237</v>
      </c>
      <c r="C96" s="6">
        <v>45238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999228319404215</v>
      </c>
      <c r="B97" s="6">
        <v>45237</v>
      </c>
      <c r="C97" s="6">
        <v>45238</v>
      </c>
      <c r="D97" s="4">
        <v>910</v>
      </c>
      <c r="E97" s="4" t="str">
        <f>VLOOKUP(A97,HOP!A:L,12,0)</f>
        <v>910.00</v>
      </c>
      <c r="F97" s="4" t="str">
        <f>VLOOKUP(A97,HOP!A:C,3,0)</f>
        <v>4192470</v>
      </c>
      <c r="G97" s="4">
        <f t="shared" si="4"/>
        <v>0</v>
      </c>
      <c r="H97" s="4" t="str">
        <f t="shared" si="5"/>
        <v>，4192470</v>
      </c>
      <c r="I97" s="4" t="str">
        <f>VLOOKUP(A97,HOP!A:U,21,0)</f>
        <v>直采</v>
      </c>
    </row>
    <row r="98" s="4" customFormat="1" hidden="1" spans="1:9">
      <c r="A98" s="5">
        <v>999228319629220</v>
      </c>
      <c r="B98" s="6">
        <v>45235</v>
      </c>
      <c r="C98" s="6">
        <v>45238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999228320642736</v>
      </c>
      <c r="B99" s="6">
        <v>45235</v>
      </c>
      <c r="C99" s="6">
        <v>45238</v>
      </c>
      <c r="D99" s="4">
        <v>1003</v>
      </c>
      <c r="E99" s="4" t="str">
        <f>VLOOKUP(A99,HOP!A:L,12,0)</f>
        <v>1003.00</v>
      </c>
      <c r="F99" s="4" t="str">
        <f>VLOOKUP(A99,HOP!A:C,3,0)</f>
        <v>4193733</v>
      </c>
      <c r="G99" s="4">
        <f t="shared" ref="G99:G130" si="6">D99-E99</f>
        <v>0</v>
      </c>
      <c r="H99" s="4" t="str">
        <f t="shared" ref="H99:H130" si="7">$H$1&amp;F99</f>
        <v>，4193733</v>
      </c>
      <c r="I99" s="4" t="str">
        <f>VLOOKUP(A99,HOP!A:U,21,0)</f>
        <v>直采</v>
      </c>
    </row>
    <row r="100" s="4" customFormat="1" hidden="1" spans="1:9">
      <c r="A100" s="5">
        <v>999228320848711</v>
      </c>
      <c r="B100" s="6">
        <v>45237</v>
      </c>
      <c r="C100" s="6">
        <v>45238</v>
      </c>
      <c r="D100" s="4">
        <v>786</v>
      </c>
      <c r="E100" s="4" t="str">
        <f>VLOOKUP(A100,HOP!A:L,12,0)</f>
        <v>786.00</v>
      </c>
      <c r="F100" s="4" t="str">
        <f>VLOOKUP(A100,HOP!A:C,3,0)</f>
        <v>4194003</v>
      </c>
      <c r="G100" s="4">
        <f t="shared" si="6"/>
        <v>0</v>
      </c>
      <c r="H100" s="4" t="str">
        <f t="shared" si="7"/>
        <v>，4194003</v>
      </c>
      <c r="I100" s="4" t="str">
        <f>VLOOKUP(A100,HOP!A:U,21,0)</f>
        <v>直采</v>
      </c>
    </row>
    <row r="101" s="4" customFormat="1" hidden="1" spans="1:9">
      <c r="A101" s="5">
        <v>999228324677324</v>
      </c>
      <c r="B101" s="6">
        <v>45237</v>
      </c>
      <c r="C101" s="6">
        <v>45238</v>
      </c>
      <c r="D101" s="4">
        <v>1055</v>
      </c>
      <c r="E101" s="4" t="str">
        <f>VLOOKUP(A101,HOP!A:L,12,0)</f>
        <v>1055.00</v>
      </c>
      <c r="F101" s="4" t="str">
        <f>VLOOKUP(A101,HOP!A:C,3,0)</f>
        <v>4195411</v>
      </c>
      <c r="G101" s="4">
        <f t="shared" si="6"/>
        <v>0</v>
      </c>
      <c r="H101" s="4" t="str">
        <f t="shared" si="7"/>
        <v>，4195411</v>
      </c>
      <c r="I101" s="4" t="str">
        <f>VLOOKUP(A101,HOP!A:U,21,0)</f>
        <v>直采</v>
      </c>
    </row>
    <row r="102" s="4" customFormat="1" hidden="1" spans="1:9">
      <c r="A102" s="5">
        <v>999228326048952</v>
      </c>
      <c r="B102" s="6">
        <v>45236</v>
      </c>
      <c r="C102" s="6">
        <v>45238</v>
      </c>
      <c r="D102" s="4">
        <v>650</v>
      </c>
      <c r="E102" s="4" t="str">
        <f>VLOOKUP(A102,HOP!A:L,12,0)</f>
        <v>650.00</v>
      </c>
      <c r="F102" s="4" t="str">
        <f>VLOOKUP(A102,HOP!A:C,3,0)</f>
        <v>4195836</v>
      </c>
      <c r="G102" s="4">
        <f t="shared" si="6"/>
        <v>0</v>
      </c>
      <c r="H102" s="4" t="str">
        <f t="shared" si="7"/>
        <v>，4195836</v>
      </c>
      <c r="I102" s="4" t="str">
        <f>VLOOKUP(A102,HOP!A:U,21,0)</f>
        <v>直采</v>
      </c>
    </row>
    <row r="103" s="4" customFormat="1" hidden="1" spans="1:9">
      <c r="A103" s="5">
        <v>28326511573</v>
      </c>
      <c r="B103" s="6">
        <v>45236</v>
      </c>
      <c r="C103" s="6">
        <v>45238</v>
      </c>
      <c r="D103" s="4">
        <v>900</v>
      </c>
      <c r="E103" s="4" t="str">
        <f>VLOOKUP(A103,HOP!A:L,12,0)</f>
        <v>900.00</v>
      </c>
      <c r="F103" s="4" t="str">
        <f>VLOOKUP(A103,HOP!A:C,3,0)</f>
        <v>4196102</v>
      </c>
      <c r="G103" s="4">
        <f t="shared" si="6"/>
        <v>0</v>
      </c>
      <c r="H103" s="4" t="str">
        <f t="shared" si="7"/>
        <v>，4196102</v>
      </c>
      <c r="I103" s="4" t="str">
        <f>VLOOKUP(A103,HOP!A:U,21,0)</f>
        <v>直采</v>
      </c>
    </row>
    <row r="104" s="4" customFormat="1" hidden="1" spans="1:9">
      <c r="A104" s="5">
        <v>999228327210223</v>
      </c>
      <c r="B104" s="6">
        <v>45236</v>
      </c>
      <c r="C104" s="6">
        <v>45238</v>
      </c>
      <c r="D104" s="4">
        <v>1802</v>
      </c>
      <c r="E104" s="4" t="str">
        <f>VLOOKUP(A104,HOP!A:L,12,0)</f>
        <v>1802.00</v>
      </c>
      <c r="F104" s="4" t="str">
        <f>VLOOKUP(A104,HOP!A:C,3,0)</f>
        <v>4196239</v>
      </c>
      <c r="G104" s="4">
        <f t="shared" si="6"/>
        <v>0</v>
      </c>
      <c r="H104" s="4" t="str">
        <f t="shared" si="7"/>
        <v>，4196239</v>
      </c>
      <c r="I104" s="4" t="str">
        <f>VLOOKUP(A104,HOP!A:U,21,0)</f>
        <v>直采</v>
      </c>
    </row>
    <row r="105" s="4" customFormat="1" hidden="1" spans="1:9">
      <c r="A105" s="5">
        <v>999228329897293</v>
      </c>
      <c r="B105" s="6">
        <v>45236</v>
      </c>
      <c r="C105" s="6">
        <v>45238</v>
      </c>
      <c r="D105" s="4">
        <v>1286</v>
      </c>
      <c r="E105" s="4" t="str">
        <f>VLOOKUP(A105,HOP!A:L,12,0)</f>
        <v>1286.00</v>
      </c>
      <c r="F105" s="4" t="str">
        <f>VLOOKUP(A105,HOP!A:C,3,0)</f>
        <v>4197203</v>
      </c>
      <c r="G105" s="4">
        <f t="shared" si="6"/>
        <v>0</v>
      </c>
      <c r="H105" s="4" t="str">
        <f t="shared" si="7"/>
        <v>，4197203</v>
      </c>
      <c r="I105" s="4" t="str">
        <f>VLOOKUP(A105,HOP!A:U,21,0)</f>
        <v>直采</v>
      </c>
    </row>
    <row r="106" s="4" customFormat="1" hidden="1" spans="1:9">
      <c r="A106" s="5">
        <v>999228329996853</v>
      </c>
      <c r="B106" s="6">
        <v>45236</v>
      </c>
      <c r="C106" s="6">
        <v>45238</v>
      </c>
      <c r="D106" s="4">
        <v>650</v>
      </c>
      <c r="E106" s="4" t="str">
        <f>VLOOKUP(A106,HOP!A:L,12,0)</f>
        <v>650.00</v>
      </c>
      <c r="F106" s="4" t="str">
        <f>VLOOKUP(A106,HOP!A:C,3,0)</f>
        <v>4197221</v>
      </c>
      <c r="G106" s="4">
        <f t="shared" si="6"/>
        <v>0</v>
      </c>
      <c r="H106" s="4" t="str">
        <f t="shared" si="7"/>
        <v>，4197221</v>
      </c>
      <c r="I106" s="4" t="str">
        <f>VLOOKUP(A106,HOP!A:U,21,0)</f>
        <v>直采</v>
      </c>
    </row>
    <row r="107" s="4" customFormat="1" hidden="1" spans="1:9">
      <c r="A107" s="5">
        <v>999228330391561</v>
      </c>
      <c r="B107" s="6">
        <v>45236</v>
      </c>
      <c r="C107" s="6">
        <v>45238</v>
      </c>
      <c r="D107" s="4">
        <v>860</v>
      </c>
      <c r="E107" s="4" t="str">
        <f>VLOOKUP(A107,HOP!A:L,12,0)</f>
        <v>860.00</v>
      </c>
      <c r="F107" s="4" t="str">
        <f>VLOOKUP(A107,HOP!A:C,3,0)</f>
        <v>4197462</v>
      </c>
      <c r="G107" s="4">
        <f t="shared" si="6"/>
        <v>0</v>
      </c>
      <c r="H107" s="4" t="str">
        <f t="shared" si="7"/>
        <v>，4197462</v>
      </c>
      <c r="I107" s="4" t="str">
        <f>VLOOKUP(A107,HOP!A:U,21,0)</f>
        <v>直连</v>
      </c>
    </row>
    <row r="108" s="4" customFormat="1" hidden="1" spans="1:9">
      <c r="A108" s="5">
        <v>999228331641092</v>
      </c>
      <c r="B108" s="6">
        <v>45237</v>
      </c>
      <c r="C108" s="6">
        <v>45238</v>
      </c>
      <c r="D108" s="4">
        <v>470</v>
      </c>
      <c r="E108" s="4" t="str">
        <f>VLOOKUP(A108,HOP!A:L,12,0)</f>
        <v>470.00</v>
      </c>
      <c r="F108" s="4" t="str">
        <f>VLOOKUP(A108,HOP!A:C,3,0)</f>
        <v>4198213</v>
      </c>
      <c r="G108" s="4">
        <f t="shared" si="6"/>
        <v>0</v>
      </c>
      <c r="H108" s="4" t="str">
        <f t="shared" si="7"/>
        <v>，4198213</v>
      </c>
      <c r="I108" s="4" t="str">
        <f>VLOOKUP(A108,HOP!A:U,21,0)</f>
        <v>直采</v>
      </c>
    </row>
    <row r="109" s="4" customFormat="1" hidden="1" spans="1:9">
      <c r="A109" s="5">
        <v>999228332498791</v>
      </c>
      <c r="B109" s="6">
        <v>45237</v>
      </c>
      <c r="C109" s="6">
        <v>45238</v>
      </c>
      <c r="D109" s="4">
        <v>172</v>
      </c>
      <c r="E109" s="4" t="str">
        <f>VLOOKUP(A109,HOP!A:L,12,0)</f>
        <v>172.00</v>
      </c>
      <c r="F109" s="4" t="str">
        <f>VLOOKUP(A109,HOP!A:C,3,0)</f>
        <v>4198674</v>
      </c>
      <c r="G109" s="4">
        <f t="shared" si="6"/>
        <v>0</v>
      </c>
      <c r="H109" s="4" t="str">
        <f t="shared" si="7"/>
        <v>，4198674</v>
      </c>
      <c r="I109" s="4" t="str">
        <f>VLOOKUP(A109,HOP!A:U,21,0)</f>
        <v>直采</v>
      </c>
    </row>
    <row r="110" s="4" customFormat="1" hidden="1" spans="1:9">
      <c r="A110" s="5">
        <v>999228337590741</v>
      </c>
      <c r="B110" s="6">
        <v>45237</v>
      </c>
      <c r="C110" s="6">
        <v>45238</v>
      </c>
      <c r="D110" s="4">
        <v>580</v>
      </c>
      <c r="E110" s="4" t="str">
        <f>VLOOKUP(A110,HOP!A:L,12,0)</f>
        <v>580.00</v>
      </c>
      <c r="F110" s="4" t="str">
        <f>VLOOKUP(A110,HOP!A:C,3,0)</f>
        <v>4201352</v>
      </c>
      <c r="G110" s="4">
        <f t="shared" si="6"/>
        <v>0</v>
      </c>
      <c r="H110" s="4" t="str">
        <f t="shared" si="7"/>
        <v>，4201352</v>
      </c>
      <c r="I110" s="4" t="str">
        <f>VLOOKUP(A110,HOP!A:U,21,0)</f>
        <v>直采</v>
      </c>
    </row>
    <row r="111" s="4" customFormat="1" hidden="1" spans="1:9">
      <c r="A111" s="5">
        <v>999228337833825</v>
      </c>
      <c r="B111" s="6">
        <v>45237</v>
      </c>
      <c r="C111" s="6">
        <v>45238</v>
      </c>
      <c r="D111" s="4">
        <v>465</v>
      </c>
      <c r="E111" s="4" t="str">
        <f>VLOOKUP(A111,HOP!A:L,12,0)</f>
        <v>465.00</v>
      </c>
      <c r="F111" s="4" t="str">
        <f>VLOOKUP(A111,HOP!A:C,3,0)</f>
        <v>4201476</v>
      </c>
      <c r="G111" s="4">
        <f t="shared" si="6"/>
        <v>0</v>
      </c>
      <c r="H111" s="4" t="str">
        <f t="shared" si="7"/>
        <v>，4201476</v>
      </c>
      <c r="I111" s="4" t="str">
        <f>VLOOKUP(A111,HOP!A:U,21,0)</f>
        <v>直连</v>
      </c>
    </row>
    <row r="112" s="4" customFormat="1" hidden="1" spans="1:9">
      <c r="A112" s="5">
        <v>999228337998079</v>
      </c>
      <c r="B112" s="6">
        <v>45237</v>
      </c>
      <c r="C112" s="6">
        <v>45238</v>
      </c>
      <c r="D112" s="4">
        <v>220</v>
      </c>
      <c r="E112" s="4" t="str">
        <f>VLOOKUP(A112,HOP!A:L,12,0)</f>
        <v>220.00</v>
      </c>
      <c r="F112" s="4" t="str">
        <f>VLOOKUP(A112,HOP!A:C,3,0)</f>
        <v>4201716</v>
      </c>
      <c r="G112" s="4">
        <f t="shared" si="6"/>
        <v>0</v>
      </c>
      <c r="H112" s="4" t="str">
        <f t="shared" si="7"/>
        <v>，4201716</v>
      </c>
      <c r="I112" s="4" t="str">
        <f>VLOOKUP(A112,HOP!A:U,21,0)</f>
        <v>直采</v>
      </c>
    </row>
    <row r="113" s="4" customFormat="1" hidden="1" spans="1:9">
      <c r="A113" s="5">
        <v>999228338117495</v>
      </c>
      <c r="B113" s="6">
        <v>45237</v>
      </c>
      <c r="C113" s="6">
        <v>45238</v>
      </c>
      <c r="D113" s="4">
        <v>465</v>
      </c>
      <c r="E113" s="4" t="str">
        <f>VLOOKUP(A113,HOP!A:L,12,0)</f>
        <v>465.00</v>
      </c>
      <c r="F113" s="4" t="str">
        <f>VLOOKUP(A113,HOP!A:C,3,0)</f>
        <v>4201790</v>
      </c>
      <c r="G113" s="4">
        <f t="shared" si="6"/>
        <v>0</v>
      </c>
      <c r="H113" s="4" t="str">
        <f t="shared" si="7"/>
        <v>，4201790</v>
      </c>
      <c r="I113" s="4" t="str">
        <f>VLOOKUP(A113,HOP!A:U,21,0)</f>
        <v>直连</v>
      </c>
    </row>
    <row r="114" s="4" customFormat="1" hidden="1" spans="1:9">
      <c r="A114" s="5">
        <v>999228338372685</v>
      </c>
      <c r="B114" s="6">
        <v>45237</v>
      </c>
      <c r="C114" s="6">
        <v>45238</v>
      </c>
      <c r="D114" s="4">
        <v>350</v>
      </c>
      <c r="E114" s="4" t="str">
        <f>VLOOKUP(A114,HOP!A:L,12,0)</f>
        <v>350.00</v>
      </c>
      <c r="F114" s="4" t="str">
        <f>VLOOKUP(A114,HOP!A:C,3,0)</f>
        <v>4201901</v>
      </c>
      <c r="G114" s="4">
        <f t="shared" si="6"/>
        <v>0</v>
      </c>
      <c r="H114" s="4" t="str">
        <f t="shared" si="7"/>
        <v>，4201901</v>
      </c>
      <c r="I114" s="4" t="str">
        <f>VLOOKUP(A114,HOP!A:U,21,0)</f>
        <v>直采</v>
      </c>
    </row>
    <row r="115" s="4" customFormat="1" hidden="1" spans="1:9">
      <c r="A115" s="5">
        <v>999228338814160</v>
      </c>
      <c r="B115" s="6">
        <v>45236</v>
      </c>
      <c r="C115" s="6">
        <v>45238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999228338887256</v>
      </c>
      <c r="B116" s="6">
        <v>45237</v>
      </c>
      <c r="C116" s="6">
        <v>45238</v>
      </c>
      <c r="D116" s="4">
        <v>1198</v>
      </c>
      <c r="E116" s="4" t="str">
        <f>VLOOKUP(A116,HOP!A:L,12,0)</f>
        <v>1198.00</v>
      </c>
      <c r="F116" s="4" t="str">
        <f>VLOOKUP(A116,HOP!A:C,3,0)</f>
        <v>4202458</v>
      </c>
      <c r="G116" s="4">
        <f t="shared" si="6"/>
        <v>0</v>
      </c>
      <c r="H116" s="4" t="str">
        <f t="shared" si="7"/>
        <v>，4202458</v>
      </c>
      <c r="I116" s="4" t="str">
        <f>VLOOKUP(A116,HOP!A:U,21,0)</f>
        <v>直采</v>
      </c>
    </row>
    <row r="117" s="4" customFormat="1" hidden="1" spans="1:9">
      <c r="A117" s="5">
        <v>999228339187033</v>
      </c>
      <c r="B117" s="6">
        <v>45237</v>
      </c>
      <c r="C117" s="6">
        <v>45238</v>
      </c>
      <c r="D117" s="4">
        <v>340</v>
      </c>
      <c r="E117" s="4" t="str">
        <f>VLOOKUP(A117,HOP!A:L,12,0)</f>
        <v>340.00</v>
      </c>
      <c r="F117" s="4" t="str">
        <f>VLOOKUP(A117,HOP!A:C,3,0)</f>
        <v>4202772</v>
      </c>
      <c r="G117" s="4">
        <f t="shared" si="6"/>
        <v>0</v>
      </c>
      <c r="H117" s="4" t="str">
        <f t="shared" si="7"/>
        <v>，4202772</v>
      </c>
      <c r="I117" s="4" t="str">
        <f>VLOOKUP(A117,HOP!A:U,21,0)</f>
        <v>直采</v>
      </c>
    </row>
    <row r="118" s="4" customFormat="1" hidden="1" spans="1:9">
      <c r="A118" s="5">
        <v>999228339489426</v>
      </c>
      <c r="B118" s="6">
        <v>45237</v>
      </c>
      <c r="C118" s="6">
        <v>45238</v>
      </c>
      <c r="D118" s="4">
        <v>680</v>
      </c>
      <c r="E118" s="4" t="str">
        <f>VLOOKUP(A118,HOP!A:L,12,0)</f>
        <v>680.00</v>
      </c>
      <c r="F118" s="4" t="str">
        <f>VLOOKUP(A118,HOP!A:C,3,0)</f>
        <v>4202946</v>
      </c>
      <c r="G118" s="4">
        <f t="shared" si="6"/>
        <v>0</v>
      </c>
      <c r="H118" s="4" t="str">
        <f t="shared" si="7"/>
        <v>，4202946</v>
      </c>
      <c r="I118" s="4" t="str">
        <f>VLOOKUP(A118,HOP!A:U,21,0)</f>
        <v>直采</v>
      </c>
    </row>
    <row r="119" s="4" customFormat="1" hidden="1" spans="1:9">
      <c r="A119" s="5">
        <v>999228340488167</v>
      </c>
      <c r="B119" s="6">
        <v>45237</v>
      </c>
      <c r="C119" s="6">
        <v>45238</v>
      </c>
      <c r="D119" s="4">
        <v>2710</v>
      </c>
      <c r="E119" s="4" t="str">
        <f>VLOOKUP(A119,HOP!A:L,12,0)</f>
        <v>2710.00</v>
      </c>
      <c r="F119" s="4" t="str">
        <f>VLOOKUP(A119,HOP!A:C,3,0)</f>
        <v>4203913</v>
      </c>
      <c r="G119" s="4">
        <f t="shared" si="6"/>
        <v>0</v>
      </c>
      <c r="H119" s="4" t="str">
        <f t="shared" si="7"/>
        <v>，4203913</v>
      </c>
      <c r="I119" s="4" t="str">
        <f>VLOOKUP(A119,HOP!A:U,21,0)</f>
        <v>直采</v>
      </c>
    </row>
    <row r="120" s="4" customFormat="1" hidden="1" spans="1:9">
      <c r="A120" s="5">
        <v>999228340569472</v>
      </c>
      <c r="B120" s="6">
        <v>45237</v>
      </c>
      <c r="C120" s="6">
        <v>45238</v>
      </c>
      <c r="D120" s="4">
        <v>1914</v>
      </c>
      <c r="E120" s="4" t="str">
        <f>VLOOKUP(A120,HOP!A:L,12,0)</f>
        <v>1914.00</v>
      </c>
      <c r="F120" s="4" t="str">
        <f>VLOOKUP(A120,HOP!A:C,3,0)</f>
        <v>4203935</v>
      </c>
      <c r="G120" s="4">
        <f t="shared" si="6"/>
        <v>0</v>
      </c>
      <c r="H120" s="4" t="str">
        <f t="shared" si="7"/>
        <v>，4203935</v>
      </c>
      <c r="I120" s="4" t="str">
        <f>VLOOKUP(A120,HOP!A:U,21,0)</f>
        <v>直采</v>
      </c>
    </row>
    <row r="121" s="4" customFormat="1" hidden="1" spans="1:9">
      <c r="A121" s="5">
        <v>999228340576466</v>
      </c>
      <c r="B121" s="6">
        <v>45237</v>
      </c>
      <c r="C121" s="6">
        <v>45238</v>
      </c>
      <c r="D121" s="4">
        <v>345</v>
      </c>
      <c r="E121" s="4" t="str">
        <f>VLOOKUP(A121,HOP!A:L,12,0)</f>
        <v>345.00</v>
      </c>
      <c r="F121" s="4" t="str">
        <f>VLOOKUP(A121,HOP!A:C,3,0)</f>
        <v>4203940</v>
      </c>
      <c r="G121" s="4">
        <f t="shared" si="6"/>
        <v>0</v>
      </c>
      <c r="H121" s="4" t="str">
        <f t="shared" si="7"/>
        <v>，4203940</v>
      </c>
      <c r="I121" s="4" t="str">
        <f>VLOOKUP(A121,HOP!A:U,21,0)</f>
        <v>直采</v>
      </c>
    </row>
    <row r="122" s="4" customFormat="1" hidden="1" spans="1:9">
      <c r="A122" s="5">
        <v>999228341335044</v>
      </c>
      <c r="B122" s="6">
        <v>45237</v>
      </c>
      <c r="C122" s="6">
        <v>45238</v>
      </c>
      <c r="D122" s="4">
        <v>2282</v>
      </c>
      <c r="E122" s="4" t="str">
        <f>VLOOKUP(A122,HOP!A:L,12,0)</f>
        <v>2282.00</v>
      </c>
      <c r="F122" s="4" t="str">
        <f>VLOOKUP(A122,HOP!A:C,3,0)</f>
        <v>4204556</v>
      </c>
      <c r="G122" s="4">
        <f t="shared" si="6"/>
        <v>0</v>
      </c>
      <c r="H122" s="4" t="str">
        <f t="shared" si="7"/>
        <v>，4204556</v>
      </c>
      <c r="I122" s="4" t="str">
        <f>VLOOKUP(A122,HOP!A:U,21,0)</f>
        <v>直采</v>
      </c>
    </row>
    <row r="123" s="4" customFormat="1" hidden="1" spans="1:9">
      <c r="A123" s="5">
        <v>999228341454840</v>
      </c>
      <c r="B123" s="6">
        <v>45237</v>
      </c>
      <c r="C123" s="6">
        <v>45238</v>
      </c>
      <c r="D123" s="4">
        <v>362</v>
      </c>
      <c r="E123" s="4" t="str">
        <f>VLOOKUP(A123,HOP!A:L,12,0)</f>
        <v>362.00</v>
      </c>
      <c r="F123" s="4" t="str">
        <f>VLOOKUP(A123,HOP!A:C,3,0)</f>
        <v>4204842</v>
      </c>
      <c r="G123" s="4">
        <f t="shared" si="6"/>
        <v>0</v>
      </c>
      <c r="H123" s="4" t="str">
        <f t="shared" si="7"/>
        <v>，4204842</v>
      </c>
      <c r="I123" s="4" t="str">
        <f>VLOOKUP(A123,HOP!A:U,21,0)</f>
        <v>直采</v>
      </c>
    </row>
    <row r="124" s="4" customFormat="1" hidden="1" spans="1:9">
      <c r="A124" s="5">
        <v>999228342302449</v>
      </c>
      <c r="B124" s="6">
        <v>45237</v>
      </c>
      <c r="C124" s="6">
        <v>45238</v>
      </c>
      <c r="D124" s="4">
        <v>521</v>
      </c>
      <c r="E124" s="4" t="str">
        <f>VLOOKUP(A124,HOP!A:L,12,0)</f>
        <v>521.00</v>
      </c>
      <c r="F124" s="4" t="str">
        <f>VLOOKUP(A124,HOP!A:C,3,0)</f>
        <v>4205763</v>
      </c>
      <c r="G124" s="4">
        <f t="shared" si="6"/>
        <v>0</v>
      </c>
      <c r="H124" s="4" t="str">
        <f t="shared" si="7"/>
        <v>，4205763</v>
      </c>
      <c r="I124" s="4" t="str">
        <f>VLOOKUP(A124,HOP!A:U,21,0)</f>
        <v>直连</v>
      </c>
    </row>
    <row r="125" s="4" customFormat="1" hidden="1" spans="1:9">
      <c r="A125" s="5">
        <v>999228342987161</v>
      </c>
      <c r="B125" s="6">
        <v>45237</v>
      </c>
      <c r="C125" s="6">
        <v>45238</v>
      </c>
      <c r="D125" s="4">
        <v>214</v>
      </c>
      <c r="E125" s="4" t="str">
        <f>VLOOKUP(A125,HOP!A:L,12,0)</f>
        <v>214.00</v>
      </c>
      <c r="F125" s="4" t="str">
        <f>VLOOKUP(A125,HOP!A:C,3,0)</f>
        <v>4205863</v>
      </c>
      <c r="G125" s="4">
        <f t="shared" si="6"/>
        <v>0</v>
      </c>
      <c r="H125" s="4" t="str">
        <f t="shared" si="7"/>
        <v>，4205863</v>
      </c>
      <c r="I125" s="4" t="str">
        <f>VLOOKUP(A125,HOP!A:U,21,0)</f>
        <v>直采</v>
      </c>
    </row>
    <row r="126" s="4" customFormat="1" hidden="1" spans="1:9">
      <c r="A126" s="5">
        <v>999228343415866</v>
      </c>
      <c r="B126" s="6">
        <v>45237</v>
      </c>
      <c r="C126" s="6">
        <v>45238</v>
      </c>
      <c r="D126" s="4">
        <v>164</v>
      </c>
      <c r="E126" s="4" t="str">
        <f>VLOOKUP(A126,HOP!A:L,12,0)</f>
        <v>164.00</v>
      </c>
      <c r="F126" s="4" t="str">
        <f>VLOOKUP(A126,HOP!A:C,3,0)</f>
        <v>4205940</v>
      </c>
      <c r="G126" s="4">
        <f t="shared" si="6"/>
        <v>0</v>
      </c>
      <c r="H126" s="4" t="str">
        <f t="shared" si="7"/>
        <v>，4205940</v>
      </c>
      <c r="I126" s="4" t="str">
        <f>VLOOKUP(A126,HOP!A:U,21,0)</f>
        <v>直采</v>
      </c>
    </row>
    <row r="127" s="4" customFormat="1" hidden="1" spans="1:9">
      <c r="A127" s="5">
        <v>999228344617236</v>
      </c>
      <c r="B127" s="6">
        <v>45237</v>
      </c>
      <c r="C127" s="6">
        <v>45238</v>
      </c>
      <c r="D127" s="4">
        <v>215</v>
      </c>
      <c r="E127" s="4" t="str">
        <f>VLOOKUP(A127,HOP!A:L,12,0)</f>
        <v>215.00</v>
      </c>
      <c r="F127" s="4" t="str">
        <f>VLOOKUP(A127,HOP!A:C,3,0)</f>
        <v>4206147</v>
      </c>
      <c r="G127" s="4">
        <f t="shared" si="6"/>
        <v>0</v>
      </c>
      <c r="H127" s="4" t="str">
        <f t="shared" si="7"/>
        <v>，4206147</v>
      </c>
      <c r="I127" s="4" t="str">
        <f>VLOOKUP(A127,HOP!A:U,21,0)</f>
        <v>直采</v>
      </c>
    </row>
    <row r="128" s="4" customFormat="1" hidden="1" spans="1:9">
      <c r="A128" s="5">
        <v>999228345139617</v>
      </c>
      <c r="B128" s="6">
        <v>45237</v>
      </c>
      <c r="C128" s="6">
        <v>45238</v>
      </c>
      <c r="D128" s="4">
        <v>846</v>
      </c>
      <c r="E128" s="4" t="str">
        <f>VLOOKUP(A128,HOP!A:L,12,0)</f>
        <v>846.00</v>
      </c>
      <c r="F128" s="4" t="str">
        <f>VLOOKUP(A128,HOP!A:C,3,0)</f>
        <v>4206297</v>
      </c>
      <c r="G128" s="4">
        <f t="shared" si="6"/>
        <v>0</v>
      </c>
      <c r="H128" s="4" t="str">
        <f t="shared" si="7"/>
        <v>，4206297</v>
      </c>
      <c r="I128" s="4" t="str">
        <f>VLOOKUP(A128,HOP!A:U,21,0)</f>
        <v>直采</v>
      </c>
    </row>
    <row r="129" s="4" customFormat="1" hidden="1" spans="1:9">
      <c r="A129" s="5">
        <v>999228345426118</v>
      </c>
      <c r="B129" s="6">
        <v>45237</v>
      </c>
      <c r="C129" s="6">
        <v>45238</v>
      </c>
      <c r="D129" s="4">
        <v>370</v>
      </c>
      <c r="E129" s="4" t="str">
        <f>VLOOKUP(A129,HOP!A:L,12,0)</f>
        <v>370.00</v>
      </c>
      <c r="F129" s="4" t="str">
        <f>VLOOKUP(A129,HOP!A:C,3,0)</f>
        <v>4206411</v>
      </c>
      <c r="G129" s="4">
        <f t="shared" si="6"/>
        <v>0</v>
      </c>
      <c r="H129" s="4" t="str">
        <f t="shared" si="7"/>
        <v>，4206411</v>
      </c>
      <c r="I129" s="4" t="str">
        <f>VLOOKUP(A129,HOP!A:U,21,0)</f>
        <v>直采</v>
      </c>
    </row>
    <row r="130" s="4" customFormat="1" hidden="1" spans="1:9">
      <c r="A130" s="5">
        <v>999228346269569</v>
      </c>
      <c r="B130" s="6">
        <v>45237</v>
      </c>
      <c r="C130" s="6">
        <v>45238</v>
      </c>
      <c r="D130" s="4">
        <v>304</v>
      </c>
      <c r="E130" s="4" t="str">
        <f>VLOOKUP(A130,HOP!A:L,12,0)</f>
        <v>304.00</v>
      </c>
      <c r="F130" s="4" t="str">
        <f>VLOOKUP(A130,HOP!A:C,3,0)</f>
        <v>4206907</v>
      </c>
      <c r="G130" s="4">
        <f t="shared" si="6"/>
        <v>0</v>
      </c>
      <c r="H130" s="4" t="str">
        <f t="shared" si="7"/>
        <v>，4206907</v>
      </c>
      <c r="I130" s="4" t="str">
        <f>VLOOKUP(A130,HOP!A:U,21,0)</f>
        <v>直采</v>
      </c>
    </row>
    <row r="131" s="4" customFormat="1" hidden="1" spans="1:9">
      <c r="A131" s="5">
        <v>999228341263841</v>
      </c>
      <c r="B131" s="6">
        <v>45237</v>
      </c>
      <c r="C131" s="6">
        <v>45238</v>
      </c>
      <c r="D131" s="4">
        <v>327</v>
      </c>
      <c r="E131" s="4" t="str">
        <f>VLOOKUP(A131,HOP!A:L,12,0)</f>
        <v>327.00</v>
      </c>
      <c r="F131" s="4" t="str">
        <f>VLOOKUP(A131,HOP!A:C,3,0)</f>
        <v>4204509</v>
      </c>
      <c r="G131" s="4">
        <f t="shared" ref="G131:G147" si="8">D131-E131</f>
        <v>0</v>
      </c>
      <c r="H131" s="4" t="str">
        <f t="shared" ref="H131:H147" si="9">$H$1&amp;F131</f>
        <v>，4204509</v>
      </c>
      <c r="I131" s="4" t="str">
        <f>VLOOKUP(A131,HOP!A:U,21,0)</f>
        <v>直采</v>
      </c>
    </row>
    <row r="132" s="4" customFormat="1" hidden="1" spans="1:9">
      <c r="A132" s="5">
        <v>999228347024761</v>
      </c>
      <c r="B132" s="6">
        <v>45237</v>
      </c>
      <c r="C132" s="6">
        <v>45238</v>
      </c>
      <c r="D132" s="4">
        <v>330</v>
      </c>
      <c r="E132" s="4" t="str">
        <f>VLOOKUP(A132,HOP!A:L,12,0)</f>
        <v>330.00</v>
      </c>
      <c r="F132" s="4" t="str">
        <f>VLOOKUP(A132,HOP!A:C,3,0)</f>
        <v>4207172</v>
      </c>
      <c r="G132" s="4">
        <f t="shared" si="8"/>
        <v>0</v>
      </c>
      <c r="H132" s="4" t="str">
        <f t="shared" si="9"/>
        <v>，4207172</v>
      </c>
      <c r="I132" s="4" t="str">
        <f>VLOOKUP(A132,HOP!A:U,21,0)</f>
        <v>直采</v>
      </c>
    </row>
    <row r="133" s="4" customFormat="1" hidden="1" spans="1:9">
      <c r="A133" s="5">
        <v>999228347029105</v>
      </c>
      <c r="B133" s="6">
        <v>45237</v>
      </c>
      <c r="C133" s="6">
        <v>45238</v>
      </c>
      <c r="D133" s="4">
        <v>1914</v>
      </c>
      <c r="E133" s="4" t="str">
        <f>VLOOKUP(A133,HOP!A:L,12,0)</f>
        <v>1914.00</v>
      </c>
      <c r="F133" s="4" t="str">
        <f>VLOOKUP(A133,HOP!A:C,3,0)</f>
        <v>4207173</v>
      </c>
      <c r="G133" s="4">
        <f t="shared" si="8"/>
        <v>0</v>
      </c>
      <c r="H133" s="4" t="str">
        <f t="shared" si="9"/>
        <v>，4207173</v>
      </c>
      <c r="I133" s="4" t="str">
        <f>VLOOKUP(A133,HOP!A:U,21,0)</f>
        <v>直采</v>
      </c>
    </row>
    <row r="134" s="4" customFormat="1" hidden="1" spans="1:9">
      <c r="A134" s="5">
        <v>999228341020021</v>
      </c>
      <c r="B134" s="6">
        <v>45237</v>
      </c>
      <c r="C134" s="6">
        <v>45238</v>
      </c>
      <c r="D134" s="4">
        <v>1229</v>
      </c>
      <c r="E134" s="4" t="str">
        <f>VLOOKUP(A134,HOP!A:L,12,0)</f>
        <v>1229.00</v>
      </c>
      <c r="F134" s="4" t="str">
        <f>VLOOKUP(A134,HOP!A:C,3,0)</f>
        <v>4204396</v>
      </c>
      <c r="G134" s="4">
        <f t="shared" si="8"/>
        <v>0</v>
      </c>
      <c r="H134" s="4" t="str">
        <f t="shared" si="9"/>
        <v>，4204396</v>
      </c>
      <c r="I134" s="4" t="str">
        <f>VLOOKUP(A134,HOP!A:U,21,0)</f>
        <v>直采</v>
      </c>
    </row>
    <row r="135" s="4" customFormat="1" hidden="1" spans="1:9">
      <c r="A135" s="5">
        <v>999228347147906</v>
      </c>
      <c r="B135" s="6">
        <v>45237</v>
      </c>
      <c r="C135" s="6">
        <v>45238</v>
      </c>
      <c r="D135" s="4">
        <v>330</v>
      </c>
      <c r="E135" s="4" t="str">
        <f>VLOOKUP(A135,HOP!A:L,12,0)</f>
        <v>330.00</v>
      </c>
      <c r="F135" s="4" t="str">
        <f>VLOOKUP(A135,HOP!A:C,3,0)</f>
        <v>4207209</v>
      </c>
      <c r="G135" s="4">
        <f t="shared" si="8"/>
        <v>0</v>
      </c>
      <c r="H135" s="4" t="str">
        <f t="shared" si="9"/>
        <v>，4207209</v>
      </c>
      <c r="I135" s="4" t="str">
        <f>VLOOKUP(A135,HOP!A:U,21,0)</f>
        <v>直采</v>
      </c>
    </row>
    <row r="136" s="4" customFormat="1" hidden="1" spans="1:9">
      <c r="A136" s="5">
        <v>999228341557263</v>
      </c>
      <c r="B136" s="6">
        <v>45237</v>
      </c>
      <c r="C136" s="6">
        <v>45238</v>
      </c>
      <c r="D136" s="4">
        <v>410</v>
      </c>
      <c r="E136" s="4" t="str">
        <f>VLOOKUP(A136,HOP!A:L,12,0)</f>
        <v>410.00</v>
      </c>
      <c r="F136" s="4" t="str">
        <f>VLOOKUP(A136,HOP!A:C,3,0)</f>
        <v>4204965</v>
      </c>
      <c r="G136" s="4">
        <f t="shared" si="8"/>
        <v>0</v>
      </c>
      <c r="H136" s="4" t="str">
        <f t="shared" si="9"/>
        <v>，4204965</v>
      </c>
      <c r="I136" s="4" t="str">
        <f>VLOOKUP(A136,HOP!A:U,21,0)</f>
        <v>直采</v>
      </c>
    </row>
    <row r="137" s="4" customFormat="1" hidden="1" spans="1:9">
      <c r="A137" s="5">
        <v>999228347616289</v>
      </c>
      <c r="B137" s="6">
        <v>45237</v>
      </c>
      <c r="C137" s="6">
        <v>45238</v>
      </c>
      <c r="D137" s="4">
        <v>336</v>
      </c>
      <c r="E137" s="4" t="str">
        <f>VLOOKUP(A137,HOP!A:L,12,0)</f>
        <v>336.00</v>
      </c>
      <c r="F137" s="4" t="str">
        <f>VLOOKUP(A137,HOP!A:C,3,0)</f>
        <v>4207423</v>
      </c>
      <c r="G137" s="4">
        <f t="shared" si="8"/>
        <v>0</v>
      </c>
      <c r="H137" s="4" t="str">
        <f t="shared" si="9"/>
        <v>，4207423</v>
      </c>
      <c r="I137" s="4" t="str">
        <f>VLOOKUP(A137,HOP!A:U,21,0)</f>
        <v>直采</v>
      </c>
    </row>
    <row r="138" s="4" customFormat="1" hidden="1" spans="1:9">
      <c r="A138" s="5">
        <v>999228347797324</v>
      </c>
      <c r="B138" s="6">
        <v>45237</v>
      </c>
      <c r="C138" s="6">
        <v>45238</v>
      </c>
      <c r="D138" s="4">
        <v>360</v>
      </c>
      <c r="E138" s="4" t="str">
        <f>VLOOKUP(A138,HOP!A:L,12,0)</f>
        <v>360.00</v>
      </c>
      <c r="F138" s="4" t="str">
        <f>VLOOKUP(A138,HOP!A:C,3,0)</f>
        <v>4207468</v>
      </c>
      <c r="G138" s="4">
        <f t="shared" si="8"/>
        <v>0</v>
      </c>
      <c r="H138" s="4" t="str">
        <f t="shared" si="9"/>
        <v>，4207468</v>
      </c>
      <c r="I138" s="4" t="str">
        <f>VLOOKUP(A138,HOP!A:U,21,0)</f>
        <v>直采</v>
      </c>
    </row>
    <row r="139" s="4" customFormat="1" hidden="1" spans="1:9">
      <c r="A139" s="5">
        <v>999228348431775</v>
      </c>
      <c r="B139" s="6">
        <v>45237</v>
      </c>
      <c r="C139" s="6">
        <v>45238</v>
      </c>
      <c r="D139" s="4">
        <v>740</v>
      </c>
      <c r="E139" s="4" t="str">
        <f>VLOOKUP(A139,HOP!A:L,12,0)</f>
        <v>740.00</v>
      </c>
      <c r="F139" s="4" t="str">
        <f>VLOOKUP(A139,HOP!A:C,3,0)</f>
        <v>4207724</v>
      </c>
      <c r="G139" s="4">
        <f t="shared" si="8"/>
        <v>0</v>
      </c>
      <c r="H139" s="4" t="str">
        <f t="shared" si="9"/>
        <v>，4207724</v>
      </c>
      <c r="I139" s="4" t="str">
        <f>VLOOKUP(A139,HOP!A:U,21,0)</f>
        <v>直采</v>
      </c>
    </row>
    <row r="140" s="4" customFormat="1" hidden="1" spans="1:9">
      <c r="A140" s="5">
        <v>999228351080465</v>
      </c>
      <c r="B140" s="6">
        <v>45237</v>
      </c>
      <c r="C140" s="6">
        <v>45238</v>
      </c>
      <c r="D140" s="4">
        <v>336</v>
      </c>
      <c r="E140" s="4" t="str">
        <f>VLOOKUP(A140,HOP!A:L,12,0)</f>
        <v>336.00</v>
      </c>
      <c r="F140" s="4" t="str">
        <f>VLOOKUP(A140,HOP!A:C,3,0)</f>
        <v>4208730</v>
      </c>
      <c r="G140" s="4">
        <f t="shared" si="8"/>
        <v>0</v>
      </c>
      <c r="H140" s="4" t="str">
        <f t="shared" si="9"/>
        <v>，4208730</v>
      </c>
      <c r="I140" s="4" t="str">
        <f>VLOOKUP(A140,HOP!A:U,21,0)</f>
        <v>直采</v>
      </c>
    </row>
    <row r="141" s="4" customFormat="1" hidden="1" spans="1:9">
      <c r="A141" s="5">
        <v>999228350689912</v>
      </c>
      <c r="B141" s="6">
        <v>45237</v>
      </c>
      <c r="C141" s="6">
        <v>45238</v>
      </c>
      <c r="D141" s="4">
        <v>639</v>
      </c>
      <c r="E141" s="4" t="str">
        <f>VLOOKUP(A141,HOP!A:L,12,0)</f>
        <v>639.00</v>
      </c>
      <c r="F141" s="4" t="str">
        <f>VLOOKUP(A141,HOP!A:C,3,0)</f>
        <v>4208625</v>
      </c>
      <c r="G141" s="4">
        <f t="shared" si="8"/>
        <v>0</v>
      </c>
      <c r="H141" s="4" t="str">
        <f t="shared" si="9"/>
        <v>，4208625</v>
      </c>
      <c r="I141" s="4" t="str">
        <f>VLOOKUP(A141,HOP!A:U,21,0)</f>
        <v>直采</v>
      </c>
    </row>
    <row r="142" s="4" customFormat="1" hidden="1" spans="1:9">
      <c r="A142" s="5">
        <v>999228351854196</v>
      </c>
      <c r="B142" s="6">
        <v>45237</v>
      </c>
      <c r="C142" s="6">
        <v>45238</v>
      </c>
      <c r="D142" s="4">
        <v>336</v>
      </c>
      <c r="E142" s="4" t="str">
        <f>VLOOKUP(A142,HOP!A:L,12,0)</f>
        <v>336.00</v>
      </c>
      <c r="F142" s="4" t="str">
        <f>VLOOKUP(A142,HOP!A:C,3,0)</f>
        <v>4209094</v>
      </c>
      <c r="G142" s="4">
        <f t="shared" si="8"/>
        <v>0</v>
      </c>
      <c r="H142" s="4" t="str">
        <f t="shared" si="9"/>
        <v>，4209094</v>
      </c>
      <c r="I142" s="4" t="str">
        <f>VLOOKUP(A142,HOP!A:U,21,0)</f>
        <v>直采</v>
      </c>
    </row>
    <row r="143" s="4" customFormat="1" hidden="1" spans="1:9">
      <c r="A143" s="5">
        <v>999228352086912</v>
      </c>
      <c r="B143" s="6">
        <v>45237</v>
      </c>
      <c r="C143" s="6">
        <v>45238</v>
      </c>
      <c r="D143" s="4">
        <v>177</v>
      </c>
      <c r="E143" s="4" t="str">
        <f>VLOOKUP(A143,HOP!A:L,12,0)</f>
        <v>177.00</v>
      </c>
      <c r="F143" s="4" t="str">
        <f>VLOOKUP(A143,HOP!A:C,3,0)</f>
        <v>4209300</v>
      </c>
      <c r="G143" s="4">
        <f t="shared" si="8"/>
        <v>0</v>
      </c>
      <c r="H143" s="4" t="str">
        <f t="shared" si="9"/>
        <v>，4209300</v>
      </c>
      <c r="I143" s="4" t="str">
        <f>VLOOKUP(A143,HOP!A:U,21,0)</f>
        <v>直采</v>
      </c>
    </row>
    <row r="144" s="4" customFormat="1" hidden="1" spans="1:9">
      <c r="A144" s="5">
        <v>999228352037951</v>
      </c>
      <c r="B144" s="6">
        <v>45237</v>
      </c>
      <c r="C144" s="6">
        <v>45238</v>
      </c>
      <c r="D144" s="4">
        <v>177</v>
      </c>
      <c r="E144" s="4" t="str">
        <f>VLOOKUP(A144,HOP!A:L,12,0)</f>
        <v>177.00</v>
      </c>
      <c r="F144" s="4" t="str">
        <f>VLOOKUP(A144,HOP!A:C,3,0)</f>
        <v>4209277</v>
      </c>
      <c r="G144" s="4">
        <f t="shared" si="8"/>
        <v>0</v>
      </c>
      <c r="H144" s="4" t="str">
        <f t="shared" si="9"/>
        <v>，4209277</v>
      </c>
      <c r="I144" s="4" t="str">
        <f>VLOOKUP(A144,HOP!A:U,21,0)</f>
        <v>直采</v>
      </c>
    </row>
    <row r="145" s="4" customFormat="1" hidden="1" spans="1:9">
      <c r="A145" s="5">
        <v>999228352360058</v>
      </c>
      <c r="B145" s="6">
        <v>45237</v>
      </c>
      <c r="C145" s="6">
        <v>45238</v>
      </c>
      <c r="D145" s="4">
        <v>336</v>
      </c>
      <c r="E145" s="4" t="str">
        <f>VLOOKUP(A145,HOP!A:L,12,0)</f>
        <v>336.00</v>
      </c>
      <c r="F145" s="4" t="str">
        <f>VLOOKUP(A145,HOP!A:C,3,0)</f>
        <v>4209402</v>
      </c>
      <c r="G145" s="4">
        <f t="shared" si="8"/>
        <v>0</v>
      </c>
      <c r="H145" s="4" t="str">
        <f t="shared" si="9"/>
        <v>，4209402</v>
      </c>
      <c r="I145" s="4" t="str">
        <f>VLOOKUP(A145,HOP!A:U,21,0)</f>
        <v>直采</v>
      </c>
    </row>
    <row r="146" s="4" customFormat="1" spans="1:10">
      <c r="A146" s="5">
        <v>999226365897487</v>
      </c>
      <c r="B146" s="6">
        <v>45191</v>
      </c>
      <c r="C146" s="6">
        <v>45196</v>
      </c>
      <c r="D146" s="4">
        <v>-715</v>
      </c>
      <c r="E146" s="4" t="e">
        <f>VLOOKUP(A146,HOP!A:L,12,0)</f>
        <v>#N/A</v>
      </c>
      <c r="F146" s="4">
        <v>3845962</v>
      </c>
      <c r="G146" s="4" t="e">
        <f t="shared" si="8"/>
        <v>#N/A</v>
      </c>
      <c r="H146" s="4" t="str">
        <f t="shared" si="9"/>
        <v>，3845962</v>
      </c>
      <c r="I146" s="4" t="s">
        <v>808</v>
      </c>
      <c r="J146" s="4" t="s">
        <v>809</v>
      </c>
    </row>
    <row r="147" s="4" customFormat="1" spans="1:10">
      <c r="A147" s="5">
        <v>999226837859369</v>
      </c>
      <c r="B147" s="6">
        <v>45227</v>
      </c>
      <c r="C147" s="6">
        <v>45230</v>
      </c>
      <c r="D147" s="4">
        <v>-123.02</v>
      </c>
      <c r="E147" s="4" t="e">
        <f>VLOOKUP(A147,HOP!A:L,12,0)</f>
        <v>#N/A</v>
      </c>
      <c r="F147" s="4">
        <v>3946798</v>
      </c>
      <c r="G147" s="4" t="e">
        <f t="shared" si="8"/>
        <v>#N/A</v>
      </c>
      <c r="H147" s="4" t="str">
        <f t="shared" si="9"/>
        <v>，3946798</v>
      </c>
      <c r="I147" s="4" t="s">
        <v>808</v>
      </c>
      <c r="J147" s="4" t="s">
        <v>810</v>
      </c>
    </row>
    <row r="149" spans="4:4">
      <c r="D149" s="4">
        <f>SUM(D2:D148)</f>
        <v>264499.98</v>
      </c>
    </row>
    <row r="156" spans="1:4">
      <c r="A156" s="4" t="s">
        <v>811</v>
      </c>
      <c r="C156" s="4">
        <v>261445.98</v>
      </c>
      <c r="D156" s="4">
        <v>280479.31</v>
      </c>
    </row>
    <row r="157" spans="1:4">
      <c r="A157" s="4" t="s">
        <v>812</v>
      </c>
      <c r="C157" s="4">
        <v>3769</v>
      </c>
      <c r="D157" s="4">
        <v>4043.38</v>
      </c>
    </row>
    <row r="158" spans="1:4">
      <c r="A158" s="4" t="s">
        <v>813</v>
      </c>
      <c r="C158" s="4">
        <v>-715</v>
      </c>
      <c r="D158" s="4">
        <v>-767.05</v>
      </c>
    </row>
    <row r="159" spans="1:4">
      <c r="A159" s="4" t="s">
        <v>814</v>
      </c>
      <c r="C159" s="4">
        <f>SUBTOTAL(9,C156:C158)</f>
        <v>264499.98</v>
      </c>
      <c r="D159" s="4">
        <f>SUBTOTAL(9,D156:D158)</f>
        <v>283755.64</v>
      </c>
    </row>
    <row r="160" spans="1:1">
      <c r="A160" s="4" t="s">
        <v>815</v>
      </c>
    </row>
  </sheetData>
  <autoFilter ref="A1:X147">
    <filterColumn colId="3">
      <filters>
        <filter val="-123.02"/>
        <filter val="300"/>
        <filter val="900"/>
        <filter val="2200"/>
        <filter val="3300"/>
        <filter val="3600"/>
        <filter val="3800"/>
        <filter val="4300"/>
        <filter val="1802"/>
        <filter val="1003"/>
        <filter val="304"/>
        <filter val="1504"/>
        <filter val="5404"/>
        <filter val="5406"/>
        <filter val="207"/>
        <filter val="410"/>
        <filter val="910"/>
        <filter val="2710"/>
        <filter val="8010"/>
        <filter val="712"/>
        <filter val="16212"/>
        <filter val="214"/>
        <filter val="1414"/>
        <filter val="1914"/>
        <filter val="215"/>
        <filter val="-715"/>
        <filter val="3315"/>
        <filter val="3017"/>
        <filter val="220"/>
        <filter val="420"/>
        <filter val="720"/>
        <filter val="11520"/>
        <filter val="521"/>
        <filter val="2925"/>
        <filter val="826"/>
        <filter val="2226"/>
        <filter val="327"/>
        <filter val="1229"/>
        <filter val="330"/>
        <filter val="831"/>
        <filter val="1134"/>
        <filter val="4935"/>
        <filter val="336"/>
        <filter val="637"/>
        <filter val="838"/>
        <filter val="639"/>
        <filter val="340"/>
        <filter val="740"/>
        <filter val="2340"/>
        <filter val="3340"/>
        <filter val="3940"/>
        <filter val="1341"/>
        <filter val="342"/>
        <filter val="1443"/>
        <filter val="2943"/>
        <filter val="345"/>
        <filter val="645"/>
        <filter val="846"/>
        <filter val="247"/>
        <filter val="1148"/>
        <filter val="6348"/>
        <filter val="350"/>
        <filter val="650"/>
        <filter val="1350"/>
        <filter val="2950"/>
        <filter val="1052"/>
        <filter val="653"/>
        <filter val="6653"/>
        <filter val="854"/>
        <filter val="1154"/>
        <filter val="1055"/>
        <filter val="2256"/>
        <filter val="2856"/>
        <filter val="858"/>
        <filter val="3458"/>
        <filter val="360"/>
        <filter val="760"/>
        <filter val="860"/>
        <filter val="2060"/>
        <filter val="362"/>
        <filter val="7362"/>
        <filter val="164"/>
        <filter val="1764"/>
        <filter val="2364"/>
        <filter val="365"/>
        <filter val="465"/>
        <filter val="766"/>
        <filter val="2768"/>
        <filter val="370"/>
        <filter val="470"/>
        <filter val="471"/>
        <filter val="172"/>
        <filter val="1072"/>
        <filter val="2572"/>
        <filter val="2174"/>
        <filter val="5874"/>
        <filter val="1675"/>
        <filter val="2275"/>
        <filter val="1576"/>
        <filter val="177"/>
        <filter val="2177"/>
        <filter val="3578"/>
        <filter val="580"/>
        <filter val="680"/>
        <filter val="1380"/>
        <filter val="3480"/>
        <filter val="11280"/>
        <filter val="2282"/>
        <filter val="1083"/>
        <filter val="6884"/>
        <filter val="385"/>
        <filter val="786"/>
        <filter val="1286"/>
        <filter val="490"/>
        <filter val="3490"/>
        <filter val="592"/>
        <filter val="1394"/>
        <filter val="3096"/>
        <filter val="3196"/>
        <filter val="4596"/>
        <filter val="1097"/>
        <filter val="3597"/>
        <filter val="11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816</v>
      </c>
      <c r="B1" s="2" t="s">
        <v>817</v>
      </c>
      <c r="C1" s="2" t="s">
        <v>818</v>
      </c>
      <c r="D1" s="2" t="s">
        <v>819</v>
      </c>
      <c r="E1" s="2" t="s">
        <v>13</v>
      </c>
      <c r="F1" s="2" t="s">
        <v>5</v>
      </c>
      <c r="G1" s="2" t="s">
        <v>6</v>
      </c>
      <c r="H1" s="2" t="s">
        <v>820</v>
      </c>
      <c r="I1" s="2" t="s">
        <v>821</v>
      </c>
      <c r="J1" s="2" t="s">
        <v>822</v>
      </c>
      <c r="K1" s="2" t="s">
        <v>823</v>
      </c>
      <c r="L1" s="2" t="s">
        <v>824</v>
      </c>
      <c r="M1" s="2" t="s">
        <v>825</v>
      </c>
      <c r="N1" s="2" t="s">
        <v>826</v>
      </c>
      <c r="O1" s="2" t="s">
        <v>827</v>
      </c>
      <c r="P1" s="2" t="s">
        <v>828</v>
      </c>
      <c r="Q1" s="2" t="s">
        <v>829</v>
      </c>
      <c r="R1" s="2" t="s">
        <v>830</v>
      </c>
      <c r="S1" s="2" t="s">
        <v>831</v>
      </c>
      <c r="T1" s="2" t="s">
        <v>832</v>
      </c>
      <c r="U1" s="2" t="s">
        <v>833</v>
      </c>
      <c r="V1" s="2" t="s">
        <v>834</v>
      </c>
    </row>
    <row r="2" s="1" customFormat="1" spans="1:22">
      <c r="A2" s="3">
        <v>999228352360058</v>
      </c>
      <c r="B2" s="1" t="s">
        <v>835</v>
      </c>
      <c r="C2" s="1" t="s">
        <v>836</v>
      </c>
      <c r="D2" s="1" t="s">
        <v>837</v>
      </c>
      <c r="E2" s="1" t="s">
        <v>838</v>
      </c>
      <c r="F2" s="1" t="s">
        <v>835</v>
      </c>
      <c r="G2" s="1" t="s">
        <v>839</v>
      </c>
      <c r="H2" s="1" t="s">
        <v>840</v>
      </c>
      <c r="I2" s="1" t="s">
        <v>841</v>
      </c>
      <c r="J2" s="1" t="s">
        <v>842</v>
      </c>
      <c r="K2" s="1" t="s">
        <v>841</v>
      </c>
      <c r="L2" s="1" t="s">
        <v>841</v>
      </c>
      <c r="M2" s="1" t="s">
        <v>843</v>
      </c>
      <c r="N2" s="1" t="s">
        <v>843</v>
      </c>
      <c r="O2" s="1" t="s">
        <v>844</v>
      </c>
      <c r="P2" s="1" t="s">
        <v>845</v>
      </c>
      <c r="Q2" s="1" t="s">
        <v>846</v>
      </c>
      <c r="R2" s="1" t="s">
        <v>847</v>
      </c>
      <c r="S2" s="1" t="s">
        <v>848</v>
      </c>
      <c r="T2" s="1" t="s">
        <v>849</v>
      </c>
      <c r="U2" s="1" t="s">
        <v>808</v>
      </c>
      <c r="V2" s="1" t="s">
        <v>850</v>
      </c>
    </row>
    <row r="3" s="1" customFormat="1" spans="1:22">
      <c r="A3" s="3">
        <v>999228352086912</v>
      </c>
      <c r="B3" s="1" t="s">
        <v>835</v>
      </c>
      <c r="C3" s="1" t="s">
        <v>851</v>
      </c>
      <c r="D3" s="1" t="s">
        <v>852</v>
      </c>
      <c r="E3" s="1" t="s">
        <v>853</v>
      </c>
      <c r="F3" s="1" t="s">
        <v>835</v>
      </c>
      <c r="G3" s="1" t="s">
        <v>839</v>
      </c>
      <c r="H3" s="1" t="s">
        <v>840</v>
      </c>
      <c r="I3" s="1" t="s">
        <v>854</v>
      </c>
      <c r="J3" s="1" t="s">
        <v>842</v>
      </c>
      <c r="K3" s="1" t="s">
        <v>854</v>
      </c>
      <c r="L3" s="1" t="s">
        <v>854</v>
      </c>
      <c r="M3" s="1" t="s">
        <v>843</v>
      </c>
      <c r="N3" s="1" t="s">
        <v>843</v>
      </c>
      <c r="O3" s="1" t="s">
        <v>844</v>
      </c>
      <c r="P3" s="1" t="s">
        <v>845</v>
      </c>
      <c r="Q3" s="1" t="s">
        <v>846</v>
      </c>
      <c r="R3" s="1" t="s">
        <v>855</v>
      </c>
      <c r="S3" s="1" t="s">
        <v>848</v>
      </c>
      <c r="T3" s="1" t="s">
        <v>849</v>
      </c>
      <c r="U3" s="1" t="s">
        <v>808</v>
      </c>
      <c r="V3" s="1" t="s">
        <v>856</v>
      </c>
    </row>
    <row r="4" s="1" customFormat="1" spans="1:22">
      <c r="A4" s="3">
        <v>999228352037951</v>
      </c>
      <c r="B4" s="1" t="s">
        <v>835</v>
      </c>
      <c r="C4" s="1" t="s">
        <v>857</v>
      </c>
      <c r="D4" s="1" t="s">
        <v>852</v>
      </c>
      <c r="E4" s="1" t="s">
        <v>858</v>
      </c>
      <c r="F4" s="1" t="s">
        <v>835</v>
      </c>
      <c r="G4" s="1" t="s">
        <v>839</v>
      </c>
      <c r="H4" s="1" t="s">
        <v>840</v>
      </c>
      <c r="I4" s="1" t="s">
        <v>854</v>
      </c>
      <c r="J4" s="1" t="s">
        <v>842</v>
      </c>
      <c r="K4" s="1" t="s">
        <v>854</v>
      </c>
      <c r="L4" s="1" t="s">
        <v>854</v>
      </c>
      <c r="M4" s="1" t="s">
        <v>843</v>
      </c>
      <c r="N4" s="1" t="s">
        <v>843</v>
      </c>
      <c r="O4" s="1" t="s">
        <v>844</v>
      </c>
      <c r="P4" s="1" t="s">
        <v>845</v>
      </c>
      <c r="Q4" s="1" t="s">
        <v>846</v>
      </c>
      <c r="R4" s="1" t="s">
        <v>859</v>
      </c>
      <c r="S4" s="1" t="s">
        <v>848</v>
      </c>
      <c r="T4" s="1" t="s">
        <v>849</v>
      </c>
      <c r="U4" s="1" t="s">
        <v>808</v>
      </c>
      <c r="V4" s="1" t="s">
        <v>856</v>
      </c>
    </row>
    <row r="5" s="1" customFormat="1" spans="1:22">
      <c r="A5" s="3">
        <v>999228351854196</v>
      </c>
      <c r="B5" s="1" t="s">
        <v>835</v>
      </c>
      <c r="C5" s="1" t="s">
        <v>860</v>
      </c>
      <c r="D5" s="1" t="s">
        <v>837</v>
      </c>
      <c r="E5" s="1" t="s">
        <v>861</v>
      </c>
      <c r="F5" s="1" t="s">
        <v>835</v>
      </c>
      <c r="G5" s="1" t="s">
        <v>839</v>
      </c>
      <c r="H5" s="1" t="s">
        <v>840</v>
      </c>
      <c r="I5" s="1" t="s">
        <v>841</v>
      </c>
      <c r="J5" s="1" t="s">
        <v>842</v>
      </c>
      <c r="K5" s="1" t="s">
        <v>841</v>
      </c>
      <c r="L5" s="1" t="s">
        <v>841</v>
      </c>
      <c r="M5" s="1" t="s">
        <v>843</v>
      </c>
      <c r="N5" s="1" t="s">
        <v>843</v>
      </c>
      <c r="O5" s="1" t="s">
        <v>844</v>
      </c>
      <c r="P5" s="1" t="s">
        <v>845</v>
      </c>
      <c r="Q5" s="1" t="s">
        <v>846</v>
      </c>
      <c r="R5" s="1" t="s">
        <v>862</v>
      </c>
      <c r="S5" s="1" t="s">
        <v>848</v>
      </c>
      <c r="T5" s="1" t="s">
        <v>849</v>
      </c>
      <c r="U5" s="1" t="s">
        <v>808</v>
      </c>
      <c r="V5" s="1" t="s">
        <v>850</v>
      </c>
    </row>
    <row r="6" s="1" customFormat="1" spans="1:22">
      <c r="A6" s="3">
        <v>999228351080465</v>
      </c>
      <c r="B6" s="1" t="s">
        <v>835</v>
      </c>
      <c r="C6" s="1" t="s">
        <v>863</v>
      </c>
      <c r="D6" s="1" t="s">
        <v>837</v>
      </c>
      <c r="E6" s="1" t="s">
        <v>864</v>
      </c>
      <c r="F6" s="1" t="s">
        <v>835</v>
      </c>
      <c r="G6" s="1" t="s">
        <v>839</v>
      </c>
      <c r="H6" s="1" t="s">
        <v>840</v>
      </c>
      <c r="I6" s="1" t="s">
        <v>841</v>
      </c>
      <c r="J6" s="1" t="s">
        <v>842</v>
      </c>
      <c r="K6" s="1" t="s">
        <v>841</v>
      </c>
      <c r="L6" s="1" t="s">
        <v>841</v>
      </c>
      <c r="M6" s="1" t="s">
        <v>843</v>
      </c>
      <c r="N6" s="1" t="s">
        <v>843</v>
      </c>
      <c r="O6" s="1" t="s">
        <v>844</v>
      </c>
      <c r="P6" s="1" t="s">
        <v>845</v>
      </c>
      <c r="Q6" s="1" t="s">
        <v>846</v>
      </c>
      <c r="R6" s="1" t="s">
        <v>865</v>
      </c>
      <c r="S6" s="1" t="s">
        <v>848</v>
      </c>
      <c r="T6" s="1" t="s">
        <v>849</v>
      </c>
      <c r="U6" s="1" t="s">
        <v>808</v>
      </c>
      <c r="V6" s="1" t="s">
        <v>850</v>
      </c>
    </row>
    <row r="7" s="1" customFormat="1" spans="1:22">
      <c r="A7" s="3">
        <v>999228350689912</v>
      </c>
      <c r="B7" s="1" t="s">
        <v>835</v>
      </c>
      <c r="C7" s="1" t="s">
        <v>866</v>
      </c>
      <c r="D7" s="1" t="s">
        <v>867</v>
      </c>
      <c r="E7" s="1" t="s">
        <v>868</v>
      </c>
      <c r="F7" s="1" t="s">
        <v>835</v>
      </c>
      <c r="G7" s="1" t="s">
        <v>839</v>
      </c>
      <c r="H7" s="1" t="s">
        <v>840</v>
      </c>
      <c r="I7" s="1" t="s">
        <v>869</v>
      </c>
      <c r="J7" s="1" t="s">
        <v>842</v>
      </c>
      <c r="K7" s="1" t="s">
        <v>869</v>
      </c>
      <c r="L7" s="1" t="s">
        <v>869</v>
      </c>
      <c r="M7" s="1" t="s">
        <v>843</v>
      </c>
      <c r="N7" s="1" t="s">
        <v>843</v>
      </c>
      <c r="O7" s="1" t="s">
        <v>844</v>
      </c>
      <c r="P7" s="1" t="s">
        <v>845</v>
      </c>
      <c r="Q7" s="1" t="s">
        <v>846</v>
      </c>
      <c r="R7" s="1" t="s">
        <v>870</v>
      </c>
      <c r="S7" s="1" t="s">
        <v>848</v>
      </c>
      <c r="T7" s="1" t="s">
        <v>849</v>
      </c>
      <c r="U7" s="1" t="s">
        <v>808</v>
      </c>
      <c r="V7" s="1" t="s">
        <v>856</v>
      </c>
    </row>
    <row r="8" s="1" customFormat="1" spans="1:22">
      <c r="A8" s="3">
        <v>999228348431775</v>
      </c>
      <c r="B8" s="1" t="s">
        <v>835</v>
      </c>
      <c r="C8" s="1" t="s">
        <v>871</v>
      </c>
      <c r="D8" s="1" t="s">
        <v>872</v>
      </c>
      <c r="E8" s="1" t="s">
        <v>873</v>
      </c>
      <c r="F8" s="1" t="s">
        <v>835</v>
      </c>
      <c r="G8" s="1" t="s">
        <v>839</v>
      </c>
      <c r="H8" s="1" t="s">
        <v>840</v>
      </c>
      <c r="I8" s="1" t="s">
        <v>874</v>
      </c>
      <c r="J8" s="1" t="s">
        <v>842</v>
      </c>
      <c r="K8" s="1" t="s">
        <v>874</v>
      </c>
      <c r="L8" s="1" t="s">
        <v>874</v>
      </c>
      <c r="M8" s="1" t="s">
        <v>843</v>
      </c>
      <c r="N8" s="1" t="s">
        <v>843</v>
      </c>
      <c r="O8" s="1" t="s">
        <v>844</v>
      </c>
      <c r="P8" s="1" t="s">
        <v>845</v>
      </c>
      <c r="Q8" s="1" t="s">
        <v>846</v>
      </c>
      <c r="R8" s="1" t="s">
        <v>875</v>
      </c>
      <c r="S8" s="1" t="s">
        <v>848</v>
      </c>
      <c r="T8" s="1" t="s">
        <v>849</v>
      </c>
      <c r="U8" s="1" t="s">
        <v>808</v>
      </c>
      <c r="V8" s="1" t="s">
        <v>856</v>
      </c>
    </row>
    <row r="9" s="1" customFormat="1" spans="1:22">
      <c r="A9" s="3">
        <v>999228347797324</v>
      </c>
      <c r="B9" s="1" t="s">
        <v>835</v>
      </c>
      <c r="C9" s="1" t="s">
        <v>876</v>
      </c>
      <c r="D9" s="1" t="s">
        <v>877</v>
      </c>
      <c r="E9" s="1" t="s">
        <v>878</v>
      </c>
      <c r="F9" s="1" t="s">
        <v>835</v>
      </c>
      <c r="G9" s="1" t="s">
        <v>839</v>
      </c>
      <c r="H9" s="1" t="s">
        <v>840</v>
      </c>
      <c r="I9" s="1" t="s">
        <v>879</v>
      </c>
      <c r="J9" s="1" t="s">
        <v>842</v>
      </c>
      <c r="K9" s="1" t="s">
        <v>879</v>
      </c>
      <c r="L9" s="1" t="s">
        <v>879</v>
      </c>
      <c r="M9" s="1" t="s">
        <v>843</v>
      </c>
      <c r="N9" s="1" t="s">
        <v>843</v>
      </c>
      <c r="O9" s="1" t="s">
        <v>844</v>
      </c>
      <c r="P9" s="1" t="s">
        <v>845</v>
      </c>
      <c r="Q9" s="1" t="s">
        <v>846</v>
      </c>
      <c r="R9" s="1" t="s">
        <v>880</v>
      </c>
      <c r="S9" s="1" t="s">
        <v>848</v>
      </c>
      <c r="T9" s="1" t="s">
        <v>849</v>
      </c>
      <c r="U9" s="1" t="s">
        <v>808</v>
      </c>
      <c r="V9" s="1" t="s">
        <v>850</v>
      </c>
    </row>
    <row r="10" s="1" customFormat="1" spans="1:22">
      <c r="A10" s="3">
        <v>999228347616289</v>
      </c>
      <c r="B10" s="1" t="s">
        <v>835</v>
      </c>
      <c r="C10" s="1" t="s">
        <v>881</v>
      </c>
      <c r="D10" s="1" t="s">
        <v>837</v>
      </c>
      <c r="E10" s="1" t="s">
        <v>882</v>
      </c>
      <c r="F10" s="1" t="s">
        <v>835</v>
      </c>
      <c r="G10" s="1" t="s">
        <v>839</v>
      </c>
      <c r="H10" s="1" t="s">
        <v>840</v>
      </c>
      <c r="I10" s="1" t="s">
        <v>841</v>
      </c>
      <c r="J10" s="1" t="s">
        <v>842</v>
      </c>
      <c r="K10" s="1" t="s">
        <v>841</v>
      </c>
      <c r="L10" s="1" t="s">
        <v>841</v>
      </c>
      <c r="M10" s="1" t="s">
        <v>843</v>
      </c>
      <c r="N10" s="1" t="s">
        <v>843</v>
      </c>
      <c r="O10" s="1" t="s">
        <v>844</v>
      </c>
      <c r="P10" s="1" t="s">
        <v>845</v>
      </c>
      <c r="Q10" s="1" t="s">
        <v>846</v>
      </c>
      <c r="R10" s="1" t="s">
        <v>883</v>
      </c>
      <c r="S10" s="1" t="s">
        <v>848</v>
      </c>
      <c r="T10" s="1" t="s">
        <v>849</v>
      </c>
      <c r="U10" s="1" t="s">
        <v>808</v>
      </c>
      <c r="V10" s="1" t="s">
        <v>850</v>
      </c>
    </row>
    <row r="11" s="1" customFormat="1" spans="1:22">
      <c r="A11" s="3">
        <v>999228347147906</v>
      </c>
      <c r="B11" s="1" t="s">
        <v>835</v>
      </c>
      <c r="C11" s="1" t="s">
        <v>884</v>
      </c>
      <c r="D11" s="1" t="s">
        <v>877</v>
      </c>
      <c r="E11" s="1" t="s">
        <v>885</v>
      </c>
      <c r="F11" s="1" t="s">
        <v>835</v>
      </c>
      <c r="G11" s="1" t="s">
        <v>839</v>
      </c>
      <c r="H11" s="1" t="s">
        <v>840</v>
      </c>
      <c r="I11" s="1" t="s">
        <v>886</v>
      </c>
      <c r="J11" s="1" t="s">
        <v>842</v>
      </c>
      <c r="K11" s="1" t="s">
        <v>886</v>
      </c>
      <c r="L11" s="1" t="s">
        <v>886</v>
      </c>
      <c r="M11" s="1" t="s">
        <v>843</v>
      </c>
      <c r="N11" s="1" t="s">
        <v>843</v>
      </c>
      <c r="O11" s="1" t="s">
        <v>844</v>
      </c>
      <c r="P11" s="1" t="s">
        <v>845</v>
      </c>
      <c r="Q11" s="1" t="s">
        <v>846</v>
      </c>
      <c r="R11" s="1" t="s">
        <v>887</v>
      </c>
      <c r="S11" s="1" t="s">
        <v>848</v>
      </c>
      <c r="T11" s="1" t="s">
        <v>849</v>
      </c>
      <c r="U11" s="1" t="s">
        <v>808</v>
      </c>
      <c r="V11" s="1" t="s">
        <v>850</v>
      </c>
    </row>
    <row r="12" s="1" customFormat="1" spans="1:22">
      <c r="A12" s="3">
        <v>999228347029105</v>
      </c>
      <c r="B12" s="1" t="s">
        <v>835</v>
      </c>
      <c r="C12" s="1" t="s">
        <v>888</v>
      </c>
      <c r="D12" s="1" t="s">
        <v>889</v>
      </c>
      <c r="E12" s="1" t="s">
        <v>890</v>
      </c>
      <c r="F12" s="1" t="s">
        <v>835</v>
      </c>
      <c r="G12" s="1" t="s">
        <v>839</v>
      </c>
      <c r="H12" s="1" t="s">
        <v>840</v>
      </c>
      <c r="I12" s="1" t="s">
        <v>891</v>
      </c>
      <c r="J12" s="1" t="s">
        <v>842</v>
      </c>
      <c r="K12" s="1" t="s">
        <v>891</v>
      </c>
      <c r="L12" s="1" t="s">
        <v>891</v>
      </c>
      <c r="M12" s="1" t="s">
        <v>843</v>
      </c>
      <c r="N12" s="1" t="s">
        <v>843</v>
      </c>
      <c r="O12" s="1" t="s">
        <v>844</v>
      </c>
      <c r="P12" s="1" t="s">
        <v>845</v>
      </c>
      <c r="Q12" s="1" t="s">
        <v>846</v>
      </c>
      <c r="R12" s="1" t="s">
        <v>892</v>
      </c>
      <c r="S12" s="1" t="s">
        <v>848</v>
      </c>
      <c r="T12" s="1" t="s">
        <v>849</v>
      </c>
      <c r="U12" s="1" t="s">
        <v>808</v>
      </c>
      <c r="V12" s="1" t="s">
        <v>856</v>
      </c>
    </row>
    <row r="13" s="1" customFormat="1" spans="1:22">
      <c r="A13" s="3">
        <v>999228347024761</v>
      </c>
      <c r="B13" s="1" t="s">
        <v>835</v>
      </c>
      <c r="C13" s="1" t="s">
        <v>893</v>
      </c>
      <c r="D13" s="1" t="s">
        <v>877</v>
      </c>
      <c r="E13" s="1" t="s">
        <v>894</v>
      </c>
      <c r="F13" s="1" t="s">
        <v>835</v>
      </c>
      <c r="G13" s="1" t="s">
        <v>839</v>
      </c>
      <c r="H13" s="1" t="s">
        <v>840</v>
      </c>
      <c r="I13" s="1" t="s">
        <v>886</v>
      </c>
      <c r="J13" s="1" t="s">
        <v>842</v>
      </c>
      <c r="K13" s="1" t="s">
        <v>886</v>
      </c>
      <c r="L13" s="1" t="s">
        <v>886</v>
      </c>
      <c r="M13" s="1" t="s">
        <v>843</v>
      </c>
      <c r="N13" s="1" t="s">
        <v>843</v>
      </c>
      <c r="O13" s="1" t="s">
        <v>844</v>
      </c>
      <c r="P13" s="1" t="s">
        <v>845</v>
      </c>
      <c r="Q13" s="1" t="s">
        <v>846</v>
      </c>
      <c r="R13" s="1" t="s">
        <v>895</v>
      </c>
      <c r="S13" s="1" t="s">
        <v>848</v>
      </c>
      <c r="T13" s="1" t="s">
        <v>849</v>
      </c>
      <c r="U13" s="1" t="s">
        <v>808</v>
      </c>
      <c r="V13" s="1" t="s">
        <v>850</v>
      </c>
    </row>
    <row r="14" s="1" customFormat="1" spans="1:22">
      <c r="A14" s="3">
        <v>999228346269569</v>
      </c>
      <c r="B14" s="1" t="s">
        <v>835</v>
      </c>
      <c r="C14" s="1" t="s">
        <v>896</v>
      </c>
      <c r="D14" s="1" t="s">
        <v>897</v>
      </c>
      <c r="E14" s="1" t="s">
        <v>898</v>
      </c>
      <c r="F14" s="1" t="s">
        <v>835</v>
      </c>
      <c r="G14" s="1" t="s">
        <v>839</v>
      </c>
      <c r="H14" s="1" t="s">
        <v>840</v>
      </c>
      <c r="I14" s="1" t="s">
        <v>899</v>
      </c>
      <c r="J14" s="1" t="s">
        <v>842</v>
      </c>
      <c r="K14" s="1" t="s">
        <v>899</v>
      </c>
      <c r="L14" s="1" t="s">
        <v>899</v>
      </c>
      <c r="M14" s="1" t="s">
        <v>843</v>
      </c>
      <c r="N14" s="1" t="s">
        <v>843</v>
      </c>
      <c r="O14" s="1" t="s">
        <v>844</v>
      </c>
      <c r="P14" s="1" t="s">
        <v>845</v>
      </c>
      <c r="Q14" s="1" t="s">
        <v>846</v>
      </c>
      <c r="R14" s="1" t="s">
        <v>900</v>
      </c>
      <c r="S14" s="1" t="s">
        <v>848</v>
      </c>
      <c r="T14" s="1" t="s">
        <v>849</v>
      </c>
      <c r="U14" s="1" t="s">
        <v>808</v>
      </c>
      <c r="V14" s="1" t="s">
        <v>856</v>
      </c>
    </row>
    <row r="15" s="1" customFormat="1" spans="1:22">
      <c r="A15" s="3">
        <v>999228345426118</v>
      </c>
      <c r="B15" s="1" t="s">
        <v>835</v>
      </c>
      <c r="C15" s="1" t="s">
        <v>901</v>
      </c>
      <c r="D15" s="1" t="s">
        <v>872</v>
      </c>
      <c r="E15" s="1" t="s">
        <v>902</v>
      </c>
      <c r="F15" s="1" t="s">
        <v>835</v>
      </c>
      <c r="G15" s="1" t="s">
        <v>839</v>
      </c>
      <c r="H15" s="1" t="s">
        <v>840</v>
      </c>
      <c r="I15" s="1" t="s">
        <v>903</v>
      </c>
      <c r="J15" s="1" t="s">
        <v>842</v>
      </c>
      <c r="K15" s="1" t="s">
        <v>903</v>
      </c>
      <c r="L15" s="1" t="s">
        <v>903</v>
      </c>
      <c r="M15" s="1" t="s">
        <v>843</v>
      </c>
      <c r="N15" s="1" t="s">
        <v>843</v>
      </c>
      <c r="O15" s="1" t="s">
        <v>844</v>
      </c>
      <c r="P15" s="1" t="s">
        <v>845</v>
      </c>
      <c r="Q15" s="1" t="s">
        <v>846</v>
      </c>
      <c r="R15" s="1" t="s">
        <v>904</v>
      </c>
      <c r="S15" s="1" t="s">
        <v>848</v>
      </c>
      <c r="T15" s="1" t="s">
        <v>849</v>
      </c>
      <c r="U15" s="1" t="s">
        <v>808</v>
      </c>
      <c r="V15" s="1" t="s">
        <v>856</v>
      </c>
    </row>
    <row r="16" s="1" customFormat="1" spans="1:22">
      <c r="A16" s="3">
        <v>999228345139617</v>
      </c>
      <c r="B16" s="1" t="s">
        <v>835</v>
      </c>
      <c r="C16" s="1" t="s">
        <v>905</v>
      </c>
      <c r="D16" s="1" t="s">
        <v>889</v>
      </c>
      <c r="E16" s="1" t="s">
        <v>906</v>
      </c>
      <c r="F16" s="1" t="s">
        <v>835</v>
      </c>
      <c r="G16" s="1" t="s">
        <v>839</v>
      </c>
      <c r="H16" s="1" t="s">
        <v>840</v>
      </c>
      <c r="I16" s="1" t="s">
        <v>907</v>
      </c>
      <c r="J16" s="1" t="s">
        <v>842</v>
      </c>
      <c r="K16" s="1" t="s">
        <v>907</v>
      </c>
      <c r="L16" s="1" t="s">
        <v>907</v>
      </c>
      <c r="M16" s="1" t="s">
        <v>843</v>
      </c>
      <c r="N16" s="1" t="s">
        <v>843</v>
      </c>
      <c r="O16" s="1" t="s">
        <v>844</v>
      </c>
      <c r="P16" s="1" t="s">
        <v>845</v>
      </c>
      <c r="Q16" s="1" t="s">
        <v>846</v>
      </c>
      <c r="R16" s="1" t="s">
        <v>908</v>
      </c>
      <c r="S16" s="1" t="s">
        <v>848</v>
      </c>
      <c r="T16" s="1" t="s">
        <v>849</v>
      </c>
      <c r="U16" s="1" t="s">
        <v>808</v>
      </c>
      <c r="V16" s="1" t="s">
        <v>856</v>
      </c>
    </row>
    <row r="17" s="1" customFormat="1" spans="1:22">
      <c r="A17" s="3">
        <v>999228344617236</v>
      </c>
      <c r="B17" s="1" t="s">
        <v>835</v>
      </c>
      <c r="C17" s="1" t="s">
        <v>909</v>
      </c>
      <c r="D17" s="1" t="s">
        <v>910</v>
      </c>
      <c r="E17" s="1" t="s">
        <v>911</v>
      </c>
      <c r="F17" s="1" t="s">
        <v>835</v>
      </c>
      <c r="G17" s="1" t="s">
        <v>839</v>
      </c>
      <c r="H17" s="1" t="s">
        <v>840</v>
      </c>
      <c r="I17" s="1" t="s">
        <v>912</v>
      </c>
      <c r="J17" s="1" t="s">
        <v>842</v>
      </c>
      <c r="K17" s="1" t="s">
        <v>912</v>
      </c>
      <c r="L17" s="1" t="s">
        <v>912</v>
      </c>
      <c r="M17" s="1" t="s">
        <v>843</v>
      </c>
      <c r="N17" s="1" t="s">
        <v>843</v>
      </c>
      <c r="O17" s="1" t="s">
        <v>844</v>
      </c>
      <c r="P17" s="1" t="s">
        <v>845</v>
      </c>
      <c r="Q17" s="1" t="s">
        <v>846</v>
      </c>
      <c r="R17" s="1" t="s">
        <v>913</v>
      </c>
      <c r="S17" s="1" t="s">
        <v>848</v>
      </c>
      <c r="T17" s="1" t="s">
        <v>849</v>
      </c>
      <c r="U17" s="1" t="s">
        <v>808</v>
      </c>
      <c r="V17" s="1" t="s">
        <v>856</v>
      </c>
    </row>
    <row r="18" s="1" customFormat="1" spans="1:22">
      <c r="A18" s="3">
        <v>999228343415866</v>
      </c>
      <c r="B18" s="1" t="s">
        <v>914</v>
      </c>
      <c r="C18" s="1" t="s">
        <v>915</v>
      </c>
      <c r="D18" s="1" t="s">
        <v>852</v>
      </c>
      <c r="E18" s="1" t="s">
        <v>916</v>
      </c>
      <c r="F18" s="1" t="s">
        <v>835</v>
      </c>
      <c r="G18" s="1" t="s">
        <v>839</v>
      </c>
      <c r="H18" s="1" t="s">
        <v>840</v>
      </c>
      <c r="I18" s="1" t="s">
        <v>917</v>
      </c>
      <c r="J18" s="1" t="s">
        <v>842</v>
      </c>
      <c r="K18" s="1" t="s">
        <v>917</v>
      </c>
      <c r="L18" s="1" t="s">
        <v>917</v>
      </c>
      <c r="M18" s="1" t="s">
        <v>843</v>
      </c>
      <c r="N18" s="1" t="s">
        <v>843</v>
      </c>
      <c r="O18" s="1" t="s">
        <v>844</v>
      </c>
      <c r="P18" s="1" t="s">
        <v>845</v>
      </c>
      <c r="Q18" s="1" t="s">
        <v>846</v>
      </c>
      <c r="R18" s="1" t="s">
        <v>918</v>
      </c>
      <c r="S18" s="1" t="s">
        <v>848</v>
      </c>
      <c r="T18" s="1" t="s">
        <v>849</v>
      </c>
      <c r="U18" s="1" t="s">
        <v>808</v>
      </c>
      <c r="V18" s="1" t="s">
        <v>856</v>
      </c>
    </row>
    <row r="19" s="1" customFormat="1" spans="1:22">
      <c r="A19" s="3">
        <v>999228342987161</v>
      </c>
      <c r="B19" s="1" t="s">
        <v>914</v>
      </c>
      <c r="C19" s="1" t="s">
        <v>919</v>
      </c>
      <c r="D19" s="1" t="s">
        <v>920</v>
      </c>
      <c r="E19" s="1" t="s">
        <v>921</v>
      </c>
      <c r="F19" s="1" t="s">
        <v>835</v>
      </c>
      <c r="G19" s="1" t="s">
        <v>839</v>
      </c>
      <c r="H19" s="1" t="s">
        <v>840</v>
      </c>
      <c r="I19" s="1" t="s">
        <v>922</v>
      </c>
      <c r="J19" s="1" t="s">
        <v>842</v>
      </c>
      <c r="K19" s="1" t="s">
        <v>922</v>
      </c>
      <c r="L19" s="1" t="s">
        <v>922</v>
      </c>
      <c r="M19" s="1" t="s">
        <v>843</v>
      </c>
      <c r="N19" s="1" t="s">
        <v>843</v>
      </c>
      <c r="O19" s="1" t="s">
        <v>844</v>
      </c>
      <c r="P19" s="1" t="s">
        <v>845</v>
      </c>
      <c r="Q19" s="1" t="s">
        <v>846</v>
      </c>
      <c r="R19" s="1" t="s">
        <v>923</v>
      </c>
      <c r="S19" s="1" t="s">
        <v>848</v>
      </c>
      <c r="T19" s="1" t="s">
        <v>849</v>
      </c>
      <c r="U19" s="1" t="s">
        <v>808</v>
      </c>
      <c r="V19" s="1" t="s">
        <v>856</v>
      </c>
    </row>
    <row r="20" s="1" customFormat="1" spans="1:22">
      <c r="A20" s="3">
        <v>999228342302449</v>
      </c>
      <c r="B20" s="1" t="s">
        <v>914</v>
      </c>
      <c r="C20" s="1" t="s">
        <v>924</v>
      </c>
      <c r="D20" s="1" t="s">
        <v>925</v>
      </c>
      <c r="E20" s="1" t="s">
        <v>926</v>
      </c>
      <c r="F20" s="1" t="s">
        <v>835</v>
      </c>
      <c r="G20" s="1" t="s">
        <v>839</v>
      </c>
      <c r="H20" s="1" t="s">
        <v>840</v>
      </c>
      <c r="I20" s="1" t="s">
        <v>927</v>
      </c>
      <c r="J20" s="1" t="s">
        <v>842</v>
      </c>
      <c r="K20" s="1" t="s">
        <v>927</v>
      </c>
      <c r="L20" s="1" t="s">
        <v>927</v>
      </c>
      <c r="M20" s="1" t="s">
        <v>843</v>
      </c>
      <c r="N20" s="1" t="s">
        <v>843</v>
      </c>
      <c r="O20" s="1" t="s">
        <v>844</v>
      </c>
      <c r="P20" s="1" t="s">
        <v>845</v>
      </c>
      <c r="Q20" s="1" t="s">
        <v>846</v>
      </c>
      <c r="R20" s="1" t="s">
        <v>928</v>
      </c>
      <c r="S20" s="1" t="s">
        <v>848</v>
      </c>
      <c r="T20" s="1" t="s">
        <v>849</v>
      </c>
      <c r="U20" s="1" t="s">
        <v>929</v>
      </c>
      <c r="V20" s="1" t="s">
        <v>850</v>
      </c>
    </row>
    <row r="21" s="1" customFormat="1" spans="1:22">
      <c r="A21" s="3">
        <v>999228341557263</v>
      </c>
      <c r="B21" s="1" t="s">
        <v>914</v>
      </c>
      <c r="C21" s="1" t="s">
        <v>930</v>
      </c>
      <c r="D21" s="1" t="s">
        <v>931</v>
      </c>
      <c r="E21" s="1" t="s">
        <v>932</v>
      </c>
      <c r="F21" s="1" t="s">
        <v>835</v>
      </c>
      <c r="G21" s="1" t="s">
        <v>839</v>
      </c>
      <c r="H21" s="1" t="s">
        <v>840</v>
      </c>
      <c r="I21" s="1" t="s">
        <v>933</v>
      </c>
      <c r="J21" s="1" t="s">
        <v>842</v>
      </c>
      <c r="K21" s="1" t="s">
        <v>933</v>
      </c>
      <c r="L21" s="1" t="s">
        <v>933</v>
      </c>
      <c r="M21" s="1" t="s">
        <v>843</v>
      </c>
      <c r="N21" s="1" t="s">
        <v>843</v>
      </c>
      <c r="O21" s="1" t="s">
        <v>844</v>
      </c>
      <c r="P21" s="1" t="s">
        <v>845</v>
      </c>
      <c r="Q21" s="1" t="s">
        <v>846</v>
      </c>
      <c r="R21" s="1" t="s">
        <v>934</v>
      </c>
      <c r="S21" s="1" t="s">
        <v>848</v>
      </c>
      <c r="T21" s="1" t="s">
        <v>849</v>
      </c>
      <c r="U21" s="1" t="s">
        <v>808</v>
      </c>
      <c r="V21" s="1" t="s">
        <v>856</v>
      </c>
    </row>
    <row r="22" s="1" customFormat="1" spans="1:22">
      <c r="A22" s="3">
        <v>999228341454840</v>
      </c>
      <c r="B22" s="1" t="s">
        <v>914</v>
      </c>
      <c r="C22" s="1" t="s">
        <v>935</v>
      </c>
      <c r="D22" s="1" t="s">
        <v>936</v>
      </c>
      <c r="E22" s="1" t="s">
        <v>937</v>
      </c>
      <c r="F22" s="1" t="s">
        <v>835</v>
      </c>
      <c r="G22" s="1" t="s">
        <v>839</v>
      </c>
      <c r="H22" s="1" t="s">
        <v>840</v>
      </c>
      <c r="I22" s="1" t="s">
        <v>938</v>
      </c>
      <c r="J22" s="1" t="s">
        <v>842</v>
      </c>
      <c r="K22" s="1" t="s">
        <v>938</v>
      </c>
      <c r="L22" s="1" t="s">
        <v>938</v>
      </c>
      <c r="M22" s="1" t="s">
        <v>843</v>
      </c>
      <c r="N22" s="1" t="s">
        <v>843</v>
      </c>
      <c r="O22" s="1" t="s">
        <v>844</v>
      </c>
      <c r="P22" s="1" t="s">
        <v>845</v>
      </c>
      <c r="Q22" s="1" t="s">
        <v>846</v>
      </c>
      <c r="R22" s="1" t="s">
        <v>939</v>
      </c>
      <c r="S22" s="1" t="s">
        <v>848</v>
      </c>
      <c r="T22" s="1" t="s">
        <v>849</v>
      </c>
      <c r="U22" s="1" t="s">
        <v>808</v>
      </c>
      <c r="V22" s="1" t="s">
        <v>940</v>
      </c>
    </row>
    <row r="23" s="1" customFormat="1" spans="1:22">
      <c r="A23" s="3">
        <v>999228341335044</v>
      </c>
      <c r="B23" s="1" t="s">
        <v>914</v>
      </c>
      <c r="C23" s="1" t="s">
        <v>941</v>
      </c>
      <c r="D23" s="1" t="s">
        <v>942</v>
      </c>
      <c r="E23" s="1" t="s">
        <v>943</v>
      </c>
      <c r="F23" s="1" t="s">
        <v>835</v>
      </c>
      <c r="G23" s="1" t="s">
        <v>839</v>
      </c>
      <c r="H23" s="1" t="s">
        <v>840</v>
      </c>
      <c r="I23" s="1" t="s">
        <v>944</v>
      </c>
      <c r="J23" s="1" t="s">
        <v>842</v>
      </c>
      <c r="K23" s="1" t="s">
        <v>944</v>
      </c>
      <c r="L23" s="1" t="s">
        <v>944</v>
      </c>
      <c r="M23" s="1" t="s">
        <v>843</v>
      </c>
      <c r="N23" s="1" t="s">
        <v>843</v>
      </c>
      <c r="O23" s="1" t="s">
        <v>844</v>
      </c>
      <c r="P23" s="1" t="s">
        <v>845</v>
      </c>
      <c r="Q23" s="1" t="s">
        <v>846</v>
      </c>
      <c r="R23" s="1" t="s">
        <v>945</v>
      </c>
      <c r="S23" s="1" t="s">
        <v>848</v>
      </c>
      <c r="T23" s="1" t="s">
        <v>849</v>
      </c>
      <c r="U23" s="1" t="s">
        <v>808</v>
      </c>
      <c r="V23" s="1" t="s">
        <v>856</v>
      </c>
    </row>
    <row r="24" s="1" customFormat="1" spans="1:22">
      <c r="A24" s="3">
        <v>999228341263841</v>
      </c>
      <c r="B24" s="1" t="s">
        <v>914</v>
      </c>
      <c r="C24" s="1" t="s">
        <v>946</v>
      </c>
      <c r="D24" s="1" t="s">
        <v>947</v>
      </c>
      <c r="E24" s="1" t="s">
        <v>948</v>
      </c>
      <c r="F24" s="1" t="s">
        <v>835</v>
      </c>
      <c r="G24" s="1" t="s">
        <v>839</v>
      </c>
      <c r="H24" s="1" t="s">
        <v>840</v>
      </c>
      <c r="I24" s="1" t="s">
        <v>949</v>
      </c>
      <c r="J24" s="1" t="s">
        <v>842</v>
      </c>
      <c r="K24" s="1" t="s">
        <v>949</v>
      </c>
      <c r="L24" s="1" t="s">
        <v>949</v>
      </c>
      <c r="M24" s="1" t="s">
        <v>843</v>
      </c>
      <c r="N24" s="1" t="s">
        <v>843</v>
      </c>
      <c r="O24" s="1" t="s">
        <v>844</v>
      </c>
      <c r="P24" s="1" t="s">
        <v>845</v>
      </c>
      <c r="Q24" s="1" t="s">
        <v>846</v>
      </c>
      <c r="R24" s="1" t="s">
        <v>950</v>
      </c>
      <c r="S24" s="1" t="s">
        <v>848</v>
      </c>
      <c r="T24" s="1" t="s">
        <v>849</v>
      </c>
      <c r="U24" s="1" t="s">
        <v>808</v>
      </c>
      <c r="V24" s="1" t="s">
        <v>856</v>
      </c>
    </row>
    <row r="25" s="1" customFormat="1" spans="1:22">
      <c r="A25" s="3">
        <v>999228341020021</v>
      </c>
      <c r="B25" s="1" t="s">
        <v>914</v>
      </c>
      <c r="C25" s="1" t="s">
        <v>951</v>
      </c>
      <c r="D25" s="1" t="s">
        <v>942</v>
      </c>
      <c r="E25" s="1" t="s">
        <v>952</v>
      </c>
      <c r="F25" s="1" t="s">
        <v>835</v>
      </c>
      <c r="G25" s="1" t="s">
        <v>839</v>
      </c>
      <c r="H25" s="1" t="s">
        <v>840</v>
      </c>
      <c r="I25" s="1" t="s">
        <v>953</v>
      </c>
      <c r="J25" s="1" t="s">
        <v>842</v>
      </c>
      <c r="K25" s="1" t="s">
        <v>953</v>
      </c>
      <c r="L25" s="1" t="s">
        <v>953</v>
      </c>
      <c r="M25" s="1" t="s">
        <v>843</v>
      </c>
      <c r="N25" s="1" t="s">
        <v>843</v>
      </c>
      <c r="O25" s="1" t="s">
        <v>844</v>
      </c>
      <c r="P25" s="1" t="s">
        <v>845</v>
      </c>
      <c r="Q25" s="1" t="s">
        <v>846</v>
      </c>
      <c r="R25" s="1" t="s">
        <v>954</v>
      </c>
      <c r="S25" s="1" t="s">
        <v>848</v>
      </c>
      <c r="T25" s="1" t="s">
        <v>849</v>
      </c>
      <c r="U25" s="1" t="s">
        <v>808</v>
      </c>
      <c r="V25" s="1" t="s">
        <v>856</v>
      </c>
    </row>
    <row r="26" s="1" customFormat="1" spans="1:22">
      <c r="A26" s="3">
        <v>999228340576466</v>
      </c>
      <c r="B26" s="1" t="s">
        <v>914</v>
      </c>
      <c r="C26" s="1" t="s">
        <v>955</v>
      </c>
      <c r="D26" s="1" t="s">
        <v>956</v>
      </c>
      <c r="E26" s="1" t="s">
        <v>957</v>
      </c>
      <c r="F26" s="1" t="s">
        <v>835</v>
      </c>
      <c r="G26" s="1" t="s">
        <v>839</v>
      </c>
      <c r="H26" s="1" t="s">
        <v>840</v>
      </c>
      <c r="I26" s="1" t="s">
        <v>958</v>
      </c>
      <c r="J26" s="1" t="s">
        <v>842</v>
      </c>
      <c r="K26" s="1" t="s">
        <v>958</v>
      </c>
      <c r="L26" s="1" t="s">
        <v>958</v>
      </c>
      <c r="M26" s="1" t="s">
        <v>843</v>
      </c>
      <c r="N26" s="1" t="s">
        <v>843</v>
      </c>
      <c r="O26" s="1" t="s">
        <v>844</v>
      </c>
      <c r="P26" s="1" t="s">
        <v>845</v>
      </c>
      <c r="Q26" s="1" t="s">
        <v>846</v>
      </c>
      <c r="R26" s="1" t="s">
        <v>959</v>
      </c>
      <c r="S26" s="1" t="s">
        <v>848</v>
      </c>
      <c r="T26" s="1" t="s">
        <v>849</v>
      </c>
      <c r="U26" s="1" t="s">
        <v>808</v>
      </c>
      <c r="V26" s="1" t="s">
        <v>850</v>
      </c>
    </row>
    <row r="27" s="1" customFormat="1" spans="1:22">
      <c r="A27" s="3">
        <v>999228340569472</v>
      </c>
      <c r="B27" s="1" t="s">
        <v>914</v>
      </c>
      <c r="C27" s="1" t="s">
        <v>960</v>
      </c>
      <c r="D27" s="1" t="s">
        <v>889</v>
      </c>
      <c r="E27" s="1" t="s">
        <v>961</v>
      </c>
      <c r="F27" s="1" t="s">
        <v>835</v>
      </c>
      <c r="G27" s="1" t="s">
        <v>839</v>
      </c>
      <c r="H27" s="1" t="s">
        <v>840</v>
      </c>
      <c r="I27" s="1" t="s">
        <v>891</v>
      </c>
      <c r="J27" s="1" t="s">
        <v>842</v>
      </c>
      <c r="K27" s="1" t="s">
        <v>891</v>
      </c>
      <c r="L27" s="1" t="s">
        <v>891</v>
      </c>
      <c r="M27" s="1" t="s">
        <v>843</v>
      </c>
      <c r="N27" s="1" t="s">
        <v>843</v>
      </c>
      <c r="O27" s="1" t="s">
        <v>844</v>
      </c>
      <c r="P27" s="1" t="s">
        <v>845</v>
      </c>
      <c r="Q27" s="1" t="s">
        <v>846</v>
      </c>
      <c r="R27" s="1" t="s">
        <v>962</v>
      </c>
      <c r="S27" s="1" t="s">
        <v>848</v>
      </c>
      <c r="T27" s="1" t="s">
        <v>849</v>
      </c>
      <c r="U27" s="1" t="s">
        <v>808</v>
      </c>
      <c r="V27" s="1" t="s">
        <v>856</v>
      </c>
    </row>
    <row r="28" s="1" customFormat="1" spans="1:22">
      <c r="A28" s="3">
        <v>999228340488167</v>
      </c>
      <c r="B28" s="1" t="s">
        <v>914</v>
      </c>
      <c r="C28" s="1" t="s">
        <v>963</v>
      </c>
      <c r="D28" s="1" t="s">
        <v>964</v>
      </c>
      <c r="E28" s="1" t="s">
        <v>965</v>
      </c>
      <c r="F28" s="1" t="s">
        <v>835</v>
      </c>
      <c r="G28" s="1" t="s">
        <v>839</v>
      </c>
      <c r="H28" s="1" t="s">
        <v>840</v>
      </c>
      <c r="I28" s="1" t="s">
        <v>966</v>
      </c>
      <c r="J28" s="1" t="s">
        <v>842</v>
      </c>
      <c r="K28" s="1" t="s">
        <v>966</v>
      </c>
      <c r="L28" s="1" t="s">
        <v>966</v>
      </c>
      <c r="M28" s="1" t="s">
        <v>843</v>
      </c>
      <c r="N28" s="1" t="s">
        <v>843</v>
      </c>
      <c r="O28" s="1" t="s">
        <v>844</v>
      </c>
      <c r="P28" s="1" t="s">
        <v>845</v>
      </c>
      <c r="Q28" s="1" t="s">
        <v>846</v>
      </c>
      <c r="R28" s="1" t="s">
        <v>967</v>
      </c>
      <c r="S28" s="1" t="s">
        <v>848</v>
      </c>
      <c r="T28" s="1" t="s">
        <v>849</v>
      </c>
      <c r="U28" s="1" t="s">
        <v>808</v>
      </c>
      <c r="V28" s="1" t="s">
        <v>856</v>
      </c>
    </row>
    <row r="29" s="1" customFormat="1" spans="1:22">
      <c r="A29" s="3">
        <v>999228339489426</v>
      </c>
      <c r="B29" s="1" t="s">
        <v>914</v>
      </c>
      <c r="C29" s="1" t="s">
        <v>968</v>
      </c>
      <c r="D29" s="1" t="s">
        <v>956</v>
      </c>
      <c r="E29" s="1" t="s">
        <v>969</v>
      </c>
      <c r="F29" s="1" t="s">
        <v>835</v>
      </c>
      <c r="G29" s="1" t="s">
        <v>839</v>
      </c>
      <c r="H29" s="1" t="s">
        <v>840</v>
      </c>
      <c r="I29" s="1" t="s">
        <v>970</v>
      </c>
      <c r="J29" s="1" t="s">
        <v>842</v>
      </c>
      <c r="K29" s="1" t="s">
        <v>970</v>
      </c>
      <c r="L29" s="1" t="s">
        <v>970</v>
      </c>
      <c r="M29" s="1" t="s">
        <v>843</v>
      </c>
      <c r="N29" s="1" t="s">
        <v>843</v>
      </c>
      <c r="O29" s="1" t="s">
        <v>844</v>
      </c>
      <c r="P29" s="1" t="s">
        <v>845</v>
      </c>
      <c r="Q29" s="1" t="s">
        <v>846</v>
      </c>
      <c r="R29" s="1" t="s">
        <v>971</v>
      </c>
      <c r="S29" s="1" t="s">
        <v>848</v>
      </c>
      <c r="T29" s="1" t="s">
        <v>849</v>
      </c>
      <c r="U29" s="1" t="s">
        <v>808</v>
      </c>
      <c r="V29" s="1" t="s">
        <v>850</v>
      </c>
    </row>
    <row r="30" s="1" customFormat="1" spans="1:22">
      <c r="A30" s="3">
        <v>999228339187033</v>
      </c>
      <c r="B30" s="1" t="s">
        <v>914</v>
      </c>
      <c r="C30" s="1" t="s">
        <v>972</v>
      </c>
      <c r="D30" s="1" t="s">
        <v>956</v>
      </c>
      <c r="E30" s="1" t="s">
        <v>973</v>
      </c>
      <c r="F30" s="1" t="s">
        <v>835</v>
      </c>
      <c r="G30" s="1" t="s">
        <v>839</v>
      </c>
      <c r="H30" s="1" t="s">
        <v>840</v>
      </c>
      <c r="I30" s="1" t="s">
        <v>974</v>
      </c>
      <c r="J30" s="1" t="s">
        <v>842</v>
      </c>
      <c r="K30" s="1" t="s">
        <v>974</v>
      </c>
      <c r="L30" s="1" t="s">
        <v>974</v>
      </c>
      <c r="M30" s="1" t="s">
        <v>843</v>
      </c>
      <c r="N30" s="1" t="s">
        <v>843</v>
      </c>
      <c r="O30" s="1" t="s">
        <v>844</v>
      </c>
      <c r="P30" s="1" t="s">
        <v>845</v>
      </c>
      <c r="Q30" s="1" t="s">
        <v>846</v>
      </c>
      <c r="R30" s="1" t="s">
        <v>975</v>
      </c>
      <c r="S30" s="1" t="s">
        <v>848</v>
      </c>
      <c r="T30" s="1" t="s">
        <v>849</v>
      </c>
      <c r="U30" s="1" t="s">
        <v>808</v>
      </c>
      <c r="V30" s="1" t="s">
        <v>850</v>
      </c>
    </row>
    <row r="31" s="1" customFormat="1" spans="1:22">
      <c r="A31" s="3">
        <v>999228338887256</v>
      </c>
      <c r="B31" s="1" t="s">
        <v>914</v>
      </c>
      <c r="C31" s="1" t="s">
        <v>976</v>
      </c>
      <c r="D31" s="1" t="s">
        <v>977</v>
      </c>
      <c r="E31" s="1" t="s">
        <v>978</v>
      </c>
      <c r="F31" s="1" t="s">
        <v>835</v>
      </c>
      <c r="G31" s="1" t="s">
        <v>839</v>
      </c>
      <c r="H31" s="1" t="s">
        <v>840</v>
      </c>
      <c r="I31" s="1" t="s">
        <v>979</v>
      </c>
      <c r="J31" s="1" t="s">
        <v>842</v>
      </c>
      <c r="K31" s="1" t="s">
        <v>979</v>
      </c>
      <c r="L31" s="1" t="s">
        <v>979</v>
      </c>
      <c r="M31" s="1" t="s">
        <v>843</v>
      </c>
      <c r="N31" s="1" t="s">
        <v>843</v>
      </c>
      <c r="O31" s="1" t="s">
        <v>844</v>
      </c>
      <c r="P31" s="1" t="s">
        <v>845</v>
      </c>
      <c r="Q31" s="1" t="s">
        <v>846</v>
      </c>
      <c r="R31" s="1" t="s">
        <v>980</v>
      </c>
      <c r="S31" s="1" t="s">
        <v>848</v>
      </c>
      <c r="T31" s="1" t="s">
        <v>849</v>
      </c>
      <c r="U31" s="1" t="s">
        <v>808</v>
      </c>
      <c r="V31" s="1" t="s">
        <v>850</v>
      </c>
    </row>
    <row r="32" s="1" customFormat="1" spans="1:22">
      <c r="A32" s="3">
        <v>999228338372685</v>
      </c>
      <c r="B32" s="1" t="s">
        <v>914</v>
      </c>
      <c r="C32" s="1" t="s">
        <v>981</v>
      </c>
      <c r="D32" s="1" t="s">
        <v>936</v>
      </c>
      <c r="E32" s="1" t="s">
        <v>982</v>
      </c>
      <c r="F32" s="1" t="s">
        <v>835</v>
      </c>
      <c r="G32" s="1" t="s">
        <v>839</v>
      </c>
      <c r="H32" s="1" t="s">
        <v>840</v>
      </c>
      <c r="I32" s="1" t="s">
        <v>983</v>
      </c>
      <c r="J32" s="1" t="s">
        <v>842</v>
      </c>
      <c r="K32" s="1" t="s">
        <v>983</v>
      </c>
      <c r="L32" s="1" t="s">
        <v>983</v>
      </c>
      <c r="M32" s="1" t="s">
        <v>843</v>
      </c>
      <c r="N32" s="1" t="s">
        <v>843</v>
      </c>
      <c r="O32" s="1" t="s">
        <v>844</v>
      </c>
      <c r="P32" s="1" t="s">
        <v>845</v>
      </c>
      <c r="Q32" s="1" t="s">
        <v>846</v>
      </c>
      <c r="R32" s="1" t="s">
        <v>984</v>
      </c>
      <c r="S32" s="1" t="s">
        <v>848</v>
      </c>
      <c r="T32" s="1" t="s">
        <v>849</v>
      </c>
      <c r="U32" s="1" t="s">
        <v>808</v>
      </c>
      <c r="V32" s="1" t="s">
        <v>940</v>
      </c>
    </row>
    <row r="33" s="1" customFormat="1" spans="1:22">
      <c r="A33" s="3">
        <v>999228338117495</v>
      </c>
      <c r="B33" s="1" t="s">
        <v>914</v>
      </c>
      <c r="C33" s="1" t="s">
        <v>985</v>
      </c>
      <c r="D33" s="1" t="s">
        <v>925</v>
      </c>
      <c r="E33" s="1" t="s">
        <v>986</v>
      </c>
      <c r="F33" s="1" t="s">
        <v>835</v>
      </c>
      <c r="G33" s="1" t="s">
        <v>839</v>
      </c>
      <c r="H33" s="1" t="s">
        <v>840</v>
      </c>
      <c r="I33" s="1" t="s">
        <v>987</v>
      </c>
      <c r="J33" s="1" t="s">
        <v>842</v>
      </c>
      <c r="K33" s="1" t="s">
        <v>987</v>
      </c>
      <c r="L33" s="1" t="s">
        <v>987</v>
      </c>
      <c r="M33" s="1" t="s">
        <v>843</v>
      </c>
      <c r="N33" s="1" t="s">
        <v>843</v>
      </c>
      <c r="O33" s="1" t="s">
        <v>844</v>
      </c>
      <c r="P33" s="1" t="s">
        <v>845</v>
      </c>
      <c r="Q33" s="1" t="s">
        <v>846</v>
      </c>
      <c r="R33" s="1" t="s">
        <v>988</v>
      </c>
      <c r="S33" s="1" t="s">
        <v>848</v>
      </c>
      <c r="T33" s="1" t="s">
        <v>849</v>
      </c>
      <c r="U33" s="1" t="s">
        <v>929</v>
      </c>
      <c r="V33" s="1" t="s">
        <v>850</v>
      </c>
    </row>
    <row r="34" s="1" customFormat="1" spans="1:22">
      <c r="A34" s="3">
        <v>999228337998079</v>
      </c>
      <c r="B34" s="1" t="s">
        <v>914</v>
      </c>
      <c r="C34" s="1" t="s">
        <v>989</v>
      </c>
      <c r="D34" s="1" t="s">
        <v>990</v>
      </c>
      <c r="E34" s="1" t="s">
        <v>991</v>
      </c>
      <c r="F34" s="1" t="s">
        <v>835</v>
      </c>
      <c r="G34" s="1" t="s">
        <v>839</v>
      </c>
      <c r="H34" s="1" t="s">
        <v>840</v>
      </c>
      <c r="I34" s="1" t="s">
        <v>992</v>
      </c>
      <c r="J34" s="1" t="s">
        <v>842</v>
      </c>
      <c r="K34" s="1" t="s">
        <v>992</v>
      </c>
      <c r="L34" s="1" t="s">
        <v>992</v>
      </c>
      <c r="M34" s="1" t="s">
        <v>843</v>
      </c>
      <c r="N34" s="1" t="s">
        <v>843</v>
      </c>
      <c r="O34" s="1" t="s">
        <v>844</v>
      </c>
      <c r="P34" s="1" t="s">
        <v>845</v>
      </c>
      <c r="Q34" s="1" t="s">
        <v>846</v>
      </c>
      <c r="R34" s="1" t="s">
        <v>993</v>
      </c>
      <c r="S34" s="1" t="s">
        <v>848</v>
      </c>
      <c r="T34" s="1" t="s">
        <v>849</v>
      </c>
      <c r="U34" s="1" t="s">
        <v>808</v>
      </c>
      <c r="V34" s="1" t="s">
        <v>850</v>
      </c>
    </row>
    <row r="35" s="1" customFormat="1" spans="1:22">
      <c r="A35" s="3">
        <v>999228337833825</v>
      </c>
      <c r="B35" s="1" t="s">
        <v>914</v>
      </c>
      <c r="C35" s="1" t="s">
        <v>994</v>
      </c>
      <c r="D35" s="1" t="s">
        <v>925</v>
      </c>
      <c r="E35" s="1" t="s">
        <v>995</v>
      </c>
      <c r="F35" s="1" t="s">
        <v>835</v>
      </c>
      <c r="G35" s="1" t="s">
        <v>839</v>
      </c>
      <c r="H35" s="1" t="s">
        <v>840</v>
      </c>
      <c r="I35" s="1" t="s">
        <v>987</v>
      </c>
      <c r="J35" s="1" t="s">
        <v>842</v>
      </c>
      <c r="K35" s="1" t="s">
        <v>987</v>
      </c>
      <c r="L35" s="1" t="s">
        <v>987</v>
      </c>
      <c r="M35" s="1" t="s">
        <v>843</v>
      </c>
      <c r="N35" s="1" t="s">
        <v>843</v>
      </c>
      <c r="O35" s="1" t="s">
        <v>844</v>
      </c>
      <c r="P35" s="1" t="s">
        <v>845</v>
      </c>
      <c r="Q35" s="1" t="s">
        <v>846</v>
      </c>
      <c r="R35" s="1" t="s">
        <v>996</v>
      </c>
      <c r="S35" s="1" t="s">
        <v>848</v>
      </c>
      <c r="T35" s="1" t="s">
        <v>849</v>
      </c>
      <c r="U35" s="1" t="s">
        <v>929</v>
      </c>
      <c r="V35" s="1" t="s">
        <v>850</v>
      </c>
    </row>
    <row r="36" s="1" customFormat="1" spans="1:22">
      <c r="A36" s="3">
        <v>999228337590741</v>
      </c>
      <c r="B36" s="1" t="s">
        <v>914</v>
      </c>
      <c r="C36" s="1" t="s">
        <v>997</v>
      </c>
      <c r="D36" s="1" t="s">
        <v>998</v>
      </c>
      <c r="E36" s="1" t="s">
        <v>999</v>
      </c>
      <c r="F36" s="1" t="s">
        <v>835</v>
      </c>
      <c r="G36" s="1" t="s">
        <v>839</v>
      </c>
      <c r="H36" s="1" t="s">
        <v>840</v>
      </c>
      <c r="I36" s="1" t="s">
        <v>1000</v>
      </c>
      <c r="J36" s="1" t="s">
        <v>842</v>
      </c>
      <c r="K36" s="1" t="s">
        <v>1000</v>
      </c>
      <c r="L36" s="1" t="s">
        <v>1000</v>
      </c>
      <c r="M36" s="1" t="s">
        <v>843</v>
      </c>
      <c r="N36" s="1" t="s">
        <v>843</v>
      </c>
      <c r="O36" s="1" t="s">
        <v>844</v>
      </c>
      <c r="P36" s="1" t="s">
        <v>845</v>
      </c>
      <c r="Q36" s="1" t="s">
        <v>846</v>
      </c>
      <c r="R36" s="1" t="s">
        <v>1001</v>
      </c>
      <c r="S36" s="1" t="s">
        <v>848</v>
      </c>
      <c r="T36" s="1" t="s">
        <v>849</v>
      </c>
      <c r="U36" s="1" t="s">
        <v>808</v>
      </c>
      <c r="V36" s="1" t="s">
        <v>856</v>
      </c>
    </row>
    <row r="37" s="1" customFormat="1" spans="1:22">
      <c r="A37" s="3">
        <v>999228332498791</v>
      </c>
      <c r="B37" s="1" t="s">
        <v>1002</v>
      </c>
      <c r="C37" s="1" t="s">
        <v>1003</v>
      </c>
      <c r="D37" s="1" t="s">
        <v>1004</v>
      </c>
      <c r="E37" s="1" t="s">
        <v>1005</v>
      </c>
      <c r="F37" s="1" t="s">
        <v>835</v>
      </c>
      <c r="G37" s="1" t="s">
        <v>839</v>
      </c>
      <c r="H37" s="1" t="s">
        <v>840</v>
      </c>
      <c r="I37" s="1" t="s">
        <v>1006</v>
      </c>
      <c r="J37" s="1" t="s">
        <v>842</v>
      </c>
      <c r="K37" s="1" t="s">
        <v>1006</v>
      </c>
      <c r="L37" s="1" t="s">
        <v>1006</v>
      </c>
      <c r="M37" s="1" t="s">
        <v>843</v>
      </c>
      <c r="N37" s="1" t="s">
        <v>843</v>
      </c>
      <c r="O37" s="1" t="s">
        <v>844</v>
      </c>
      <c r="P37" s="1" t="s">
        <v>845</v>
      </c>
      <c r="Q37" s="1" t="s">
        <v>846</v>
      </c>
      <c r="R37" s="1" t="s">
        <v>1007</v>
      </c>
      <c r="S37" s="1" t="s">
        <v>848</v>
      </c>
      <c r="T37" s="1" t="s">
        <v>849</v>
      </c>
      <c r="U37" s="1" t="s">
        <v>808</v>
      </c>
      <c r="V37" s="1" t="s">
        <v>856</v>
      </c>
    </row>
    <row r="38" s="1" customFormat="1" spans="1:22">
      <c r="A38" s="3">
        <v>999228331641092</v>
      </c>
      <c r="B38" s="1" t="s">
        <v>1002</v>
      </c>
      <c r="C38" s="1" t="s">
        <v>1008</v>
      </c>
      <c r="D38" s="1" t="s">
        <v>1009</v>
      </c>
      <c r="E38" s="1" t="s">
        <v>1010</v>
      </c>
      <c r="F38" s="1" t="s">
        <v>835</v>
      </c>
      <c r="G38" s="1" t="s">
        <v>839</v>
      </c>
      <c r="H38" s="1" t="s">
        <v>840</v>
      </c>
      <c r="I38" s="1" t="s">
        <v>1011</v>
      </c>
      <c r="J38" s="1" t="s">
        <v>842</v>
      </c>
      <c r="K38" s="1" t="s">
        <v>1011</v>
      </c>
      <c r="L38" s="1" t="s">
        <v>1011</v>
      </c>
      <c r="M38" s="1" t="s">
        <v>843</v>
      </c>
      <c r="N38" s="1" t="s">
        <v>843</v>
      </c>
      <c r="O38" s="1" t="s">
        <v>844</v>
      </c>
      <c r="P38" s="1" t="s">
        <v>845</v>
      </c>
      <c r="Q38" s="1" t="s">
        <v>846</v>
      </c>
      <c r="R38" s="1" t="s">
        <v>1012</v>
      </c>
      <c r="S38" s="1" t="s">
        <v>848</v>
      </c>
      <c r="T38" s="1" t="s">
        <v>849</v>
      </c>
      <c r="U38" s="1" t="s">
        <v>808</v>
      </c>
      <c r="V38" s="1" t="s">
        <v>1013</v>
      </c>
    </row>
    <row r="39" s="1" customFormat="1" spans="1:22">
      <c r="A39" s="3">
        <v>999228330391561</v>
      </c>
      <c r="B39" s="1" t="s">
        <v>1002</v>
      </c>
      <c r="C39" s="1" t="s">
        <v>1014</v>
      </c>
      <c r="D39" s="1" t="s">
        <v>1015</v>
      </c>
      <c r="E39" s="1" t="s">
        <v>1016</v>
      </c>
      <c r="F39" s="1" t="s">
        <v>914</v>
      </c>
      <c r="G39" s="1" t="s">
        <v>839</v>
      </c>
      <c r="H39" s="1" t="s">
        <v>840</v>
      </c>
      <c r="I39" s="1" t="s">
        <v>1017</v>
      </c>
      <c r="J39" s="1" t="s">
        <v>842</v>
      </c>
      <c r="K39" s="1" t="s">
        <v>1017</v>
      </c>
      <c r="L39" s="1" t="s">
        <v>1017</v>
      </c>
      <c r="M39" s="1" t="s">
        <v>843</v>
      </c>
      <c r="N39" s="1" t="s">
        <v>843</v>
      </c>
      <c r="O39" s="1" t="s">
        <v>844</v>
      </c>
      <c r="P39" s="1" t="s">
        <v>845</v>
      </c>
      <c r="Q39" s="1" t="s">
        <v>846</v>
      </c>
      <c r="R39" s="1" t="s">
        <v>1018</v>
      </c>
      <c r="S39" s="1" t="s">
        <v>848</v>
      </c>
      <c r="T39" s="1" t="s">
        <v>849</v>
      </c>
      <c r="U39" s="1" t="s">
        <v>929</v>
      </c>
      <c r="V39" s="1" t="s">
        <v>850</v>
      </c>
    </row>
    <row r="40" s="1" customFormat="1" spans="1:22">
      <c r="A40" s="3">
        <v>999228329996853</v>
      </c>
      <c r="B40" s="1" t="s">
        <v>1002</v>
      </c>
      <c r="C40" s="1" t="s">
        <v>1019</v>
      </c>
      <c r="D40" s="1" t="s">
        <v>1020</v>
      </c>
      <c r="E40" s="1" t="s">
        <v>1021</v>
      </c>
      <c r="F40" s="1" t="s">
        <v>914</v>
      </c>
      <c r="G40" s="1" t="s">
        <v>839</v>
      </c>
      <c r="H40" s="1" t="s">
        <v>840</v>
      </c>
      <c r="I40" s="1" t="s">
        <v>1022</v>
      </c>
      <c r="J40" s="1" t="s">
        <v>842</v>
      </c>
      <c r="K40" s="1" t="s">
        <v>1022</v>
      </c>
      <c r="L40" s="1" t="s">
        <v>1022</v>
      </c>
      <c r="M40" s="1" t="s">
        <v>843</v>
      </c>
      <c r="N40" s="1" t="s">
        <v>843</v>
      </c>
      <c r="O40" s="1" t="s">
        <v>844</v>
      </c>
      <c r="P40" s="1" t="s">
        <v>845</v>
      </c>
      <c r="Q40" s="1" t="s">
        <v>846</v>
      </c>
      <c r="R40" s="1" t="s">
        <v>1023</v>
      </c>
      <c r="S40" s="1" t="s">
        <v>848</v>
      </c>
      <c r="T40" s="1" t="s">
        <v>849</v>
      </c>
      <c r="U40" s="1" t="s">
        <v>808</v>
      </c>
      <c r="V40" s="1" t="s">
        <v>856</v>
      </c>
    </row>
    <row r="41" s="1" customFormat="1" spans="1:22">
      <c r="A41" s="3">
        <v>999228329897293</v>
      </c>
      <c r="B41" s="1" t="s">
        <v>1002</v>
      </c>
      <c r="C41" s="1" t="s">
        <v>1024</v>
      </c>
      <c r="D41" s="1" t="s">
        <v>1025</v>
      </c>
      <c r="E41" s="1" t="s">
        <v>1026</v>
      </c>
      <c r="F41" s="1" t="s">
        <v>914</v>
      </c>
      <c r="G41" s="1" t="s">
        <v>839</v>
      </c>
      <c r="H41" s="1" t="s">
        <v>840</v>
      </c>
      <c r="I41" s="1" t="s">
        <v>1027</v>
      </c>
      <c r="J41" s="1" t="s">
        <v>842</v>
      </c>
      <c r="K41" s="1" t="s">
        <v>1027</v>
      </c>
      <c r="L41" s="1" t="s">
        <v>1027</v>
      </c>
      <c r="M41" s="1" t="s">
        <v>843</v>
      </c>
      <c r="N41" s="1" t="s">
        <v>843</v>
      </c>
      <c r="O41" s="1" t="s">
        <v>844</v>
      </c>
      <c r="P41" s="1" t="s">
        <v>845</v>
      </c>
      <c r="Q41" s="1" t="s">
        <v>846</v>
      </c>
      <c r="R41" s="1" t="s">
        <v>1028</v>
      </c>
      <c r="S41" s="1" t="s">
        <v>848</v>
      </c>
      <c r="T41" s="1" t="s">
        <v>849</v>
      </c>
      <c r="U41" s="1" t="s">
        <v>808</v>
      </c>
      <c r="V41" s="1" t="s">
        <v>856</v>
      </c>
    </row>
    <row r="42" s="1" customFormat="1" spans="1:22">
      <c r="A42" s="3">
        <v>999228327210223</v>
      </c>
      <c r="B42" s="1" t="s">
        <v>1002</v>
      </c>
      <c r="C42" s="1" t="s">
        <v>1029</v>
      </c>
      <c r="D42" s="1" t="s">
        <v>1030</v>
      </c>
      <c r="E42" s="1" t="s">
        <v>1031</v>
      </c>
      <c r="F42" s="1" t="s">
        <v>914</v>
      </c>
      <c r="G42" s="1" t="s">
        <v>839</v>
      </c>
      <c r="H42" s="1" t="s">
        <v>840</v>
      </c>
      <c r="I42" s="1" t="s">
        <v>1032</v>
      </c>
      <c r="J42" s="1" t="s">
        <v>842</v>
      </c>
      <c r="K42" s="1" t="s">
        <v>1032</v>
      </c>
      <c r="L42" s="1" t="s">
        <v>1032</v>
      </c>
      <c r="M42" s="1" t="s">
        <v>843</v>
      </c>
      <c r="N42" s="1" t="s">
        <v>843</v>
      </c>
      <c r="O42" s="1" t="s">
        <v>844</v>
      </c>
      <c r="P42" s="1" t="s">
        <v>845</v>
      </c>
      <c r="Q42" s="1" t="s">
        <v>846</v>
      </c>
      <c r="R42" s="1" t="s">
        <v>1033</v>
      </c>
      <c r="S42" s="1" t="s">
        <v>848</v>
      </c>
      <c r="T42" s="1" t="s">
        <v>849</v>
      </c>
      <c r="U42" s="1" t="s">
        <v>808</v>
      </c>
      <c r="V42" s="1" t="s">
        <v>850</v>
      </c>
    </row>
    <row r="43" s="1" customFormat="1" spans="1:22">
      <c r="A43" s="3">
        <v>28326511573</v>
      </c>
      <c r="B43" s="1" t="s">
        <v>1002</v>
      </c>
      <c r="C43" s="1" t="s">
        <v>1034</v>
      </c>
      <c r="D43" s="1" t="s">
        <v>1035</v>
      </c>
      <c r="E43" s="1" t="s">
        <v>1036</v>
      </c>
      <c r="F43" s="1" t="s">
        <v>914</v>
      </c>
      <c r="G43" s="1" t="s">
        <v>839</v>
      </c>
      <c r="H43" s="1" t="s">
        <v>840</v>
      </c>
      <c r="I43" s="1" t="s">
        <v>1037</v>
      </c>
      <c r="J43" s="1" t="s">
        <v>842</v>
      </c>
      <c r="K43" s="1" t="s">
        <v>1037</v>
      </c>
      <c r="L43" s="1" t="s">
        <v>1037</v>
      </c>
      <c r="M43" s="1" t="s">
        <v>843</v>
      </c>
      <c r="N43" s="1" t="s">
        <v>843</v>
      </c>
      <c r="O43" s="1" t="s">
        <v>844</v>
      </c>
      <c r="P43" s="1" t="s">
        <v>845</v>
      </c>
      <c r="Q43" s="1" t="s">
        <v>846</v>
      </c>
      <c r="R43" s="1" t="s">
        <v>1038</v>
      </c>
      <c r="S43" s="1" t="s">
        <v>848</v>
      </c>
      <c r="T43" s="1" t="s">
        <v>849</v>
      </c>
      <c r="U43" s="1" t="s">
        <v>808</v>
      </c>
      <c r="V43" s="1" t="s">
        <v>856</v>
      </c>
    </row>
    <row r="44" s="1" customFormat="1" spans="1:22">
      <c r="A44" s="3">
        <v>999228326048952</v>
      </c>
      <c r="B44" s="1" t="s">
        <v>1002</v>
      </c>
      <c r="C44" s="1" t="s">
        <v>1039</v>
      </c>
      <c r="D44" s="1" t="s">
        <v>1020</v>
      </c>
      <c r="E44" s="1" t="s">
        <v>1040</v>
      </c>
      <c r="F44" s="1" t="s">
        <v>914</v>
      </c>
      <c r="G44" s="1" t="s">
        <v>839</v>
      </c>
      <c r="H44" s="1" t="s">
        <v>840</v>
      </c>
      <c r="I44" s="1" t="s">
        <v>1022</v>
      </c>
      <c r="J44" s="1" t="s">
        <v>842</v>
      </c>
      <c r="K44" s="1" t="s">
        <v>1022</v>
      </c>
      <c r="L44" s="1" t="s">
        <v>1022</v>
      </c>
      <c r="M44" s="1" t="s">
        <v>843</v>
      </c>
      <c r="N44" s="1" t="s">
        <v>843</v>
      </c>
      <c r="O44" s="1" t="s">
        <v>844</v>
      </c>
      <c r="P44" s="1" t="s">
        <v>845</v>
      </c>
      <c r="Q44" s="1" t="s">
        <v>846</v>
      </c>
      <c r="R44" s="1" t="s">
        <v>1041</v>
      </c>
      <c r="S44" s="1" t="s">
        <v>848</v>
      </c>
      <c r="T44" s="1" t="s">
        <v>849</v>
      </c>
      <c r="U44" s="1" t="s">
        <v>808</v>
      </c>
      <c r="V44" s="1" t="s">
        <v>856</v>
      </c>
    </row>
    <row r="45" s="1" customFormat="1" spans="1:22">
      <c r="A45" s="3">
        <v>999228324677324</v>
      </c>
      <c r="B45" s="1" t="s">
        <v>1002</v>
      </c>
      <c r="C45" s="1" t="s">
        <v>1042</v>
      </c>
      <c r="D45" s="1" t="s">
        <v>1043</v>
      </c>
      <c r="E45" s="1" t="s">
        <v>1044</v>
      </c>
      <c r="F45" s="1" t="s">
        <v>835</v>
      </c>
      <c r="G45" s="1" t="s">
        <v>839</v>
      </c>
      <c r="H45" s="1" t="s">
        <v>840</v>
      </c>
      <c r="I45" s="1" t="s">
        <v>1045</v>
      </c>
      <c r="J45" s="1" t="s">
        <v>842</v>
      </c>
      <c r="K45" s="1" t="s">
        <v>1045</v>
      </c>
      <c r="L45" s="1" t="s">
        <v>1045</v>
      </c>
      <c r="M45" s="1" t="s">
        <v>843</v>
      </c>
      <c r="N45" s="1" t="s">
        <v>843</v>
      </c>
      <c r="O45" s="1" t="s">
        <v>844</v>
      </c>
      <c r="P45" s="1" t="s">
        <v>845</v>
      </c>
      <c r="Q45" s="1" t="s">
        <v>846</v>
      </c>
      <c r="R45" s="1" t="s">
        <v>1046</v>
      </c>
      <c r="S45" s="1" t="s">
        <v>848</v>
      </c>
      <c r="T45" s="1" t="s">
        <v>849</v>
      </c>
      <c r="U45" s="1" t="s">
        <v>808</v>
      </c>
      <c r="V45" s="1" t="s">
        <v>1047</v>
      </c>
    </row>
    <row r="46" s="1" customFormat="1" spans="1:22">
      <c r="A46" s="3">
        <v>999228320848711</v>
      </c>
      <c r="B46" s="1" t="s">
        <v>1002</v>
      </c>
      <c r="C46" s="1" t="s">
        <v>1048</v>
      </c>
      <c r="D46" s="1" t="s">
        <v>1049</v>
      </c>
      <c r="E46" s="1" t="s">
        <v>1050</v>
      </c>
      <c r="F46" s="1" t="s">
        <v>835</v>
      </c>
      <c r="G46" s="1" t="s">
        <v>839</v>
      </c>
      <c r="H46" s="1" t="s">
        <v>840</v>
      </c>
      <c r="I46" s="1" t="s">
        <v>1051</v>
      </c>
      <c r="J46" s="1" t="s">
        <v>842</v>
      </c>
      <c r="K46" s="1" t="s">
        <v>1051</v>
      </c>
      <c r="L46" s="1" t="s">
        <v>1051</v>
      </c>
      <c r="M46" s="1" t="s">
        <v>843</v>
      </c>
      <c r="N46" s="1" t="s">
        <v>843</v>
      </c>
      <c r="O46" s="1" t="s">
        <v>844</v>
      </c>
      <c r="P46" s="1" t="s">
        <v>845</v>
      </c>
      <c r="Q46" s="1" t="s">
        <v>846</v>
      </c>
      <c r="R46" s="1" t="s">
        <v>1052</v>
      </c>
      <c r="S46" s="1" t="s">
        <v>848</v>
      </c>
      <c r="T46" s="1" t="s">
        <v>849</v>
      </c>
      <c r="U46" s="1" t="s">
        <v>808</v>
      </c>
      <c r="V46" s="1" t="s">
        <v>1053</v>
      </c>
    </row>
    <row r="47" s="1" customFormat="1" spans="1:22">
      <c r="A47" s="3">
        <v>999228320642736</v>
      </c>
      <c r="B47" s="1" t="s">
        <v>1054</v>
      </c>
      <c r="C47" s="1" t="s">
        <v>1055</v>
      </c>
      <c r="D47" s="1" t="s">
        <v>837</v>
      </c>
      <c r="E47" s="1" t="s">
        <v>864</v>
      </c>
      <c r="F47" s="1" t="s">
        <v>1002</v>
      </c>
      <c r="G47" s="1" t="s">
        <v>839</v>
      </c>
      <c r="H47" s="1" t="s">
        <v>840</v>
      </c>
      <c r="I47" s="1" t="s">
        <v>1056</v>
      </c>
      <c r="J47" s="1" t="s">
        <v>842</v>
      </c>
      <c r="K47" s="1" t="s">
        <v>1056</v>
      </c>
      <c r="L47" s="1" t="s">
        <v>1056</v>
      </c>
      <c r="M47" s="1" t="s">
        <v>843</v>
      </c>
      <c r="N47" s="1" t="s">
        <v>843</v>
      </c>
      <c r="O47" s="1" t="s">
        <v>844</v>
      </c>
      <c r="P47" s="1" t="s">
        <v>845</v>
      </c>
      <c r="Q47" s="1" t="s">
        <v>846</v>
      </c>
      <c r="R47" s="1" t="s">
        <v>1057</v>
      </c>
      <c r="S47" s="1" t="s">
        <v>848</v>
      </c>
      <c r="T47" s="1" t="s">
        <v>849</v>
      </c>
      <c r="U47" s="1" t="s">
        <v>808</v>
      </c>
      <c r="V47" s="1" t="s">
        <v>850</v>
      </c>
    </row>
    <row r="48" s="1" customFormat="1" spans="1:22">
      <c r="A48" s="3">
        <v>999228319404215</v>
      </c>
      <c r="B48" s="1" t="s">
        <v>1054</v>
      </c>
      <c r="C48" s="1" t="s">
        <v>1058</v>
      </c>
      <c r="D48" s="1" t="s">
        <v>1059</v>
      </c>
      <c r="E48" s="1" t="s">
        <v>1060</v>
      </c>
      <c r="F48" s="1" t="s">
        <v>835</v>
      </c>
      <c r="G48" s="1" t="s">
        <v>839</v>
      </c>
      <c r="H48" s="1" t="s">
        <v>840</v>
      </c>
      <c r="I48" s="1" t="s">
        <v>1061</v>
      </c>
      <c r="J48" s="1" t="s">
        <v>842</v>
      </c>
      <c r="K48" s="1" t="s">
        <v>1061</v>
      </c>
      <c r="L48" s="1" t="s">
        <v>1061</v>
      </c>
      <c r="M48" s="1" t="s">
        <v>843</v>
      </c>
      <c r="N48" s="1" t="s">
        <v>843</v>
      </c>
      <c r="O48" s="1" t="s">
        <v>844</v>
      </c>
      <c r="P48" s="1" t="s">
        <v>845</v>
      </c>
      <c r="Q48" s="1" t="s">
        <v>846</v>
      </c>
      <c r="R48" s="1" t="s">
        <v>1062</v>
      </c>
      <c r="S48" s="1" t="s">
        <v>848</v>
      </c>
      <c r="T48" s="1" t="s">
        <v>849</v>
      </c>
      <c r="U48" s="1" t="s">
        <v>808</v>
      </c>
      <c r="V48" s="1" t="s">
        <v>1013</v>
      </c>
    </row>
    <row r="49" s="1" customFormat="1" spans="1:22">
      <c r="A49" s="3">
        <v>28319056604</v>
      </c>
      <c r="B49" s="1" t="s">
        <v>1054</v>
      </c>
      <c r="C49" s="1" t="s">
        <v>1063</v>
      </c>
      <c r="D49" s="1" t="s">
        <v>1035</v>
      </c>
      <c r="E49" s="1" t="s">
        <v>1064</v>
      </c>
      <c r="F49" s="1" t="s">
        <v>1002</v>
      </c>
      <c r="G49" s="1" t="s">
        <v>839</v>
      </c>
      <c r="H49" s="1" t="s">
        <v>840</v>
      </c>
      <c r="I49" s="1" t="s">
        <v>1065</v>
      </c>
      <c r="J49" s="1" t="s">
        <v>842</v>
      </c>
      <c r="K49" s="1" t="s">
        <v>1065</v>
      </c>
      <c r="L49" s="1" t="s">
        <v>1065</v>
      </c>
      <c r="M49" s="1" t="s">
        <v>843</v>
      </c>
      <c r="N49" s="1" t="s">
        <v>843</v>
      </c>
      <c r="O49" s="1" t="s">
        <v>844</v>
      </c>
      <c r="P49" s="1" t="s">
        <v>845</v>
      </c>
      <c r="Q49" s="1" t="s">
        <v>846</v>
      </c>
      <c r="R49" s="1" t="s">
        <v>1066</v>
      </c>
      <c r="S49" s="1" t="s">
        <v>848</v>
      </c>
      <c r="T49" s="1" t="s">
        <v>849</v>
      </c>
      <c r="U49" s="1" t="s">
        <v>808</v>
      </c>
      <c r="V49" s="1" t="s">
        <v>856</v>
      </c>
    </row>
    <row r="50" s="1" customFormat="1" spans="1:22">
      <c r="A50" s="3">
        <v>999228318436478</v>
      </c>
      <c r="B50" s="1" t="s">
        <v>1054</v>
      </c>
      <c r="C50" s="1" t="s">
        <v>1067</v>
      </c>
      <c r="D50" s="1" t="s">
        <v>1068</v>
      </c>
      <c r="E50" s="1" t="s">
        <v>1069</v>
      </c>
      <c r="F50" s="1" t="s">
        <v>835</v>
      </c>
      <c r="G50" s="1" t="s">
        <v>839</v>
      </c>
      <c r="H50" s="1" t="s">
        <v>840</v>
      </c>
      <c r="I50" s="1" t="s">
        <v>1070</v>
      </c>
      <c r="J50" s="1" t="s">
        <v>842</v>
      </c>
      <c r="K50" s="1" t="s">
        <v>1070</v>
      </c>
      <c r="L50" s="1" t="s">
        <v>1070</v>
      </c>
      <c r="M50" s="1" t="s">
        <v>843</v>
      </c>
      <c r="N50" s="1" t="s">
        <v>843</v>
      </c>
      <c r="O50" s="1" t="s">
        <v>844</v>
      </c>
      <c r="P50" s="1" t="s">
        <v>845</v>
      </c>
      <c r="Q50" s="1" t="s">
        <v>846</v>
      </c>
      <c r="R50" s="1" t="s">
        <v>1071</v>
      </c>
      <c r="S50" s="1" t="s">
        <v>848</v>
      </c>
      <c r="T50" s="1" t="s">
        <v>849</v>
      </c>
      <c r="U50" s="1" t="s">
        <v>808</v>
      </c>
      <c r="V50" s="1" t="s">
        <v>856</v>
      </c>
    </row>
    <row r="51" s="1" customFormat="1" spans="1:22">
      <c r="A51" s="3">
        <v>999228318247746</v>
      </c>
      <c r="B51" s="1" t="s">
        <v>1054</v>
      </c>
      <c r="C51" s="1" t="s">
        <v>1072</v>
      </c>
      <c r="D51" s="1" t="s">
        <v>1073</v>
      </c>
      <c r="E51" s="1" t="s">
        <v>1074</v>
      </c>
      <c r="F51" s="1" t="s">
        <v>914</v>
      </c>
      <c r="G51" s="1" t="s">
        <v>839</v>
      </c>
      <c r="H51" s="1" t="s">
        <v>840</v>
      </c>
      <c r="I51" s="1" t="s">
        <v>1075</v>
      </c>
      <c r="J51" s="1" t="s">
        <v>842</v>
      </c>
      <c r="K51" s="1" t="s">
        <v>1075</v>
      </c>
      <c r="L51" s="1" t="s">
        <v>1075</v>
      </c>
      <c r="M51" s="1" t="s">
        <v>843</v>
      </c>
      <c r="N51" s="1" t="s">
        <v>843</v>
      </c>
      <c r="O51" s="1" t="s">
        <v>844</v>
      </c>
      <c r="P51" s="1" t="s">
        <v>845</v>
      </c>
      <c r="Q51" s="1" t="s">
        <v>846</v>
      </c>
      <c r="R51" s="1" t="s">
        <v>1076</v>
      </c>
      <c r="S51" s="1" t="s">
        <v>848</v>
      </c>
      <c r="T51" s="1" t="s">
        <v>849</v>
      </c>
      <c r="U51" s="1" t="s">
        <v>808</v>
      </c>
      <c r="V51" s="1" t="s">
        <v>856</v>
      </c>
    </row>
    <row r="52" s="1" customFormat="1" spans="1:22">
      <c r="A52" s="3">
        <v>999228317963496</v>
      </c>
      <c r="B52" s="1" t="s">
        <v>1054</v>
      </c>
      <c r="C52" s="1" t="s">
        <v>1077</v>
      </c>
      <c r="D52" s="1" t="s">
        <v>1030</v>
      </c>
      <c r="E52" s="1" t="s">
        <v>1078</v>
      </c>
      <c r="F52" s="1" t="s">
        <v>1002</v>
      </c>
      <c r="G52" s="1" t="s">
        <v>839</v>
      </c>
      <c r="H52" s="1" t="s">
        <v>840</v>
      </c>
      <c r="I52" s="1" t="s">
        <v>1079</v>
      </c>
      <c r="J52" s="1" t="s">
        <v>842</v>
      </c>
      <c r="K52" s="1" t="s">
        <v>1079</v>
      </c>
      <c r="L52" s="1" t="s">
        <v>1079</v>
      </c>
      <c r="M52" s="1" t="s">
        <v>843</v>
      </c>
      <c r="N52" s="1" t="s">
        <v>843</v>
      </c>
      <c r="O52" s="1" t="s">
        <v>844</v>
      </c>
      <c r="P52" s="1" t="s">
        <v>845</v>
      </c>
      <c r="Q52" s="1" t="s">
        <v>846</v>
      </c>
      <c r="R52" s="1" t="s">
        <v>1080</v>
      </c>
      <c r="S52" s="1" t="s">
        <v>848</v>
      </c>
      <c r="T52" s="1" t="s">
        <v>849</v>
      </c>
      <c r="U52" s="1" t="s">
        <v>808</v>
      </c>
      <c r="V52" s="1" t="s">
        <v>850</v>
      </c>
    </row>
    <row r="53" s="1" customFormat="1" spans="1:22">
      <c r="A53" s="3">
        <v>999228316653875</v>
      </c>
      <c r="B53" s="1" t="s">
        <v>1054</v>
      </c>
      <c r="C53" s="1" t="s">
        <v>1081</v>
      </c>
      <c r="D53" s="1" t="s">
        <v>1082</v>
      </c>
      <c r="E53" s="1" t="s">
        <v>1083</v>
      </c>
      <c r="F53" s="1" t="s">
        <v>835</v>
      </c>
      <c r="G53" s="1" t="s">
        <v>839</v>
      </c>
      <c r="H53" s="1" t="s">
        <v>840</v>
      </c>
      <c r="I53" s="1" t="s">
        <v>1084</v>
      </c>
      <c r="J53" s="1" t="s">
        <v>842</v>
      </c>
      <c r="K53" s="1" t="s">
        <v>1084</v>
      </c>
      <c r="L53" s="1" t="s">
        <v>1084</v>
      </c>
      <c r="M53" s="1" t="s">
        <v>843</v>
      </c>
      <c r="N53" s="1" t="s">
        <v>843</v>
      </c>
      <c r="O53" s="1" t="s">
        <v>844</v>
      </c>
      <c r="P53" s="1" t="s">
        <v>845</v>
      </c>
      <c r="Q53" s="1" t="s">
        <v>846</v>
      </c>
      <c r="R53" s="1" t="s">
        <v>1085</v>
      </c>
      <c r="S53" s="1" t="s">
        <v>848</v>
      </c>
      <c r="T53" s="1" t="s">
        <v>849</v>
      </c>
      <c r="U53" s="1" t="s">
        <v>808</v>
      </c>
      <c r="V53" s="1" t="s">
        <v>850</v>
      </c>
    </row>
    <row r="54" s="1" customFormat="1" spans="1:22">
      <c r="A54" s="3">
        <v>999228316499530</v>
      </c>
      <c r="B54" s="1" t="s">
        <v>1054</v>
      </c>
      <c r="C54" s="1" t="s">
        <v>1086</v>
      </c>
      <c r="D54" s="1" t="s">
        <v>1087</v>
      </c>
      <c r="E54" s="1" t="s">
        <v>1088</v>
      </c>
      <c r="F54" s="1" t="s">
        <v>835</v>
      </c>
      <c r="G54" s="1" t="s">
        <v>839</v>
      </c>
      <c r="H54" s="1" t="s">
        <v>840</v>
      </c>
      <c r="I54" s="1" t="s">
        <v>1089</v>
      </c>
      <c r="J54" s="1" t="s">
        <v>842</v>
      </c>
      <c r="K54" s="1" t="s">
        <v>1089</v>
      </c>
      <c r="L54" s="1" t="s">
        <v>1089</v>
      </c>
      <c r="M54" s="1" t="s">
        <v>843</v>
      </c>
      <c r="N54" s="1" t="s">
        <v>843</v>
      </c>
      <c r="O54" s="1" t="s">
        <v>844</v>
      </c>
      <c r="P54" s="1" t="s">
        <v>845</v>
      </c>
      <c r="Q54" s="1" t="s">
        <v>846</v>
      </c>
      <c r="R54" s="1" t="s">
        <v>1090</v>
      </c>
      <c r="S54" s="1" t="s">
        <v>848</v>
      </c>
      <c r="T54" s="1" t="s">
        <v>849</v>
      </c>
      <c r="U54" s="1" t="s">
        <v>808</v>
      </c>
      <c r="V54" s="1" t="s">
        <v>850</v>
      </c>
    </row>
    <row r="55" s="1" customFormat="1" spans="1:22">
      <c r="A55" s="3">
        <v>999228315403399</v>
      </c>
      <c r="B55" s="1" t="s">
        <v>1054</v>
      </c>
      <c r="C55" s="1" t="s">
        <v>1091</v>
      </c>
      <c r="D55" s="1" t="s">
        <v>872</v>
      </c>
      <c r="E55" s="1" t="s">
        <v>1092</v>
      </c>
      <c r="F55" s="1" t="s">
        <v>1002</v>
      </c>
      <c r="G55" s="1" t="s">
        <v>839</v>
      </c>
      <c r="H55" s="1" t="s">
        <v>840</v>
      </c>
      <c r="I55" s="1" t="s">
        <v>1093</v>
      </c>
      <c r="J55" s="1" t="s">
        <v>842</v>
      </c>
      <c r="K55" s="1" t="s">
        <v>1093</v>
      </c>
      <c r="L55" s="1" t="s">
        <v>1093</v>
      </c>
      <c r="M55" s="1" t="s">
        <v>843</v>
      </c>
      <c r="N55" s="1" t="s">
        <v>843</v>
      </c>
      <c r="O55" s="1" t="s">
        <v>844</v>
      </c>
      <c r="P55" s="1" t="s">
        <v>845</v>
      </c>
      <c r="Q55" s="1" t="s">
        <v>846</v>
      </c>
      <c r="R55" s="1" t="s">
        <v>1094</v>
      </c>
      <c r="S55" s="1" t="s">
        <v>848</v>
      </c>
      <c r="T55" s="1" t="s">
        <v>849</v>
      </c>
      <c r="U55" s="1" t="s">
        <v>808</v>
      </c>
      <c r="V55" s="1" t="s">
        <v>856</v>
      </c>
    </row>
    <row r="56" s="1" customFormat="1" spans="1:22">
      <c r="A56" s="3">
        <v>999228315224397</v>
      </c>
      <c r="B56" s="1" t="s">
        <v>1054</v>
      </c>
      <c r="C56" s="1" t="s">
        <v>1095</v>
      </c>
      <c r="D56" s="1" t="s">
        <v>1096</v>
      </c>
      <c r="E56" s="1" t="s">
        <v>1097</v>
      </c>
      <c r="F56" s="1" t="s">
        <v>914</v>
      </c>
      <c r="G56" s="1" t="s">
        <v>839</v>
      </c>
      <c r="H56" s="1" t="s">
        <v>840</v>
      </c>
      <c r="I56" s="1" t="s">
        <v>1098</v>
      </c>
      <c r="J56" s="1" t="s">
        <v>842</v>
      </c>
      <c r="K56" s="1" t="s">
        <v>1098</v>
      </c>
      <c r="L56" s="1" t="s">
        <v>1098</v>
      </c>
      <c r="M56" s="1" t="s">
        <v>843</v>
      </c>
      <c r="N56" s="1" t="s">
        <v>843</v>
      </c>
      <c r="O56" s="1" t="s">
        <v>844</v>
      </c>
      <c r="P56" s="1" t="s">
        <v>845</v>
      </c>
      <c r="Q56" s="1" t="s">
        <v>846</v>
      </c>
      <c r="R56" s="1" t="s">
        <v>1099</v>
      </c>
      <c r="S56" s="1" t="s">
        <v>848</v>
      </c>
      <c r="T56" s="1" t="s">
        <v>849</v>
      </c>
      <c r="U56" s="1" t="s">
        <v>808</v>
      </c>
      <c r="V56" s="1" t="s">
        <v>940</v>
      </c>
    </row>
    <row r="57" s="1" customFormat="1" spans="1:22">
      <c r="A57" s="3">
        <v>999228314990339</v>
      </c>
      <c r="B57" s="1" t="s">
        <v>1054</v>
      </c>
      <c r="C57" s="1" t="s">
        <v>1100</v>
      </c>
      <c r="D57" s="1" t="s">
        <v>1101</v>
      </c>
      <c r="E57" s="1" t="s">
        <v>1102</v>
      </c>
      <c r="F57" s="1" t="s">
        <v>914</v>
      </c>
      <c r="G57" s="1" t="s">
        <v>839</v>
      </c>
      <c r="H57" s="1" t="s">
        <v>840</v>
      </c>
      <c r="I57" s="1" t="s">
        <v>1103</v>
      </c>
      <c r="J57" s="1" t="s">
        <v>842</v>
      </c>
      <c r="K57" s="1" t="s">
        <v>1103</v>
      </c>
      <c r="L57" s="1" t="s">
        <v>1103</v>
      </c>
      <c r="M57" s="1" t="s">
        <v>843</v>
      </c>
      <c r="N57" s="1" t="s">
        <v>843</v>
      </c>
      <c r="O57" s="1" t="s">
        <v>844</v>
      </c>
      <c r="P57" s="1" t="s">
        <v>845</v>
      </c>
      <c r="Q57" s="1" t="s">
        <v>846</v>
      </c>
      <c r="R57" s="1" t="s">
        <v>1104</v>
      </c>
      <c r="S57" s="1" t="s">
        <v>848</v>
      </c>
      <c r="T57" s="1" t="s">
        <v>849</v>
      </c>
      <c r="U57" s="1" t="s">
        <v>808</v>
      </c>
      <c r="V57" s="1" t="s">
        <v>1013</v>
      </c>
    </row>
    <row r="58" s="1" customFormat="1" spans="1:22">
      <c r="A58" s="3">
        <v>999228313541750</v>
      </c>
      <c r="B58" s="1" t="s">
        <v>1054</v>
      </c>
      <c r="C58" s="1" t="s">
        <v>1105</v>
      </c>
      <c r="D58" s="1" t="s">
        <v>877</v>
      </c>
      <c r="E58" s="1" t="s">
        <v>1106</v>
      </c>
      <c r="F58" s="1" t="s">
        <v>914</v>
      </c>
      <c r="G58" s="1" t="s">
        <v>839</v>
      </c>
      <c r="H58" s="1" t="s">
        <v>840</v>
      </c>
      <c r="I58" s="1" t="s">
        <v>1107</v>
      </c>
      <c r="J58" s="1" t="s">
        <v>842</v>
      </c>
      <c r="K58" s="1" t="s">
        <v>1107</v>
      </c>
      <c r="L58" s="1" t="s">
        <v>1107</v>
      </c>
      <c r="M58" s="1" t="s">
        <v>843</v>
      </c>
      <c r="N58" s="1" t="s">
        <v>843</v>
      </c>
      <c r="O58" s="1" t="s">
        <v>844</v>
      </c>
      <c r="P58" s="1" t="s">
        <v>845</v>
      </c>
      <c r="Q58" s="1" t="s">
        <v>846</v>
      </c>
      <c r="R58" s="1" t="s">
        <v>1108</v>
      </c>
      <c r="S58" s="1" t="s">
        <v>848</v>
      </c>
      <c r="T58" s="1" t="s">
        <v>849</v>
      </c>
      <c r="U58" s="1" t="s">
        <v>808</v>
      </c>
      <c r="V58" s="1" t="s">
        <v>850</v>
      </c>
    </row>
    <row r="59" s="1" customFormat="1" spans="1:22">
      <c r="A59" s="3">
        <v>999228313531061</v>
      </c>
      <c r="B59" s="1" t="s">
        <v>1054</v>
      </c>
      <c r="C59" s="1" t="s">
        <v>1109</v>
      </c>
      <c r="D59" s="1" t="s">
        <v>1015</v>
      </c>
      <c r="E59" s="1" t="s">
        <v>1110</v>
      </c>
      <c r="F59" s="1" t="s">
        <v>914</v>
      </c>
      <c r="G59" s="1" t="s">
        <v>839</v>
      </c>
      <c r="H59" s="1" t="s">
        <v>840</v>
      </c>
      <c r="I59" s="1" t="s">
        <v>1111</v>
      </c>
      <c r="J59" s="1" t="s">
        <v>842</v>
      </c>
      <c r="K59" s="1" t="s">
        <v>1111</v>
      </c>
      <c r="L59" s="1" t="s">
        <v>1111</v>
      </c>
      <c r="M59" s="1" t="s">
        <v>843</v>
      </c>
      <c r="N59" s="1" t="s">
        <v>843</v>
      </c>
      <c r="O59" s="1" t="s">
        <v>844</v>
      </c>
      <c r="P59" s="1" t="s">
        <v>845</v>
      </c>
      <c r="Q59" s="1" t="s">
        <v>846</v>
      </c>
      <c r="R59" s="1" t="s">
        <v>1112</v>
      </c>
      <c r="S59" s="1" t="s">
        <v>848</v>
      </c>
      <c r="T59" s="1" t="s">
        <v>849</v>
      </c>
      <c r="U59" s="1" t="s">
        <v>929</v>
      </c>
      <c r="V59" s="1" t="s">
        <v>850</v>
      </c>
    </row>
    <row r="60" s="1" customFormat="1" spans="1:22">
      <c r="A60" s="3">
        <v>999228313133509</v>
      </c>
      <c r="B60" s="1" t="s">
        <v>1113</v>
      </c>
      <c r="C60" s="1" t="s">
        <v>1114</v>
      </c>
      <c r="D60" s="1" t="s">
        <v>1115</v>
      </c>
      <c r="E60" s="1" t="s">
        <v>1116</v>
      </c>
      <c r="F60" s="1" t="s">
        <v>914</v>
      </c>
      <c r="G60" s="1" t="s">
        <v>839</v>
      </c>
      <c r="H60" s="1" t="s">
        <v>840</v>
      </c>
      <c r="I60" s="1" t="s">
        <v>1117</v>
      </c>
      <c r="J60" s="1" t="s">
        <v>842</v>
      </c>
      <c r="K60" s="1" t="s">
        <v>1117</v>
      </c>
      <c r="L60" s="1" t="s">
        <v>1117</v>
      </c>
      <c r="M60" s="1" t="s">
        <v>843</v>
      </c>
      <c r="N60" s="1" t="s">
        <v>843</v>
      </c>
      <c r="O60" s="1" t="s">
        <v>844</v>
      </c>
      <c r="P60" s="1" t="s">
        <v>845</v>
      </c>
      <c r="Q60" s="1" t="s">
        <v>846</v>
      </c>
      <c r="R60" s="1" t="s">
        <v>1118</v>
      </c>
      <c r="S60" s="1" t="s">
        <v>848</v>
      </c>
      <c r="T60" s="1" t="s">
        <v>849</v>
      </c>
      <c r="U60" s="1" t="s">
        <v>808</v>
      </c>
      <c r="V60" s="1" t="s">
        <v>1119</v>
      </c>
    </row>
    <row r="61" s="1" customFormat="1" spans="1:22">
      <c r="A61" s="3">
        <v>999228309233536</v>
      </c>
      <c r="B61" s="1" t="s">
        <v>1113</v>
      </c>
      <c r="C61" s="1" t="s">
        <v>1120</v>
      </c>
      <c r="D61" s="1" t="s">
        <v>1049</v>
      </c>
      <c r="E61" s="1" t="s">
        <v>1121</v>
      </c>
      <c r="F61" s="1" t="s">
        <v>914</v>
      </c>
      <c r="G61" s="1" t="s">
        <v>839</v>
      </c>
      <c r="H61" s="1" t="s">
        <v>840</v>
      </c>
      <c r="I61" s="1" t="s">
        <v>1122</v>
      </c>
      <c r="J61" s="1" t="s">
        <v>842</v>
      </c>
      <c r="K61" s="1" t="s">
        <v>1122</v>
      </c>
      <c r="L61" s="1" t="s">
        <v>1122</v>
      </c>
      <c r="M61" s="1" t="s">
        <v>843</v>
      </c>
      <c r="N61" s="1" t="s">
        <v>843</v>
      </c>
      <c r="O61" s="1" t="s">
        <v>844</v>
      </c>
      <c r="P61" s="1" t="s">
        <v>845</v>
      </c>
      <c r="Q61" s="1" t="s">
        <v>846</v>
      </c>
      <c r="R61" s="1" t="s">
        <v>1123</v>
      </c>
      <c r="S61" s="1" t="s">
        <v>848</v>
      </c>
      <c r="T61" s="1" t="s">
        <v>849</v>
      </c>
      <c r="U61" s="1" t="s">
        <v>808</v>
      </c>
      <c r="V61" s="1" t="s">
        <v>1053</v>
      </c>
    </row>
    <row r="62" s="1" customFormat="1" spans="1:22">
      <c r="A62" s="3">
        <v>999228306171271</v>
      </c>
      <c r="B62" s="1" t="s">
        <v>1113</v>
      </c>
      <c r="C62" s="1" t="s">
        <v>1124</v>
      </c>
      <c r="D62" s="1" t="s">
        <v>1125</v>
      </c>
      <c r="E62" s="1" t="s">
        <v>1126</v>
      </c>
      <c r="F62" s="1" t="s">
        <v>1054</v>
      </c>
      <c r="G62" s="1" t="s">
        <v>839</v>
      </c>
      <c r="H62" s="1" t="s">
        <v>840</v>
      </c>
      <c r="I62" s="1" t="s">
        <v>1127</v>
      </c>
      <c r="J62" s="1" t="s">
        <v>842</v>
      </c>
      <c r="K62" s="1" t="s">
        <v>1127</v>
      </c>
      <c r="L62" s="1" t="s">
        <v>1127</v>
      </c>
      <c r="M62" s="1" t="s">
        <v>843</v>
      </c>
      <c r="N62" s="1" t="s">
        <v>843</v>
      </c>
      <c r="O62" s="1" t="s">
        <v>844</v>
      </c>
      <c r="P62" s="1" t="s">
        <v>845</v>
      </c>
      <c r="Q62" s="1" t="s">
        <v>846</v>
      </c>
      <c r="R62" s="1" t="s">
        <v>1128</v>
      </c>
      <c r="S62" s="1" t="s">
        <v>848</v>
      </c>
      <c r="T62" s="1" t="s">
        <v>849</v>
      </c>
      <c r="U62" s="1" t="s">
        <v>808</v>
      </c>
      <c r="V62" s="1" t="s">
        <v>856</v>
      </c>
    </row>
    <row r="63" s="1" customFormat="1" spans="1:22">
      <c r="A63" s="3">
        <v>999228290282654</v>
      </c>
      <c r="B63" s="1" t="s">
        <v>1129</v>
      </c>
      <c r="C63" s="1" t="s">
        <v>1130</v>
      </c>
      <c r="D63" s="1" t="s">
        <v>1131</v>
      </c>
      <c r="E63" s="1" t="s">
        <v>1132</v>
      </c>
      <c r="F63" s="1" t="s">
        <v>835</v>
      </c>
      <c r="G63" s="1" t="s">
        <v>839</v>
      </c>
      <c r="H63" s="1" t="s">
        <v>840</v>
      </c>
      <c r="I63" s="1" t="s">
        <v>1133</v>
      </c>
      <c r="J63" s="1" t="s">
        <v>842</v>
      </c>
      <c r="K63" s="1" t="s">
        <v>1133</v>
      </c>
      <c r="L63" s="1" t="s">
        <v>1133</v>
      </c>
      <c r="M63" s="1" t="s">
        <v>843</v>
      </c>
      <c r="N63" s="1" t="s">
        <v>843</v>
      </c>
      <c r="O63" s="1" t="s">
        <v>844</v>
      </c>
      <c r="P63" s="1" t="s">
        <v>845</v>
      </c>
      <c r="Q63" s="1" t="s">
        <v>846</v>
      </c>
      <c r="R63" s="1" t="s">
        <v>1134</v>
      </c>
      <c r="S63" s="1" t="s">
        <v>848</v>
      </c>
      <c r="T63" s="1" t="s">
        <v>849</v>
      </c>
      <c r="U63" s="1" t="s">
        <v>808</v>
      </c>
      <c r="V63" s="1" t="s">
        <v>850</v>
      </c>
    </row>
    <row r="64" s="1" customFormat="1" spans="1:22">
      <c r="A64" s="3">
        <v>999228289300070</v>
      </c>
      <c r="B64" s="1" t="s">
        <v>1129</v>
      </c>
      <c r="C64" s="1" t="s">
        <v>1135</v>
      </c>
      <c r="D64" s="1" t="s">
        <v>837</v>
      </c>
      <c r="E64" s="1" t="s">
        <v>1136</v>
      </c>
      <c r="F64" s="1" t="s">
        <v>835</v>
      </c>
      <c r="G64" s="1" t="s">
        <v>839</v>
      </c>
      <c r="H64" s="1" t="s">
        <v>840</v>
      </c>
      <c r="I64" s="1" t="s">
        <v>841</v>
      </c>
      <c r="J64" s="1" t="s">
        <v>842</v>
      </c>
      <c r="K64" s="1" t="s">
        <v>841</v>
      </c>
      <c r="L64" s="1" t="s">
        <v>841</v>
      </c>
      <c r="M64" s="1" t="s">
        <v>843</v>
      </c>
      <c r="N64" s="1" t="s">
        <v>843</v>
      </c>
      <c r="O64" s="1" t="s">
        <v>844</v>
      </c>
      <c r="P64" s="1" t="s">
        <v>845</v>
      </c>
      <c r="Q64" s="1" t="s">
        <v>846</v>
      </c>
      <c r="R64" s="1" t="s">
        <v>1137</v>
      </c>
      <c r="S64" s="1" t="s">
        <v>848</v>
      </c>
      <c r="T64" s="1" t="s">
        <v>849</v>
      </c>
      <c r="U64" s="1" t="s">
        <v>808</v>
      </c>
      <c r="V64" s="1" t="s">
        <v>850</v>
      </c>
    </row>
    <row r="65" s="1" customFormat="1" spans="1:22">
      <c r="A65" s="3">
        <v>999228286256565</v>
      </c>
      <c r="B65" s="1" t="s">
        <v>1129</v>
      </c>
      <c r="C65" s="1" t="s">
        <v>1138</v>
      </c>
      <c r="D65" s="1" t="s">
        <v>1030</v>
      </c>
      <c r="E65" s="1" t="s">
        <v>1139</v>
      </c>
      <c r="F65" s="1" t="s">
        <v>914</v>
      </c>
      <c r="G65" s="1" t="s">
        <v>839</v>
      </c>
      <c r="H65" s="1" t="s">
        <v>840</v>
      </c>
      <c r="I65" s="1" t="s">
        <v>1140</v>
      </c>
      <c r="J65" s="1" t="s">
        <v>842</v>
      </c>
      <c r="K65" s="1" t="s">
        <v>1140</v>
      </c>
      <c r="L65" s="1" t="s">
        <v>1140</v>
      </c>
      <c r="M65" s="1" t="s">
        <v>843</v>
      </c>
      <c r="N65" s="1" t="s">
        <v>843</v>
      </c>
      <c r="O65" s="1" t="s">
        <v>844</v>
      </c>
      <c r="P65" s="1" t="s">
        <v>845</v>
      </c>
      <c r="Q65" s="1" t="s">
        <v>846</v>
      </c>
      <c r="R65" s="1" t="s">
        <v>1141</v>
      </c>
      <c r="S65" s="1" t="s">
        <v>848</v>
      </c>
      <c r="T65" s="1" t="s">
        <v>849</v>
      </c>
      <c r="U65" s="1" t="s">
        <v>808</v>
      </c>
      <c r="V65" s="1" t="s">
        <v>850</v>
      </c>
    </row>
    <row r="66" s="1" customFormat="1" spans="1:22">
      <c r="A66" s="3">
        <v>999228283668013</v>
      </c>
      <c r="B66" s="1" t="s">
        <v>1129</v>
      </c>
      <c r="C66" s="1" t="s">
        <v>1142</v>
      </c>
      <c r="D66" s="1" t="s">
        <v>1143</v>
      </c>
      <c r="E66" s="1" t="s">
        <v>1144</v>
      </c>
      <c r="F66" s="1" t="s">
        <v>1002</v>
      </c>
      <c r="G66" s="1" t="s">
        <v>839</v>
      </c>
      <c r="H66" s="1" t="s">
        <v>840</v>
      </c>
      <c r="I66" s="1" t="s">
        <v>1145</v>
      </c>
      <c r="J66" s="1" t="s">
        <v>842</v>
      </c>
      <c r="K66" s="1" t="s">
        <v>1145</v>
      </c>
      <c r="L66" s="1" t="s">
        <v>1145</v>
      </c>
      <c r="M66" s="1" t="s">
        <v>843</v>
      </c>
      <c r="N66" s="1" t="s">
        <v>843</v>
      </c>
      <c r="O66" s="1" t="s">
        <v>844</v>
      </c>
      <c r="P66" s="1" t="s">
        <v>845</v>
      </c>
      <c r="Q66" s="1" t="s">
        <v>846</v>
      </c>
      <c r="R66" s="1" t="s">
        <v>1146</v>
      </c>
      <c r="S66" s="1" t="s">
        <v>848</v>
      </c>
      <c r="T66" s="1" t="s">
        <v>849</v>
      </c>
      <c r="U66" s="1" t="s">
        <v>808</v>
      </c>
      <c r="V66" s="1" t="s">
        <v>856</v>
      </c>
    </row>
    <row r="67" s="1" customFormat="1" spans="1:22">
      <c r="A67" s="3">
        <v>999228282291246</v>
      </c>
      <c r="B67" s="1" t="s">
        <v>1129</v>
      </c>
      <c r="C67" s="1" t="s">
        <v>1147</v>
      </c>
      <c r="D67" s="1" t="s">
        <v>1148</v>
      </c>
      <c r="E67" s="1" t="s">
        <v>1149</v>
      </c>
      <c r="F67" s="1" t="s">
        <v>914</v>
      </c>
      <c r="G67" s="1" t="s">
        <v>839</v>
      </c>
      <c r="H67" s="1" t="s">
        <v>840</v>
      </c>
      <c r="I67" s="1" t="s">
        <v>1150</v>
      </c>
      <c r="J67" s="1" t="s">
        <v>842</v>
      </c>
      <c r="K67" s="1" t="s">
        <v>1150</v>
      </c>
      <c r="L67" s="1" t="s">
        <v>1150</v>
      </c>
      <c r="M67" s="1" t="s">
        <v>843</v>
      </c>
      <c r="N67" s="1" t="s">
        <v>843</v>
      </c>
      <c r="O67" s="1" t="s">
        <v>844</v>
      </c>
      <c r="P67" s="1" t="s">
        <v>845</v>
      </c>
      <c r="Q67" s="1" t="s">
        <v>846</v>
      </c>
      <c r="R67" s="1" t="s">
        <v>1151</v>
      </c>
      <c r="S67" s="1" t="s">
        <v>848</v>
      </c>
      <c r="T67" s="1" t="s">
        <v>849</v>
      </c>
      <c r="U67" s="1" t="s">
        <v>808</v>
      </c>
      <c r="V67" s="1" t="s">
        <v>1013</v>
      </c>
    </row>
    <row r="68" s="1" customFormat="1" spans="1:22">
      <c r="A68" s="3">
        <v>999228280344286</v>
      </c>
      <c r="B68" s="1" t="s">
        <v>1129</v>
      </c>
      <c r="C68" s="1" t="s">
        <v>1152</v>
      </c>
      <c r="D68" s="1" t="s">
        <v>1153</v>
      </c>
      <c r="E68" s="1" t="s">
        <v>1154</v>
      </c>
      <c r="F68" s="1" t="s">
        <v>835</v>
      </c>
      <c r="G68" s="1" t="s">
        <v>839</v>
      </c>
      <c r="H68" s="1" t="s">
        <v>840</v>
      </c>
      <c r="I68" s="1" t="s">
        <v>1155</v>
      </c>
      <c r="J68" s="1" t="s">
        <v>842</v>
      </c>
      <c r="K68" s="1" t="s">
        <v>1155</v>
      </c>
      <c r="L68" s="1" t="s">
        <v>1155</v>
      </c>
      <c r="M68" s="1" t="s">
        <v>843</v>
      </c>
      <c r="N68" s="1" t="s">
        <v>843</v>
      </c>
      <c r="O68" s="1" t="s">
        <v>844</v>
      </c>
      <c r="P68" s="1" t="s">
        <v>845</v>
      </c>
      <c r="Q68" s="1" t="s">
        <v>846</v>
      </c>
      <c r="R68" s="1" t="s">
        <v>1156</v>
      </c>
      <c r="S68" s="1" t="s">
        <v>848</v>
      </c>
      <c r="T68" s="1" t="s">
        <v>849</v>
      </c>
      <c r="U68" s="1" t="s">
        <v>929</v>
      </c>
      <c r="V68" s="1" t="s">
        <v>850</v>
      </c>
    </row>
    <row r="69" s="1" customFormat="1" spans="1:22">
      <c r="A69" s="3">
        <v>999228274321628</v>
      </c>
      <c r="B69" s="1" t="s">
        <v>1129</v>
      </c>
      <c r="C69" s="1" t="s">
        <v>1157</v>
      </c>
      <c r="D69" s="1" t="s">
        <v>1158</v>
      </c>
      <c r="E69" s="1" t="s">
        <v>1159</v>
      </c>
      <c r="F69" s="1" t="s">
        <v>835</v>
      </c>
      <c r="G69" s="1" t="s">
        <v>839</v>
      </c>
      <c r="H69" s="1" t="s">
        <v>840</v>
      </c>
      <c r="I69" s="1" t="s">
        <v>1160</v>
      </c>
      <c r="J69" s="1" t="s">
        <v>842</v>
      </c>
      <c r="K69" s="1" t="s">
        <v>1160</v>
      </c>
      <c r="L69" s="1" t="s">
        <v>1160</v>
      </c>
      <c r="M69" s="1" t="s">
        <v>843</v>
      </c>
      <c r="N69" s="1" t="s">
        <v>843</v>
      </c>
      <c r="O69" s="1" t="s">
        <v>844</v>
      </c>
      <c r="P69" s="1" t="s">
        <v>845</v>
      </c>
      <c r="Q69" s="1" t="s">
        <v>846</v>
      </c>
      <c r="R69" s="1" t="s">
        <v>1161</v>
      </c>
      <c r="S69" s="1" t="s">
        <v>848</v>
      </c>
      <c r="T69" s="1" t="s">
        <v>849</v>
      </c>
      <c r="U69" s="1" t="s">
        <v>808</v>
      </c>
      <c r="V69" s="1" t="s">
        <v>850</v>
      </c>
    </row>
    <row r="70" s="1" customFormat="1" spans="1:22">
      <c r="A70" s="3">
        <v>999228274202223</v>
      </c>
      <c r="B70" s="1" t="s">
        <v>1129</v>
      </c>
      <c r="C70" s="1" t="s">
        <v>1162</v>
      </c>
      <c r="D70" s="1" t="s">
        <v>852</v>
      </c>
      <c r="E70" s="1" t="s">
        <v>1163</v>
      </c>
      <c r="F70" s="1" t="s">
        <v>835</v>
      </c>
      <c r="G70" s="1" t="s">
        <v>839</v>
      </c>
      <c r="H70" s="1" t="s">
        <v>840</v>
      </c>
      <c r="I70" s="1" t="s">
        <v>854</v>
      </c>
      <c r="J70" s="1" t="s">
        <v>842</v>
      </c>
      <c r="K70" s="1" t="s">
        <v>854</v>
      </c>
      <c r="L70" s="1" t="s">
        <v>854</v>
      </c>
      <c r="M70" s="1" t="s">
        <v>843</v>
      </c>
      <c r="N70" s="1" t="s">
        <v>843</v>
      </c>
      <c r="O70" s="1" t="s">
        <v>844</v>
      </c>
      <c r="P70" s="1" t="s">
        <v>845</v>
      </c>
      <c r="Q70" s="1" t="s">
        <v>846</v>
      </c>
      <c r="R70" s="1" t="s">
        <v>1164</v>
      </c>
      <c r="S70" s="1" t="s">
        <v>848</v>
      </c>
      <c r="T70" s="1" t="s">
        <v>849</v>
      </c>
      <c r="U70" s="1" t="s">
        <v>808</v>
      </c>
      <c r="V70" s="1" t="s">
        <v>856</v>
      </c>
    </row>
    <row r="71" s="1" customFormat="1" spans="1:22">
      <c r="A71" s="3">
        <v>999228268210167</v>
      </c>
      <c r="B71" s="1" t="s">
        <v>1165</v>
      </c>
      <c r="C71" s="1" t="s">
        <v>1166</v>
      </c>
      <c r="D71" s="1" t="s">
        <v>1167</v>
      </c>
      <c r="E71" s="1" t="s">
        <v>1168</v>
      </c>
      <c r="F71" s="1" t="s">
        <v>835</v>
      </c>
      <c r="G71" s="1" t="s">
        <v>839</v>
      </c>
      <c r="H71" s="1" t="s">
        <v>840</v>
      </c>
      <c r="I71" s="1" t="s">
        <v>1169</v>
      </c>
      <c r="J71" s="1" t="s">
        <v>842</v>
      </c>
      <c r="K71" s="1" t="s">
        <v>1169</v>
      </c>
      <c r="L71" s="1" t="s">
        <v>1169</v>
      </c>
      <c r="M71" s="1" t="s">
        <v>843</v>
      </c>
      <c r="N71" s="1" t="s">
        <v>843</v>
      </c>
      <c r="O71" s="1" t="s">
        <v>844</v>
      </c>
      <c r="P71" s="1" t="s">
        <v>845</v>
      </c>
      <c r="Q71" s="1" t="s">
        <v>846</v>
      </c>
      <c r="R71" s="1" t="s">
        <v>1170</v>
      </c>
      <c r="S71" s="1" t="s">
        <v>848</v>
      </c>
      <c r="T71" s="1" t="s">
        <v>849</v>
      </c>
      <c r="U71" s="1" t="s">
        <v>808</v>
      </c>
      <c r="V71" s="1" t="s">
        <v>850</v>
      </c>
    </row>
    <row r="72" s="1" customFormat="1" spans="1:22">
      <c r="A72" s="3">
        <v>999228267209948</v>
      </c>
      <c r="B72" s="1" t="s">
        <v>1165</v>
      </c>
      <c r="C72" s="1" t="s">
        <v>1171</v>
      </c>
      <c r="D72" s="1" t="s">
        <v>877</v>
      </c>
      <c r="E72" s="1" t="s">
        <v>1172</v>
      </c>
      <c r="F72" s="1" t="s">
        <v>914</v>
      </c>
      <c r="G72" s="1" t="s">
        <v>839</v>
      </c>
      <c r="H72" s="1" t="s">
        <v>840</v>
      </c>
      <c r="I72" s="1" t="s">
        <v>1107</v>
      </c>
      <c r="J72" s="1" t="s">
        <v>842</v>
      </c>
      <c r="K72" s="1" t="s">
        <v>1107</v>
      </c>
      <c r="L72" s="1" t="s">
        <v>1107</v>
      </c>
      <c r="M72" s="1" t="s">
        <v>843</v>
      </c>
      <c r="N72" s="1" t="s">
        <v>843</v>
      </c>
      <c r="O72" s="1" t="s">
        <v>844</v>
      </c>
      <c r="P72" s="1" t="s">
        <v>845</v>
      </c>
      <c r="Q72" s="1" t="s">
        <v>846</v>
      </c>
      <c r="R72" s="1" t="s">
        <v>1173</v>
      </c>
      <c r="S72" s="1" t="s">
        <v>848</v>
      </c>
      <c r="T72" s="1" t="s">
        <v>849</v>
      </c>
      <c r="U72" s="1" t="s">
        <v>808</v>
      </c>
      <c r="V72" s="1" t="s">
        <v>850</v>
      </c>
    </row>
    <row r="73" s="1" customFormat="1" spans="1:22">
      <c r="A73" s="3">
        <v>999228266880947</v>
      </c>
      <c r="B73" s="1" t="s">
        <v>1165</v>
      </c>
      <c r="C73" s="1" t="s">
        <v>1174</v>
      </c>
      <c r="D73" s="1" t="s">
        <v>1175</v>
      </c>
      <c r="E73" s="1" t="s">
        <v>1176</v>
      </c>
      <c r="F73" s="1" t="s">
        <v>1002</v>
      </c>
      <c r="G73" s="1" t="s">
        <v>839</v>
      </c>
      <c r="H73" s="1" t="s">
        <v>840</v>
      </c>
      <c r="I73" s="1" t="s">
        <v>1177</v>
      </c>
      <c r="J73" s="1" t="s">
        <v>842</v>
      </c>
      <c r="K73" s="1" t="s">
        <v>1177</v>
      </c>
      <c r="L73" s="1" t="s">
        <v>1177</v>
      </c>
      <c r="M73" s="1" t="s">
        <v>843</v>
      </c>
      <c r="N73" s="1" t="s">
        <v>843</v>
      </c>
      <c r="O73" s="1" t="s">
        <v>844</v>
      </c>
      <c r="P73" s="1" t="s">
        <v>845</v>
      </c>
      <c r="Q73" s="1" t="s">
        <v>846</v>
      </c>
      <c r="R73" s="1" t="s">
        <v>1178</v>
      </c>
      <c r="S73" s="1" t="s">
        <v>848</v>
      </c>
      <c r="T73" s="1" t="s">
        <v>849</v>
      </c>
      <c r="U73" s="1" t="s">
        <v>808</v>
      </c>
      <c r="V73" s="1" t="s">
        <v>850</v>
      </c>
    </row>
    <row r="74" s="1" customFormat="1" spans="1:22">
      <c r="A74" s="3">
        <v>999228264178679</v>
      </c>
      <c r="B74" s="1" t="s">
        <v>1165</v>
      </c>
      <c r="C74" s="1" t="s">
        <v>1179</v>
      </c>
      <c r="D74" s="1" t="s">
        <v>1180</v>
      </c>
      <c r="E74" s="1" t="s">
        <v>1181</v>
      </c>
      <c r="F74" s="1" t="s">
        <v>914</v>
      </c>
      <c r="G74" s="1" t="s">
        <v>839</v>
      </c>
      <c r="H74" s="1" t="s">
        <v>840</v>
      </c>
      <c r="I74" s="1" t="s">
        <v>1182</v>
      </c>
      <c r="J74" s="1" t="s">
        <v>842</v>
      </c>
      <c r="K74" s="1" t="s">
        <v>1182</v>
      </c>
      <c r="L74" s="1" t="s">
        <v>1182</v>
      </c>
      <c r="M74" s="1" t="s">
        <v>843</v>
      </c>
      <c r="N74" s="1" t="s">
        <v>843</v>
      </c>
      <c r="O74" s="1" t="s">
        <v>844</v>
      </c>
      <c r="P74" s="1" t="s">
        <v>845</v>
      </c>
      <c r="Q74" s="1" t="s">
        <v>846</v>
      </c>
      <c r="R74" s="1" t="s">
        <v>1183</v>
      </c>
      <c r="S74" s="1" t="s">
        <v>848</v>
      </c>
      <c r="T74" s="1" t="s">
        <v>849</v>
      </c>
      <c r="U74" s="1" t="s">
        <v>808</v>
      </c>
      <c r="V74" s="1" t="s">
        <v>1184</v>
      </c>
    </row>
    <row r="75" s="1" customFormat="1" spans="1:22">
      <c r="A75" s="3">
        <v>999228264173957</v>
      </c>
      <c r="B75" s="1" t="s">
        <v>1165</v>
      </c>
      <c r="C75" s="1" t="s">
        <v>1185</v>
      </c>
      <c r="D75" s="1" t="s">
        <v>1180</v>
      </c>
      <c r="E75" s="1" t="s">
        <v>1181</v>
      </c>
      <c r="F75" s="1" t="s">
        <v>914</v>
      </c>
      <c r="G75" s="1" t="s">
        <v>839</v>
      </c>
      <c r="H75" s="1" t="s">
        <v>840</v>
      </c>
      <c r="I75" s="1" t="s">
        <v>1182</v>
      </c>
      <c r="J75" s="1" t="s">
        <v>842</v>
      </c>
      <c r="K75" s="1" t="s">
        <v>1182</v>
      </c>
      <c r="L75" s="1" t="s">
        <v>1182</v>
      </c>
      <c r="M75" s="1" t="s">
        <v>843</v>
      </c>
      <c r="N75" s="1" t="s">
        <v>843</v>
      </c>
      <c r="O75" s="1" t="s">
        <v>844</v>
      </c>
      <c r="P75" s="1" t="s">
        <v>845</v>
      </c>
      <c r="Q75" s="1" t="s">
        <v>846</v>
      </c>
      <c r="R75" s="1" t="s">
        <v>1186</v>
      </c>
      <c r="S75" s="1" t="s">
        <v>848</v>
      </c>
      <c r="T75" s="1" t="s">
        <v>849</v>
      </c>
      <c r="U75" s="1" t="s">
        <v>808</v>
      </c>
      <c r="V75" s="1" t="s">
        <v>1184</v>
      </c>
    </row>
    <row r="76" s="1" customFormat="1" spans="1:22">
      <c r="A76" s="3">
        <v>999228263391938</v>
      </c>
      <c r="B76" s="1" t="s">
        <v>1165</v>
      </c>
      <c r="C76" s="1" t="s">
        <v>1187</v>
      </c>
      <c r="D76" s="1" t="s">
        <v>1188</v>
      </c>
      <c r="E76" s="1" t="s">
        <v>1189</v>
      </c>
      <c r="F76" s="1" t="s">
        <v>1002</v>
      </c>
      <c r="G76" s="1" t="s">
        <v>839</v>
      </c>
      <c r="H76" s="1" t="s">
        <v>840</v>
      </c>
      <c r="I76" s="1" t="s">
        <v>1190</v>
      </c>
      <c r="J76" s="1" t="s">
        <v>842</v>
      </c>
      <c r="K76" s="1" t="s">
        <v>1190</v>
      </c>
      <c r="L76" s="1" t="s">
        <v>1190</v>
      </c>
      <c r="M76" s="1" t="s">
        <v>843</v>
      </c>
      <c r="N76" s="1" t="s">
        <v>843</v>
      </c>
      <c r="O76" s="1" t="s">
        <v>844</v>
      </c>
      <c r="P76" s="1" t="s">
        <v>845</v>
      </c>
      <c r="Q76" s="1" t="s">
        <v>846</v>
      </c>
      <c r="R76" s="1" t="s">
        <v>1191</v>
      </c>
      <c r="S76" s="1" t="s">
        <v>848</v>
      </c>
      <c r="T76" s="1" t="s">
        <v>849</v>
      </c>
      <c r="U76" s="1" t="s">
        <v>808</v>
      </c>
      <c r="V76" s="1" t="s">
        <v>856</v>
      </c>
    </row>
    <row r="77" s="1" customFormat="1" spans="1:22">
      <c r="A77" s="3">
        <v>999228253933171</v>
      </c>
      <c r="B77" s="1" t="s">
        <v>1192</v>
      </c>
      <c r="C77" s="1" t="s">
        <v>1193</v>
      </c>
      <c r="D77" s="1" t="s">
        <v>1194</v>
      </c>
      <c r="E77" s="1" t="s">
        <v>1195</v>
      </c>
      <c r="F77" s="1" t="s">
        <v>1002</v>
      </c>
      <c r="G77" s="1" t="s">
        <v>839</v>
      </c>
      <c r="H77" s="1" t="s">
        <v>840</v>
      </c>
      <c r="I77" s="1" t="s">
        <v>1196</v>
      </c>
      <c r="J77" s="1" t="s">
        <v>842</v>
      </c>
      <c r="K77" s="1" t="s">
        <v>1196</v>
      </c>
      <c r="L77" s="1" t="s">
        <v>1196</v>
      </c>
      <c r="M77" s="1" t="s">
        <v>843</v>
      </c>
      <c r="N77" s="1" t="s">
        <v>843</v>
      </c>
      <c r="O77" s="1" t="s">
        <v>844</v>
      </c>
      <c r="P77" s="1" t="s">
        <v>845</v>
      </c>
      <c r="Q77" s="1" t="s">
        <v>846</v>
      </c>
      <c r="R77" s="1" t="s">
        <v>1197</v>
      </c>
      <c r="S77" s="1" t="s">
        <v>848</v>
      </c>
      <c r="T77" s="1" t="s">
        <v>849</v>
      </c>
      <c r="U77" s="1" t="s">
        <v>808</v>
      </c>
      <c r="V77" s="1" t="s">
        <v>856</v>
      </c>
    </row>
    <row r="78" s="1" customFormat="1" spans="1:22">
      <c r="A78" s="3">
        <v>999228241483820</v>
      </c>
      <c r="B78" s="1" t="s">
        <v>1192</v>
      </c>
      <c r="C78" s="1" t="s">
        <v>1198</v>
      </c>
      <c r="D78" s="1" t="s">
        <v>1199</v>
      </c>
      <c r="E78" s="1" t="s">
        <v>1200</v>
      </c>
      <c r="F78" s="1" t="s">
        <v>1002</v>
      </c>
      <c r="G78" s="1" t="s">
        <v>839</v>
      </c>
      <c r="H78" s="1" t="s">
        <v>840</v>
      </c>
      <c r="I78" s="1" t="s">
        <v>1201</v>
      </c>
      <c r="J78" s="1" t="s">
        <v>842</v>
      </c>
      <c r="K78" s="1" t="s">
        <v>1201</v>
      </c>
      <c r="L78" s="1" t="s">
        <v>1201</v>
      </c>
      <c r="M78" s="1" t="s">
        <v>843</v>
      </c>
      <c r="N78" s="1" t="s">
        <v>843</v>
      </c>
      <c r="O78" s="1" t="s">
        <v>844</v>
      </c>
      <c r="P78" s="1" t="s">
        <v>845</v>
      </c>
      <c r="Q78" s="1" t="s">
        <v>846</v>
      </c>
      <c r="R78" s="1" t="s">
        <v>1202</v>
      </c>
      <c r="S78" s="1" t="s">
        <v>848</v>
      </c>
      <c r="T78" s="1" t="s">
        <v>849</v>
      </c>
      <c r="U78" s="1" t="s">
        <v>808</v>
      </c>
      <c r="V78" s="1" t="s">
        <v>850</v>
      </c>
    </row>
    <row r="79" s="1" customFormat="1" spans="1:22">
      <c r="A79" s="3">
        <v>999228240972062</v>
      </c>
      <c r="B79" s="1" t="s">
        <v>1192</v>
      </c>
      <c r="C79" s="1" t="s">
        <v>1203</v>
      </c>
      <c r="D79" s="1" t="s">
        <v>1204</v>
      </c>
      <c r="E79" s="1" t="s">
        <v>1205</v>
      </c>
      <c r="F79" s="1" t="s">
        <v>835</v>
      </c>
      <c r="G79" s="1" t="s">
        <v>839</v>
      </c>
      <c r="H79" s="1" t="s">
        <v>840</v>
      </c>
      <c r="I79" s="1" t="s">
        <v>1206</v>
      </c>
      <c r="J79" s="1" t="s">
        <v>842</v>
      </c>
      <c r="K79" s="1" t="s">
        <v>1206</v>
      </c>
      <c r="L79" s="1" t="s">
        <v>1206</v>
      </c>
      <c r="M79" s="1" t="s">
        <v>843</v>
      </c>
      <c r="N79" s="1" t="s">
        <v>843</v>
      </c>
      <c r="O79" s="1" t="s">
        <v>844</v>
      </c>
      <c r="P79" s="1" t="s">
        <v>845</v>
      </c>
      <c r="Q79" s="1" t="s">
        <v>846</v>
      </c>
      <c r="R79" s="1" t="s">
        <v>1207</v>
      </c>
      <c r="S79" s="1" t="s">
        <v>848</v>
      </c>
      <c r="T79" s="1" t="s">
        <v>849</v>
      </c>
      <c r="U79" s="1" t="s">
        <v>808</v>
      </c>
      <c r="V79" s="1" t="s">
        <v>850</v>
      </c>
    </row>
    <row r="80" s="1" customFormat="1" spans="1:22">
      <c r="A80" s="3">
        <v>999228238695122</v>
      </c>
      <c r="B80" s="1" t="s">
        <v>1192</v>
      </c>
      <c r="C80" s="1" t="s">
        <v>1208</v>
      </c>
      <c r="D80" s="1" t="s">
        <v>1059</v>
      </c>
      <c r="E80" s="1" t="s">
        <v>1209</v>
      </c>
      <c r="F80" s="1" t="s">
        <v>914</v>
      </c>
      <c r="G80" s="1" t="s">
        <v>839</v>
      </c>
      <c r="H80" s="1" t="s">
        <v>840</v>
      </c>
      <c r="I80" s="1" t="s">
        <v>1210</v>
      </c>
      <c r="J80" s="1" t="s">
        <v>842</v>
      </c>
      <c r="K80" s="1" t="s">
        <v>1210</v>
      </c>
      <c r="L80" s="1" t="s">
        <v>1210</v>
      </c>
      <c r="M80" s="1" t="s">
        <v>843</v>
      </c>
      <c r="N80" s="1" t="s">
        <v>843</v>
      </c>
      <c r="O80" s="1" t="s">
        <v>844</v>
      </c>
      <c r="P80" s="1" t="s">
        <v>845</v>
      </c>
      <c r="Q80" s="1" t="s">
        <v>846</v>
      </c>
      <c r="R80" s="1" t="s">
        <v>1211</v>
      </c>
      <c r="S80" s="1" t="s">
        <v>848</v>
      </c>
      <c r="T80" s="1" t="s">
        <v>849</v>
      </c>
      <c r="U80" s="1" t="s">
        <v>808</v>
      </c>
      <c r="V80" s="1" t="s">
        <v>1013</v>
      </c>
    </row>
    <row r="81" s="1" customFormat="1" spans="1:22">
      <c r="A81" s="3">
        <v>999228237788280</v>
      </c>
      <c r="B81" s="1" t="s">
        <v>1192</v>
      </c>
      <c r="C81" s="1" t="s">
        <v>1212</v>
      </c>
      <c r="D81" s="1" t="s">
        <v>1213</v>
      </c>
      <c r="E81" s="1" t="s">
        <v>1214</v>
      </c>
      <c r="F81" s="1" t="s">
        <v>1002</v>
      </c>
      <c r="G81" s="1" t="s">
        <v>839</v>
      </c>
      <c r="H81" s="1" t="s">
        <v>840</v>
      </c>
      <c r="I81" s="1" t="s">
        <v>1215</v>
      </c>
      <c r="J81" s="1" t="s">
        <v>842</v>
      </c>
      <c r="K81" s="1" t="s">
        <v>1215</v>
      </c>
      <c r="L81" s="1" t="s">
        <v>1215</v>
      </c>
      <c r="M81" s="1" t="s">
        <v>843</v>
      </c>
      <c r="N81" s="1" t="s">
        <v>843</v>
      </c>
      <c r="O81" s="1" t="s">
        <v>844</v>
      </c>
      <c r="P81" s="1" t="s">
        <v>845</v>
      </c>
      <c r="Q81" s="1" t="s">
        <v>846</v>
      </c>
      <c r="R81" s="1" t="s">
        <v>1216</v>
      </c>
      <c r="S81" s="1" t="s">
        <v>848</v>
      </c>
      <c r="T81" s="1" t="s">
        <v>849</v>
      </c>
      <c r="U81" s="1" t="s">
        <v>808</v>
      </c>
      <c r="V81" s="1" t="s">
        <v>1119</v>
      </c>
    </row>
    <row r="82" s="1" customFormat="1" spans="1:22">
      <c r="A82" s="3">
        <v>999228236254280</v>
      </c>
      <c r="B82" s="1" t="s">
        <v>1217</v>
      </c>
      <c r="C82" s="1" t="s">
        <v>1218</v>
      </c>
      <c r="D82" s="1" t="s">
        <v>1219</v>
      </c>
      <c r="E82" s="1" t="s">
        <v>1220</v>
      </c>
      <c r="F82" s="1" t="s">
        <v>914</v>
      </c>
      <c r="G82" s="1" t="s">
        <v>839</v>
      </c>
      <c r="H82" s="1" t="s">
        <v>840</v>
      </c>
      <c r="I82" s="1" t="s">
        <v>1221</v>
      </c>
      <c r="J82" s="1" t="s">
        <v>842</v>
      </c>
      <c r="K82" s="1" t="s">
        <v>1221</v>
      </c>
      <c r="L82" s="1" t="s">
        <v>1221</v>
      </c>
      <c r="M82" s="1" t="s">
        <v>843</v>
      </c>
      <c r="N82" s="1" t="s">
        <v>843</v>
      </c>
      <c r="O82" s="1" t="s">
        <v>844</v>
      </c>
      <c r="P82" s="1" t="s">
        <v>845</v>
      </c>
      <c r="Q82" s="1" t="s">
        <v>846</v>
      </c>
      <c r="R82" s="1" t="s">
        <v>1222</v>
      </c>
      <c r="S82" s="1" t="s">
        <v>848</v>
      </c>
      <c r="T82" s="1" t="s">
        <v>849</v>
      </c>
      <c r="U82" s="1" t="s">
        <v>808</v>
      </c>
      <c r="V82" s="1" t="s">
        <v>856</v>
      </c>
    </row>
    <row r="83" s="1" customFormat="1" spans="1:22">
      <c r="A83" s="3">
        <v>999228233425897</v>
      </c>
      <c r="B83" s="1" t="s">
        <v>1217</v>
      </c>
      <c r="C83" s="1" t="s">
        <v>1223</v>
      </c>
      <c r="D83" s="1" t="s">
        <v>1009</v>
      </c>
      <c r="E83" s="1" t="s">
        <v>1224</v>
      </c>
      <c r="F83" s="1" t="s">
        <v>835</v>
      </c>
      <c r="G83" s="1" t="s">
        <v>839</v>
      </c>
      <c r="H83" s="1" t="s">
        <v>840</v>
      </c>
      <c r="I83" s="1" t="s">
        <v>1225</v>
      </c>
      <c r="J83" s="1" t="s">
        <v>842</v>
      </c>
      <c r="K83" s="1" t="s">
        <v>1225</v>
      </c>
      <c r="L83" s="1" t="s">
        <v>1225</v>
      </c>
      <c r="M83" s="1" t="s">
        <v>843</v>
      </c>
      <c r="N83" s="1" t="s">
        <v>843</v>
      </c>
      <c r="O83" s="1" t="s">
        <v>844</v>
      </c>
      <c r="P83" s="1" t="s">
        <v>845</v>
      </c>
      <c r="Q83" s="1" t="s">
        <v>846</v>
      </c>
      <c r="R83" s="1" t="s">
        <v>1226</v>
      </c>
      <c r="S83" s="1" t="s">
        <v>848</v>
      </c>
      <c r="T83" s="1" t="s">
        <v>849</v>
      </c>
      <c r="U83" s="1" t="s">
        <v>808</v>
      </c>
      <c r="V83" s="1" t="s">
        <v>1013</v>
      </c>
    </row>
    <row r="84" s="1" customFormat="1" spans="1:22">
      <c r="A84" s="3">
        <v>999228229124393</v>
      </c>
      <c r="B84" s="1" t="s">
        <v>1217</v>
      </c>
      <c r="C84" s="1" t="s">
        <v>1227</v>
      </c>
      <c r="D84" s="1" t="s">
        <v>1228</v>
      </c>
      <c r="E84" s="1" t="s">
        <v>1229</v>
      </c>
      <c r="F84" s="1" t="s">
        <v>1002</v>
      </c>
      <c r="G84" s="1" t="s">
        <v>839</v>
      </c>
      <c r="H84" s="1" t="s">
        <v>840</v>
      </c>
      <c r="I84" s="1" t="s">
        <v>1230</v>
      </c>
      <c r="J84" s="1" t="s">
        <v>842</v>
      </c>
      <c r="K84" s="1" t="s">
        <v>1230</v>
      </c>
      <c r="L84" s="1" t="s">
        <v>1230</v>
      </c>
      <c r="M84" s="1" t="s">
        <v>843</v>
      </c>
      <c r="N84" s="1" t="s">
        <v>843</v>
      </c>
      <c r="O84" s="1" t="s">
        <v>844</v>
      </c>
      <c r="P84" s="1" t="s">
        <v>845</v>
      </c>
      <c r="Q84" s="1" t="s">
        <v>846</v>
      </c>
      <c r="R84" s="1" t="s">
        <v>1231</v>
      </c>
      <c r="S84" s="1" t="s">
        <v>848</v>
      </c>
      <c r="T84" s="1" t="s">
        <v>849</v>
      </c>
      <c r="U84" s="1" t="s">
        <v>808</v>
      </c>
      <c r="V84" s="1" t="s">
        <v>856</v>
      </c>
    </row>
    <row r="85" s="1" customFormat="1" spans="1:22">
      <c r="A85" s="3">
        <v>999228169464475</v>
      </c>
      <c r="B85" s="1" t="s">
        <v>1232</v>
      </c>
      <c r="C85" s="1" t="s">
        <v>1233</v>
      </c>
      <c r="D85" s="1" t="s">
        <v>1234</v>
      </c>
      <c r="E85" s="1" t="s">
        <v>1235</v>
      </c>
      <c r="F85" s="1" t="s">
        <v>1002</v>
      </c>
      <c r="G85" s="1" t="s">
        <v>839</v>
      </c>
      <c r="H85" s="1" t="s">
        <v>840</v>
      </c>
      <c r="I85" s="1" t="s">
        <v>1236</v>
      </c>
      <c r="J85" s="1" t="s">
        <v>842</v>
      </c>
      <c r="K85" s="1" t="s">
        <v>1236</v>
      </c>
      <c r="L85" s="1" t="s">
        <v>1236</v>
      </c>
      <c r="M85" s="1" t="s">
        <v>843</v>
      </c>
      <c r="N85" s="1" t="s">
        <v>843</v>
      </c>
      <c r="O85" s="1" t="s">
        <v>844</v>
      </c>
      <c r="P85" s="1" t="s">
        <v>845</v>
      </c>
      <c r="Q85" s="1" t="s">
        <v>846</v>
      </c>
      <c r="R85" s="1" t="s">
        <v>1237</v>
      </c>
      <c r="S85" s="1" t="s">
        <v>848</v>
      </c>
      <c r="T85" s="1" t="s">
        <v>849</v>
      </c>
      <c r="U85" s="1" t="s">
        <v>808</v>
      </c>
      <c r="V85" s="1" t="s">
        <v>856</v>
      </c>
    </row>
    <row r="86" s="1" customFormat="1" spans="1:22">
      <c r="A86" s="3">
        <v>999228168335538</v>
      </c>
      <c r="B86" s="1" t="s">
        <v>1232</v>
      </c>
      <c r="C86" s="1" t="s">
        <v>1238</v>
      </c>
      <c r="D86" s="1" t="s">
        <v>1239</v>
      </c>
      <c r="E86" s="1" t="s">
        <v>1240</v>
      </c>
      <c r="F86" s="1" t="s">
        <v>914</v>
      </c>
      <c r="G86" s="1" t="s">
        <v>839</v>
      </c>
      <c r="H86" s="1" t="s">
        <v>840</v>
      </c>
      <c r="I86" s="1" t="s">
        <v>1241</v>
      </c>
      <c r="J86" s="1" t="s">
        <v>842</v>
      </c>
      <c r="K86" s="1" t="s">
        <v>1241</v>
      </c>
      <c r="L86" s="1" t="s">
        <v>1241</v>
      </c>
      <c r="M86" s="1" t="s">
        <v>843</v>
      </c>
      <c r="N86" s="1" t="s">
        <v>843</v>
      </c>
      <c r="O86" s="1" t="s">
        <v>844</v>
      </c>
      <c r="P86" s="1" t="s">
        <v>845</v>
      </c>
      <c r="Q86" s="1" t="s">
        <v>846</v>
      </c>
      <c r="R86" s="1" t="s">
        <v>1242</v>
      </c>
      <c r="S86" s="1" t="s">
        <v>848</v>
      </c>
      <c r="T86" s="1" t="s">
        <v>849</v>
      </c>
      <c r="U86" s="1" t="s">
        <v>808</v>
      </c>
      <c r="V86" s="1" t="s">
        <v>856</v>
      </c>
    </row>
    <row r="87" s="1" customFormat="1" spans="1:22">
      <c r="A87" s="3">
        <v>999228163040802</v>
      </c>
      <c r="B87" s="1" t="s">
        <v>1243</v>
      </c>
      <c r="C87" s="1" t="s">
        <v>1244</v>
      </c>
      <c r="D87" s="1" t="s">
        <v>1245</v>
      </c>
      <c r="E87" s="1" t="s">
        <v>1246</v>
      </c>
      <c r="F87" s="1" t="s">
        <v>1002</v>
      </c>
      <c r="G87" s="1" t="s">
        <v>839</v>
      </c>
      <c r="H87" s="1" t="s">
        <v>840</v>
      </c>
      <c r="I87" s="1" t="s">
        <v>1247</v>
      </c>
      <c r="J87" s="1" t="s">
        <v>842</v>
      </c>
      <c r="K87" s="1" t="s">
        <v>1247</v>
      </c>
      <c r="L87" s="1" t="s">
        <v>1247</v>
      </c>
      <c r="M87" s="1" t="s">
        <v>843</v>
      </c>
      <c r="N87" s="1" t="s">
        <v>843</v>
      </c>
      <c r="O87" s="1" t="s">
        <v>844</v>
      </c>
      <c r="P87" s="1" t="s">
        <v>845</v>
      </c>
      <c r="Q87" s="1" t="s">
        <v>846</v>
      </c>
      <c r="R87" s="1" t="s">
        <v>1248</v>
      </c>
      <c r="S87" s="1" t="s">
        <v>848</v>
      </c>
      <c r="T87" s="1" t="s">
        <v>849</v>
      </c>
      <c r="U87" s="1" t="s">
        <v>808</v>
      </c>
      <c r="V87" s="1" t="s">
        <v>856</v>
      </c>
    </row>
    <row r="88" s="1" customFormat="1" spans="1:22">
      <c r="A88" s="3">
        <v>999228143784691</v>
      </c>
      <c r="B88" s="1" t="s">
        <v>1243</v>
      </c>
      <c r="C88" s="1" t="s">
        <v>1249</v>
      </c>
      <c r="D88" s="1" t="s">
        <v>1250</v>
      </c>
      <c r="E88" s="1" t="s">
        <v>1251</v>
      </c>
      <c r="F88" s="1" t="s">
        <v>835</v>
      </c>
      <c r="G88" s="1" t="s">
        <v>839</v>
      </c>
      <c r="H88" s="1" t="s">
        <v>840</v>
      </c>
      <c r="I88" s="1" t="s">
        <v>1252</v>
      </c>
      <c r="J88" s="1" t="s">
        <v>842</v>
      </c>
      <c r="K88" s="1" t="s">
        <v>1252</v>
      </c>
      <c r="L88" s="1" t="s">
        <v>1252</v>
      </c>
      <c r="M88" s="1" t="s">
        <v>843</v>
      </c>
      <c r="N88" s="1" t="s">
        <v>843</v>
      </c>
      <c r="O88" s="1" t="s">
        <v>844</v>
      </c>
      <c r="P88" s="1" t="s">
        <v>845</v>
      </c>
      <c r="Q88" s="1" t="s">
        <v>846</v>
      </c>
      <c r="R88" s="1" t="s">
        <v>1253</v>
      </c>
      <c r="S88" s="1" t="s">
        <v>848</v>
      </c>
      <c r="T88" s="1" t="s">
        <v>849</v>
      </c>
      <c r="U88" s="1" t="s">
        <v>808</v>
      </c>
      <c r="V88" s="1" t="s">
        <v>1013</v>
      </c>
    </row>
    <row r="89" s="1" customFormat="1" spans="1:22">
      <c r="A89" s="3">
        <v>999228143449686</v>
      </c>
      <c r="B89" s="1" t="s">
        <v>1243</v>
      </c>
      <c r="C89" s="1" t="s">
        <v>1254</v>
      </c>
      <c r="D89" s="1" t="s">
        <v>1255</v>
      </c>
      <c r="E89" s="1" t="s">
        <v>1256</v>
      </c>
      <c r="F89" s="1" t="s">
        <v>1054</v>
      </c>
      <c r="G89" s="1" t="s">
        <v>839</v>
      </c>
      <c r="H89" s="1" t="s">
        <v>840</v>
      </c>
      <c r="I89" s="1" t="s">
        <v>1257</v>
      </c>
      <c r="J89" s="1" t="s">
        <v>842</v>
      </c>
      <c r="K89" s="1" t="s">
        <v>1257</v>
      </c>
      <c r="L89" s="1" t="s">
        <v>1257</v>
      </c>
      <c r="M89" s="1" t="s">
        <v>843</v>
      </c>
      <c r="N89" s="1" t="s">
        <v>843</v>
      </c>
      <c r="O89" s="1" t="s">
        <v>844</v>
      </c>
      <c r="P89" s="1" t="s">
        <v>845</v>
      </c>
      <c r="Q89" s="1" t="s">
        <v>846</v>
      </c>
      <c r="R89" s="1" t="s">
        <v>1258</v>
      </c>
      <c r="S89" s="1" t="s">
        <v>848</v>
      </c>
      <c r="T89" s="1" t="s">
        <v>849</v>
      </c>
      <c r="U89" s="1" t="s">
        <v>808</v>
      </c>
      <c r="V89" s="1" t="s">
        <v>856</v>
      </c>
    </row>
    <row r="90" s="1" customFormat="1" spans="1:22">
      <c r="A90" s="3">
        <v>999228136831791</v>
      </c>
      <c r="B90" s="1" t="s">
        <v>1259</v>
      </c>
      <c r="C90" s="1" t="s">
        <v>1260</v>
      </c>
      <c r="D90" s="1" t="s">
        <v>1261</v>
      </c>
      <c r="E90" s="1" t="s">
        <v>1262</v>
      </c>
      <c r="F90" s="1" t="s">
        <v>1054</v>
      </c>
      <c r="G90" s="1" t="s">
        <v>839</v>
      </c>
      <c r="H90" s="1" t="s">
        <v>840</v>
      </c>
      <c r="I90" s="1" t="s">
        <v>1263</v>
      </c>
      <c r="J90" s="1" t="s">
        <v>842</v>
      </c>
      <c r="K90" s="1" t="s">
        <v>1263</v>
      </c>
      <c r="L90" s="1" t="s">
        <v>1263</v>
      </c>
      <c r="M90" s="1" t="s">
        <v>843</v>
      </c>
      <c r="N90" s="1" t="s">
        <v>843</v>
      </c>
      <c r="O90" s="1" t="s">
        <v>844</v>
      </c>
      <c r="P90" s="1" t="s">
        <v>845</v>
      </c>
      <c r="Q90" s="1" t="s">
        <v>846</v>
      </c>
      <c r="R90" s="1" t="s">
        <v>1264</v>
      </c>
      <c r="S90" s="1" t="s">
        <v>848</v>
      </c>
      <c r="T90" s="1" t="s">
        <v>849</v>
      </c>
      <c r="U90" s="1" t="s">
        <v>808</v>
      </c>
      <c r="V90" s="1" t="s">
        <v>856</v>
      </c>
    </row>
    <row r="91" s="1" customFormat="1" spans="1:22">
      <c r="A91" s="3">
        <v>999228122632738</v>
      </c>
      <c r="B91" s="1" t="s">
        <v>1259</v>
      </c>
      <c r="C91" s="1" t="s">
        <v>1265</v>
      </c>
      <c r="D91" s="1" t="s">
        <v>852</v>
      </c>
      <c r="E91" s="1" t="s">
        <v>1266</v>
      </c>
      <c r="F91" s="1" t="s">
        <v>1054</v>
      </c>
      <c r="G91" s="1" t="s">
        <v>839</v>
      </c>
      <c r="H91" s="1" t="s">
        <v>840</v>
      </c>
      <c r="I91" s="1" t="s">
        <v>1267</v>
      </c>
      <c r="J91" s="1" t="s">
        <v>842</v>
      </c>
      <c r="K91" s="1" t="s">
        <v>1267</v>
      </c>
      <c r="L91" s="1" t="s">
        <v>1267</v>
      </c>
      <c r="M91" s="1" t="s">
        <v>843</v>
      </c>
      <c r="N91" s="1" t="s">
        <v>843</v>
      </c>
      <c r="O91" s="1" t="s">
        <v>844</v>
      </c>
      <c r="P91" s="1" t="s">
        <v>845</v>
      </c>
      <c r="Q91" s="1" t="s">
        <v>846</v>
      </c>
      <c r="R91" s="1" t="s">
        <v>1268</v>
      </c>
      <c r="S91" s="1" t="s">
        <v>848</v>
      </c>
      <c r="T91" s="1" t="s">
        <v>849</v>
      </c>
      <c r="U91" s="1" t="s">
        <v>808</v>
      </c>
      <c r="V91" s="1" t="s">
        <v>856</v>
      </c>
    </row>
    <row r="92" s="1" customFormat="1" spans="1:22">
      <c r="A92" s="3">
        <v>999228118019465</v>
      </c>
      <c r="B92" s="1" t="s">
        <v>1269</v>
      </c>
      <c r="C92" s="1" t="s">
        <v>1270</v>
      </c>
      <c r="D92" s="1" t="s">
        <v>1271</v>
      </c>
      <c r="E92" s="1" t="s">
        <v>1272</v>
      </c>
      <c r="F92" s="1" t="s">
        <v>914</v>
      </c>
      <c r="G92" s="1" t="s">
        <v>839</v>
      </c>
      <c r="H92" s="1" t="s">
        <v>840</v>
      </c>
      <c r="I92" s="1" t="s">
        <v>1273</v>
      </c>
      <c r="J92" s="1" t="s">
        <v>842</v>
      </c>
      <c r="K92" s="1" t="s">
        <v>1273</v>
      </c>
      <c r="L92" s="1" t="s">
        <v>1273</v>
      </c>
      <c r="M92" s="1" t="s">
        <v>843</v>
      </c>
      <c r="N92" s="1" t="s">
        <v>843</v>
      </c>
      <c r="O92" s="1" t="s">
        <v>844</v>
      </c>
      <c r="P92" s="1" t="s">
        <v>845</v>
      </c>
      <c r="Q92" s="1" t="s">
        <v>846</v>
      </c>
      <c r="R92" s="1" t="s">
        <v>1274</v>
      </c>
      <c r="S92" s="1" t="s">
        <v>848</v>
      </c>
      <c r="T92" s="1" t="s">
        <v>849</v>
      </c>
      <c r="U92" s="1" t="s">
        <v>808</v>
      </c>
      <c r="V92" s="1" t="s">
        <v>1047</v>
      </c>
    </row>
    <row r="93" s="1" customFormat="1" spans="1:22">
      <c r="A93" s="3">
        <v>999228114872814</v>
      </c>
      <c r="B93" s="1" t="s">
        <v>1269</v>
      </c>
      <c r="C93" s="1" t="s">
        <v>1275</v>
      </c>
      <c r="D93" s="1" t="s">
        <v>1276</v>
      </c>
      <c r="E93" s="1" t="s">
        <v>1277</v>
      </c>
      <c r="F93" s="1" t="s">
        <v>1165</v>
      </c>
      <c r="G93" s="1" t="s">
        <v>839</v>
      </c>
      <c r="H93" s="1" t="s">
        <v>840</v>
      </c>
      <c r="I93" s="1" t="s">
        <v>1278</v>
      </c>
      <c r="J93" s="1" t="s">
        <v>842</v>
      </c>
      <c r="K93" s="1" t="s">
        <v>1278</v>
      </c>
      <c r="L93" s="1" t="s">
        <v>1278</v>
      </c>
      <c r="M93" s="1" t="s">
        <v>843</v>
      </c>
      <c r="N93" s="1" t="s">
        <v>843</v>
      </c>
      <c r="O93" s="1" t="s">
        <v>844</v>
      </c>
      <c r="P93" s="1" t="s">
        <v>845</v>
      </c>
      <c r="Q93" s="1" t="s">
        <v>846</v>
      </c>
      <c r="R93" s="1" t="s">
        <v>1279</v>
      </c>
      <c r="S93" s="1" t="s">
        <v>848</v>
      </c>
      <c r="T93" s="1" t="s">
        <v>849</v>
      </c>
      <c r="U93" s="1" t="s">
        <v>808</v>
      </c>
      <c r="V93" s="1" t="s">
        <v>940</v>
      </c>
    </row>
    <row r="94" s="1" customFormat="1" spans="1:22">
      <c r="A94" s="3">
        <v>999228112380985</v>
      </c>
      <c r="B94" s="1" t="s">
        <v>1269</v>
      </c>
      <c r="C94" s="1" t="s">
        <v>1280</v>
      </c>
      <c r="D94" s="1" t="s">
        <v>1281</v>
      </c>
      <c r="E94" s="1" t="s">
        <v>1282</v>
      </c>
      <c r="F94" s="1" t="s">
        <v>914</v>
      </c>
      <c r="G94" s="1" t="s">
        <v>839</v>
      </c>
      <c r="H94" s="1" t="s">
        <v>840</v>
      </c>
      <c r="I94" s="1" t="s">
        <v>1283</v>
      </c>
      <c r="J94" s="1" t="s">
        <v>842</v>
      </c>
      <c r="K94" s="1" t="s">
        <v>1283</v>
      </c>
      <c r="L94" s="1" t="s">
        <v>1283</v>
      </c>
      <c r="M94" s="1" t="s">
        <v>843</v>
      </c>
      <c r="N94" s="1" t="s">
        <v>843</v>
      </c>
      <c r="O94" s="1" t="s">
        <v>844</v>
      </c>
      <c r="P94" s="1" t="s">
        <v>845</v>
      </c>
      <c r="Q94" s="1" t="s">
        <v>846</v>
      </c>
      <c r="R94" s="1" t="s">
        <v>1284</v>
      </c>
      <c r="S94" s="1" t="s">
        <v>848</v>
      </c>
      <c r="T94" s="1" t="s">
        <v>849</v>
      </c>
      <c r="U94" s="1" t="s">
        <v>808</v>
      </c>
      <c r="V94" s="1" t="s">
        <v>856</v>
      </c>
    </row>
    <row r="95" s="1" customFormat="1" spans="1:22">
      <c r="A95" s="3">
        <v>999228100296809</v>
      </c>
      <c r="B95" s="1" t="s">
        <v>1269</v>
      </c>
      <c r="C95" s="1" t="s">
        <v>1285</v>
      </c>
      <c r="D95" s="1" t="s">
        <v>1286</v>
      </c>
      <c r="E95" s="1" t="s">
        <v>1287</v>
      </c>
      <c r="F95" s="1" t="s">
        <v>835</v>
      </c>
      <c r="G95" s="1" t="s">
        <v>839</v>
      </c>
      <c r="H95" s="1" t="s">
        <v>840</v>
      </c>
      <c r="I95" s="1" t="s">
        <v>1288</v>
      </c>
      <c r="J95" s="1" t="s">
        <v>842</v>
      </c>
      <c r="K95" s="1" t="s">
        <v>1288</v>
      </c>
      <c r="L95" s="1" t="s">
        <v>1288</v>
      </c>
      <c r="M95" s="1" t="s">
        <v>843</v>
      </c>
      <c r="N95" s="1" t="s">
        <v>843</v>
      </c>
      <c r="O95" s="1" t="s">
        <v>844</v>
      </c>
      <c r="P95" s="1" t="s">
        <v>845</v>
      </c>
      <c r="Q95" s="1" t="s">
        <v>846</v>
      </c>
      <c r="R95" s="1" t="s">
        <v>1289</v>
      </c>
      <c r="S95" s="1" t="s">
        <v>848</v>
      </c>
      <c r="T95" s="1" t="s">
        <v>849</v>
      </c>
      <c r="U95" s="1" t="s">
        <v>808</v>
      </c>
      <c r="V95" s="1" t="s">
        <v>1119</v>
      </c>
    </row>
    <row r="96" s="1" customFormat="1" spans="1:22">
      <c r="A96" s="3">
        <v>999228099933078</v>
      </c>
      <c r="B96" s="1" t="s">
        <v>1269</v>
      </c>
      <c r="C96" s="1" t="s">
        <v>1290</v>
      </c>
      <c r="D96" s="1" t="s">
        <v>1291</v>
      </c>
      <c r="E96" s="1" t="s">
        <v>1292</v>
      </c>
      <c r="F96" s="1" t="s">
        <v>1002</v>
      </c>
      <c r="G96" s="1" t="s">
        <v>839</v>
      </c>
      <c r="H96" s="1" t="s">
        <v>840</v>
      </c>
      <c r="I96" s="1" t="s">
        <v>1293</v>
      </c>
      <c r="J96" s="1" t="s">
        <v>842</v>
      </c>
      <c r="K96" s="1" t="s">
        <v>1293</v>
      </c>
      <c r="L96" s="1" t="s">
        <v>1293</v>
      </c>
      <c r="M96" s="1" t="s">
        <v>843</v>
      </c>
      <c r="N96" s="1" t="s">
        <v>843</v>
      </c>
      <c r="O96" s="1" t="s">
        <v>844</v>
      </c>
      <c r="P96" s="1" t="s">
        <v>845</v>
      </c>
      <c r="Q96" s="1" t="s">
        <v>846</v>
      </c>
      <c r="R96" s="1" t="s">
        <v>1294</v>
      </c>
      <c r="S96" s="1" t="s">
        <v>848</v>
      </c>
      <c r="T96" s="1" t="s">
        <v>849</v>
      </c>
      <c r="U96" s="1" t="s">
        <v>808</v>
      </c>
      <c r="V96" s="1" t="s">
        <v>856</v>
      </c>
    </row>
    <row r="97" s="1" customFormat="1" spans="1:22">
      <c r="A97" s="3">
        <v>999228098908613</v>
      </c>
      <c r="B97" s="1" t="s">
        <v>1295</v>
      </c>
      <c r="C97" s="1" t="s">
        <v>1296</v>
      </c>
      <c r="D97" s="1" t="s">
        <v>1297</v>
      </c>
      <c r="E97" s="1" t="s">
        <v>1298</v>
      </c>
      <c r="F97" s="1" t="s">
        <v>914</v>
      </c>
      <c r="G97" s="1" t="s">
        <v>839</v>
      </c>
      <c r="H97" s="1" t="s">
        <v>840</v>
      </c>
      <c r="I97" s="1" t="s">
        <v>1299</v>
      </c>
      <c r="J97" s="1" t="s">
        <v>842</v>
      </c>
      <c r="K97" s="1" t="s">
        <v>1299</v>
      </c>
      <c r="L97" s="1" t="s">
        <v>1299</v>
      </c>
      <c r="M97" s="1" t="s">
        <v>843</v>
      </c>
      <c r="N97" s="1" t="s">
        <v>843</v>
      </c>
      <c r="O97" s="1" t="s">
        <v>844</v>
      </c>
      <c r="P97" s="1" t="s">
        <v>845</v>
      </c>
      <c r="Q97" s="1" t="s">
        <v>846</v>
      </c>
      <c r="R97" s="1" t="s">
        <v>1300</v>
      </c>
      <c r="S97" s="1" t="s">
        <v>848</v>
      </c>
      <c r="T97" s="1" t="s">
        <v>849</v>
      </c>
      <c r="U97" s="1" t="s">
        <v>808</v>
      </c>
      <c r="V97" s="1" t="s">
        <v>856</v>
      </c>
    </row>
    <row r="98" s="1" customFormat="1" spans="1:22">
      <c r="A98" s="3">
        <v>999228074820133</v>
      </c>
      <c r="B98" s="1" t="s">
        <v>1301</v>
      </c>
      <c r="C98" s="1" t="s">
        <v>1302</v>
      </c>
      <c r="D98" s="1" t="s">
        <v>1213</v>
      </c>
      <c r="E98" s="1" t="s">
        <v>1303</v>
      </c>
      <c r="F98" s="1" t="s">
        <v>1129</v>
      </c>
      <c r="G98" s="1" t="s">
        <v>839</v>
      </c>
      <c r="H98" s="1" t="s">
        <v>840</v>
      </c>
      <c r="I98" s="1" t="s">
        <v>1304</v>
      </c>
      <c r="J98" s="1" t="s">
        <v>842</v>
      </c>
      <c r="K98" s="1" t="s">
        <v>1304</v>
      </c>
      <c r="L98" s="1" t="s">
        <v>1304</v>
      </c>
      <c r="M98" s="1" t="s">
        <v>843</v>
      </c>
      <c r="N98" s="1" t="s">
        <v>843</v>
      </c>
      <c r="O98" s="1" t="s">
        <v>844</v>
      </c>
      <c r="P98" s="1" t="s">
        <v>845</v>
      </c>
      <c r="Q98" s="1" t="s">
        <v>846</v>
      </c>
      <c r="R98" s="1" t="s">
        <v>1305</v>
      </c>
      <c r="S98" s="1" t="s">
        <v>848</v>
      </c>
      <c r="T98" s="1" t="s">
        <v>849</v>
      </c>
      <c r="U98" s="1" t="s">
        <v>808</v>
      </c>
      <c r="V98" s="1" t="s">
        <v>1119</v>
      </c>
    </row>
    <row r="99" s="1" customFormat="1" spans="1:22">
      <c r="A99" s="3">
        <v>999228041433168</v>
      </c>
      <c r="B99" s="1" t="s">
        <v>1306</v>
      </c>
      <c r="C99" s="1" t="s">
        <v>1307</v>
      </c>
      <c r="D99" s="1" t="s">
        <v>1308</v>
      </c>
      <c r="E99" s="1" t="s">
        <v>1309</v>
      </c>
      <c r="F99" s="1" t="s">
        <v>1054</v>
      </c>
      <c r="G99" s="1" t="s">
        <v>914</v>
      </c>
      <c r="H99" s="1" t="s">
        <v>840</v>
      </c>
      <c r="I99" s="1" t="s">
        <v>1310</v>
      </c>
      <c r="J99" s="1" t="s">
        <v>842</v>
      </c>
      <c r="K99" s="1" t="s">
        <v>1310</v>
      </c>
      <c r="L99" s="1" t="s">
        <v>1311</v>
      </c>
      <c r="M99" s="1" t="s">
        <v>1312</v>
      </c>
      <c r="N99" s="1" t="s">
        <v>1312</v>
      </c>
      <c r="O99" s="1" t="s">
        <v>844</v>
      </c>
      <c r="P99" s="1" t="s">
        <v>845</v>
      </c>
      <c r="Q99" s="1" t="s">
        <v>846</v>
      </c>
      <c r="R99" s="1" t="s">
        <v>1313</v>
      </c>
      <c r="S99" s="1" t="s">
        <v>1314</v>
      </c>
      <c r="T99" s="1" t="s">
        <v>849</v>
      </c>
      <c r="U99" s="1" t="s">
        <v>808</v>
      </c>
      <c r="V99" s="1" t="s">
        <v>856</v>
      </c>
    </row>
    <row r="100" s="1" customFormat="1" spans="1:22">
      <c r="A100" s="3">
        <v>999228040015176</v>
      </c>
      <c r="B100" s="1" t="s">
        <v>1306</v>
      </c>
      <c r="C100" s="1" t="s">
        <v>1315</v>
      </c>
      <c r="D100" s="1" t="s">
        <v>1125</v>
      </c>
      <c r="E100" s="1" t="s">
        <v>1316</v>
      </c>
      <c r="F100" s="1" t="s">
        <v>1129</v>
      </c>
      <c r="G100" s="1" t="s">
        <v>839</v>
      </c>
      <c r="H100" s="1" t="s">
        <v>840</v>
      </c>
      <c r="I100" s="1" t="s">
        <v>1317</v>
      </c>
      <c r="J100" s="1" t="s">
        <v>842</v>
      </c>
      <c r="K100" s="1" t="s">
        <v>1317</v>
      </c>
      <c r="L100" s="1" t="s">
        <v>1317</v>
      </c>
      <c r="M100" s="1" t="s">
        <v>843</v>
      </c>
      <c r="N100" s="1" t="s">
        <v>843</v>
      </c>
      <c r="O100" s="1" t="s">
        <v>844</v>
      </c>
      <c r="P100" s="1" t="s">
        <v>845</v>
      </c>
      <c r="Q100" s="1" t="s">
        <v>846</v>
      </c>
      <c r="R100" s="1" t="s">
        <v>1318</v>
      </c>
      <c r="S100" s="1" t="s">
        <v>848</v>
      </c>
      <c r="T100" s="1" t="s">
        <v>849</v>
      </c>
      <c r="U100" s="1" t="s">
        <v>808</v>
      </c>
      <c r="V100" s="1" t="s">
        <v>856</v>
      </c>
    </row>
    <row r="101" s="1" customFormat="1" spans="1:22">
      <c r="A101" s="3">
        <v>999228033776634</v>
      </c>
      <c r="B101" s="1" t="s">
        <v>1319</v>
      </c>
      <c r="C101" s="1" t="s">
        <v>1320</v>
      </c>
      <c r="D101" s="1" t="s">
        <v>1250</v>
      </c>
      <c r="E101" s="1" t="s">
        <v>1321</v>
      </c>
      <c r="F101" s="1" t="s">
        <v>835</v>
      </c>
      <c r="G101" s="1" t="s">
        <v>839</v>
      </c>
      <c r="H101" s="1" t="s">
        <v>840</v>
      </c>
      <c r="I101" s="1" t="s">
        <v>1322</v>
      </c>
      <c r="J101" s="1" t="s">
        <v>842</v>
      </c>
      <c r="K101" s="1" t="s">
        <v>1322</v>
      </c>
      <c r="L101" s="1" t="s">
        <v>1322</v>
      </c>
      <c r="M101" s="1" t="s">
        <v>843</v>
      </c>
      <c r="N101" s="1" t="s">
        <v>843</v>
      </c>
      <c r="O101" s="1" t="s">
        <v>844</v>
      </c>
      <c r="P101" s="1" t="s">
        <v>845</v>
      </c>
      <c r="Q101" s="1" t="s">
        <v>846</v>
      </c>
      <c r="R101" s="1" t="s">
        <v>1323</v>
      </c>
      <c r="S101" s="1" t="s">
        <v>848</v>
      </c>
      <c r="T101" s="1" t="s">
        <v>849</v>
      </c>
      <c r="U101" s="1" t="s">
        <v>808</v>
      </c>
      <c r="V101" s="1" t="s">
        <v>1013</v>
      </c>
    </row>
    <row r="102" s="1" customFormat="1" spans="1:22">
      <c r="A102" s="3">
        <v>999228018091993</v>
      </c>
      <c r="B102" s="1" t="s">
        <v>1319</v>
      </c>
      <c r="C102" s="1" t="s">
        <v>1324</v>
      </c>
      <c r="D102" s="1" t="s">
        <v>1325</v>
      </c>
      <c r="E102" s="1" t="s">
        <v>1326</v>
      </c>
      <c r="F102" s="1" t="s">
        <v>835</v>
      </c>
      <c r="G102" s="1" t="s">
        <v>839</v>
      </c>
      <c r="H102" s="1" t="s">
        <v>840</v>
      </c>
      <c r="I102" s="1" t="s">
        <v>1327</v>
      </c>
      <c r="J102" s="1" t="s">
        <v>842</v>
      </c>
      <c r="K102" s="1" t="s">
        <v>1327</v>
      </c>
      <c r="L102" s="1" t="s">
        <v>1327</v>
      </c>
      <c r="M102" s="1" t="s">
        <v>843</v>
      </c>
      <c r="N102" s="1" t="s">
        <v>843</v>
      </c>
      <c r="O102" s="1" t="s">
        <v>844</v>
      </c>
      <c r="P102" s="1" t="s">
        <v>845</v>
      </c>
      <c r="Q102" s="1" t="s">
        <v>846</v>
      </c>
      <c r="R102" s="1" t="s">
        <v>1328</v>
      </c>
      <c r="S102" s="1" t="s">
        <v>848</v>
      </c>
      <c r="T102" s="1" t="s">
        <v>849</v>
      </c>
      <c r="U102" s="1" t="s">
        <v>808</v>
      </c>
      <c r="V102" s="1" t="s">
        <v>1329</v>
      </c>
    </row>
    <row r="103" s="1" customFormat="1" spans="1:22">
      <c r="A103" s="3">
        <v>999227986335902</v>
      </c>
      <c r="B103" s="1" t="s">
        <v>1330</v>
      </c>
      <c r="C103" s="1" t="s">
        <v>1331</v>
      </c>
      <c r="D103" s="1" t="s">
        <v>1096</v>
      </c>
      <c r="E103" s="1" t="s">
        <v>1332</v>
      </c>
      <c r="F103" s="1" t="s">
        <v>914</v>
      </c>
      <c r="G103" s="1" t="s">
        <v>839</v>
      </c>
      <c r="H103" s="1" t="s">
        <v>840</v>
      </c>
      <c r="I103" s="1" t="s">
        <v>1333</v>
      </c>
      <c r="J103" s="1" t="s">
        <v>842</v>
      </c>
      <c r="K103" s="1" t="s">
        <v>1333</v>
      </c>
      <c r="L103" s="1" t="s">
        <v>1333</v>
      </c>
      <c r="M103" s="1" t="s">
        <v>843</v>
      </c>
      <c r="N103" s="1" t="s">
        <v>843</v>
      </c>
      <c r="O103" s="1" t="s">
        <v>844</v>
      </c>
      <c r="P103" s="1" t="s">
        <v>845</v>
      </c>
      <c r="Q103" s="1" t="s">
        <v>846</v>
      </c>
      <c r="R103" s="1" t="s">
        <v>1334</v>
      </c>
      <c r="S103" s="1" t="s">
        <v>848</v>
      </c>
      <c r="T103" s="1" t="s">
        <v>849</v>
      </c>
      <c r="U103" s="1" t="s">
        <v>808</v>
      </c>
      <c r="V103" s="1" t="s">
        <v>940</v>
      </c>
    </row>
    <row r="104" s="1" customFormat="1" spans="1:22">
      <c r="A104" s="3">
        <v>999227985752395</v>
      </c>
      <c r="B104" s="1" t="s">
        <v>1330</v>
      </c>
      <c r="C104" s="1" t="s">
        <v>1335</v>
      </c>
      <c r="D104" s="1" t="s">
        <v>1096</v>
      </c>
      <c r="E104" s="1" t="s">
        <v>1332</v>
      </c>
      <c r="F104" s="1" t="s">
        <v>914</v>
      </c>
      <c r="G104" s="1" t="s">
        <v>839</v>
      </c>
      <c r="H104" s="1" t="s">
        <v>840</v>
      </c>
      <c r="I104" s="1" t="s">
        <v>1336</v>
      </c>
      <c r="J104" s="1" t="s">
        <v>842</v>
      </c>
      <c r="K104" s="1" t="s">
        <v>1336</v>
      </c>
      <c r="L104" s="1" t="s">
        <v>1336</v>
      </c>
      <c r="M104" s="1" t="s">
        <v>843</v>
      </c>
      <c r="N104" s="1" t="s">
        <v>843</v>
      </c>
      <c r="O104" s="1" t="s">
        <v>844</v>
      </c>
      <c r="P104" s="1" t="s">
        <v>845</v>
      </c>
      <c r="Q104" s="1" t="s">
        <v>846</v>
      </c>
      <c r="R104" s="1" t="s">
        <v>1337</v>
      </c>
      <c r="S104" s="1" t="s">
        <v>848</v>
      </c>
      <c r="T104" s="1" t="s">
        <v>849</v>
      </c>
      <c r="U104" s="1" t="s">
        <v>808</v>
      </c>
      <c r="V104" s="1" t="s">
        <v>940</v>
      </c>
    </row>
    <row r="105" s="1" customFormat="1" spans="1:22">
      <c r="A105" s="3">
        <v>999227983759678</v>
      </c>
      <c r="B105" s="1" t="s">
        <v>1330</v>
      </c>
      <c r="C105" s="1" t="s">
        <v>1338</v>
      </c>
      <c r="D105" s="1" t="s">
        <v>1339</v>
      </c>
      <c r="E105" s="1" t="s">
        <v>1340</v>
      </c>
      <c r="F105" s="1" t="s">
        <v>1002</v>
      </c>
      <c r="G105" s="1" t="s">
        <v>839</v>
      </c>
      <c r="H105" s="1" t="s">
        <v>840</v>
      </c>
      <c r="I105" s="1" t="s">
        <v>1341</v>
      </c>
      <c r="J105" s="1" t="s">
        <v>842</v>
      </c>
      <c r="K105" s="1" t="s">
        <v>1341</v>
      </c>
      <c r="L105" s="1" t="s">
        <v>1341</v>
      </c>
      <c r="M105" s="1" t="s">
        <v>843</v>
      </c>
      <c r="N105" s="1" t="s">
        <v>843</v>
      </c>
      <c r="O105" s="1" t="s">
        <v>844</v>
      </c>
      <c r="P105" s="1" t="s">
        <v>845</v>
      </c>
      <c r="Q105" s="1" t="s">
        <v>846</v>
      </c>
      <c r="R105" s="1" t="s">
        <v>1342</v>
      </c>
      <c r="S105" s="1" t="s">
        <v>848</v>
      </c>
      <c r="T105" s="1" t="s">
        <v>849</v>
      </c>
      <c r="U105" s="1" t="s">
        <v>808</v>
      </c>
      <c r="V105" s="1" t="s">
        <v>850</v>
      </c>
    </row>
    <row r="106" s="1" customFormat="1" spans="1:22">
      <c r="A106" s="3">
        <v>999227974555289</v>
      </c>
      <c r="B106" s="1" t="s">
        <v>1343</v>
      </c>
      <c r="C106" s="1" t="s">
        <v>1344</v>
      </c>
      <c r="D106" s="1" t="s">
        <v>1339</v>
      </c>
      <c r="E106" s="1" t="s">
        <v>1345</v>
      </c>
      <c r="F106" s="1" t="s">
        <v>914</v>
      </c>
      <c r="G106" s="1" t="s">
        <v>839</v>
      </c>
      <c r="H106" s="1" t="s">
        <v>840</v>
      </c>
      <c r="I106" s="1" t="s">
        <v>1346</v>
      </c>
      <c r="J106" s="1" t="s">
        <v>842</v>
      </c>
      <c r="K106" s="1" t="s">
        <v>1346</v>
      </c>
      <c r="L106" s="1" t="s">
        <v>1346</v>
      </c>
      <c r="M106" s="1" t="s">
        <v>843</v>
      </c>
      <c r="N106" s="1" t="s">
        <v>843</v>
      </c>
      <c r="O106" s="1" t="s">
        <v>844</v>
      </c>
      <c r="P106" s="1" t="s">
        <v>845</v>
      </c>
      <c r="Q106" s="1" t="s">
        <v>846</v>
      </c>
      <c r="R106" s="1" t="s">
        <v>1347</v>
      </c>
      <c r="S106" s="1" t="s">
        <v>848</v>
      </c>
      <c r="T106" s="1" t="s">
        <v>849</v>
      </c>
      <c r="U106" s="1" t="s">
        <v>808</v>
      </c>
      <c r="V106" s="1" t="s">
        <v>850</v>
      </c>
    </row>
    <row r="107" s="1" customFormat="1" spans="1:22">
      <c r="A107" s="3">
        <v>999227947239222</v>
      </c>
      <c r="B107" s="1" t="s">
        <v>1348</v>
      </c>
      <c r="C107" s="1" t="s">
        <v>1349</v>
      </c>
      <c r="D107" s="1" t="s">
        <v>1035</v>
      </c>
      <c r="E107" s="1" t="s">
        <v>1350</v>
      </c>
      <c r="F107" s="1" t="s">
        <v>914</v>
      </c>
      <c r="G107" s="1" t="s">
        <v>839</v>
      </c>
      <c r="H107" s="1" t="s">
        <v>840</v>
      </c>
      <c r="I107" s="1" t="s">
        <v>1351</v>
      </c>
      <c r="J107" s="1" t="s">
        <v>842</v>
      </c>
      <c r="K107" s="1" t="s">
        <v>1351</v>
      </c>
      <c r="L107" s="1" t="s">
        <v>1351</v>
      </c>
      <c r="M107" s="1" t="s">
        <v>843</v>
      </c>
      <c r="N107" s="1" t="s">
        <v>843</v>
      </c>
      <c r="O107" s="1" t="s">
        <v>844</v>
      </c>
      <c r="P107" s="1" t="s">
        <v>845</v>
      </c>
      <c r="Q107" s="1" t="s">
        <v>846</v>
      </c>
      <c r="R107" s="1" t="s">
        <v>1352</v>
      </c>
      <c r="S107" s="1" t="s">
        <v>848</v>
      </c>
      <c r="T107" s="1" t="s">
        <v>849</v>
      </c>
      <c r="U107" s="1" t="s">
        <v>808</v>
      </c>
      <c r="V107" s="1" t="s">
        <v>856</v>
      </c>
    </row>
    <row r="108" s="1" customFormat="1" spans="1:22">
      <c r="A108" s="3">
        <v>999227447272244</v>
      </c>
      <c r="B108" s="1" t="s">
        <v>1348</v>
      </c>
      <c r="C108" s="1" t="s">
        <v>1353</v>
      </c>
      <c r="D108" s="1" t="s">
        <v>1354</v>
      </c>
      <c r="E108" s="1" t="s">
        <v>1355</v>
      </c>
      <c r="F108" s="1" t="s">
        <v>914</v>
      </c>
      <c r="G108" s="1" t="s">
        <v>839</v>
      </c>
      <c r="H108" s="1" t="s">
        <v>840</v>
      </c>
      <c r="I108" s="1" t="s">
        <v>1356</v>
      </c>
      <c r="J108" s="1" t="s">
        <v>842</v>
      </c>
      <c r="K108" s="1" t="s">
        <v>1356</v>
      </c>
      <c r="L108" s="1" t="s">
        <v>1356</v>
      </c>
      <c r="M108" s="1" t="s">
        <v>843</v>
      </c>
      <c r="N108" s="1" t="s">
        <v>843</v>
      </c>
      <c r="O108" s="1" t="s">
        <v>844</v>
      </c>
      <c r="P108" s="1" t="s">
        <v>845</v>
      </c>
      <c r="Q108" s="1" t="s">
        <v>846</v>
      </c>
      <c r="R108" s="1" t="s">
        <v>1357</v>
      </c>
      <c r="S108" s="1" t="s">
        <v>848</v>
      </c>
      <c r="T108" s="1" t="s">
        <v>849</v>
      </c>
      <c r="U108" s="1" t="s">
        <v>808</v>
      </c>
      <c r="V108" s="1" t="s">
        <v>856</v>
      </c>
    </row>
    <row r="109" s="1" customFormat="1" spans="1:22">
      <c r="A109" s="3">
        <v>999227395938832</v>
      </c>
      <c r="B109" s="1" t="s">
        <v>1358</v>
      </c>
      <c r="C109" s="1" t="s">
        <v>1359</v>
      </c>
      <c r="D109" s="1" t="s">
        <v>1360</v>
      </c>
      <c r="E109" s="1" t="s">
        <v>1361</v>
      </c>
      <c r="F109" s="1" t="s">
        <v>1002</v>
      </c>
      <c r="G109" s="1" t="s">
        <v>839</v>
      </c>
      <c r="H109" s="1" t="s">
        <v>840</v>
      </c>
      <c r="I109" s="1" t="s">
        <v>1362</v>
      </c>
      <c r="J109" s="1" t="s">
        <v>842</v>
      </c>
      <c r="K109" s="1" t="s">
        <v>1362</v>
      </c>
      <c r="L109" s="1" t="s">
        <v>1362</v>
      </c>
      <c r="M109" s="1" t="s">
        <v>843</v>
      </c>
      <c r="N109" s="1" t="s">
        <v>843</v>
      </c>
      <c r="O109" s="1" t="s">
        <v>844</v>
      </c>
      <c r="P109" s="1" t="s">
        <v>845</v>
      </c>
      <c r="Q109" s="1" t="s">
        <v>846</v>
      </c>
      <c r="R109" s="1" t="s">
        <v>1363</v>
      </c>
      <c r="S109" s="1" t="s">
        <v>848</v>
      </c>
      <c r="T109" s="1" t="s">
        <v>849</v>
      </c>
      <c r="U109" s="1" t="s">
        <v>808</v>
      </c>
      <c r="V109" s="1" t="s">
        <v>1184</v>
      </c>
    </row>
    <row r="110" s="1" customFormat="1" spans="1:22">
      <c r="A110" s="3">
        <v>999227346811130</v>
      </c>
      <c r="B110" s="1" t="s">
        <v>1364</v>
      </c>
      <c r="C110" s="1" t="s">
        <v>1365</v>
      </c>
      <c r="D110" s="1" t="s">
        <v>1015</v>
      </c>
      <c r="E110" s="1" t="s">
        <v>1366</v>
      </c>
      <c r="F110" s="1" t="s">
        <v>835</v>
      </c>
      <c r="G110" s="1" t="s">
        <v>839</v>
      </c>
      <c r="H110" s="1" t="s">
        <v>840</v>
      </c>
      <c r="I110" s="1" t="s">
        <v>1133</v>
      </c>
      <c r="J110" s="1" t="s">
        <v>842</v>
      </c>
      <c r="K110" s="1" t="s">
        <v>1133</v>
      </c>
      <c r="L110" s="1" t="s">
        <v>1133</v>
      </c>
      <c r="M110" s="1" t="s">
        <v>843</v>
      </c>
      <c r="N110" s="1" t="s">
        <v>843</v>
      </c>
      <c r="O110" s="1" t="s">
        <v>844</v>
      </c>
      <c r="P110" s="1" t="s">
        <v>845</v>
      </c>
      <c r="Q110" s="1" t="s">
        <v>846</v>
      </c>
      <c r="R110" s="1" t="s">
        <v>1367</v>
      </c>
      <c r="S110" s="1" t="s">
        <v>848</v>
      </c>
      <c r="T110" s="1" t="s">
        <v>849</v>
      </c>
      <c r="U110" s="1" t="s">
        <v>929</v>
      </c>
      <c r="V110" s="1" t="s">
        <v>850</v>
      </c>
    </row>
    <row r="111" s="1" customFormat="1" spans="1:22">
      <c r="A111" s="3">
        <v>999227338612580</v>
      </c>
      <c r="B111" s="1" t="s">
        <v>1368</v>
      </c>
      <c r="C111" s="1" t="s">
        <v>1369</v>
      </c>
      <c r="D111" s="1" t="s">
        <v>1228</v>
      </c>
      <c r="E111" s="1" t="s">
        <v>1370</v>
      </c>
      <c r="F111" s="1" t="s">
        <v>1002</v>
      </c>
      <c r="G111" s="1" t="s">
        <v>839</v>
      </c>
      <c r="H111" s="1" t="s">
        <v>840</v>
      </c>
      <c r="I111" s="1" t="s">
        <v>1371</v>
      </c>
      <c r="J111" s="1" t="s">
        <v>842</v>
      </c>
      <c r="K111" s="1" t="s">
        <v>1371</v>
      </c>
      <c r="L111" s="1" t="s">
        <v>1371</v>
      </c>
      <c r="M111" s="1" t="s">
        <v>843</v>
      </c>
      <c r="N111" s="1" t="s">
        <v>843</v>
      </c>
      <c r="O111" s="1" t="s">
        <v>844</v>
      </c>
      <c r="P111" s="1" t="s">
        <v>845</v>
      </c>
      <c r="Q111" s="1" t="s">
        <v>846</v>
      </c>
      <c r="R111" s="1" t="s">
        <v>1372</v>
      </c>
      <c r="S111" s="1" t="s">
        <v>848</v>
      </c>
      <c r="T111" s="1" t="s">
        <v>849</v>
      </c>
      <c r="U111" s="1" t="s">
        <v>808</v>
      </c>
      <c r="V111" s="1" t="s">
        <v>856</v>
      </c>
    </row>
    <row r="112" s="1" customFormat="1" spans="1:22">
      <c r="A112" s="3">
        <v>999227336326886</v>
      </c>
      <c r="B112" s="1" t="s">
        <v>1368</v>
      </c>
      <c r="C112" s="1" t="s">
        <v>1373</v>
      </c>
      <c r="D112" s="1" t="s">
        <v>1213</v>
      </c>
      <c r="E112" s="1" t="s">
        <v>1374</v>
      </c>
      <c r="F112" s="1" t="s">
        <v>1002</v>
      </c>
      <c r="G112" s="1" t="s">
        <v>839</v>
      </c>
      <c r="H112" s="1" t="s">
        <v>840</v>
      </c>
      <c r="I112" s="1" t="s">
        <v>1375</v>
      </c>
      <c r="J112" s="1" t="s">
        <v>842</v>
      </c>
      <c r="K112" s="1" t="s">
        <v>1375</v>
      </c>
      <c r="L112" s="1" t="s">
        <v>1375</v>
      </c>
      <c r="M112" s="1" t="s">
        <v>843</v>
      </c>
      <c r="N112" s="1" t="s">
        <v>843</v>
      </c>
      <c r="O112" s="1" t="s">
        <v>844</v>
      </c>
      <c r="P112" s="1" t="s">
        <v>845</v>
      </c>
      <c r="Q112" s="1" t="s">
        <v>846</v>
      </c>
      <c r="R112" s="1" t="s">
        <v>1376</v>
      </c>
      <c r="S112" s="1" t="s">
        <v>848</v>
      </c>
      <c r="T112" s="1" t="s">
        <v>849</v>
      </c>
      <c r="U112" s="1" t="s">
        <v>808</v>
      </c>
      <c r="V112" s="1" t="s">
        <v>1119</v>
      </c>
    </row>
    <row r="113" s="1" customFormat="1" spans="1:22">
      <c r="A113" s="3">
        <v>999227336261501</v>
      </c>
      <c r="B113" s="1" t="s">
        <v>1368</v>
      </c>
      <c r="C113" s="1" t="s">
        <v>1377</v>
      </c>
      <c r="D113" s="1" t="s">
        <v>1271</v>
      </c>
      <c r="E113" s="1" t="s">
        <v>1378</v>
      </c>
      <c r="F113" s="1" t="s">
        <v>835</v>
      </c>
      <c r="G113" s="1" t="s">
        <v>839</v>
      </c>
      <c r="H113" s="1" t="s">
        <v>840</v>
      </c>
      <c r="I113" s="1" t="s">
        <v>1379</v>
      </c>
      <c r="J113" s="1" t="s">
        <v>842</v>
      </c>
      <c r="K113" s="1" t="s">
        <v>1379</v>
      </c>
      <c r="L113" s="1" t="s">
        <v>1379</v>
      </c>
      <c r="M113" s="1" t="s">
        <v>843</v>
      </c>
      <c r="N113" s="1" t="s">
        <v>843</v>
      </c>
      <c r="O113" s="1" t="s">
        <v>844</v>
      </c>
      <c r="P113" s="1" t="s">
        <v>845</v>
      </c>
      <c r="Q113" s="1" t="s">
        <v>846</v>
      </c>
      <c r="R113" s="1" t="s">
        <v>1380</v>
      </c>
      <c r="S113" s="1" t="s">
        <v>848</v>
      </c>
      <c r="T113" s="1" t="s">
        <v>849</v>
      </c>
      <c r="U113" s="1" t="s">
        <v>808</v>
      </c>
      <c r="V113" s="1" t="s">
        <v>1047</v>
      </c>
    </row>
    <row r="114" s="1" customFormat="1" spans="1:22">
      <c r="A114" s="3">
        <v>999227328445883</v>
      </c>
      <c r="B114" s="1" t="s">
        <v>1381</v>
      </c>
      <c r="C114" s="1" t="s">
        <v>1382</v>
      </c>
      <c r="D114" s="1" t="s">
        <v>1383</v>
      </c>
      <c r="E114" s="1" t="s">
        <v>1384</v>
      </c>
      <c r="F114" s="1" t="s">
        <v>1054</v>
      </c>
      <c r="G114" s="1" t="s">
        <v>839</v>
      </c>
      <c r="H114" s="1" t="s">
        <v>840</v>
      </c>
      <c r="I114" s="1" t="s">
        <v>1385</v>
      </c>
      <c r="J114" s="1" t="s">
        <v>842</v>
      </c>
      <c r="K114" s="1" t="s">
        <v>1385</v>
      </c>
      <c r="L114" s="1" t="s">
        <v>1385</v>
      </c>
      <c r="M114" s="1" t="s">
        <v>843</v>
      </c>
      <c r="N114" s="1" t="s">
        <v>843</v>
      </c>
      <c r="O114" s="1" t="s">
        <v>844</v>
      </c>
      <c r="P114" s="1" t="s">
        <v>845</v>
      </c>
      <c r="Q114" s="1" t="s">
        <v>846</v>
      </c>
      <c r="R114" s="1" t="s">
        <v>1386</v>
      </c>
      <c r="S114" s="1" t="s">
        <v>848</v>
      </c>
      <c r="T114" s="1" t="s">
        <v>849</v>
      </c>
      <c r="U114" s="1" t="s">
        <v>808</v>
      </c>
      <c r="V114" s="1" t="s">
        <v>1047</v>
      </c>
    </row>
    <row r="115" s="1" customFormat="1" spans="1:22">
      <c r="A115" s="3">
        <v>999227309793356</v>
      </c>
      <c r="B115" s="1" t="s">
        <v>1387</v>
      </c>
      <c r="C115" s="1" t="s">
        <v>1388</v>
      </c>
      <c r="D115" s="1" t="s">
        <v>1389</v>
      </c>
      <c r="E115" s="1" t="s">
        <v>1390</v>
      </c>
      <c r="F115" s="1" t="s">
        <v>914</v>
      </c>
      <c r="G115" s="1" t="s">
        <v>839</v>
      </c>
      <c r="H115" s="1" t="s">
        <v>840</v>
      </c>
      <c r="I115" s="1" t="s">
        <v>1391</v>
      </c>
      <c r="J115" s="1" t="s">
        <v>842</v>
      </c>
      <c r="K115" s="1" t="s">
        <v>1391</v>
      </c>
      <c r="L115" s="1" t="s">
        <v>1391</v>
      </c>
      <c r="M115" s="1" t="s">
        <v>843</v>
      </c>
      <c r="N115" s="1" t="s">
        <v>843</v>
      </c>
      <c r="O115" s="1" t="s">
        <v>844</v>
      </c>
      <c r="P115" s="1" t="s">
        <v>845</v>
      </c>
      <c r="Q115" s="1" t="s">
        <v>846</v>
      </c>
      <c r="R115" s="1" t="s">
        <v>1392</v>
      </c>
      <c r="S115" s="1" t="s">
        <v>848</v>
      </c>
      <c r="T115" s="1" t="s">
        <v>849</v>
      </c>
      <c r="U115" s="1" t="s">
        <v>808</v>
      </c>
      <c r="V115" s="1" t="s">
        <v>1053</v>
      </c>
    </row>
    <row r="116" s="1" customFormat="1" spans="1:22">
      <c r="A116" s="3">
        <v>999227309166473</v>
      </c>
      <c r="B116" s="1" t="s">
        <v>1387</v>
      </c>
      <c r="C116" s="1" t="s">
        <v>1393</v>
      </c>
      <c r="D116" s="1" t="s">
        <v>1339</v>
      </c>
      <c r="E116" s="1" t="s">
        <v>1394</v>
      </c>
      <c r="F116" s="1" t="s">
        <v>914</v>
      </c>
      <c r="G116" s="1" t="s">
        <v>839</v>
      </c>
      <c r="H116" s="1" t="s">
        <v>840</v>
      </c>
      <c r="I116" s="1" t="s">
        <v>1395</v>
      </c>
      <c r="J116" s="1" t="s">
        <v>842</v>
      </c>
      <c r="K116" s="1" t="s">
        <v>1395</v>
      </c>
      <c r="L116" s="1" t="s">
        <v>1395</v>
      </c>
      <c r="M116" s="1" t="s">
        <v>843</v>
      </c>
      <c r="N116" s="1" t="s">
        <v>843</v>
      </c>
      <c r="O116" s="1" t="s">
        <v>844</v>
      </c>
      <c r="P116" s="1" t="s">
        <v>845</v>
      </c>
      <c r="Q116" s="1" t="s">
        <v>846</v>
      </c>
      <c r="R116" s="1" t="s">
        <v>1396</v>
      </c>
      <c r="S116" s="1" t="s">
        <v>848</v>
      </c>
      <c r="T116" s="1" t="s">
        <v>849</v>
      </c>
      <c r="U116" s="1" t="s">
        <v>808</v>
      </c>
      <c r="V116" s="1" t="s">
        <v>850</v>
      </c>
    </row>
    <row r="117" s="1" customFormat="1" spans="1:22">
      <c r="A117" s="3">
        <v>999227303395554</v>
      </c>
      <c r="B117" s="1" t="s">
        <v>1387</v>
      </c>
      <c r="C117" s="1" t="s">
        <v>1397</v>
      </c>
      <c r="D117" s="1" t="s">
        <v>1228</v>
      </c>
      <c r="E117" s="1" t="s">
        <v>1398</v>
      </c>
      <c r="F117" s="1" t="s">
        <v>1113</v>
      </c>
      <c r="G117" s="1" t="s">
        <v>839</v>
      </c>
      <c r="H117" s="1" t="s">
        <v>840</v>
      </c>
      <c r="I117" s="1" t="s">
        <v>1399</v>
      </c>
      <c r="J117" s="1" t="s">
        <v>842</v>
      </c>
      <c r="K117" s="1" t="s">
        <v>1399</v>
      </c>
      <c r="L117" s="1" t="s">
        <v>1399</v>
      </c>
      <c r="M117" s="1" t="s">
        <v>843</v>
      </c>
      <c r="N117" s="1" t="s">
        <v>843</v>
      </c>
      <c r="O117" s="1" t="s">
        <v>844</v>
      </c>
      <c r="P117" s="1" t="s">
        <v>845</v>
      </c>
      <c r="Q117" s="1" t="s">
        <v>846</v>
      </c>
      <c r="R117" s="1" t="s">
        <v>1400</v>
      </c>
      <c r="S117" s="1" t="s">
        <v>848</v>
      </c>
      <c r="T117" s="1" t="s">
        <v>849</v>
      </c>
      <c r="U117" s="1" t="s">
        <v>808</v>
      </c>
      <c r="V117" s="1" t="s">
        <v>856</v>
      </c>
    </row>
    <row r="118" s="1" customFormat="1" spans="1:22">
      <c r="A118" s="3">
        <v>999227262226242</v>
      </c>
      <c r="B118" s="1" t="s">
        <v>1401</v>
      </c>
      <c r="C118" s="1" t="s">
        <v>1402</v>
      </c>
      <c r="D118" s="1" t="s">
        <v>1403</v>
      </c>
      <c r="E118" s="1" t="s">
        <v>1404</v>
      </c>
      <c r="F118" s="1" t="s">
        <v>1002</v>
      </c>
      <c r="G118" s="1" t="s">
        <v>839</v>
      </c>
      <c r="H118" s="1" t="s">
        <v>840</v>
      </c>
      <c r="I118" s="1" t="s">
        <v>1405</v>
      </c>
      <c r="J118" s="1" t="s">
        <v>842</v>
      </c>
      <c r="K118" s="1" t="s">
        <v>1405</v>
      </c>
      <c r="L118" s="1" t="s">
        <v>1405</v>
      </c>
      <c r="M118" s="1" t="s">
        <v>843</v>
      </c>
      <c r="N118" s="1" t="s">
        <v>843</v>
      </c>
      <c r="O118" s="1" t="s">
        <v>844</v>
      </c>
      <c r="P118" s="1" t="s">
        <v>845</v>
      </c>
      <c r="Q118" s="1" t="s">
        <v>846</v>
      </c>
      <c r="R118" s="1" t="s">
        <v>1406</v>
      </c>
      <c r="S118" s="1" t="s">
        <v>848</v>
      </c>
      <c r="T118" s="1" t="s">
        <v>849</v>
      </c>
      <c r="U118" s="1" t="s">
        <v>808</v>
      </c>
      <c r="V118" s="1" t="s">
        <v>1119</v>
      </c>
    </row>
    <row r="119" s="1" customFormat="1" spans="1:22">
      <c r="A119" s="3">
        <v>999227187044029</v>
      </c>
      <c r="B119" s="1" t="s">
        <v>1407</v>
      </c>
      <c r="C119" s="1" t="s">
        <v>1408</v>
      </c>
      <c r="D119" s="1" t="s">
        <v>1409</v>
      </c>
      <c r="E119" s="1" t="s">
        <v>1410</v>
      </c>
      <c r="F119" s="1" t="s">
        <v>914</v>
      </c>
      <c r="G119" s="1" t="s">
        <v>839</v>
      </c>
      <c r="H119" s="1" t="s">
        <v>840</v>
      </c>
      <c r="I119" s="1" t="s">
        <v>1411</v>
      </c>
      <c r="J119" s="1" t="s">
        <v>842</v>
      </c>
      <c r="K119" s="1" t="s">
        <v>1411</v>
      </c>
      <c r="L119" s="1" t="s">
        <v>1411</v>
      </c>
      <c r="M119" s="1" t="s">
        <v>843</v>
      </c>
      <c r="N119" s="1" t="s">
        <v>843</v>
      </c>
      <c r="O119" s="1" t="s">
        <v>844</v>
      </c>
      <c r="P119" s="1" t="s">
        <v>845</v>
      </c>
      <c r="Q119" s="1" t="s">
        <v>846</v>
      </c>
      <c r="R119" s="1" t="s">
        <v>1412</v>
      </c>
      <c r="S119" s="1" t="s">
        <v>848</v>
      </c>
      <c r="T119" s="1" t="s">
        <v>849</v>
      </c>
      <c r="U119" s="1" t="s">
        <v>808</v>
      </c>
      <c r="V119" s="1" t="s">
        <v>1047</v>
      </c>
    </row>
    <row r="120" s="1" customFormat="1" spans="1:22">
      <c r="A120" s="3">
        <v>999227104602747</v>
      </c>
      <c r="B120" s="1" t="s">
        <v>1413</v>
      </c>
      <c r="C120" s="1" t="s">
        <v>1414</v>
      </c>
      <c r="D120" s="1" t="s">
        <v>1415</v>
      </c>
      <c r="E120" s="1" t="s">
        <v>1416</v>
      </c>
      <c r="F120" s="1" t="s">
        <v>1002</v>
      </c>
      <c r="G120" s="1" t="s">
        <v>839</v>
      </c>
      <c r="H120" s="1" t="s">
        <v>840</v>
      </c>
      <c r="I120" s="1" t="s">
        <v>1417</v>
      </c>
      <c r="J120" s="1" t="s">
        <v>842</v>
      </c>
      <c r="K120" s="1" t="s">
        <v>1417</v>
      </c>
      <c r="L120" s="1" t="s">
        <v>1417</v>
      </c>
      <c r="M120" s="1" t="s">
        <v>843</v>
      </c>
      <c r="N120" s="1" t="s">
        <v>843</v>
      </c>
      <c r="O120" s="1" t="s">
        <v>844</v>
      </c>
      <c r="P120" s="1" t="s">
        <v>845</v>
      </c>
      <c r="Q120" s="1" t="s">
        <v>846</v>
      </c>
      <c r="R120" s="1" t="s">
        <v>1418</v>
      </c>
      <c r="S120" s="1" t="s">
        <v>848</v>
      </c>
      <c r="T120" s="1" t="s">
        <v>849</v>
      </c>
      <c r="U120" s="1" t="s">
        <v>808</v>
      </c>
      <c r="V120" s="1" t="s">
        <v>1013</v>
      </c>
    </row>
    <row r="121" s="1" customFormat="1" spans="1:22">
      <c r="A121" s="3">
        <v>999227103899844</v>
      </c>
      <c r="B121" s="1" t="s">
        <v>1413</v>
      </c>
      <c r="C121" s="1" t="s">
        <v>1419</v>
      </c>
      <c r="D121" s="1" t="s">
        <v>1420</v>
      </c>
      <c r="E121" s="1" t="s">
        <v>1421</v>
      </c>
      <c r="F121" s="1" t="s">
        <v>1002</v>
      </c>
      <c r="G121" s="1" t="s">
        <v>839</v>
      </c>
      <c r="H121" s="1" t="s">
        <v>840</v>
      </c>
      <c r="I121" s="1" t="s">
        <v>1422</v>
      </c>
      <c r="J121" s="1" t="s">
        <v>842</v>
      </c>
      <c r="K121" s="1" t="s">
        <v>1422</v>
      </c>
      <c r="L121" s="1" t="s">
        <v>1422</v>
      </c>
      <c r="M121" s="1" t="s">
        <v>843</v>
      </c>
      <c r="N121" s="1" t="s">
        <v>843</v>
      </c>
      <c r="O121" s="1" t="s">
        <v>844</v>
      </c>
      <c r="P121" s="1" t="s">
        <v>845</v>
      </c>
      <c r="Q121" s="1" t="s">
        <v>846</v>
      </c>
      <c r="R121" s="1" t="s">
        <v>1423</v>
      </c>
      <c r="S121" s="1" t="s">
        <v>848</v>
      </c>
      <c r="T121" s="1" t="s">
        <v>849</v>
      </c>
      <c r="U121" s="1" t="s">
        <v>808</v>
      </c>
      <c r="V121" s="1" t="s">
        <v>856</v>
      </c>
    </row>
    <row r="122" s="1" customFormat="1" spans="1:22">
      <c r="A122" s="3">
        <v>999227060171375</v>
      </c>
      <c r="B122" s="1" t="s">
        <v>1424</v>
      </c>
      <c r="C122" s="1" t="s">
        <v>1425</v>
      </c>
      <c r="D122" s="1" t="s">
        <v>1426</v>
      </c>
      <c r="E122" s="1" t="s">
        <v>1427</v>
      </c>
      <c r="F122" s="1" t="s">
        <v>1054</v>
      </c>
      <c r="G122" s="1" t="s">
        <v>839</v>
      </c>
      <c r="H122" s="1" t="s">
        <v>840</v>
      </c>
      <c r="I122" s="1" t="s">
        <v>1428</v>
      </c>
      <c r="J122" s="1" t="s">
        <v>842</v>
      </c>
      <c r="K122" s="1" t="s">
        <v>1428</v>
      </c>
      <c r="L122" s="1" t="s">
        <v>1428</v>
      </c>
      <c r="M122" s="1" t="s">
        <v>843</v>
      </c>
      <c r="N122" s="1" t="s">
        <v>843</v>
      </c>
      <c r="O122" s="1" t="s">
        <v>844</v>
      </c>
      <c r="P122" s="1" t="s">
        <v>845</v>
      </c>
      <c r="Q122" s="1" t="s">
        <v>846</v>
      </c>
      <c r="R122" s="1" t="s">
        <v>1429</v>
      </c>
      <c r="S122" s="1" t="s">
        <v>848</v>
      </c>
      <c r="T122" s="1" t="s">
        <v>849</v>
      </c>
      <c r="U122" s="1" t="s">
        <v>808</v>
      </c>
      <c r="V122" s="1" t="s">
        <v>856</v>
      </c>
    </row>
    <row r="123" s="1" customFormat="1" spans="1:22">
      <c r="A123" s="3">
        <v>999227058435097</v>
      </c>
      <c r="B123" s="1" t="s">
        <v>1424</v>
      </c>
      <c r="C123" s="1" t="s">
        <v>1430</v>
      </c>
      <c r="D123" s="1" t="s">
        <v>1431</v>
      </c>
      <c r="E123" s="1" t="s">
        <v>1432</v>
      </c>
      <c r="F123" s="1" t="s">
        <v>1002</v>
      </c>
      <c r="G123" s="1" t="s">
        <v>839</v>
      </c>
      <c r="H123" s="1" t="s">
        <v>840</v>
      </c>
      <c r="I123" s="1" t="s">
        <v>1433</v>
      </c>
      <c r="J123" s="1" t="s">
        <v>842</v>
      </c>
      <c r="K123" s="1" t="s">
        <v>1433</v>
      </c>
      <c r="L123" s="1" t="s">
        <v>1433</v>
      </c>
      <c r="M123" s="1" t="s">
        <v>843</v>
      </c>
      <c r="N123" s="1" t="s">
        <v>843</v>
      </c>
      <c r="O123" s="1" t="s">
        <v>844</v>
      </c>
      <c r="P123" s="1" t="s">
        <v>845</v>
      </c>
      <c r="Q123" s="1" t="s">
        <v>846</v>
      </c>
      <c r="R123" s="1" t="s">
        <v>1434</v>
      </c>
      <c r="S123" s="1" t="s">
        <v>848</v>
      </c>
      <c r="T123" s="1" t="s">
        <v>849</v>
      </c>
      <c r="U123" s="1" t="s">
        <v>808</v>
      </c>
      <c r="V123" s="1" t="s">
        <v>1047</v>
      </c>
    </row>
    <row r="124" s="1" customFormat="1" spans="1:22">
      <c r="A124" s="3">
        <v>999227006137003</v>
      </c>
      <c r="B124" s="1" t="s">
        <v>1435</v>
      </c>
      <c r="C124" s="1" t="s">
        <v>1436</v>
      </c>
      <c r="D124" s="1" t="s">
        <v>1437</v>
      </c>
      <c r="E124" s="1" t="s">
        <v>1438</v>
      </c>
      <c r="F124" s="1" t="s">
        <v>1113</v>
      </c>
      <c r="G124" s="1" t="s">
        <v>839</v>
      </c>
      <c r="H124" s="1" t="s">
        <v>840</v>
      </c>
      <c r="I124" s="1" t="s">
        <v>1439</v>
      </c>
      <c r="J124" s="1" t="s">
        <v>842</v>
      </c>
      <c r="K124" s="1" t="s">
        <v>1439</v>
      </c>
      <c r="L124" s="1" t="s">
        <v>1439</v>
      </c>
      <c r="M124" s="1" t="s">
        <v>843</v>
      </c>
      <c r="N124" s="1" t="s">
        <v>843</v>
      </c>
      <c r="O124" s="1" t="s">
        <v>844</v>
      </c>
      <c r="P124" s="1" t="s">
        <v>845</v>
      </c>
      <c r="Q124" s="1" t="s">
        <v>846</v>
      </c>
      <c r="R124" s="1" t="s">
        <v>1440</v>
      </c>
      <c r="S124" s="1" t="s">
        <v>848</v>
      </c>
      <c r="T124" s="1" t="s">
        <v>849</v>
      </c>
      <c r="U124" s="1" t="s">
        <v>808</v>
      </c>
      <c r="V124" s="1" t="s">
        <v>1047</v>
      </c>
    </row>
    <row r="125" s="1" customFormat="1" spans="1:22">
      <c r="A125" s="3">
        <v>999226919156573</v>
      </c>
      <c r="B125" s="1" t="s">
        <v>1441</v>
      </c>
      <c r="C125" s="1" t="s">
        <v>1442</v>
      </c>
      <c r="D125" s="1" t="s">
        <v>1443</v>
      </c>
      <c r="E125" s="1" t="s">
        <v>1444</v>
      </c>
      <c r="F125" s="1" t="s">
        <v>914</v>
      </c>
      <c r="G125" s="1" t="s">
        <v>839</v>
      </c>
      <c r="H125" s="1" t="s">
        <v>840</v>
      </c>
      <c r="I125" s="1" t="s">
        <v>1445</v>
      </c>
      <c r="J125" s="1" t="s">
        <v>842</v>
      </c>
      <c r="K125" s="1" t="s">
        <v>1445</v>
      </c>
      <c r="L125" s="1" t="s">
        <v>1445</v>
      </c>
      <c r="M125" s="1" t="s">
        <v>843</v>
      </c>
      <c r="N125" s="1" t="s">
        <v>843</v>
      </c>
      <c r="O125" s="1" t="s">
        <v>844</v>
      </c>
      <c r="P125" s="1" t="s">
        <v>845</v>
      </c>
      <c r="Q125" s="1" t="s">
        <v>846</v>
      </c>
      <c r="R125" s="1" t="s">
        <v>1446</v>
      </c>
      <c r="S125" s="1" t="s">
        <v>848</v>
      </c>
      <c r="T125" s="1" t="s">
        <v>849</v>
      </c>
      <c r="U125" s="1" t="s">
        <v>808</v>
      </c>
      <c r="V125" s="1" t="s">
        <v>856</v>
      </c>
    </row>
    <row r="126" s="1" customFormat="1" spans="1:22">
      <c r="A126" s="3">
        <v>999226766853416</v>
      </c>
      <c r="B126" s="1" t="s">
        <v>1447</v>
      </c>
      <c r="C126" s="1" t="s">
        <v>1448</v>
      </c>
      <c r="D126" s="1" t="s">
        <v>1449</v>
      </c>
      <c r="E126" s="1" t="s">
        <v>1450</v>
      </c>
      <c r="F126" s="1" t="s">
        <v>914</v>
      </c>
      <c r="G126" s="1" t="s">
        <v>839</v>
      </c>
      <c r="H126" s="1" t="s">
        <v>840</v>
      </c>
      <c r="I126" s="1" t="s">
        <v>1451</v>
      </c>
      <c r="J126" s="1" t="s">
        <v>842</v>
      </c>
      <c r="K126" s="1" t="s">
        <v>1451</v>
      </c>
      <c r="L126" s="1" t="s">
        <v>1451</v>
      </c>
      <c r="M126" s="1" t="s">
        <v>843</v>
      </c>
      <c r="N126" s="1" t="s">
        <v>843</v>
      </c>
      <c r="O126" s="1" t="s">
        <v>844</v>
      </c>
      <c r="P126" s="1" t="s">
        <v>845</v>
      </c>
      <c r="Q126" s="1" t="s">
        <v>846</v>
      </c>
      <c r="R126" s="1" t="s">
        <v>1452</v>
      </c>
      <c r="S126" s="1" t="s">
        <v>848</v>
      </c>
      <c r="T126" s="1" t="s">
        <v>849</v>
      </c>
      <c r="U126" s="1" t="s">
        <v>808</v>
      </c>
      <c r="V126" s="1" t="s">
        <v>856</v>
      </c>
    </row>
    <row r="127" s="1" customFormat="1" spans="1:22">
      <c r="A127" s="3">
        <v>999226765797178</v>
      </c>
      <c r="B127" s="1" t="s">
        <v>1447</v>
      </c>
      <c r="C127" s="1" t="s">
        <v>1453</v>
      </c>
      <c r="D127" s="1" t="s">
        <v>1454</v>
      </c>
      <c r="E127" s="1" t="s">
        <v>1455</v>
      </c>
      <c r="F127" s="1" t="s">
        <v>1002</v>
      </c>
      <c r="G127" s="1" t="s">
        <v>839</v>
      </c>
      <c r="H127" s="1" t="s">
        <v>840</v>
      </c>
      <c r="I127" s="1" t="s">
        <v>1456</v>
      </c>
      <c r="J127" s="1" t="s">
        <v>842</v>
      </c>
      <c r="K127" s="1" t="s">
        <v>1456</v>
      </c>
      <c r="L127" s="1" t="s">
        <v>1456</v>
      </c>
      <c r="M127" s="1" t="s">
        <v>843</v>
      </c>
      <c r="N127" s="1" t="s">
        <v>843</v>
      </c>
      <c r="O127" s="1" t="s">
        <v>844</v>
      </c>
      <c r="P127" s="1" t="s">
        <v>845</v>
      </c>
      <c r="Q127" s="1" t="s">
        <v>846</v>
      </c>
      <c r="R127" s="1" t="s">
        <v>1457</v>
      </c>
      <c r="S127" s="1" t="s">
        <v>848</v>
      </c>
      <c r="T127" s="1" t="s">
        <v>849</v>
      </c>
      <c r="U127" s="1" t="s">
        <v>808</v>
      </c>
      <c r="V127" s="1" t="s">
        <v>1047</v>
      </c>
    </row>
    <row r="128" s="1" customFormat="1" spans="1:22">
      <c r="A128" s="3">
        <v>999226762545619</v>
      </c>
      <c r="B128" s="1" t="s">
        <v>1458</v>
      </c>
      <c r="C128" s="1" t="s">
        <v>1459</v>
      </c>
      <c r="D128" s="1" t="s">
        <v>1460</v>
      </c>
      <c r="E128" s="1" t="s">
        <v>1461</v>
      </c>
      <c r="F128" s="1" t="s">
        <v>1054</v>
      </c>
      <c r="G128" s="1" t="s">
        <v>839</v>
      </c>
      <c r="H128" s="1" t="s">
        <v>840</v>
      </c>
      <c r="I128" s="1" t="s">
        <v>1462</v>
      </c>
      <c r="J128" s="1" t="s">
        <v>842</v>
      </c>
      <c r="K128" s="1" t="s">
        <v>1462</v>
      </c>
      <c r="L128" s="1" t="s">
        <v>1462</v>
      </c>
      <c r="M128" s="1" t="s">
        <v>843</v>
      </c>
      <c r="N128" s="1" t="s">
        <v>843</v>
      </c>
      <c r="O128" s="1" t="s">
        <v>844</v>
      </c>
      <c r="P128" s="1" t="s">
        <v>845</v>
      </c>
      <c r="Q128" s="1" t="s">
        <v>846</v>
      </c>
      <c r="R128" s="1" t="s">
        <v>1463</v>
      </c>
      <c r="S128" s="1" t="s">
        <v>848</v>
      </c>
      <c r="T128" s="1" t="s">
        <v>849</v>
      </c>
      <c r="U128" s="1" t="s">
        <v>808</v>
      </c>
      <c r="V128" s="1" t="s">
        <v>856</v>
      </c>
    </row>
    <row r="129" s="1" customFormat="1" spans="1:22">
      <c r="A129" s="3">
        <v>999226762487643</v>
      </c>
      <c r="B129" s="1" t="s">
        <v>1458</v>
      </c>
      <c r="C129" s="1" t="s">
        <v>1464</v>
      </c>
      <c r="D129" s="1" t="s">
        <v>1460</v>
      </c>
      <c r="E129" s="1" t="s">
        <v>1465</v>
      </c>
      <c r="F129" s="1" t="s">
        <v>1054</v>
      </c>
      <c r="G129" s="1" t="s">
        <v>839</v>
      </c>
      <c r="H129" s="1" t="s">
        <v>840</v>
      </c>
      <c r="I129" s="1" t="s">
        <v>1462</v>
      </c>
      <c r="J129" s="1" t="s">
        <v>842</v>
      </c>
      <c r="K129" s="1" t="s">
        <v>1462</v>
      </c>
      <c r="L129" s="1" t="s">
        <v>1462</v>
      </c>
      <c r="M129" s="1" t="s">
        <v>843</v>
      </c>
      <c r="N129" s="1" t="s">
        <v>843</v>
      </c>
      <c r="O129" s="1" t="s">
        <v>844</v>
      </c>
      <c r="P129" s="1" t="s">
        <v>845</v>
      </c>
      <c r="Q129" s="1" t="s">
        <v>846</v>
      </c>
      <c r="R129" s="1" t="s">
        <v>1466</v>
      </c>
      <c r="S129" s="1" t="s">
        <v>848</v>
      </c>
      <c r="T129" s="1" t="s">
        <v>849</v>
      </c>
      <c r="U129" s="1" t="s">
        <v>808</v>
      </c>
      <c r="V129" s="1" t="s">
        <v>856</v>
      </c>
    </row>
    <row r="130" s="1" customFormat="1" spans="1:22">
      <c r="A130" s="3">
        <v>999226615412580</v>
      </c>
      <c r="B130" s="1" t="s">
        <v>1467</v>
      </c>
      <c r="C130" s="1" t="s">
        <v>1468</v>
      </c>
      <c r="D130" s="1" t="s">
        <v>1469</v>
      </c>
      <c r="E130" s="1" t="s">
        <v>1470</v>
      </c>
      <c r="F130" s="1" t="s">
        <v>1113</v>
      </c>
      <c r="G130" s="1" t="s">
        <v>839</v>
      </c>
      <c r="H130" s="1" t="s">
        <v>840</v>
      </c>
      <c r="I130" s="1" t="s">
        <v>1471</v>
      </c>
      <c r="J130" s="1" t="s">
        <v>842</v>
      </c>
      <c r="K130" s="1" t="s">
        <v>1471</v>
      </c>
      <c r="L130" s="1" t="s">
        <v>1471</v>
      </c>
      <c r="M130" s="1" t="s">
        <v>843</v>
      </c>
      <c r="N130" s="1" t="s">
        <v>843</v>
      </c>
      <c r="O130" s="1" t="s">
        <v>844</v>
      </c>
      <c r="P130" s="1" t="s">
        <v>845</v>
      </c>
      <c r="Q130" s="1" t="s">
        <v>846</v>
      </c>
      <c r="R130" s="1" t="s">
        <v>1472</v>
      </c>
      <c r="S130" s="1" t="s">
        <v>848</v>
      </c>
      <c r="T130" s="1" t="s">
        <v>849</v>
      </c>
      <c r="U130" s="1" t="s">
        <v>808</v>
      </c>
      <c r="V130" s="1" t="s">
        <v>1047</v>
      </c>
    </row>
    <row r="131" s="1" customFormat="1" spans="1:22">
      <c r="A131" s="3">
        <v>999226605347925</v>
      </c>
      <c r="B131" s="1" t="s">
        <v>1473</v>
      </c>
      <c r="C131" s="1" t="s">
        <v>1474</v>
      </c>
      <c r="D131" s="1" t="s">
        <v>1475</v>
      </c>
      <c r="E131" s="1" t="s">
        <v>1476</v>
      </c>
      <c r="F131" s="1" t="s">
        <v>835</v>
      </c>
      <c r="G131" s="1" t="s">
        <v>839</v>
      </c>
      <c r="H131" s="1" t="s">
        <v>840</v>
      </c>
      <c r="I131" s="1" t="s">
        <v>1477</v>
      </c>
      <c r="J131" s="1" t="s">
        <v>842</v>
      </c>
      <c r="K131" s="1" t="s">
        <v>1477</v>
      </c>
      <c r="L131" s="1" t="s">
        <v>1477</v>
      </c>
      <c r="M131" s="1" t="s">
        <v>843</v>
      </c>
      <c r="N131" s="1" t="s">
        <v>843</v>
      </c>
      <c r="O131" s="1" t="s">
        <v>844</v>
      </c>
      <c r="P131" s="1" t="s">
        <v>845</v>
      </c>
      <c r="Q131" s="1" t="s">
        <v>846</v>
      </c>
      <c r="R131" s="1" t="s">
        <v>1478</v>
      </c>
      <c r="S131" s="1" t="s">
        <v>848</v>
      </c>
      <c r="T131" s="1" t="s">
        <v>849</v>
      </c>
      <c r="U131" s="1" t="s">
        <v>808</v>
      </c>
      <c r="V131" s="1" t="s">
        <v>856</v>
      </c>
    </row>
    <row r="132" s="1" customFormat="1" spans="1:22">
      <c r="A132" s="3">
        <v>999226491385557</v>
      </c>
      <c r="B132" s="1" t="s">
        <v>1479</v>
      </c>
      <c r="C132" s="1" t="s">
        <v>1480</v>
      </c>
      <c r="D132" s="1" t="s">
        <v>1481</v>
      </c>
      <c r="E132" s="1" t="s">
        <v>1482</v>
      </c>
      <c r="F132" s="1" t="s">
        <v>835</v>
      </c>
      <c r="G132" s="1" t="s">
        <v>839</v>
      </c>
      <c r="H132" s="1" t="s">
        <v>840</v>
      </c>
      <c r="I132" s="1" t="s">
        <v>1483</v>
      </c>
      <c r="J132" s="1" t="s">
        <v>842</v>
      </c>
      <c r="K132" s="1" t="s">
        <v>1483</v>
      </c>
      <c r="L132" s="1" t="s">
        <v>1483</v>
      </c>
      <c r="M132" s="1" t="s">
        <v>843</v>
      </c>
      <c r="N132" s="1" t="s">
        <v>843</v>
      </c>
      <c r="O132" s="1" t="s">
        <v>844</v>
      </c>
      <c r="P132" s="1" t="s">
        <v>845</v>
      </c>
      <c r="Q132" s="1" t="s">
        <v>846</v>
      </c>
      <c r="R132" s="1" t="s">
        <v>1484</v>
      </c>
      <c r="S132" s="1" t="s">
        <v>848</v>
      </c>
      <c r="T132" s="1" t="s">
        <v>849</v>
      </c>
      <c r="U132" s="1" t="s">
        <v>808</v>
      </c>
      <c r="V132" s="1" t="s">
        <v>856</v>
      </c>
    </row>
    <row r="133" s="1" customFormat="1" spans="1:22">
      <c r="A133" s="3">
        <v>999226488643938</v>
      </c>
      <c r="B133" s="1" t="s">
        <v>1485</v>
      </c>
      <c r="C133" s="1" t="s">
        <v>1486</v>
      </c>
      <c r="D133" s="1" t="s">
        <v>1487</v>
      </c>
      <c r="E133" s="1" t="s">
        <v>1488</v>
      </c>
      <c r="F133" s="1" t="s">
        <v>835</v>
      </c>
      <c r="G133" s="1" t="s">
        <v>839</v>
      </c>
      <c r="H133" s="1" t="s">
        <v>840</v>
      </c>
      <c r="I133" s="1" t="s">
        <v>1489</v>
      </c>
      <c r="J133" s="1" t="s">
        <v>842</v>
      </c>
      <c r="K133" s="1" t="s">
        <v>1489</v>
      </c>
      <c r="L133" s="1" t="s">
        <v>1489</v>
      </c>
      <c r="M133" s="1" t="s">
        <v>843</v>
      </c>
      <c r="N133" s="1" t="s">
        <v>843</v>
      </c>
      <c r="O133" s="1" t="s">
        <v>844</v>
      </c>
      <c r="P133" s="1" t="s">
        <v>845</v>
      </c>
      <c r="Q133" s="1" t="s">
        <v>846</v>
      </c>
      <c r="R133" s="1" t="s">
        <v>1490</v>
      </c>
      <c r="S133" s="1" t="s">
        <v>848</v>
      </c>
      <c r="T133" s="1" t="s">
        <v>849</v>
      </c>
      <c r="U133" s="1" t="s">
        <v>808</v>
      </c>
      <c r="V133" s="1" t="s">
        <v>1491</v>
      </c>
    </row>
    <row r="134" s="1" customFormat="1" spans="1:22">
      <c r="A134" s="3">
        <v>999226200389580</v>
      </c>
      <c r="B134" s="1" t="s">
        <v>1492</v>
      </c>
      <c r="C134" s="1" t="s">
        <v>1493</v>
      </c>
      <c r="D134" s="1" t="s">
        <v>1494</v>
      </c>
      <c r="E134" s="1" t="s">
        <v>1495</v>
      </c>
      <c r="F134" s="1" t="s">
        <v>1002</v>
      </c>
      <c r="G134" s="1" t="s">
        <v>839</v>
      </c>
      <c r="H134" s="1" t="s">
        <v>840</v>
      </c>
      <c r="I134" s="1" t="s">
        <v>1496</v>
      </c>
      <c r="J134" s="1" t="s">
        <v>842</v>
      </c>
      <c r="K134" s="1" t="s">
        <v>1496</v>
      </c>
      <c r="L134" s="1" t="s">
        <v>1496</v>
      </c>
      <c r="M134" s="1" t="s">
        <v>843</v>
      </c>
      <c r="N134" s="1" t="s">
        <v>843</v>
      </c>
      <c r="O134" s="1" t="s">
        <v>844</v>
      </c>
      <c r="P134" s="1" t="s">
        <v>845</v>
      </c>
      <c r="Q134" s="1" t="s">
        <v>846</v>
      </c>
      <c r="R134" s="1" t="s">
        <v>1497</v>
      </c>
      <c r="S134" s="1" t="s">
        <v>848</v>
      </c>
      <c r="T134" s="1" t="s">
        <v>849</v>
      </c>
      <c r="U134" s="1" t="s">
        <v>808</v>
      </c>
      <c r="V134" s="1" t="s">
        <v>856</v>
      </c>
    </row>
    <row r="135" s="1" customFormat="1" spans="1:22">
      <c r="A135" s="3">
        <v>999225953044722</v>
      </c>
      <c r="B135" s="1" t="s">
        <v>1498</v>
      </c>
      <c r="C135" s="1" t="s">
        <v>1499</v>
      </c>
      <c r="D135" s="1" t="s">
        <v>1500</v>
      </c>
      <c r="E135" s="1" t="s">
        <v>1501</v>
      </c>
      <c r="F135" s="1" t="s">
        <v>1002</v>
      </c>
      <c r="G135" s="1" t="s">
        <v>839</v>
      </c>
      <c r="H135" s="1" t="s">
        <v>840</v>
      </c>
      <c r="I135" s="1" t="s">
        <v>1502</v>
      </c>
      <c r="J135" s="1" t="s">
        <v>842</v>
      </c>
      <c r="K135" s="1" t="s">
        <v>1502</v>
      </c>
      <c r="L135" s="1" t="s">
        <v>1502</v>
      </c>
      <c r="M135" s="1" t="s">
        <v>843</v>
      </c>
      <c r="N135" s="1" t="s">
        <v>843</v>
      </c>
      <c r="O135" s="1" t="s">
        <v>844</v>
      </c>
      <c r="P135" s="1" t="s">
        <v>845</v>
      </c>
      <c r="Q135" s="1" t="s">
        <v>846</v>
      </c>
      <c r="R135" s="1" t="s">
        <v>1503</v>
      </c>
      <c r="S135" s="1" t="s">
        <v>848</v>
      </c>
      <c r="T135" s="1" t="s">
        <v>849</v>
      </c>
      <c r="U135" s="1" t="s">
        <v>808</v>
      </c>
      <c r="V135" s="1" t="s">
        <v>1119</v>
      </c>
    </row>
    <row r="136" s="1" customFormat="1" spans="1:22">
      <c r="A136" s="3">
        <v>999225610140983</v>
      </c>
      <c r="B136" s="1" t="s">
        <v>1504</v>
      </c>
      <c r="C136" s="1" t="s">
        <v>1505</v>
      </c>
      <c r="D136" s="1" t="s">
        <v>1506</v>
      </c>
      <c r="E136" s="1" t="s">
        <v>1507</v>
      </c>
      <c r="F136" s="1" t="s">
        <v>1217</v>
      </c>
      <c r="G136" s="1" t="s">
        <v>914</v>
      </c>
      <c r="H136" s="1" t="s">
        <v>840</v>
      </c>
      <c r="I136" s="1" t="s">
        <v>1508</v>
      </c>
      <c r="J136" s="1" t="s">
        <v>842</v>
      </c>
      <c r="K136" s="1" t="s">
        <v>1508</v>
      </c>
      <c r="L136" s="1" t="s">
        <v>1508</v>
      </c>
      <c r="M136" s="1" t="s">
        <v>843</v>
      </c>
      <c r="N136" s="1" t="s">
        <v>843</v>
      </c>
      <c r="O136" s="1" t="s">
        <v>844</v>
      </c>
      <c r="P136" s="1" t="s">
        <v>845</v>
      </c>
      <c r="Q136" s="1" t="s">
        <v>846</v>
      </c>
      <c r="R136" s="1" t="s">
        <v>1509</v>
      </c>
      <c r="S136" s="1" t="s">
        <v>1314</v>
      </c>
      <c r="T136" s="1" t="s">
        <v>849</v>
      </c>
      <c r="U136" s="1" t="s">
        <v>808</v>
      </c>
      <c r="V136" s="1" t="s">
        <v>850</v>
      </c>
    </row>
    <row r="137" s="1" customFormat="1" spans="1:22">
      <c r="A137" s="3">
        <v>999225597879986</v>
      </c>
      <c r="B137" s="1" t="s">
        <v>1504</v>
      </c>
      <c r="C137" s="1" t="s">
        <v>1510</v>
      </c>
      <c r="D137" s="1" t="s">
        <v>1511</v>
      </c>
      <c r="E137" s="1" t="s">
        <v>1512</v>
      </c>
      <c r="F137" s="1" t="s">
        <v>914</v>
      </c>
      <c r="G137" s="1" t="s">
        <v>835</v>
      </c>
      <c r="H137" s="1" t="s">
        <v>840</v>
      </c>
      <c r="I137" s="1" t="s">
        <v>1513</v>
      </c>
      <c r="J137" s="1" t="s">
        <v>842</v>
      </c>
      <c r="K137" s="1" t="s">
        <v>1513</v>
      </c>
      <c r="L137" s="1" t="s">
        <v>1513</v>
      </c>
      <c r="M137" s="1" t="s">
        <v>843</v>
      </c>
      <c r="N137" s="1" t="s">
        <v>843</v>
      </c>
      <c r="O137" s="1" t="s">
        <v>844</v>
      </c>
      <c r="P137" s="1" t="s">
        <v>845</v>
      </c>
      <c r="Q137" s="1" t="s">
        <v>846</v>
      </c>
      <c r="R137" s="1" t="s">
        <v>1514</v>
      </c>
      <c r="S137" s="1" t="s">
        <v>1314</v>
      </c>
      <c r="T137" s="1" t="s">
        <v>849</v>
      </c>
      <c r="U137" s="1" t="s">
        <v>808</v>
      </c>
      <c r="V137" s="1" t="s">
        <v>1515</v>
      </c>
    </row>
    <row r="138" s="1" customFormat="1" spans="1:22">
      <c r="A138" s="3">
        <v>999225523789001</v>
      </c>
      <c r="B138" s="1" t="s">
        <v>1516</v>
      </c>
      <c r="C138" s="1" t="s">
        <v>1517</v>
      </c>
      <c r="D138" s="1" t="s">
        <v>1518</v>
      </c>
      <c r="E138" s="1" t="s">
        <v>1519</v>
      </c>
      <c r="F138" s="1" t="s">
        <v>1113</v>
      </c>
      <c r="G138" s="1" t="s">
        <v>835</v>
      </c>
      <c r="H138" s="1" t="s">
        <v>840</v>
      </c>
      <c r="I138" s="1" t="s">
        <v>1520</v>
      </c>
      <c r="J138" s="1" t="s">
        <v>842</v>
      </c>
      <c r="K138" s="1" t="s">
        <v>1520</v>
      </c>
      <c r="L138" s="1" t="s">
        <v>1520</v>
      </c>
      <c r="M138" s="1" t="s">
        <v>843</v>
      </c>
      <c r="N138" s="1" t="s">
        <v>843</v>
      </c>
      <c r="O138" s="1" t="s">
        <v>844</v>
      </c>
      <c r="P138" s="1" t="s">
        <v>845</v>
      </c>
      <c r="Q138" s="1" t="s">
        <v>846</v>
      </c>
      <c r="R138" s="1" t="s">
        <v>1521</v>
      </c>
      <c r="S138" s="1" t="s">
        <v>1314</v>
      </c>
      <c r="T138" s="1" t="s">
        <v>849</v>
      </c>
      <c r="U138" s="1" t="s">
        <v>929</v>
      </c>
      <c r="V138" s="1" t="s">
        <v>1047</v>
      </c>
    </row>
    <row r="139" s="1" customFormat="1" spans="1:22">
      <c r="A139" s="3">
        <v>999225483714385</v>
      </c>
      <c r="B139" s="1" t="s">
        <v>1522</v>
      </c>
      <c r="C139" s="1" t="s">
        <v>1523</v>
      </c>
      <c r="D139" s="1" t="s">
        <v>1511</v>
      </c>
      <c r="E139" s="1" t="s">
        <v>1524</v>
      </c>
      <c r="F139" s="1" t="s">
        <v>1054</v>
      </c>
      <c r="G139" s="1" t="s">
        <v>914</v>
      </c>
      <c r="H139" s="1" t="s">
        <v>840</v>
      </c>
      <c r="I139" s="1" t="s">
        <v>1525</v>
      </c>
      <c r="J139" s="1" t="s">
        <v>842</v>
      </c>
      <c r="K139" s="1" t="s">
        <v>1525</v>
      </c>
      <c r="L139" s="1" t="s">
        <v>1525</v>
      </c>
      <c r="M139" s="1" t="s">
        <v>843</v>
      </c>
      <c r="N139" s="1" t="s">
        <v>843</v>
      </c>
      <c r="O139" s="1" t="s">
        <v>844</v>
      </c>
      <c r="P139" s="1" t="s">
        <v>845</v>
      </c>
      <c r="Q139" s="1" t="s">
        <v>846</v>
      </c>
      <c r="R139" s="1" t="s">
        <v>1526</v>
      </c>
      <c r="S139" s="1" t="s">
        <v>1314</v>
      </c>
      <c r="T139" s="1" t="s">
        <v>849</v>
      </c>
      <c r="U139" s="1" t="s">
        <v>808</v>
      </c>
      <c r="V139" s="1" t="s">
        <v>1515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2023-11-09T07:15:40Z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