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<sst xmlns="http://schemas.openxmlformats.org/spreadsheetml/2006/main" count="4499" uniqueCount="1453">
  <si>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</si>
  <si>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</si>
  <si>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</si>
  <si>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</si>
  <si>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</si>
  <si>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</si>
  <si>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</si>
  <si>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</si>
  <si>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</si>
  <si>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</si>
  <si>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</si>
  <si>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</si>
  <si>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</si>
  <si>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</si>
  <si>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</si>
  <si>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</si>
  <si>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</si>
  <si>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</si>
  <si>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</si>
  <si>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</si>
  <si>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</si>
  <si>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</si>
  <si>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</si>
  <si>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</si>
  <si>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</si>
  <si>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999225523789001	</t>
  </si>
  <si>
    <t>Ctrip</t>
  </si>
  <si>
    <t>正常</t>
  </si>
  <si>
    <t>[拉普拉普]皇宫水上乐园度假村(Jpark Island Resort &amp; Waterpark Cebu)(5435570)</t>
  </si>
  <si>
    <t>麦克坦套房(至少连住2晚及以上)&lt;特价大促销&gt;&lt;三人入住&gt;&lt;早餐&gt;</t>
  </si>
  <si>
    <t>CNY</t>
  </si>
  <si>
    <t>Jung/Hana</t>
  </si>
  <si>
    <t>CA2019231110CNY</t>
  </si>
  <si>
    <t>未提现</t>
  </si>
  <si>
    <t>携程开票</t>
  </si>
  <si>
    <t xml:space="preserve">3672733	</t>
  </si>
  <si>
    <t xml:space="preserve">6915938	</t>
  </si>
  <si>
    <t xml:space="preserve">999225597879986	</t>
  </si>
  <si>
    <t>[迪拜]派拉蒙市中心酒店(Paramount Hotel Midtown)(98510651)</t>
  </si>
  <si>
    <t>一卧室风靡套房(至少提前45天预订)&lt;双人入住&gt;&lt;双早&gt;</t>
  </si>
  <si>
    <t>LEE/JIN HO,LEE/JIN HO</t>
  </si>
  <si>
    <t xml:space="preserve">3687537	</t>
  </si>
  <si>
    <t xml:space="preserve">6160136	</t>
  </si>
  <si>
    <t xml:space="preserve">999225882257964	</t>
  </si>
  <si>
    <t>[曼谷]曼谷素坤逸55号通罗中心点大酒店(Grande Centre Point Sukhumvit 55 Bangkok)(8173962)</t>
  </si>
  <si>
    <t>特色豪华房&lt;三人入住&gt;&lt;无早&gt;</t>
  </si>
  <si>
    <t>kim/dahyun,kim/dahyun,kim/dahyun</t>
  </si>
  <si>
    <t xml:space="preserve">3746363	</t>
  </si>
  <si>
    <t xml:space="preserve">999226195839397	</t>
  </si>
  <si>
    <t>[吉隆坡]莱恩酒店(Sleeping Lion Suites)(108711778)</t>
  </si>
  <si>
    <t>高级房&lt;双人入住&gt;&lt;不适用马来西亚客人&gt;&lt;无早&gt;</t>
  </si>
  <si>
    <t>Shetty/Samanvi</t>
  </si>
  <si>
    <t xml:space="preserve">3812092	</t>
  </si>
  <si>
    <t xml:space="preserve">	</t>
  </si>
  <si>
    <t xml:space="preserve">999226501938607	</t>
  </si>
  <si>
    <t>[首尔]明洞亲爱酒店(Dears Myeongdong)(105594077)</t>
  </si>
  <si>
    <t>布雷夫双人房&lt;今日特价 &gt;&lt;双人入住&gt;&lt;不适用韩国客人&gt;&lt;无早&gt;</t>
  </si>
  <si>
    <t>CHAN/CHAU HA,MOK/CHUNG MAN</t>
  </si>
  <si>
    <t xml:space="preserve">3865888	</t>
  </si>
  <si>
    <t xml:space="preserve">23044498	</t>
  </si>
  <si>
    <t xml:space="preserve">999226597492689	</t>
  </si>
  <si>
    <t>[null](1611370)</t>
  </si>
  <si>
    <t>取消</t>
  </si>
  <si>
    <t xml:space="preserve">999226612737925	</t>
  </si>
  <si>
    <t>[小长岛]普吉阁遥岛天堂度假酒店(Paradise KohYao)(5233601)</t>
  </si>
  <si>
    <t>豪华一室房(带小型泳池)&lt;特惠专享&gt;&lt;双人入住&gt;&lt;双早&gt;</t>
  </si>
  <si>
    <t>DAVID/EREZ</t>
  </si>
  <si>
    <t xml:space="preserve">3879578	</t>
  </si>
  <si>
    <t xml:space="preserve">34981	</t>
  </si>
  <si>
    <t xml:space="preserve">999226733072683	</t>
  </si>
  <si>
    <t>[普吉岛]可意水疗度假酒店(The Kee Resort &amp; Spa)(2586469)</t>
  </si>
  <si>
    <t>豪华特大池景房&lt;双人入住&gt;&lt;中宾&gt;&lt;双早&gt;</t>
  </si>
  <si>
    <t>LIU/JUNJIE</t>
  </si>
  <si>
    <t xml:space="preserve">3909727	</t>
  </si>
  <si>
    <t xml:space="preserve">16533186-1	</t>
  </si>
  <si>
    <t xml:space="preserve">999226749479469	</t>
  </si>
  <si>
    <t>[普吉岛]芭东帕拉贡水疗度假酒店(Patong Paragon Resort &amp; Spa)(9786098)</t>
  </si>
  <si>
    <t>豪华房(连住3晚及以上)&lt;双人入住&gt;&lt;双早&gt;</t>
  </si>
  <si>
    <t>Faoro/Jess</t>
  </si>
  <si>
    <t xml:space="preserve">3915630	</t>
  </si>
  <si>
    <t xml:space="preserve">238274	</t>
  </si>
  <si>
    <t xml:space="preserve">999226776997434	</t>
  </si>
  <si>
    <t>[河内]河内易思廷公寓式酒店(Eastin Hotel &amp; Residences Hanoi)(111985898)</t>
  </si>
  <si>
    <t>豪华双床房&lt;双人入住&gt;&lt;双早&gt;</t>
  </si>
  <si>
    <t>MIZUNO/TAKAO,MIZUNO/TAKAO,MIZUNO/TAKAO,MIZUNO/TAKAO</t>
  </si>
  <si>
    <t xml:space="preserve">3929482	</t>
  </si>
  <si>
    <t xml:space="preserve">11937	</t>
  </si>
  <si>
    <t xml:space="preserve">999227097185933	</t>
  </si>
  <si>
    <t>[奥兰多]布埃纳文图拉湖克拉丽奥酒店 - 罗森酒店集团(Rosen Inn Lake Buena Vista)(112975155)</t>
  </si>
  <si>
    <t>两张双人床房&lt;今日特价 &gt;&lt;双人入住&gt;&lt;无早&gt;</t>
  </si>
  <si>
    <t>WATANABE/HIROKA,YAMAZAKI/HARUKA</t>
  </si>
  <si>
    <t xml:space="preserve">3999836	</t>
  </si>
  <si>
    <t xml:space="preserve">813224912	</t>
  </si>
  <si>
    <t xml:space="preserve">999227097466307	</t>
  </si>
  <si>
    <t>[普吉岛]普吉岛麦考安纳塔拉别墅度假酒店(Anantara Mai Khao Phuket Villas)(4038225)</t>
  </si>
  <si>
    <t>泳池别墅(至少连住2晚及以上)&lt;特价大促销&gt;&lt;双人入住&gt;&lt;双早&gt;</t>
  </si>
  <si>
    <t>WASHIO/KEIICHI,WASHIO/SAYURI</t>
  </si>
  <si>
    <t xml:space="preserve">4000100	</t>
  </si>
  <si>
    <t xml:space="preserve">62166551	</t>
  </si>
  <si>
    <t xml:space="preserve">999227108207126	</t>
  </si>
  <si>
    <t>[兰卡威]兰卡威成功度假村(Berjaya Langkawi Resort)(4498612)</t>
  </si>
  <si>
    <t>热带雨林小屋(至少连住2晚及以上)&lt;特惠促销&gt;&lt;双人入住&gt;&lt;双早&gt;</t>
  </si>
  <si>
    <t>Benkraiem /Wiem</t>
  </si>
  <si>
    <t xml:space="preserve">4007413	</t>
  </si>
  <si>
    <t xml:space="preserve">283167830	</t>
  </si>
  <si>
    <t xml:space="preserve">999227186897285	</t>
  </si>
  <si>
    <t>[曼谷]曼谷拉差达宜必思尚品酒店(Ibis Styles Bangkok Ratchada)(46080525)</t>
  </si>
  <si>
    <t>三人房(至少连住2晚及以上)&lt;三人入住&gt;&lt;不适用泰国客人&gt;&lt;早餐&gt;</t>
  </si>
  <si>
    <t>LAM/PO MAN GIGI</t>
  </si>
  <si>
    <t xml:space="preserve">4018611	</t>
  </si>
  <si>
    <t xml:space="preserve">196870	</t>
  </si>
  <si>
    <t xml:space="preserve">999227186919859	</t>
  </si>
  <si>
    <t>标准大床房(至少连住2晚及以上)&lt;双人入住&gt;&lt;不适用泰国客人&gt;&lt;双早&gt;</t>
  </si>
  <si>
    <t>OO/ZAW LWIN</t>
  </si>
  <si>
    <t xml:space="preserve">4018624	</t>
  </si>
  <si>
    <t xml:space="preserve">196873	</t>
  </si>
  <si>
    <t xml:space="preserve">999227262744977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</si>
  <si>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</si>
  <si>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</si>
  <si>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JIMMY/JIMMY</t>
  </si>
  <si>
    <t xml:space="preserve">4030821	</t>
  </si>
  <si>
    <t xml:space="preserve">321520082	</t>
  </si>
  <si>
    <t xml:space="preserve">999227288602179	</t>
  </si>
  <si>
    <t>[首尔]明洞大使宜必思酒店(Ibis Ambassador Myeongdong)(5015823)</t>
  </si>
  <si>
    <t>标准大床房&lt;超值特惠&gt;&lt;双人入住&gt;&lt;不适用韩国客人&gt;&lt;无早&gt;</t>
  </si>
  <si>
    <t>SATHISATHAPORN/PASSAGORN</t>
  </si>
  <si>
    <t xml:space="preserve">4034905	</t>
  </si>
  <si>
    <t xml:space="preserve">1256578	</t>
  </si>
  <si>
    <t xml:space="preserve">999227293791998	</t>
  </si>
  <si>
    <t>[吉隆坡]菲斯酒店(The Face Suites)(6286739)</t>
  </si>
  <si>
    <t>&lt;四人入住&gt;&lt;无早&gt;</t>
  </si>
  <si>
    <t>DU/HAILAN,LI/XUETING,LI/XIAOFANG</t>
  </si>
  <si>
    <t xml:space="preserve">4037915	</t>
  </si>
  <si>
    <t xml:space="preserve">113219	</t>
  </si>
  <si>
    <t xml:space="preserve">999227296384785	</t>
  </si>
  <si>
    <t>[新加坡]新加坡豪亚酒店 - 远东集团(Oasia Hotel Novena, Singapore by Far East Hospitality)(28554564)</t>
  </si>
  <si>
    <t>豪华房&lt;特价大促销&gt;&lt;双人入住&gt;&lt;双早&gt;</t>
  </si>
  <si>
    <t>ZHAO/XIN</t>
  </si>
  <si>
    <t xml:space="preserve">4038733	</t>
  </si>
  <si>
    <t xml:space="preserve">325855129	</t>
  </si>
  <si>
    <t xml:space="preserve">999227302574538	</t>
  </si>
  <si>
    <t>LIU/YUAN,LIU/YINA</t>
  </si>
  <si>
    <t xml:space="preserve">4041078	</t>
  </si>
  <si>
    <t xml:space="preserve">325846974	</t>
  </si>
  <si>
    <t xml:space="preserve">999227333267295	</t>
  </si>
  <si>
    <t>[新加坡]悦乐圣淘沙酒店 - 远东集团(Village Hotel Sentosa by Far East Hospitality)(28366988)</t>
  </si>
  <si>
    <t>家庭房(至少连住2晚及以上)&lt;四人入住&gt;&lt;不适用新加坡客人&gt;&lt;无早&gt;</t>
  </si>
  <si>
    <t>YEH/MINGHSUAN</t>
  </si>
  <si>
    <t xml:space="preserve">4051464	</t>
  </si>
  <si>
    <t xml:space="preserve">326062424	</t>
  </si>
  <si>
    <t xml:space="preserve">999227335654280	</t>
  </si>
  <si>
    <t>[吉隆坡]菲斯时尚酒店(The Face Style)(112268920)</t>
  </si>
  <si>
    <t>豪华双床间&lt;双人入住&gt;&lt;无早&gt;</t>
  </si>
  <si>
    <t>GE/YUANYUAN,RAN/XIA</t>
  </si>
  <si>
    <t xml:space="preserve">4053173	</t>
  </si>
  <si>
    <t xml:space="preserve">126884	</t>
  </si>
  <si>
    <t xml:space="preserve">999227340226792	</t>
  </si>
  <si>
    <t>[仁川]仁川机场贝斯特韦斯特精品酒店(Best Western Premier Incheon Airport Hotel)(5923817)</t>
  </si>
  <si>
    <t>尊贵双人房&lt;双人入住&gt;&lt;不适用韩国客人&gt;&lt;无早&gt;</t>
  </si>
  <si>
    <t>LIANG/WEI,XIA/HUI</t>
  </si>
  <si>
    <t xml:space="preserve">4056208	</t>
  </si>
  <si>
    <t xml:space="preserve">23293879	</t>
  </si>
  <si>
    <t>过时取消</t>
  </si>
  <si>
    <t xml:space="preserve">999227345713113	</t>
  </si>
  <si>
    <t>[马卡蒂]阿尔法公寓式酒店 (多用途酒店)(The Alpha Suites)(48244686)</t>
  </si>
  <si>
    <t>总统套房&lt;六人入住&gt;&lt;早餐&gt;</t>
  </si>
  <si>
    <t>Smith/Daniel corey</t>
  </si>
  <si>
    <t xml:space="preserve">4057877	</t>
  </si>
  <si>
    <t xml:space="preserve">181851	</t>
  </si>
  <si>
    <t xml:space="preserve">999227347999270	</t>
  </si>
  <si>
    <t>[曼谷]索菲特曼谷素坤逸酒店(Sofitel Bangkok Sukhumvit)(4119444)</t>
  </si>
  <si>
    <t>奢华双床房(至少连住2晚及以上)&lt;特惠专享&gt;&lt;双人入住&gt;&lt;不适用于泰国和韩国市场&gt;&lt;双早&gt;</t>
  </si>
  <si>
    <t>HON/TING KIT</t>
  </si>
  <si>
    <t xml:space="preserve">4058698	</t>
  </si>
  <si>
    <t xml:space="preserve">118672081	</t>
  </si>
  <si>
    <t xml:space="preserve">999227401046205	</t>
  </si>
  <si>
    <t>[邦劳]莫达拉海滩度假酒店(Modala Beach Resort)(97897180)</t>
  </si>
  <si>
    <t>陶华房&lt;今日特价 &gt;&lt;双人入住&gt;&lt;双早&gt;</t>
  </si>
  <si>
    <t>YOON/SUNHYE</t>
  </si>
  <si>
    <t xml:space="preserve">4069595	</t>
  </si>
  <si>
    <t xml:space="preserve">56295	</t>
  </si>
  <si>
    <t xml:space="preserve">27410375315	</t>
  </si>
  <si>
    <t>TONG/BAOGEN,WANG/AIYUN</t>
  </si>
  <si>
    <t xml:space="preserve">4072824	</t>
  </si>
  <si>
    <t xml:space="preserve">127354	</t>
  </si>
  <si>
    <t xml:space="preserve">999227437007551	</t>
  </si>
  <si>
    <t>Shaw/Anthony</t>
  </si>
  <si>
    <t xml:space="preserve">4075216	</t>
  </si>
  <si>
    <t xml:space="preserve">284793780	</t>
  </si>
  <si>
    <t xml:space="preserve">999227447595296	</t>
  </si>
  <si>
    <t>[曼谷]曼谷艾拉酒店(Aira Hotel Bangkok Sukhumvit 11)(112110323)</t>
  </si>
  <si>
    <t>豪华特大床房(至少连住2晚及以上)&lt;特惠&gt;&lt;双人入住&gt;&lt;仅适用亚洲客人&gt;&lt;双早&gt;&lt; DLTZ &gt;</t>
  </si>
  <si>
    <t>Lim/Chiew Khoon</t>
  </si>
  <si>
    <t xml:space="preserve">4079375	</t>
  </si>
  <si>
    <t xml:space="preserve">47766	</t>
  </si>
  <si>
    <t xml:space="preserve">999227955227982	</t>
  </si>
  <si>
    <t>[新加坡]新加坡良木园酒店(Goodwood Park Hotel)(2331949)</t>
  </si>
  <si>
    <t>梅菲尔豪华客房&lt;今日特价 &gt;&lt;双人入住&gt;&lt;双早&gt;</t>
  </si>
  <si>
    <t>Liang/Jinghui,Liang/Jiajun,Wu/Liangliang</t>
  </si>
  <si>
    <t xml:space="preserve">4086114	</t>
  </si>
  <si>
    <t xml:space="preserve">327938994 327939746 327947640	</t>
  </si>
  <si>
    <t xml:space="preserve">999227967057899	</t>
  </si>
  <si>
    <t>[曼谷]曼谷素坤逸怡思得酒店(INNSiDE by Meliá Bangkok Sukhumvit)(112510496)</t>
  </si>
  <si>
    <t>因赛德房(至少连住2晚及以上)&lt;双人入住&gt;&lt;适用于非中国/菲律宾客人&gt;&lt;双早&gt;</t>
  </si>
  <si>
    <t>LEE/SUJIN</t>
  </si>
  <si>
    <t xml:space="preserve">4089653	</t>
  </si>
  <si>
    <t xml:space="preserve">1512401	</t>
  </si>
  <si>
    <t xml:space="preserve">999227964763906	</t>
  </si>
  <si>
    <t>因赛德房(至少连住2晚及以上)&lt;双人入住&gt;&lt;适用于非中国/菲律宾客人&gt;&lt;无早&gt;</t>
  </si>
  <si>
    <t>CHEN/YI JYUN,IAO/HENG CHEONG</t>
  </si>
  <si>
    <t xml:space="preserve">4088485	</t>
  </si>
  <si>
    <t xml:space="preserve">1510150	</t>
  </si>
  <si>
    <t xml:space="preserve">999227971039115	</t>
  </si>
  <si>
    <t>[济州市]亚洲酒店-济州(Asia Hotel)(102526226)</t>
  </si>
  <si>
    <t>豪华双床房&lt;双人入住&gt;&lt;无早&gt;</t>
  </si>
  <si>
    <t>LIM/SOOHYEON</t>
  </si>
  <si>
    <t xml:space="preserve">4091427	</t>
  </si>
  <si>
    <t xml:space="preserve">23204560	</t>
  </si>
  <si>
    <t xml:space="preserve">999227978510693	</t>
  </si>
  <si>
    <t>[清迈]清迈阿凯拉马诺尔酒店(Akyra Manor Chiang Mai)(4984302)</t>
  </si>
  <si>
    <t>阿奇拉尊贵套房&lt;特价大促销&gt;&lt;双人入住&gt;&lt;中宾&gt;&lt;双早&gt;</t>
  </si>
  <si>
    <t>WANG/XUN,CHEN/PING</t>
  </si>
  <si>
    <t xml:space="preserve">4093446	</t>
  </si>
  <si>
    <t xml:space="preserve">327569377	</t>
  </si>
  <si>
    <t xml:space="preserve">999227984046394	</t>
  </si>
  <si>
    <t>[Bo Win]罗宾逊生活博温GO酒店(Go! Hotel Bowin at Robinson Lifestyle Bowin)(112530685)</t>
  </si>
  <si>
    <t>高级双人间&lt;双人入住&gt;&lt;无早&gt;</t>
  </si>
  <si>
    <t>XIA/LEILI</t>
  </si>
  <si>
    <t xml:space="preserve">4095171	</t>
  </si>
  <si>
    <t xml:space="preserve">RR23003148	</t>
  </si>
  <si>
    <t xml:space="preserve">999227990114676	</t>
  </si>
  <si>
    <t>[新加坡]米酒店(Hotel Mi Bencoolen)(28561624)</t>
  </si>
  <si>
    <t>豪华三人间&lt;特惠&gt;&lt;三人入住&gt;&lt;不适用于印度&amp;次大陆&amp;中东客人&gt;&lt;无早&gt;</t>
  </si>
  <si>
    <t>SUN/FEN,ZHOU/MENGSI,ZHOU/YUTONG</t>
  </si>
  <si>
    <t xml:space="preserve">4097430	</t>
  </si>
  <si>
    <t xml:space="preserve">328736363	</t>
  </si>
  <si>
    <t xml:space="preserve">999228008286602	</t>
  </si>
  <si>
    <t>[碧瑶]碧瑶广场小屋(The Plaza Lodge Baguio)(109455867)</t>
  </si>
  <si>
    <t>松景豪华房&lt;双人入住&gt;&lt;双早&gt;</t>
  </si>
  <si>
    <t>Batallones/Alyanna,Batallones/Alyanna</t>
  </si>
  <si>
    <t xml:space="preserve">4102147	</t>
  </si>
  <si>
    <t xml:space="preserve">151823	</t>
  </si>
  <si>
    <t xml:space="preserve">999228009673536	</t>
  </si>
  <si>
    <t>[曼谷]贝斯特韦斯特拉查达酒店(Best Western Ratchada Hotel)(112198417)</t>
  </si>
  <si>
    <t>高级房, 2 张单人床&lt;特惠&gt;&lt;双人入住&gt;&lt;不适用泰国客人&gt;&lt;双早&gt;</t>
  </si>
  <si>
    <t>XU/LANG</t>
  </si>
  <si>
    <t xml:space="preserve">4102618	</t>
  </si>
  <si>
    <t xml:space="preserve">999228015858674	</t>
  </si>
  <si>
    <t>[曼谷]宜必思曼谷素坤逸24店(Ibis Bangkok Sukhumvit 24)(112895538)</t>
  </si>
  <si>
    <t>标准房 2张单人床(至少提前3天预订)(至少连住2晚及以上)&lt;双人入住&gt;&lt;中宾&gt;&lt;无早&gt;</t>
  </si>
  <si>
    <t>CHOI/IAT PENG</t>
  </si>
  <si>
    <t xml:space="preserve">4104618	</t>
  </si>
  <si>
    <t xml:space="preserve">8994151	</t>
  </si>
  <si>
    <t xml:space="preserve">999228018227289	</t>
  </si>
  <si>
    <t>[岘港]岘港海湾酒店(Bay Capital Danang)(111547630)</t>
  </si>
  <si>
    <t>Lee/Taekyung,Lee/Taekyung</t>
  </si>
  <si>
    <t xml:space="preserve">999228036694021	</t>
  </si>
  <si>
    <t>[曼谷]祝福酒店及公寓(The Bless Hotel and Residence)(23965860)</t>
  </si>
  <si>
    <t>豪华一卧套房(至少连住2晚及以上)&lt;特惠&gt;&lt;双人入住&gt;&lt;双早&gt;</t>
  </si>
  <si>
    <t>SUZUKI/KYOSUKE</t>
  </si>
  <si>
    <t xml:space="preserve">4109434	</t>
  </si>
  <si>
    <t xml:space="preserve">999228065835433	</t>
  </si>
  <si>
    <t>[曼谷]曼谷贵都酒店(S Ratchada Hotel Bangkok)(112741203)</t>
  </si>
  <si>
    <t>超级房（带浴缸）(至少连住2晚及以上)&lt;双人入住&gt;&lt;无早&gt;</t>
  </si>
  <si>
    <t>Lima/Thiago Augusto</t>
  </si>
  <si>
    <t xml:space="preserve">4115928	</t>
  </si>
  <si>
    <t xml:space="preserve">43140596-1	</t>
  </si>
  <si>
    <t xml:space="preserve">999228064746485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</si>
  <si>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</si>
  <si>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</si>
  <si>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HUNG/MING HSIU</t>
  </si>
  <si>
    <t xml:space="preserve">4115234	</t>
  </si>
  <si>
    <t xml:space="preserve">26435353	</t>
  </si>
  <si>
    <t xml:space="preserve">999228075672958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</si>
  <si>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</si>
  <si>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</si>
  <si>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CHUANG/MING FUNG</t>
  </si>
  <si>
    <t xml:space="preserve">4120861	</t>
  </si>
  <si>
    <t xml:space="preserve">8996614	</t>
  </si>
  <si>
    <t xml:space="preserve">999228090656449	</t>
  </si>
  <si>
    <t>[琅勃拉邦]美憬阁 3 NAGAS 琅勃拉邦酒店(3 Nagas Luang Prabang - MGallery)(46011935)</t>
  </si>
  <si>
    <t>LIAO/LINGYUN</t>
  </si>
  <si>
    <t xml:space="preserve">4123019	</t>
  </si>
  <si>
    <t xml:space="preserve">125574538	</t>
  </si>
  <si>
    <t xml:space="preserve">999228092760425	</t>
  </si>
  <si>
    <t>[新加坡]新加坡史各士皇族酒店(Royal Plaza on Scotts)(2497030)</t>
  </si>
  <si>
    <t>豪华大床房&lt;特惠&gt;&lt;双人入住&gt;&lt;适用于非文莱客人&gt;&lt;无早&gt;</t>
  </si>
  <si>
    <t>ZHANG/QUN</t>
  </si>
  <si>
    <t xml:space="preserve">4123747	</t>
  </si>
  <si>
    <t xml:space="preserve">330749731	</t>
  </si>
  <si>
    <t xml:space="preserve">999228101285445	</t>
  </si>
  <si>
    <t>[曼谷]曼谷素坤逸11号智选假日酒店(Holiday Inn Express Bangkok Sukhumvit 11)(5553237)</t>
  </si>
  <si>
    <t>标准房&lt;双人入住&gt;&lt;不适用泰国客人&gt;&lt;限量特惠&gt;&lt;双早&gt;</t>
  </si>
  <si>
    <t>Ye/XiaLian,Li/Qiuxia</t>
  </si>
  <si>
    <t xml:space="preserve">4127185	</t>
  </si>
  <si>
    <t xml:space="preserve">87315931	</t>
  </si>
  <si>
    <t xml:space="preserve">999228110612414	</t>
  </si>
  <si>
    <t>[新加坡]新加坡泰乐酒店(Hotel Telegraph Singapore)(101173802)</t>
  </si>
  <si>
    <t>舒适房&lt;特惠&gt;&lt;双人入住&gt;&lt;双早&gt;</t>
  </si>
  <si>
    <t>Petrone/Luigi</t>
  </si>
  <si>
    <t xml:space="preserve">4128140	</t>
  </si>
  <si>
    <t xml:space="preserve">323519594	</t>
  </si>
  <si>
    <t xml:space="preserve">999228114672586	</t>
  </si>
  <si>
    <t>SU/YA,JIANG/ZHENYU,SU/ZHONGYU,SU/YUE</t>
  </si>
  <si>
    <t xml:space="preserve">4129503	</t>
  </si>
  <si>
    <t xml:space="preserve">113999	</t>
  </si>
  <si>
    <t xml:space="preserve">999228116851647	</t>
  </si>
  <si>
    <t>[八打灵再也]阿万特酒店(Avante Hotel)(100419478)</t>
  </si>
  <si>
    <t>高级特大床房(至少连住2晚及以上)&lt;特惠&gt;&lt;单人入住&gt;&lt;仅适用亚洲客人&gt;&lt;单早&gt;</t>
  </si>
  <si>
    <t>SEN/YEW CHOY</t>
  </si>
  <si>
    <t xml:space="preserve">4130275	</t>
  </si>
  <si>
    <t xml:space="preserve">184942	</t>
  </si>
  <si>
    <t xml:space="preserve">999228140111687	</t>
  </si>
  <si>
    <t>[芭堤雅]芭堤雅宝石泳池别墅(The Gems Mining Pool Villas Pattaya)(112494150)</t>
  </si>
  <si>
    <t>蓝宝石两卧室泳池别墅(至少提前7天预订)(至少连住2晚及以上)&lt;五人入住&gt;&lt;不适用泰国客人&gt;&lt;早餐&gt;</t>
  </si>
  <si>
    <t>LI/KAOER,OUYANG/ZIQIAN,JI/ZHAODI,LI/SHIWU,LI/HUOYUN</t>
  </si>
  <si>
    <t xml:space="preserve">4137442	</t>
  </si>
  <si>
    <t xml:space="preserve">34530	</t>
  </si>
  <si>
    <t xml:space="preserve">999228156992651	</t>
  </si>
  <si>
    <t>[首尔]三井酒店(Hotel Samjung)(28525707)</t>
  </si>
  <si>
    <t>双床房(至少连住2晚及以上)&lt;双人入住&gt;&lt;无早&gt;</t>
  </si>
  <si>
    <t>WANG/RUOXING</t>
  </si>
  <si>
    <t xml:space="preserve">4141255	</t>
  </si>
  <si>
    <t xml:space="preserve">23058895	</t>
  </si>
  <si>
    <t xml:space="preserve">999228159475032	</t>
  </si>
  <si>
    <t>[新加坡]薰衣草 V 酒店(V Hotel Lavender)(3455999)</t>
  </si>
  <si>
    <t>高级大床房&lt;特惠&gt;&lt;双人入住&gt;&lt;适用于除印度及次大陆国家客人&gt;&lt;无早&gt;</t>
  </si>
  <si>
    <t>SIRIPHANTNON/LAPAS,RUNGRUENGRAYAPKUL/TANAKORN</t>
  </si>
  <si>
    <t xml:space="preserve">4142044	</t>
  </si>
  <si>
    <t xml:space="preserve">331151170	</t>
  </si>
  <si>
    <t xml:space="preserve">999228161365106	</t>
  </si>
  <si>
    <t>[曼谷]贝斯特韦斯特乍都乍酒店(Best Western Chatuchak)(105299013)</t>
  </si>
  <si>
    <t>高级双床房&lt;双人入住&gt;&lt;双早&gt;</t>
  </si>
  <si>
    <t>DU/XIN,ZHAO/QIUJU,SHI/QIUHONG,TANG/ZHEBING</t>
  </si>
  <si>
    <t xml:space="preserve">4142904	</t>
  </si>
  <si>
    <t>BK017557</t>
  </si>
  <si>
    <t xml:space="preserve">BK017559	</t>
  </si>
  <si>
    <t xml:space="preserve">999228207298507	</t>
  </si>
  <si>
    <t>[普吉岛]海顿里拉瓦迪酒店(Leelavadee HuaTing Holiday Inn)(4037115)</t>
  </si>
  <si>
    <t>园景高级房(连住3晚及以上)&lt;双人入住&gt;&lt;无早&gt;</t>
  </si>
  <si>
    <t>LI/AO,SUN/HONGDA</t>
  </si>
  <si>
    <t xml:space="preserve">4148844	</t>
  </si>
  <si>
    <t xml:space="preserve">1190	</t>
  </si>
  <si>
    <t xml:space="preserve">999228208980222	</t>
  </si>
  <si>
    <t>ZHANG/QIMENG,GUO/KUNSHENG,LIU/ANQI,LIU/ANNI</t>
  </si>
  <si>
    <t xml:space="preserve">4149355	</t>
  </si>
  <si>
    <t xml:space="preserve">999228225667328	</t>
  </si>
  <si>
    <t>[曼谷]曼谷素坤逸 15 瑞享饭店(Mövenpick Hotel Sukhumvit 15 Bangkok)(5281523)</t>
  </si>
  <si>
    <t>豪华特大床房&lt;今日特价 &gt;&lt;双人入住&gt;&lt;不适用泰国客人&gt;&lt;双早&gt;</t>
  </si>
  <si>
    <t>JATICOPALMERO/NECEL</t>
  </si>
  <si>
    <t xml:space="preserve">4155080	</t>
  </si>
  <si>
    <t xml:space="preserve">126070900	</t>
  </si>
  <si>
    <t xml:space="preserve">999228232201898	</t>
  </si>
  <si>
    <t>[迪拜]迪拜韩亚酒店(Asiana Hotel Dubai)(113983510)</t>
  </si>
  <si>
    <t>Park/Woongki</t>
  </si>
  <si>
    <t xml:space="preserve">4157579	</t>
  </si>
  <si>
    <t xml:space="preserve">10202725	</t>
  </si>
  <si>
    <t xml:space="preserve">999228233612973	</t>
  </si>
  <si>
    <t>[巴彦勒巴]槟城国际会展中心阿玛瑞酒店(Amari Spice Penang)(112892590)</t>
  </si>
  <si>
    <t>豪华特大床房&lt;双人入住&gt;&lt;无早&gt;</t>
  </si>
  <si>
    <t>G SUBRAMANIAM/VEKNEESWARAN</t>
  </si>
  <si>
    <t xml:space="preserve">4158312	</t>
  </si>
  <si>
    <t xml:space="preserve">332263490	</t>
  </si>
  <si>
    <t xml:space="preserve">999228237848230	</t>
  </si>
  <si>
    <t>标准房 1张大床(至少提前3天预订)(至少连住2晚及以上)&lt;双人入住&gt;&lt;中宾&gt;&lt;无早&gt;</t>
  </si>
  <si>
    <t>YUKCHUN/CHAN</t>
  </si>
  <si>
    <t xml:space="preserve">4160880	</t>
  </si>
  <si>
    <t xml:space="preserve">9011407	</t>
  </si>
  <si>
    <t xml:space="preserve">999228239240149	</t>
  </si>
  <si>
    <t>YEUNG/WING YIP</t>
  </si>
  <si>
    <t xml:space="preserve">4161751	</t>
  </si>
  <si>
    <t xml:space="preserve">201346	</t>
  </si>
  <si>
    <t xml:space="preserve">999228257612004	</t>
  </si>
  <si>
    <t>双床房&lt;双人入住&gt;&lt;无早&gt;</t>
  </si>
  <si>
    <t>TUPPASOOPPAKIJ/RAMIDA</t>
  </si>
  <si>
    <t xml:space="preserve">4164148	</t>
  </si>
  <si>
    <t xml:space="preserve">23063532	</t>
  </si>
  <si>
    <t xml:space="preserve">999228260804755	</t>
  </si>
  <si>
    <t>[Racha Thewa]阿玛拉素万那普酒店(Amaranth Suvarnabhumi Hotel  Certified)(4984706)</t>
  </si>
  <si>
    <t>豪华房&lt;特惠专享&gt;&lt;单人入住&gt;&lt;单早&gt;</t>
  </si>
  <si>
    <t>DYER/POHANNEE</t>
  </si>
  <si>
    <t xml:space="preserve">4165483	</t>
  </si>
  <si>
    <t xml:space="preserve">78350	</t>
  </si>
  <si>
    <t xml:space="preserve">999228262046523	</t>
  </si>
  <si>
    <t>[吉隆坡]吉隆坡 EQ 酒店(EQ Kuala Lumpur)(67313921)</t>
  </si>
  <si>
    <t>尊贵特大床房(连住3晚及以上)&lt;双人入住&gt;&lt;双早&gt;</t>
  </si>
  <si>
    <t>XU/JIAHUI,CHEN/CUIPING</t>
  </si>
  <si>
    <t xml:space="preserve">4166287	</t>
  </si>
  <si>
    <t xml:space="preserve">98898611-1	</t>
  </si>
  <si>
    <t xml:space="preserve">999228265211954	</t>
  </si>
  <si>
    <t>RUNGRASSAMEE/KANYAKORN</t>
  </si>
  <si>
    <t xml:space="preserve">4168004	</t>
  </si>
  <si>
    <t xml:space="preserve">185993	</t>
  </si>
  <si>
    <t xml:space="preserve">999228266521054	</t>
  </si>
  <si>
    <t>[吉隆坡]吉隆坡皇家朱兰酒店(Royale Chulan Kuala Lumpur)(5280527)</t>
  </si>
  <si>
    <t>豪华房&lt;今日特价 &gt;&lt;双人入住&gt;&lt;无早&gt;</t>
  </si>
  <si>
    <t>ARISYAH/HANIS</t>
  </si>
  <si>
    <t xml:space="preserve">4168727	</t>
  </si>
  <si>
    <t xml:space="preserve">10010695534	</t>
  </si>
  <si>
    <t xml:space="preserve">999228273777124	</t>
  </si>
  <si>
    <t>[曼谷]康帕斯酒店集团希鲁斯素坤逸 11 号酒店(Citrus Sukhumvit 11 by Compass Hospitality)(5724916)</t>
  </si>
  <si>
    <t>优雅房(至少提前2天预订)&lt;双人入住&gt;&lt;双早&gt;</t>
  </si>
  <si>
    <t>WIEGAND/MICHAEL</t>
  </si>
  <si>
    <t xml:space="preserve">4173290	</t>
  </si>
  <si>
    <t xml:space="preserve">56968	</t>
  </si>
  <si>
    <t xml:space="preserve">999228280691206	</t>
  </si>
  <si>
    <t>[济州市]谭娜斯达酒店-济州(Tamna Stay Hotel Jeju)(28524828)</t>
  </si>
  <si>
    <t>山景标准双床房&lt;限量特价&gt;&lt;双人入住&gt;&lt;双早&gt;</t>
  </si>
  <si>
    <t>Yang/Jiyeong,Yang/Jiyeong</t>
  </si>
  <si>
    <t xml:space="preserve">4175111	</t>
  </si>
  <si>
    <t xml:space="preserve">23215224	</t>
  </si>
  <si>
    <t xml:space="preserve">999228286540337	</t>
  </si>
  <si>
    <t>[大山脚]槟城标致酒店(Iconic Hotel Penang)(28537947)</t>
  </si>
  <si>
    <t>高级房&lt;单人入住&gt;&lt;单早&gt;</t>
  </si>
  <si>
    <t>LU/XIAONAN</t>
  </si>
  <si>
    <t xml:space="preserve">4177501	</t>
  </si>
  <si>
    <t xml:space="preserve">460665	</t>
  </si>
  <si>
    <t xml:space="preserve">999228290276403	</t>
  </si>
  <si>
    <t>[岘港]阿达莫酒店(Yarra Ocean Suites Danang)(27839919)</t>
  </si>
  <si>
    <t>海景双床间&lt;双人入住&gt;&lt;双早&gt;</t>
  </si>
  <si>
    <t>HYEJIN/YUN,HYEJIN/YUN</t>
  </si>
  <si>
    <t xml:space="preserve">4179544	</t>
  </si>
  <si>
    <t xml:space="preserve">103210	</t>
  </si>
  <si>
    <t xml:space="preserve">999228292250285	</t>
  </si>
  <si>
    <t>[曼谷]曼谷格蓝总统饭店(Grand President Bangkok)(5988676)</t>
  </si>
  <si>
    <t>尊贵高级双床房(至少连住2晚及以上)&lt;双人入住&gt;&lt;无早&gt;</t>
  </si>
  <si>
    <t>Liguori/Alberto</t>
  </si>
  <si>
    <t xml:space="preserve">4180325	</t>
  </si>
  <si>
    <t xml:space="preserve">389611	</t>
  </si>
  <si>
    <t xml:space="preserve">999228292669551	</t>
  </si>
  <si>
    <t>[曼谷]宜必思尚品曼谷素坤逸康福酒店(Ibis Styles Bangkok Sukhumvit Phra Khanong)(19680484)</t>
  </si>
  <si>
    <t>标准双人房&lt;双人入住&gt;&lt;不适用泰国客人&gt;&lt;双早&gt;</t>
  </si>
  <si>
    <t>MA/TENG,LIU/QIANYU</t>
  </si>
  <si>
    <t xml:space="preserve">4180565	</t>
  </si>
  <si>
    <t xml:space="preserve">364066	</t>
  </si>
  <si>
    <t xml:space="preserve">999228292926190	</t>
  </si>
  <si>
    <t>LI/ZHE</t>
  </si>
  <si>
    <t xml:space="preserve">4180714	</t>
  </si>
  <si>
    <t xml:space="preserve">9017869	</t>
  </si>
  <si>
    <t xml:space="preserve">999228293175554	</t>
  </si>
  <si>
    <t>[芭堤雅]芭堤雅花园海景大酒店(Garden Cliff Resort &amp; Spa Pattaya)(51725609)</t>
  </si>
  <si>
    <t>海景豪华房&lt;今日特价 &gt;&lt;双人入住&gt;&lt;双早&gt;</t>
  </si>
  <si>
    <t>ALTALHI/RUDDA MURADDID O</t>
  </si>
  <si>
    <t xml:space="preserve">4180883	</t>
  </si>
  <si>
    <t xml:space="preserve">47007	</t>
  </si>
  <si>
    <t xml:space="preserve">999228295896247	</t>
  </si>
  <si>
    <t>[哥打京那巴鲁]亚庇凯城酒店(Promenade Hotel Kota Kinabalu)(26353811)</t>
  </si>
  <si>
    <t>海景豪华房(连住3晚及以上)&lt;双人入住&gt;&lt;双早&gt;</t>
  </si>
  <si>
    <t>WAN/URAI,BALAN/GRACY TERINE</t>
  </si>
  <si>
    <t xml:space="preserve">4182898	</t>
  </si>
  <si>
    <t xml:space="preserve">RC01B4/B5	</t>
  </si>
  <si>
    <t xml:space="preserve">999228296642247	</t>
  </si>
  <si>
    <t>城景高级房&lt;特惠房&gt;&lt;双人入住&gt;&lt;双早&gt;</t>
  </si>
  <si>
    <t>park/hongkyun</t>
  </si>
  <si>
    <t xml:space="preserve">4183366	</t>
  </si>
  <si>
    <t xml:space="preserve">RC01D0/D1	</t>
  </si>
  <si>
    <t xml:space="preserve">999228304548515	</t>
  </si>
  <si>
    <t>[吉隆坡]吉隆坡克鲁斯酒店(Corus Hotel Kuala Lumpur)(28528057)</t>
  </si>
  <si>
    <t>行政豪华特大床房&lt;双人入住&gt;&lt;双早&gt;</t>
  </si>
  <si>
    <t>BIN MUHAMMAD/MUZHAFFAR AMIRUL</t>
  </si>
  <si>
    <t xml:space="preserve">4184161	</t>
  </si>
  <si>
    <t xml:space="preserve">336941630	</t>
  </si>
  <si>
    <t xml:space="preserve">999228309310542	</t>
  </si>
  <si>
    <t>标准双床房&lt;超值特惠&gt;&lt;双人入住&gt;&lt;不适用韩国客人&gt;&lt;无早&gt;</t>
  </si>
  <si>
    <t>MANG/SHUK CHONG,WONG/LAI SHAN</t>
  </si>
  <si>
    <t xml:space="preserve">4185953	</t>
  </si>
  <si>
    <t xml:space="preserve">1264042	</t>
  </si>
  <si>
    <t xml:space="preserve">999228310136122	</t>
  </si>
  <si>
    <t>[巴都丁宜]槟城硬石酒店(Hard Rock Hotel Penang)(4649444)</t>
  </si>
  <si>
    <t>海景豪华房&lt;双人入住&gt;&lt;不适用中东客人&gt;&lt;双早&gt;</t>
  </si>
  <si>
    <t>CHOW/WAI KONG,CHOW/WAI KONG</t>
  </si>
  <si>
    <t xml:space="preserve">4186393	</t>
  </si>
  <si>
    <t xml:space="preserve">15758317	</t>
  </si>
  <si>
    <t xml:space="preserve">999228312117822	</t>
  </si>
  <si>
    <t>一室公寓&lt;双人入住&gt;&lt;双早&gt;</t>
  </si>
  <si>
    <t>Ismail/Zulkhibri</t>
  </si>
  <si>
    <t xml:space="preserve">4187096	</t>
  </si>
  <si>
    <t xml:space="preserve">10010695915	</t>
  </si>
  <si>
    <t xml:space="preserve">999228312152045	</t>
  </si>
  <si>
    <t>[曼谷]曼谷暹罗美居酒店(Mercure Bangkok Siam)(1549435)</t>
  </si>
  <si>
    <t>高级双床房(至少提前3天预订)(至少连住2晚及以上)&lt;特惠&gt;&lt;双人入住&gt;&lt;中宾&gt;&lt;双早&gt;</t>
  </si>
  <si>
    <t>WU/MUNG WAN,WU/LING SANG</t>
  </si>
  <si>
    <t xml:space="preserve">4187101	</t>
  </si>
  <si>
    <t xml:space="preserve">9023627	</t>
  </si>
  <si>
    <t xml:space="preserve">999228312356095	</t>
  </si>
  <si>
    <t>CHUNG/CHING NGAR ANGELA</t>
  </si>
  <si>
    <t xml:space="preserve">4187174	</t>
  </si>
  <si>
    <t xml:space="preserve">9023620	</t>
  </si>
  <si>
    <t xml:space="preserve">999228315757094	</t>
  </si>
  <si>
    <t>[芭堤雅]芭堤雅盛泰澜幻影海滩度假村(Centara Grand Mirage Beach Resort Pattaya)(1593624)</t>
  </si>
  <si>
    <t>豪华海景家庭双床房&lt;三人入住&gt;&lt;中宾&gt;&lt;早餐&gt;</t>
  </si>
  <si>
    <t>GAO/HAO,GAO/HUA,LI/NA</t>
  </si>
  <si>
    <t xml:space="preserve">4189274	</t>
  </si>
  <si>
    <t xml:space="preserve">338071951	</t>
  </si>
  <si>
    <t xml:space="preserve">999228316934487	</t>
  </si>
  <si>
    <t>[曼谷]曼谷铂尔曼G酒店(Pullman Bangkok Hotel G)(2497067)</t>
  </si>
  <si>
    <t>尊享豪华双床房(至少连住2晚及以上)&lt;双人入住&gt;&lt;适用于非中国/菲律宾客人&gt;&lt;双早&gt;</t>
  </si>
  <si>
    <t>WANG/GUANYANG</t>
  </si>
  <si>
    <t xml:space="preserve">4190177	</t>
  </si>
  <si>
    <t xml:space="preserve">126866245	</t>
  </si>
  <si>
    <t xml:space="preserve">999228319472457	</t>
  </si>
  <si>
    <t>[哥打京那巴鲁]亚庇阿凡吉奥酒店(Avangio Hotel Kota Kinabalu)(28528373)</t>
  </si>
  <si>
    <t>豪华双床房&lt;今日特价 &gt;&lt;双人入住&gt;&lt;无早&gt;</t>
  </si>
  <si>
    <t>LEE/YEUN CHON</t>
  </si>
  <si>
    <t xml:space="preserve">4192726	</t>
  </si>
  <si>
    <t xml:space="preserve">1208261900	</t>
  </si>
  <si>
    <t xml:space="preserve">999228320250269	</t>
  </si>
  <si>
    <t>G豪华房(连住3晚及以上)&lt;双人入住&gt;&lt;适用于非中国/菲律宾客人&gt;&lt;双早&gt;</t>
  </si>
  <si>
    <t>LI/WEIJUN</t>
  </si>
  <si>
    <t xml:space="preserve">4193349	</t>
  </si>
  <si>
    <t xml:space="preserve">127069292	</t>
  </si>
  <si>
    <t xml:space="preserve">999228325271787	</t>
  </si>
  <si>
    <t>[曼谷]曼谷野餐酒店 - 兰南(Picnic Hotel Bangkok - Rang Nam)(28597427)</t>
  </si>
  <si>
    <t>标准双床房&lt;特价大促销&gt;&lt;双人入住&gt;&lt;无早&gt;</t>
  </si>
  <si>
    <t>LUECHA/LEARTNAPA</t>
  </si>
  <si>
    <t xml:space="preserve">4195529	</t>
  </si>
  <si>
    <t xml:space="preserve">245898	</t>
  </si>
  <si>
    <t xml:space="preserve">999228327530447	</t>
  </si>
  <si>
    <t>[芭堤雅]芭堤雅遨舍度假酒店(OZO North Pattaya)(105013131)</t>
  </si>
  <si>
    <t>豪华海景特大床房&lt;今日特价 &gt;&lt;双人入住&gt;&lt;中宾&gt;&lt;双早&gt;</t>
  </si>
  <si>
    <t>shu/Hong</t>
  </si>
  <si>
    <t xml:space="preserve">4196439	</t>
  </si>
  <si>
    <t xml:space="preserve">239950	</t>
  </si>
  <si>
    <t xml:space="preserve">999228329106159	</t>
  </si>
  <si>
    <t>[哥打京那巴鲁]明园酒店及公寓(Ming Garden Hotel &amp; Residences)(5281385)</t>
  </si>
  <si>
    <t>高级房&lt;双人入住&gt;&lt;双早&gt;</t>
  </si>
  <si>
    <t>MOHAMAD/NASIR</t>
  </si>
  <si>
    <t xml:space="preserve">4196895	</t>
  </si>
  <si>
    <t xml:space="preserve">8679426	</t>
  </si>
  <si>
    <t xml:space="preserve">999228331861403	</t>
  </si>
  <si>
    <t>SUN/YANG</t>
  </si>
  <si>
    <t xml:space="preserve">4198280	</t>
  </si>
  <si>
    <t xml:space="preserve">47133	</t>
  </si>
  <si>
    <t xml:space="preserve">999228333663262	</t>
  </si>
  <si>
    <t>Arevalo/Demi</t>
  </si>
  <si>
    <t xml:space="preserve">4199217	</t>
  </si>
  <si>
    <t xml:space="preserve">389742	</t>
  </si>
  <si>
    <t xml:space="preserve">999228334271238	</t>
  </si>
  <si>
    <t>[西雅加达]萨提卡高级哈亚乌鲁雅加达酒店(Hotel Santika Premiere Hayam Wuruk Jakarta)(28555982)</t>
  </si>
  <si>
    <t>豪华双床房&lt;双人入住&gt;&lt;不适用印度尼西亚客人&gt;&lt;双早&gt;</t>
  </si>
  <si>
    <t>ZHANG/HUATAO</t>
  </si>
  <si>
    <t xml:space="preserve">4199599	</t>
  </si>
  <si>
    <t xml:space="preserve">83799	</t>
  </si>
  <si>
    <t xml:space="preserve">999228336163237	</t>
  </si>
  <si>
    <t>LIU/QINGCHUAN</t>
  </si>
  <si>
    <t xml:space="preserve">4200497	</t>
  </si>
  <si>
    <t xml:space="preserve">47129	</t>
  </si>
  <si>
    <t xml:space="preserve">999228336222631	</t>
  </si>
  <si>
    <t>高级大床房(至少连住2晚及以上)&lt;双人入住&gt;&lt;不适用泰国客人&gt;&lt;双早&gt;</t>
  </si>
  <si>
    <t>CHOO/LIM KIM</t>
  </si>
  <si>
    <t xml:space="preserve">4200521	</t>
  </si>
  <si>
    <t xml:space="preserve">201967	</t>
  </si>
  <si>
    <t xml:space="preserve">28336998553	</t>
  </si>
  <si>
    <t>[邦帕利]曼谷素旺那普机场诺富特酒店(Novotel Bangkok Suvarnabhumi Airport)(28554892)</t>
  </si>
  <si>
    <t>高级特大床房&lt;今日特价 &gt;&lt;双人入住&gt;&lt;双早&gt;</t>
  </si>
  <si>
    <t>SALBAN/ELODIE</t>
  </si>
  <si>
    <t xml:space="preserve">4200897	</t>
  </si>
  <si>
    <t xml:space="preserve">3406560	</t>
  </si>
  <si>
    <t xml:space="preserve">999228333222963	</t>
  </si>
  <si>
    <t>高级特大床房&lt;双人入住&gt;&lt;双早&gt;</t>
  </si>
  <si>
    <t>KANARAT/CHALERMCHAI</t>
  </si>
  <si>
    <t xml:space="preserve">4199085	</t>
  </si>
  <si>
    <t xml:space="preserve">BK018088	</t>
  </si>
  <si>
    <t xml:space="preserve">999228337889545	</t>
  </si>
  <si>
    <t>Sasitaran/Arivananthan</t>
  </si>
  <si>
    <t xml:space="preserve">4201506	</t>
  </si>
  <si>
    <t xml:space="preserve">RC03E5	</t>
  </si>
  <si>
    <t xml:space="preserve">999228338381167	</t>
  </si>
  <si>
    <t>[丹戎本雅]槟城美居酒店(Mercure Penang Beach)(13802203)</t>
  </si>
  <si>
    <t>海景高级双床房&lt;双人入住&gt;&lt;双早&gt;</t>
  </si>
  <si>
    <t>Abdul Khalid/Khairus Masnan Bin</t>
  </si>
  <si>
    <t xml:space="preserve">4201908	</t>
  </si>
  <si>
    <t xml:space="preserve">988093	</t>
  </si>
  <si>
    <t xml:space="preserve">999228338548849	</t>
  </si>
  <si>
    <t>[曼谷]拉差达 CMYK 我的酒店(Myhotel Cmyk@Ratchada)(28558049)</t>
  </si>
  <si>
    <t>精致套房(至少连住2晚及以上)&lt;促销&gt;&lt;双人入住&gt;&lt;无早&gt;</t>
  </si>
  <si>
    <t>PAN/RUI</t>
  </si>
  <si>
    <t xml:space="preserve">4202144	</t>
  </si>
  <si>
    <t xml:space="preserve">999228338567611	</t>
  </si>
  <si>
    <t>SALLEH/MUHAMMAD AMNI</t>
  </si>
  <si>
    <t xml:space="preserve">4202159	</t>
  </si>
  <si>
    <t xml:space="preserve">999228338880840	</t>
  </si>
  <si>
    <t>[八打灵再也]皇家朱兰白沙罗酒店(Royale Chulan Damansara)(28528087)</t>
  </si>
  <si>
    <t>高级房&lt;双人入住&gt;&lt;无早&gt;</t>
  </si>
  <si>
    <t>ALIXIUS/ALICE</t>
  </si>
  <si>
    <t xml:space="preserve">4202452	</t>
  </si>
  <si>
    <t xml:space="preserve">646732	</t>
  </si>
  <si>
    <t xml:space="preserve">999228338886908	</t>
  </si>
  <si>
    <t>奢华特大床房(至少连住2晚及以上)&lt;特惠专享&gt;&lt;双人入住&gt;&lt;不适用于泰国和韩国市场&gt;&lt;双早&gt;</t>
  </si>
  <si>
    <t>ALEKSEEVA/NELLI</t>
  </si>
  <si>
    <t xml:space="preserve">4202457	</t>
  </si>
  <si>
    <t xml:space="preserve">127471030	</t>
  </si>
  <si>
    <t xml:space="preserve">999228339166115	</t>
  </si>
  <si>
    <t>SHI/YANG,JING/YANSHAN</t>
  </si>
  <si>
    <t xml:space="preserve">4202641	</t>
  </si>
  <si>
    <t xml:space="preserve">999228340913740	</t>
  </si>
  <si>
    <t>[长滩岛]Mandarin Nest Boracay(112215187)</t>
  </si>
  <si>
    <t>豪华房(至少提前1天预订)&lt;双人入住&gt;&lt;双早&gt;</t>
  </si>
  <si>
    <t>ZHU/zhiguo</t>
  </si>
  <si>
    <t xml:space="preserve">4204095	</t>
  </si>
  <si>
    <t xml:space="preserve">999228341616961	</t>
  </si>
  <si>
    <t>至尊房&lt;双人入住&gt;&lt;不适用印度尼西亚客人&gt;&lt;双早&gt;</t>
  </si>
  <si>
    <t>LIU/NING</t>
  </si>
  <si>
    <t xml:space="preserve">4205073	</t>
  </si>
  <si>
    <t xml:space="preserve">83978	</t>
  </si>
  <si>
    <t xml:space="preserve">999228341662522	</t>
  </si>
  <si>
    <t>[曼谷]曼谷尊贵比左特尔酒店(Bizotel Premier Hotel &amp; Residence)(28534140)</t>
  </si>
  <si>
    <t>豪华房&lt;双人入住&gt;&lt;双早&gt;</t>
  </si>
  <si>
    <t>SUN/SHUO,JIANG/ZHAOYA</t>
  </si>
  <si>
    <t xml:space="preserve">4205255	</t>
  </si>
  <si>
    <t xml:space="preserve">138508	</t>
  </si>
  <si>
    <t xml:space="preserve">999228347707938	</t>
  </si>
  <si>
    <t>[布城]布城美居生活酒店(Mercure Living Putrajaya)(113978711)</t>
  </si>
  <si>
    <t>一卧室公寓&lt;单人入住&gt;&lt;单早&gt;</t>
  </si>
  <si>
    <t>DAHULI/TN HJ KAMARUDIN BIN</t>
  </si>
  <si>
    <t xml:space="preserve">4207442	</t>
  </si>
  <si>
    <t xml:space="preserve">23192	</t>
  </si>
  <si>
    <t xml:space="preserve">999228350223477	</t>
  </si>
  <si>
    <t>[沙美岛]沙美岛美景度假村(Samed Grandview Resort)(5399961)</t>
  </si>
  <si>
    <t>园景高级房&lt;双人入住&gt;&lt;双早&gt;</t>
  </si>
  <si>
    <t>min/sun,min/sun,min/sun,min/sun,min/sun,min/sun,min/sun,min/sun,min/sun,min/sun</t>
  </si>
  <si>
    <t xml:space="preserve">4208311	</t>
  </si>
  <si>
    <t xml:space="preserve">999228350626239	</t>
  </si>
  <si>
    <t>高级房, 1 张特大床&lt;特惠&gt;&lt;双人入住&gt;&lt;不适用泰国客人&gt;&lt;双早&gt;</t>
  </si>
  <si>
    <t>HAHN/BORTIN</t>
  </si>
  <si>
    <t xml:space="preserve">4208605	</t>
  </si>
  <si>
    <t xml:space="preserve">BK009275/1	</t>
  </si>
  <si>
    <t xml:space="preserve">999228350637704	</t>
  </si>
  <si>
    <t>[普吉岛]普吉岛邦涛的希尔顿花园酒店(Hilton Garden Inn Phuket Bang Tao)(99051557)</t>
  </si>
  <si>
    <t>特大床房&lt;特价大促销&gt;&lt;双人入住&gt;&lt;双早&gt;</t>
  </si>
  <si>
    <t>WAZZAN/NIZAR</t>
  </si>
  <si>
    <t xml:space="preserve">4208610	</t>
  </si>
  <si>
    <t xml:space="preserve">3445113976	</t>
  </si>
  <si>
    <t xml:space="preserve">999228352472606	</t>
  </si>
  <si>
    <t>Pin Kuang/Han,Pin Kuang/Han</t>
  </si>
  <si>
    <t xml:space="preserve">4209442	</t>
  </si>
  <si>
    <t xml:space="preserve">334472942	</t>
  </si>
  <si>
    <t xml:space="preserve">999228352810314	</t>
  </si>
  <si>
    <t>KAMARULZAMAN/ABDUL WAHID</t>
  </si>
  <si>
    <t xml:space="preserve">4209654	</t>
  </si>
  <si>
    <t xml:space="preserve">646946	</t>
  </si>
  <si>
    <t xml:space="preserve">999228356558597	</t>
  </si>
  <si>
    <t>[Bang Chalong]曼谷伊斯汀坦那市高尔夫度假村(Eastin Thana City Golf Resort Bangkok)(100371587)</t>
  </si>
  <si>
    <t>高级双床房&lt;双人入住&gt;&lt;特价&gt;&lt;双早&gt;</t>
  </si>
  <si>
    <t>FAN/XIAOGE,FAN/XIAOQI</t>
  </si>
  <si>
    <t xml:space="preserve">4211485	</t>
  </si>
  <si>
    <t xml:space="preserve">78953	</t>
  </si>
  <si>
    <t xml:space="preserve">999228356584856	</t>
  </si>
  <si>
    <t>[巴洛克]珍拉丁皇家朱木屋(Royale Chulan Cherating Chalet)(67235956)</t>
  </si>
  <si>
    <t>双人床小木屋&lt;特价大促销&gt;&lt;双人入住&gt;&lt;双早&gt;</t>
  </si>
  <si>
    <t>muhajir/mohd lutfi bin muhajir</t>
  </si>
  <si>
    <t xml:space="preserve">4211490	</t>
  </si>
  <si>
    <t xml:space="preserve">91895	</t>
  </si>
  <si>
    <t xml:space="preserve">999228356932548	</t>
  </si>
  <si>
    <t>豪华房&lt;特惠专享&gt;&lt;双人入住&gt;&lt;双早&gt;</t>
  </si>
  <si>
    <t>YU/GUICAN,JIN/JINGJING</t>
  </si>
  <si>
    <t xml:space="preserve">4211595	</t>
  </si>
  <si>
    <t xml:space="preserve">78847	</t>
  </si>
  <si>
    <t xml:space="preserve">999228358450854	</t>
  </si>
  <si>
    <t>[依斯干达公主城]双威大盒子酒店(Sunway Hotel Big Box)(91411884)</t>
  </si>
  <si>
    <t>豪华特大床房&lt;单人入住&gt;&lt;单早&gt;</t>
  </si>
  <si>
    <t>BIN ABDUL RAHMAN/AHMAD MUNAWWAR</t>
  </si>
  <si>
    <t xml:space="preserve">4212421	</t>
  </si>
  <si>
    <t xml:space="preserve">107604	</t>
  </si>
  <si>
    <t xml:space="preserve">999228358680140	</t>
  </si>
  <si>
    <t>[曼谷]金玉素万那普酒店(Golden Jade Suvarnabhumi)(28680143)</t>
  </si>
  <si>
    <t>三人房&lt;三人入住&gt;&lt;无早&gt;</t>
  </si>
  <si>
    <t>TAENGYOO/WORAWIT,TAENGYOO/WORAWIT,TAENGYOO/WORAWIT</t>
  </si>
  <si>
    <t xml:space="preserve">4212503	</t>
  </si>
  <si>
    <t xml:space="preserve">acknowledge	</t>
  </si>
  <si>
    <t xml:space="preserve">999228358873501	</t>
  </si>
  <si>
    <t>[曼谷]曼谷拉查丹利中心酒店(Grande Centre Point Hotel Ratchadamri Bangkok)(2497052)</t>
  </si>
  <si>
    <t>至尊四人套房&lt;四人入住&gt;&lt;无早&gt;</t>
  </si>
  <si>
    <t>TAO/YE</t>
  </si>
  <si>
    <t xml:space="preserve">4212581	</t>
  </si>
  <si>
    <t xml:space="preserve">402761	</t>
  </si>
  <si>
    <t xml:space="preserve">999228359283040	</t>
  </si>
  <si>
    <t>YANG/HONGFENG</t>
  </si>
  <si>
    <t xml:space="preserve">4212731	</t>
  </si>
  <si>
    <t xml:space="preserve">BK009329/1	</t>
  </si>
  <si>
    <t xml:space="preserve">999228359285530	</t>
  </si>
  <si>
    <t>[曼谷]曼谷索伊松维亚智选假日酒店(Holiday Inn Express Bangkok Soi Soonvijai, an Ihg Hotel)(28370811)</t>
  </si>
  <si>
    <t>标准双床房&lt;双人入住&gt;&lt;双早&gt;</t>
  </si>
  <si>
    <t>Zhang/Jutao</t>
  </si>
  <si>
    <t xml:space="preserve">4212733	</t>
  </si>
  <si>
    <t xml:space="preserve">25037727	</t>
  </si>
  <si>
    <t xml:space="preserve">999228359552282	</t>
  </si>
  <si>
    <t>豪华房&lt;双人入住&gt;&lt;无早&gt;</t>
  </si>
  <si>
    <t>XIE/YANYING</t>
  </si>
  <si>
    <t xml:space="preserve">4212838	</t>
  </si>
  <si>
    <t xml:space="preserve">463348	</t>
  </si>
  <si>
    <t xml:space="preserve">999228359743127	</t>
  </si>
  <si>
    <t>高级特大床房&lt;今日特价 &gt;&lt;单人入住&gt;&lt;单早&gt;</t>
  </si>
  <si>
    <t>Sawegpun/Sasiprapa,Sonsatid/Patcharee</t>
  </si>
  <si>
    <t xml:space="preserve">4212932	</t>
  </si>
  <si>
    <t xml:space="preserve">3407472/3407473	</t>
  </si>
  <si>
    <t xml:space="preserve">999228359798253	</t>
  </si>
  <si>
    <t>[曼谷]曼谷飞越大酒店(The Grand Fourwings Convention Hotel Bangkok)(28681182)</t>
  </si>
  <si>
    <t>豪华房&lt;单人入住&gt;&lt;无早&gt;</t>
  </si>
  <si>
    <t>YEH/KUOCHUAN</t>
  </si>
  <si>
    <t xml:space="preserve">4212963	</t>
  </si>
  <si>
    <t xml:space="preserve">74455080	</t>
  </si>
  <si>
    <t xml:space="preserve">999228360037623	</t>
  </si>
  <si>
    <t>[芭堤雅]达拉角度假村(Cape Dara Resort)(5470678)</t>
  </si>
  <si>
    <t>CHENG/PAK HO</t>
  </si>
  <si>
    <t xml:space="preserve">4213094	</t>
  </si>
  <si>
    <t xml:space="preserve">534624	</t>
  </si>
  <si>
    <t xml:space="preserve">999228360698626	</t>
  </si>
  <si>
    <t>[芙蓉]芙蓉皇家朱兰酒店(Royale Chulan Seremban)(91100866)</t>
  </si>
  <si>
    <t>高级双人床房&lt;双人入住&gt;&lt;双早&gt;</t>
  </si>
  <si>
    <t>LI/HUIYI</t>
  </si>
  <si>
    <t xml:space="preserve">4213693	</t>
  </si>
  <si>
    <t xml:space="preserve">101724	</t>
  </si>
  <si>
    <t xml:space="preserve">999228360943154	</t>
  </si>
  <si>
    <t>豪华房&lt;促销&gt;&lt;双人入住&gt;&lt;不适用泰国/印度次大陆客人&gt;&lt;双早&gt;</t>
  </si>
  <si>
    <t>yang/yuxuan</t>
  </si>
  <si>
    <t xml:space="preserve">4213820	</t>
  </si>
  <si>
    <t xml:space="preserve">534625	</t>
  </si>
  <si>
    <t xml:space="preserve">999228356288265	</t>
  </si>
  <si>
    <t>HSIEH/HSIANG LING,LAI/IN CHON</t>
  </si>
  <si>
    <t xml:space="preserve">4211199	</t>
  </si>
  <si>
    <t xml:space="preserve">4207471	</t>
  </si>
  <si>
    <t xml:space="preserve">999228362387343	</t>
  </si>
  <si>
    <t>尊贵高级双床房&lt;双人入住&gt;&lt;仅适用亚洲客人&gt;&lt;双早&gt;</t>
  </si>
  <si>
    <t>Hu/Yi</t>
  </si>
  <si>
    <t xml:space="preserve">4214627	</t>
  </si>
  <si>
    <t xml:space="preserve">389842	</t>
  </si>
  <si>
    <t xml:space="preserve">999228364123114	</t>
  </si>
  <si>
    <t>AB RAHMAN/MOHD RAHIMAN,ZAMHURY/SHAHRIZAMAN</t>
  </si>
  <si>
    <t xml:space="preserve">4215689	</t>
  </si>
  <si>
    <t xml:space="preserve">91918/91919	</t>
  </si>
  <si>
    <t xml:space="preserve">999228364141164	</t>
  </si>
  <si>
    <t>双床小木屋&lt;特价大促销&gt;&lt;双人入住&gt;&lt;双早&gt;</t>
  </si>
  <si>
    <t>WAN OMAR/WAN MOHD FIRDAUS</t>
  </si>
  <si>
    <t xml:space="preserve">4215705	</t>
  </si>
  <si>
    <t xml:space="preserve">91920	</t>
  </si>
  <si>
    <t xml:space="preserve">999228364406115	</t>
  </si>
  <si>
    <t>[芭堤雅]芭堤雅 T 酒店(T Pattaya Hotel Sha Extra Plus)(28154562)</t>
  </si>
  <si>
    <t>高级双人床房&lt;特惠专享&gt;&lt;双人入住&gt;&lt;双早&gt;</t>
  </si>
  <si>
    <t>PHANKAEN/SUNANTHA</t>
  </si>
  <si>
    <t xml:space="preserve">4215808	</t>
  </si>
  <si>
    <t xml:space="preserve">520600	</t>
  </si>
  <si>
    <t xml:space="preserve">999228365513579	</t>
  </si>
  <si>
    <t>Issara/Linda</t>
  </si>
  <si>
    <t xml:space="preserve">4216500	</t>
  </si>
  <si>
    <t xml:space="preserve">999228366041754	</t>
  </si>
  <si>
    <t>高级双床房&lt;特惠专享&gt;&lt;双人入住&gt;&lt;双早&gt;</t>
  </si>
  <si>
    <t>Thongkumsamrit/Kittiisak</t>
  </si>
  <si>
    <t xml:space="preserve">4216856	</t>
  </si>
  <si>
    <t xml:space="preserve">853051	</t>
  </si>
  <si>
    <t xml:space="preserve">999228366180051	</t>
  </si>
  <si>
    <t>Boonniyom/Kanokwan,Boonniyom/Kanokwan</t>
  </si>
  <si>
    <t xml:space="preserve">4216894	</t>
  </si>
  <si>
    <t xml:space="preserve">999228367679927	</t>
  </si>
  <si>
    <t>[巴科洛德]色达首都中央酒店(Seda Capitol Central Hotel)(35446320)</t>
  </si>
  <si>
    <t>IGARASHI/MAYLEN PARENA</t>
  </si>
  <si>
    <t xml:space="preserve">4218932	</t>
  </si>
  <si>
    <t xml:space="preserve">3024043	</t>
  </si>
  <si>
    <t xml:space="preserve">999225439278340	</t>
  </si>
  <si>
    <t>调整</t>
  </si>
  <si>
    <t>[帕赛市]马尼拉金凤凰酒店(Golden Phoenix Hotel-Manila)(5421957)</t>
  </si>
  <si>
    <t>行政套房&lt;双人入住&gt;&lt;无早&gt;</t>
  </si>
  <si>
    <t>Pe Benito/Cyril Aiona</t>
  </si>
  <si>
    <t xml:space="preserve">3656969	</t>
  </si>
  <si>
    <t xml:space="preserve">2307190095	</t>
  </si>
  <si>
    <t>，</t>
  </si>
  <si>
    <t>直采</t>
  </si>
  <si>
    <t>本期收回29574元</t>
  </si>
  <si>
    <t>本期扣款100元</t>
  </si>
  <si>
    <t>A231110093219481</t>
  </si>
  <si>
    <t>A231110093333481</t>
  </si>
  <si>
    <t>CNY / HKD 当前参考汇率: 1.069701767</t>
  </si>
  <si>
    <t>总计：258788 CNY/
276825.98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</si>
  <si>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</si>
  <si>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</si>
  <si>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</si>
  <si>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</si>
  <si>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</si>
  <si>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</si>
  <si>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</si>
  <si>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</si>
  <si>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</si>
  <si>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</si>
  <si>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</si>
  <si>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</si>
  <si>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</si>
  <si>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</si>
  <si>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</si>
  <si>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</si>
  <si>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</si>
  <si>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</si>
  <si>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</si>
  <si>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2023-11-08</t>
  </si>
  <si>
    <t>4218932</t>
  </si>
  <si>
    <t>色達首都中央酒店</t>
  </si>
  <si>
    <t>IGARASHI MAYLEN PARENA</t>
  </si>
  <si>
    <t>2023-11-09</t>
  </si>
  <si>
    <t>退房日周结</t>
  </si>
  <si>
    <t>573.00</t>
  </si>
  <si>
    <t>RMB</t>
  </si>
  <si>
    <t>0</t>
  </si>
  <si>
    <t>0.00</t>
  </si>
  <si>
    <t>携程国际直连(DD)</t>
  </si>
  <si>
    <t>01.011174</t>
  </si>
  <si>
    <t>2023-11-08 22:08:01</t>
  </si>
  <si>
    <t>否</t>
  </si>
  <si>
    <t>汇智国际旅游发展有限公司</t>
  </si>
  <si>
    <t>菲律宾</t>
  </si>
  <si>
    <t>4216894</t>
  </si>
  <si>
    <t>曼谷金玉素旺纳普酒店</t>
  </si>
  <si>
    <t>Boonniyom Kanokwan,Boonniyom Kanokwan</t>
  </si>
  <si>
    <t>253.00</t>
  </si>
  <si>
    <t>2023-11-08 18:57:59</t>
  </si>
  <si>
    <t>泰国</t>
  </si>
  <si>
    <t>4216856</t>
  </si>
  <si>
    <t>芭堤雅T酒店 (SHA Extra Plus)</t>
  </si>
  <si>
    <t>Thongkumsamrit Kittiisak</t>
  </si>
  <si>
    <t>247.00</t>
  </si>
  <si>
    <t>2023-11-08 17:35:28</t>
  </si>
  <si>
    <t>4216500</t>
  </si>
  <si>
    <t>Issara Linda</t>
  </si>
  <si>
    <t>174.00</t>
  </si>
  <si>
    <t>2023-11-08 17:02:35</t>
  </si>
  <si>
    <t>4215808</t>
  </si>
  <si>
    <t>PHANKAEN SUNANTHA</t>
  </si>
  <si>
    <t>2023-11-08 15:17:53</t>
  </si>
  <si>
    <t>4215705</t>
  </si>
  <si>
    <t>珍拉丁皇家朱兰小屋</t>
  </si>
  <si>
    <t>WAN OMAR WAN MOHD FIRDAUS</t>
  </si>
  <si>
    <t>307.00</t>
  </si>
  <si>
    <t>2023-11-08 15:34:00</t>
  </si>
  <si>
    <t>马来西亚</t>
  </si>
  <si>
    <t>4215689</t>
  </si>
  <si>
    <t>AB RAHMAN MOHD RAHIMAN,ZAMHURY SHAHRIZAMAN</t>
  </si>
  <si>
    <t>614.00</t>
  </si>
  <si>
    <t>2023-11-08 15:31:15</t>
  </si>
  <si>
    <t>4214627</t>
  </si>
  <si>
    <t>曼谷格蓝总统饭店</t>
  </si>
  <si>
    <t>Hu Yi</t>
  </si>
  <si>
    <t>412.00</t>
  </si>
  <si>
    <t>2023-11-08 12:08:33</t>
  </si>
  <si>
    <t>4213820</t>
  </si>
  <si>
    <t>达拉海角度假酒店</t>
  </si>
  <si>
    <t>yang yuxuan</t>
  </si>
  <si>
    <t>875.00</t>
  </si>
  <si>
    <t>2023-11-08 09:37:52</t>
  </si>
  <si>
    <t>4213693</t>
  </si>
  <si>
    <t>芙蓉皇家朱兰酒店</t>
  </si>
  <si>
    <t>LI HUIYI</t>
  </si>
  <si>
    <t>362.00</t>
  </si>
  <si>
    <t>2023-11-08 10:50:07</t>
  </si>
  <si>
    <t>4213094</t>
  </si>
  <si>
    <t>CHENG PAK HO</t>
  </si>
  <si>
    <t>998.00</t>
  </si>
  <si>
    <t>2023-11-08 09:36:20</t>
  </si>
  <si>
    <t>4212963</t>
  </si>
  <si>
    <t>曼谷飞越大酒店</t>
  </si>
  <si>
    <t>YEH KUOCHUAN</t>
  </si>
  <si>
    <t>555.00</t>
  </si>
  <si>
    <t>2023-11-08 10:39:03</t>
  </si>
  <si>
    <t>4212932</t>
  </si>
  <si>
    <t>曼谷素旺那普机场诺富特酒店</t>
  </si>
  <si>
    <t>Sawegpun Sasiprapa,Sonsatid Patcharee</t>
  </si>
  <si>
    <t>2458.00</t>
  </si>
  <si>
    <t>2023-11-08 10:50:11</t>
  </si>
  <si>
    <t>2023-11-07</t>
  </si>
  <si>
    <t>4212838</t>
  </si>
  <si>
    <t>槟城标致酒店</t>
  </si>
  <si>
    <t>XIE YANYING</t>
  </si>
  <si>
    <t>655.00</t>
  </si>
  <si>
    <t>2023-11-08 11:38:23</t>
  </si>
  <si>
    <t>4212733</t>
  </si>
  <si>
    <t>曼谷索伊松维亚智选假日酒店</t>
  </si>
  <si>
    <t>Zhang Jutao</t>
  </si>
  <si>
    <t>408.00</t>
  </si>
  <si>
    <t>2023-11-07 23:44:25</t>
  </si>
  <si>
    <t>4212731</t>
  </si>
  <si>
    <t>贝斯特韦斯特拉查达酒店</t>
  </si>
  <si>
    <t>YANG HONGFENG</t>
  </si>
  <si>
    <t>377.00</t>
  </si>
  <si>
    <t>2023-11-08 11:31:30</t>
  </si>
  <si>
    <t>4212581</t>
  </si>
  <si>
    <t>曼谷拉查丹利中心酒店  (SHA Plus+)</t>
  </si>
  <si>
    <t>TAO YE</t>
  </si>
  <si>
    <t>1632.00</t>
  </si>
  <si>
    <t>2023-11-08 10:02:18</t>
  </si>
  <si>
    <t>4212503</t>
  </si>
  <si>
    <t>TAENGYOO WORAWIT,TAENGYOO WORAWIT,TAENGYOO WORAWIT</t>
  </si>
  <si>
    <t>258.00</t>
  </si>
  <si>
    <t>2023-11-08 11:02:10</t>
  </si>
  <si>
    <t>4212421</t>
  </si>
  <si>
    <t>双威大盒子酒店</t>
  </si>
  <si>
    <t>BIN ABDUL RAHMAN AHMAD MUNAWWAR</t>
  </si>
  <si>
    <t>393.00</t>
  </si>
  <si>
    <t>2023-11-08 11:08:45</t>
  </si>
  <si>
    <t>4211595</t>
  </si>
  <si>
    <t>阿玛拉素万那普酒店</t>
  </si>
  <si>
    <t>YU GUICAN,JIN JINGJING</t>
  </si>
  <si>
    <t>413.00</t>
  </si>
  <si>
    <t>2023-11-08 09:57:42</t>
  </si>
  <si>
    <t>4211490</t>
  </si>
  <si>
    <t>muhajir mohd lutfi bin muhajir</t>
  </si>
  <si>
    <t>2023-11-08 09:31:56</t>
  </si>
  <si>
    <t>4211485</t>
  </si>
  <si>
    <t>曼谷伊斯汀塔娜城市高尔夫度假村</t>
  </si>
  <si>
    <t>FAN XIAOGE,FAN XIAOQI</t>
  </si>
  <si>
    <t>328.00</t>
  </si>
  <si>
    <t>2023-11-08 10:24:49</t>
  </si>
  <si>
    <t>4211199</t>
  </si>
  <si>
    <t>HSIEH HSIANG LING,LAI IN CHON</t>
  </si>
  <si>
    <t>1332.00</t>
  </si>
  <si>
    <t>2023-11-08 10:44:34</t>
  </si>
  <si>
    <t>4209654</t>
  </si>
  <si>
    <t>皇家朱兰白沙罗酒店</t>
  </si>
  <si>
    <t>KAMARULZAMAN ABDUL WAHID</t>
  </si>
  <si>
    <t>371.00</t>
  </si>
  <si>
    <t>2023-11-07 16:20:42</t>
  </si>
  <si>
    <t>4209442</t>
  </si>
  <si>
    <t>槟城国际会展中心阿玛瑞酒店</t>
  </si>
  <si>
    <t>Pin Kuang Han,Pin Kuang Han</t>
  </si>
  <si>
    <t>530.00</t>
  </si>
  <si>
    <t>2023-11-07 16:52:43</t>
  </si>
  <si>
    <t>4208610</t>
  </si>
  <si>
    <t>普吉岛邦涛的希尔顿花园酒店 (SHA Extra Plus)</t>
  </si>
  <si>
    <t>WAZZAN NIZAR</t>
  </si>
  <si>
    <t>1102.00</t>
  </si>
  <si>
    <t>2023-11-07 13:35:00</t>
  </si>
  <si>
    <t>4208605</t>
  </si>
  <si>
    <t>HAHN BORTIN</t>
  </si>
  <si>
    <t>2023-11-07 14:10:45</t>
  </si>
  <si>
    <t>4207442</t>
  </si>
  <si>
    <t>布城美居生活酒店</t>
  </si>
  <si>
    <t>DAHULI TN HJ KAMARUDIN BIN</t>
  </si>
  <si>
    <t>478.00</t>
  </si>
  <si>
    <t>2023-11-07 12:02:18</t>
  </si>
  <si>
    <t>2023-11-06</t>
  </si>
  <si>
    <t>4205255</t>
  </si>
  <si>
    <t>曼谷尊贵比左特尔酒店</t>
  </si>
  <si>
    <t>SUN SHUO,JIANG ZHAOYA</t>
  </si>
  <si>
    <t>305.00</t>
  </si>
  <si>
    <t>2023-11-06 21:27:12</t>
  </si>
  <si>
    <t>4205073</t>
  </si>
  <si>
    <t>萨提卡高级哈亚乌鲁雅加达酒店</t>
  </si>
  <si>
    <t>LIU NING</t>
  </si>
  <si>
    <t>1192.00</t>
  </si>
  <si>
    <t>2023-11-07 01:56:41</t>
  </si>
  <si>
    <t>印度尼西亚</t>
  </si>
  <si>
    <t>4202457</t>
  </si>
  <si>
    <t>索菲特曼谷素坤逸酒店</t>
  </si>
  <si>
    <t>ALEKSEEVA NELLI</t>
  </si>
  <si>
    <t>4104.00</t>
  </si>
  <si>
    <t>2023-11-06 14:22:16</t>
  </si>
  <si>
    <t>4202144</t>
  </si>
  <si>
    <t>CMYK我的酒店@拉查达店</t>
  </si>
  <si>
    <t>PAN RUI</t>
  </si>
  <si>
    <t>738.00</t>
  </si>
  <si>
    <t>2023-11-06 13:26:44</t>
  </si>
  <si>
    <t>4201908</t>
  </si>
  <si>
    <t>槟城美居酒店 (槟城对抗新冠肺炎认证)</t>
  </si>
  <si>
    <t>Abdul Khalid Khairus Masnan Bin</t>
  </si>
  <si>
    <t>471.00</t>
  </si>
  <si>
    <t>2023-11-06 15:21:14</t>
  </si>
  <si>
    <t>4201506</t>
  </si>
  <si>
    <t>亚庇凯城酒店</t>
  </si>
  <si>
    <t>Sasitaran Arivananthan</t>
  </si>
  <si>
    <t>344.00</t>
  </si>
  <si>
    <t>2023-11-06 12:50:49</t>
  </si>
  <si>
    <t>4200897</t>
  </si>
  <si>
    <t>SALBAN ELODIE</t>
  </si>
  <si>
    <t>2023-11-06 12:35:43</t>
  </si>
  <si>
    <t>4200521</t>
  </si>
  <si>
    <t>曼谷拉差达宜必思尚品酒店</t>
  </si>
  <si>
    <t>CHOO LIM KIM</t>
  </si>
  <si>
    <t>1450.00</t>
  </si>
  <si>
    <t>2023-11-06 09:11:40</t>
  </si>
  <si>
    <t>4200497</t>
  </si>
  <si>
    <t>芭堤雅花园海景大酒店</t>
  </si>
  <si>
    <t>LIU QINGCHUAN</t>
  </si>
  <si>
    <t>570.00</t>
  </si>
  <si>
    <t>2023-11-06 10:07:29</t>
  </si>
  <si>
    <t>2023-11-05</t>
  </si>
  <si>
    <t>4199599</t>
  </si>
  <si>
    <t>ZHANG HUATAO</t>
  </si>
  <si>
    <t>2023-11-05 23:18:04</t>
  </si>
  <si>
    <t>4199217</t>
  </si>
  <si>
    <t>Arevalo Demi</t>
  </si>
  <si>
    <t>996.00</t>
  </si>
  <si>
    <t>2023-11-06 10:36:44</t>
  </si>
  <si>
    <t>4199085</t>
  </si>
  <si>
    <t>贝斯特韦斯特乍都乍酒店</t>
  </si>
  <si>
    <t>KANARAT CHALERMCHAI</t>
  </si>
  <si>
    <t>704.00</t>
  </si>
  <si>
    <t>2023-11-06 10:27:51</t>
  </si>
  <si>
    <t>4198280</t>
  </si>
  <si>
    <t>SUN YANG</t>
  </si>
  <si>
    <t>2023-11-06 10:24:01</t>
  </si>
  <si>
    <t>4196895</t>
  </si>
  <si>
    <t>哥打京那巴鲁元明大酒店</t>
  </si>
  <si>
    <t>MOHAMAD NASIR</t>
  </si>
  <si>
    <t>771.00</t>
  </si>
  <si>
    <t>2023-11-06 08:03:01</t>
  </si>
  <si>
    <t>4196439</t>
  </si>
  <si>
    <t>芭堤雅北部遨舍度假酒店 (SHA Extra Plus)</t>
  </si>
  <si>
    <t>shu Hong</t>
  </si>
  <si>
    <t>1160.00</t>
  </si>
  <si>
    <t>2023-11-05 14:30:24</t>
  </si>
  <si>
    <t>4195529</t>
  </si>
  <si>
    <t>曼谷野餐酒店曼谷</t>
  </si>
  <si>
    <t>LUECHA LEARTNAPA</t>
  </si>
  <si>
    <t>762.00</t>
  </si>
  <si>
    <t>2023-11-05 15:06:42</t>
  </si>
  <si>
    <t>2023-11-04</t>
  </si>
  <si>
    <t>4193349</t>
  </si>
  <si>
    <t>曼谷铂尔曼G酒店</t>
  </si>
  <si>
    <t>LI WEIJUN</t>
  </si>
  <si>
    <t>2247.00</t>
  </si>
  <si>
    <t>2023-11-05 09:57:53</t>
  </si>
  <si>
    <t>4192726</t>
  </si>
  <si>
    <t>雅高哥打京那巴鲁亚范格洛酒店</t>
  </si>
  <si>
    <t>LEE YEUN CHON</t>
  </si>
  <si>
    <t>880.00</t>
  </si>
  <si>
    <t>2023-11-04 19:53:49</t>
  </si>
  <si>
    <t>4190177</t>
  </si>
  <si>
    <t>WANG GUANYANG</t>
  </si>
  <si>
    <t>2241.00</t>
  </si>
  <si>
    <t>2023-11-04 16:22:53</t>
  </si>
  <si>
    <t>4189274</t>
  </si>
  <si>
    <t>盛泰澜芭堤雅幻影度假村</t>
  </si>
  <si>
    <t>GAO HAO,GAO HUA,LI NA</t>
  </si>
  <si>
    <t>1350.00</t>
  </si>
  <si>
    <t>2023-11-05 19:01:13</t>
  </si>
  <si>
    <t>2023-11-03</t>
  </si>
  <si>
    <t>4187174</t>
  </si>
  <si>
    <t>宜必思曼谷素坤逸24店</t>
  </si>
  <si>
    <t>CHUNG CHING NGAR ANGELA</t>
  </si>
  <si>
    <t>2023-11-06 01:51:12</t>
  </si>
  <si>
    <t>4187101</t>
  </si>
  <si>
    <t>曼谷暹罗美居酒店 (SHA EXTRA PLUS)</t>
  </si>
  <si>
    <t>WU MUNG WAN,WU LING SANG</t>
  </si>
  <si>
    <t>1316.00</t>
  </si>
  <si>
    <t>2023-11-06 01:56:47</t>
  </si>
  <si>
    <t>4187096</t>
  </si>
  <si>
    <t>吉隆坡皇家朱兰酒店</t>
  </si>
  <si>
    <t>Ismail Zulkhibri</t>
  </si>
  <si>
    <t>375.00</t>
  </si>
  <si>
    <t>2023-11-08 02:18:09</t>
  </si>
  <si>
    <t>4186393</t>
  </si>
  <si>
    <t>槟城硬石酒店</t>
  </si>
  <si>
    <t>CHOW WAI KONG,CHOW WAI KONG</t>
  </si>
  <si>
    <t>1972.00</t>
  </si>
  <si>
    <t>2023-11-04 22:55:19</t>
  </si>
  <si>
    <t>4185953</t>
  </si>
  <si>
    <t>明洞大使宜必思酒店</t>
  </si>
  <si>
    <t>MANG SHUK CHONG,WONG LAI SHAN</t>
  </si>
  <si>
    <t>1553.00</t>
  </si>
  <si>
    <t>2023-11-04 10:54:53</t>
  </si>
  <si>
    <t>韩国</t>
  </si>
  <si>
    <t>4184161</t>
  </si>
  <si>
    <t>吉隆坡歌丽酒店</t>
  </si>
  <si>
    <t>BIN MUHAMMAD MUZHAFFAR AMIRUL</t>
  </si>
  <si>
    <t>2224.00</t>
  </si>
  <si>
    <t>2023-11-03 15:23:41</t>
  </si>
  <si>
    <t>4183366</t>
  </si>
  <si>
    <t>park hongkyun</t>
  </si>
  <si>
    <t>1376.00</t>
  </si>
  <si>
    <t>2023-11-03 14:10:44</t>
  </si>
  <si>
    <t>4182898</t>
  </si>
  <si>
    <t>WAN URAI,BALAN GRACY TERINE</t>
  </si>
  <si>
    <t>2130.00</t>
  </si>
  <si>
    <t>2023-11-03 13:51:17</t>
  </si>
  <si>
    <t>4180883</t>
  </si>
  <si>
    <t>ALTALHI RUDDA MURADDID O</t>
  </si>
  <si>
    <t>1218.00</t>
  </si>
  <si>
    <t>2023-11-03 11:40:31</t>
  </si>
  <si>
    <t>4180714</t>
  </si>
  <si>
    <t>LI ZHE</t>
  </si>
  <si>
    <t>652.00</t>
  </si>
  <si>
    <t>2023-11-03 10:35:27</t>
  </si>
  <si>
    <t>4180565</t>
  </si>
  <si>
    <t>宜必思尚品曼谷素坤逸康福酒店</t>
  </si>
  <si>
    <t>MA TENG,LIU QIANYU</t>
  </si>
  <si>
    <t>1835.00</t>
  </si>
  <si>
    <t>2023-11-03 11:15:59</t>
  </si>
  <si>
    <t>4180325</t>
  </si>
  <si>
    <t>Liguori Alberto</t>
  </si>
  <si>
    <t>2023-11-03 11:11:51</t>
  </si>
  <si>
    <t>2023-11-02</t>
  </si>
  <si>
    <t>4179544</t>
  </si>
  <si>
    <t>阿达莫酒店</t>
  </si>
  <si>
    <t>HYEJIN YUN,HYEJIN YUN</t>
  </si>
  <si>
    <t>261.00</t>
  </si>
  <si>
    <t>2023-11-02 21:55:09</t>
  </si>
  <si>
    <t>越南</t>
  </si>
  <si>
    <t>4177501</t>
  </si>
  <si>
    <t>LU XIAONAN</t>
  </si>
  <si>
    <t>2979.00</t>
  </si>
  <si>
    <t>2023-11-02 18:06:02</t>
  </si>
  <si>
    <t>4175111</t>
  </si>
  <si>
    <t>谭娜斯达酒店-济州</t>
  </si>
  <si>
    <t>Yang Jiyeong,Yang Jiyeong</t>
  </si>
  <si>
    <t>1172.00</t>
  </si>
  <si>
    <t>-1172</t>
  </si>
  <si>
    <t>2023-11-02 11:56:11</t>
  </si>
  <si>
    <t>2023-11-01</t>
  </si>
  <si>
    <t>4173290</t>
  </si>
  <si>
    <t>曼谷柑橘素坤逸11酒店</t>
  </si>
  <si>
    <t>WIEGAND MICHAEL</t>
  </si>
  <si>
    <t>1592.00</t>
  </si>
  <si>
    <t>2023-11-02 11:12:01</t>
  </si>
  <si>
    <t>4168727</t>
  </si>
  <si>
    <t>ARISYAH HANIS</t>
  </si>
  <si>
    <t>724.00</t>
  </si>
  <si>
    <t>2023-11-05 20:03:38</t>
  </si>
  <si>
    <t>4168004</t>
  </si>
  <si>
    <t>阿万特酒店</t>
  </si>
  <si>
    <t>RUNGRASSAMEE KANYAKORN</t>
  </si>
  <si>
    <t>932.00</t>
  </si>
  <si>
    <t>2023-11-01 11:09:24</t>
  </si>
  <si>
    <t>2023-10-31</t>
  </si>
  <si>
    <t>4166287</t>
  </si>
  <si>
    <t>吉隆坡EQ酒店</t>
  </si>
  <si>
    <t>XU JIAHUI,CHEN CUIPING</t>
  </si>
  <si>
    <t>4053.00</t>
  </si>
  <si>
    <t>2023-11-01 10:57:59</t>
  </si>
  <si>
    <t>4165483</t>
  </si>
  <si>
    <t>DYER POHANNEE</t>
  </si>
  <si>
    <t>746.00</t>
  </si>
  <si>
    <t>2023-11-01 10:39:14</t>
  </si>
  <si>
    <t>4164148</t>
  </si>
  <si>
    <t>首尔三井酒店</t>
  </si>
  <si>
    <t>TUPPASOOPPAKIJ RAMIDA</t>
  </si>
  <si>
    <t>1923.00</t>
  </si>
  <si>
    <t>2023-11-01 08:07:17</t>
  </si>
  <si>
    <t>4161751</t>
  </si>
  <si>
    <t>YEUNG WING YIP</t>
  </si>
  <si>
    <t>830.00</t>
  </si>
  <si>
    <t>2023-11-01 15:57:17</t>
  </si>
  <si>
    <t>4160880</t>
  </si>
  <si>
    <t>YUKCHUN CHAN</t>
  </si>
  <si>
    <t>1642.00</t>
  </si>
  <si>
    <t>2023-10-31 12:41:12</t>
  </si>
  <si>
    <t>2023-10-30</t>
  </si>
  <si>
    <t>4158312</t>
  </si>
  <si>
    <t>G SUBRAMANIAM VEKNEESWARAN</t>
  </si>
  <si>
    <t>490.00</t>
  </si>
  <si>
    <t>2023-10-31 16:56:23</t>
  </si>
  <si>
    <t>4157579</t>
  </si>
  <si>
    <t>迪拜韩亚酒店</t>
  </si>
  <si>
    <t>Park Woongki</t>
  </si>
  <si>
    <t>1870.00</t>
  </si>
  <si>
    <t>2023-10-31 15:48:05</t>
  </si>
  <si>
    <t>阿拉伯联合酋长国</t>
  </si>
  <si>
    <t>4155080</t>
  </si>
  <si>
    <t>曼谷素坤逸 15 瑞享饭店 (SHA Plus+)</t>
  </si>
  <si>
    <t>JATICOPALMERO NECEL</t>
  </si>
  <si>
    <t>1590.00</t>
  </si>
  <si>
    <t>2023-10-30 15:36:32</t>
  </si>
  <si>
    <t>2023-10-28</t>
  </si>
  <si>
    <t>4148844</t>
  </si>
  <si>
    <t>普吉岛华庭假日酒店</t>
  </si>
  <si>
    <t>LI AO,SUN HONGDA</t>
  </si>
  <si>
    <t>1385.00</t>
  </si>
  <si>
    <t>2023-10-29 01:27:23</t>
  </si>
  <si>
    <t>2023-10-27</t>
  </si>
  <si>
    <t>4142904</t>
  </si>
  <si>
    <t>DU XIN,ZHAO QIUJU,SHI QIUHONG,TANG ZHEBING</t>
  </si>
  <si>
    <t>1408.00</t>
  </si>
  <si>
    <t>2023-10-28 10:44:01</t>
  </si>
  <si>
    <t>4142044</t>
  </si>
  <si>
    <t>新加坡威大酒店－劳明达</t>
  </si>
  <si>
    <t>SIRIPHANTNON LAPAS,RUNGRUENGRAYAPKUL TANAKORN</t>
  </si>
  <si>
    <t>1514.00</t>
  </si>
  <si>
    <t>2023-10-28 11:27:06</t>
  </si>
  <si>
    <t>新加坡</t>
  </si>
  <si>
    <t>4141255</t>
  </si>
  <si>
    <t>WANG RUOXING</t>
  </si>
  <si>
    <t>3672.00</t>
  </si>
  <si>
    <t>2023-10-28 08:22:02</t>
  </si>
  <si>
    <t>2023-10-26</t>
  </si>
  <si>
    <t>4137442</t>
  </si>
  <si>
    <t>芭堤雅宝石泳池别墅</t>
  </si>
  <si>
    <t>LI KAOER,OUYANG ZIQIAN,JI ZHAODI,LI SHIWU,LI HUOYUN</t>
  </si>
  <si>
    <t>4564.00</t>
  </si>
  <si>
    <t>2023-10-27 09:14:37</t>
  </si>
  <si>
    <t>2023-10-25</t>
  </si>
  <si>
    <t>4130275</t>
  </si>
  <si>
    <t>SEN YEW CHOY</t>
  </si>
  <si>
    <t>960.00</t>
  </si>
  <si>
    <t>2023-10-25 19:49:53</t>
  </si>
  <si>
    <t>4129503</t>
  </si>
  <si>
    <t>菲斯酒店</t>
  </si>
  <si>
    <t>SU YA,JIANG ZHENYU,SU ZHONGYU,SU YUE</t>
  </si>
  <si>
    <t>1401.00</t>
  </si>
  <si>
    <t>2023-10-25 16:50:37</t>
  </si>
  <si>
    <t>直连</t>
  </si>
  <si>
    <t>4128140</t>
  </si>
  <si>
    <t>新加坡泰乐酒店</t>
  </si>
  <si>
    <t>Petrone Luigi</t>
  </si>
  <si>
    <t>5730.00</t>
  </si>
  <si>
    <t>2023-10-25 16:48:20</t>
  </si>
  <si>
    <t>4127185</t>
  </si>
  <si>
    <t>曼谷素坤逸11号智选假日酒店</t>
  </si>
  <si>
    <t>Ye XiaLian,Li Qiuxia</t>
  </si>
  <si>
    <t>900.00</t>
  </si>
  <si>
    <t>2023-10-25 10:12:33</t>
  </si>
  <si>
    <t>2023-10-24</t>
  </si>
  <si>
    <t>4123747</t>
  </si>
  <si>
    <t>新加坡史各士皇族酒店</t>
  </si>
  <si>
    <t>ZHANG QUN</t>
  </si>
  <si>
    <t>5556.00</t>
  </si>
  <si>
    <t>2023-10-24 18:16:17</t>
  </si>
  <si>
    <t>4123019</t>
  </si>
  <si>
    <t>琅勃拉邦纳迦 3 号美憬阁索菲特酒店</t>
  </si>
  <si>
    <t>LIAO LINGYUN</t>
  </si>
  <si>
    <t>1254.00</t>
  </si>
  <si>
    <t>2023-10-24 20:39:32</t>
  </si>
  <si>
    <t>老挝</t>
  </si>
  <si>
    <t>4120861</t>
  </si>
  <si>
    <t>曼谷素坤逸 24 号美居酒店 - SHA Plus 认证</t>
  </si>
  <si>
    <t>CHUANG MING FUNG</t>
  </si>
  <si>
    <t>1722.00</t>
  </si>
  <si>
    <t>2023-10-24 17:52:32</t>
  </si>
  <si>
    <t>2023-10-23</t>
  </si>
  <si>
    <t>4115928</t>
  </si>
  <si>
    <t>曼谷贵都酒店</t>
  </si>
  <si>
    <t>Lima Thiago Augusto</t>
  </si>
  <si>
    <t>699.00</t>
  </si>
  <si>
    <t>2023-10-23 12:58:12</t>
  </si>
  <si>
    <t>4115234</t>
  </si>
  <si>
    <t>洲际考艾度假村 - IHG 旗下酒店</t>
  </si>
  <si>
    <t>HUNG MING HSIU</t>
  </si>
  <si>
    <t>1730.00</t>
  </si>
  <si>
    <t>2023-10-23 13:13:19</t>
  </si>
  <si>
    <t>2023-10-21</t>
  </si>
  <si>
    <t>4109434</t>
  </si>
  <si>
    <t>曼谷百丽思酒店</t>
  </si>
  <si>
    <t>SUZUKI KYOSUKE</t>
  </si>
  <si>
    <t>6506.00</t>
  </si>
  <si>
    <t>2023-10-23 15:32:06</t>
  </si>
  <si>
    <t>2023-10-20</t>
  </si>
  <si>
    <t>4104618</t>
  </si>
  <si>
    <t>CHOI IAT PENG</t>
  </si>
  <si>
    <t>978.00</t>
  </si>
  <si>
    <t>2023-10-23 16:14:53</t>
  </si>
  <si>
    <t>4102147</t>
  </si>
  <si>
    <t>碧瑶广场小屋</t>
  </si>
  <si>
    <t>Batallones Alyanna,Batallones Alyanna</t>
  </si>
  <si>
    <t>1635.00</t>
  </si>
  <si>
    <t>2023-10-20 15:49:48</t>
  </si>
  <si>
    <t>2023-10-19</t>
  </si>
  <si>
    <t>4097430</t>
  </si>
  <si>
    <t>新加坡米阁大酒店</t>
  </si>
  <si>
    <t>SUN FEN,ZHOU MENGSI,ZHOU YUTONG</t>
  </si>
  <si>
    <t>2198.00</t>
  </si>
  <si>
    <t>2023-10-20 22:39:29</t>
  </si>
  <si>
    <t>4095171</t>
  </si>
  <si>
    <t>罗宾逊生活博温GO酒店</t>
  </si>
  <si>
    <t>XIA LEILI</t>
  </si>
  <si>
    <t>4128.00</t>
  </si>
  <si>
    <t>2023-10-19 13:22:17</t>
  </si>
  <si>
    <t>2023-10-18</t>
  </si>
  <si>
    <t>4093446</t>
  </si>
  <si>
    <t>清迈阿基拉马诺尔酒店</t>
  </si>
  <si>
    <t>WANG XUN,CHEN PING</t>
  </si>
  <si>
    <t>4508.00</t>
  </si>
  <si>
    <t>2023-10-18 23:21:47</t>
  </si>
  <si>
    <t>4091427</t>
  </si>
  <si>
    <t>济州亚洲酒店</t>
  </si>
  <si>
    <t>LIM SOOHYEON</t>
  </si>
  <si>
    <t>453.00</t>
  </si>
  <si>
    <t>2023-10-18 15:48:38</t>
  </si>
  <si>
    <t>4089653</t>
  </si>
  <si>
    <t>Meliá素坤逸怡思得酒店</t>
  </si>
  <si>
    <t>LEE SUJIN</t>
  </si>
  <si>
    <t>1890.00</t>
  </si>
  <si>
    <t>2023-10-18 15:18:30</t>
  </si>
  <si>
    <t>2023-10-17</t>
  </si>
  <si>
    <t>4088485</t>
  </si>
  <si>
    <t>CHEN YI JYUN,IAO HENG CHEONG</t>
  </si>
  <si>
    <t>1650.00</t>
  </si>
  <si>
    <t>2023-10-18 13:17:09</t>
  </si>
  <si>
    <t>2023-10-16</t>
  </si>
  <si>
    <t>4079375</t>
  </si>
  <si>
    <t>曼谷艾拉酒店</t>
  </si>
  <si>
    <t>Lim Chiew Khoon</t>
  </si>
  <si>
    <t>1725.00</t>
  </si>
  <si>
    <t>2023-10-16 13:37:24</t>
  </si>
  <si>
    <t>2023-10-15</t>
  </si>
  <si>
    <t>4075216</t>
  </si>
  <si>
    <t>兰卡威成功度假村</t>
  </si>
  <si>
    <t>Shaw Anthony</t>
  </si>
  <si>
    <t>2256.00</t>
  </si>
  <si>
    <t>2023-10-15 18:00:16</t>
  </si>
  <si>
    <t>2023-10-14</t>
  </si>
  <si>
    <t>4072824</t>
  </si>
  <si>
    <t>菲斯时尚酒店</t>
  </si>
  <si>
    <t>TONG BAOGEN,WANG AIYUN</t>
  </si>
  <si>
    <t>1664.00</t>
  </si>
  <si>
    <t>2023-10-15 10:17:43</t>
  </si>
  <si>
    <t>4069595</t>
  </si>
  <si>
    <t>莫达拉海滩度假酒店</t>
  </si>
  <si>
    <t>YOON SUNHYE</t>
  </si>
  <si>
    <t>4444.00</t>
  </si>
  <si>
    <t>2023-10-14 14:47:27</t>
  </si>
  <si>
    <t>2023-10-12</t>
  </si>
  <si>
    <t>4058698</t>
  </si>
  <si>
    <t>HON TING KIT</t>
  </si>
  <si>
    <t>5308.00</t>
  </si>
  <si>
    <t>2023-10-12 20:46:34</t>
  </si>
  <si>
    <t>4057877</t>
  </si>
  <si>
    <t>阿尔法公寓式酒店</t>
  </si>
  <si>
    <t>Smith Daniel corey</t>
  </si>
  <si>
    <t>13800.00</t>
  </si>
  <si>
    <t>2023-10-12 09:51:03</t>
  </si>
  <si>
    <t>2023-10-11</t>
  </si>
  <si>
    <t>4056208</t>
  </si>
  <si>
    <t>仁川机场贝斯特韦斯特精品酒店</t>
  </si>
  <si>
    <t>LIANG WEI,XIA HUI</t>
  </si>
  <si>
    <t>844.00</t>
  </si>
  <si>
    <t>2023-10-12 08:30:31</t>
  </si>
  <si>
    <t>4053173</t>
  </si>
  <si>
    <t>GE YUANYUAN,RAN XIA</t>
  </si>
  <si>
    <t>416.00</t>
  </si>
  <si>
    <t>2023-10-11 13:28:12</t>
  </si>
  <si>
    <t>2023-10-10</t>
  </si>
  <si>
    <t>4051464</t>
  </si>
  <si>
    <t>悦乐圣淘沙酒店</t>
  </si>
  <si>
    <t>YEH MINGHSUAN</t>
  </si>
  <si>
    <t>3786.00</t>
  </si>
  <si>
    <t>2023-10-11 12:28:22</t>
  </si>
  <si>
    <t>2023-10-08</t>
  </si>
  <si>
    <t>4041078</t>
  </si>
  <si>
    <t>新加坡豪亚酒店</t>
  </si>
  <si>
    <t>LIU YUAN,LIU YINA</t>
  </si>
  <si>
    <t>4332.00</t>
  </si>
  <si>
    <t>2023-10-10 16:45:20</t>
  </si>
  <si>
    <t>4038733</t>
  </si>
  <si>
    <t>ZHAO XIN</t>
  </si>
  <si>
    <t>2023-10-10 17:01:34</t>
  </si>
  <si>
    <t>4037915</t>
  </si>
  <si>
    <t>DU HAILAN,LI XUETING,LI XIAOFANG</t>
  </si>
  <si>
    <t>936.00</t>
  </si>
  <si>
    <t>2023-10-08 12:48:51</t>
  </si>
  <si>
    <t>2023-10-07</t>
  </si>
  <si>
    <t>4034905</t>
  </si>
  <si>
    <t>SATHISATHAPORN PASSAGORN</t>
  </si>
  <si>
    <t>779.00</t>
  </si>
  <si>
    <t>2023-10-07 16:33:51</t>
  </si>
  <si>
    <t>2023-10-06</t>
  </si>
  <si>
    <t>4030821</t>
  </si>
  <si>
    <t>曼谷水门伯克利酒店</t>
  </si>
  <si>
    <t>JIMMY JIMMY</t>
  </si>
  <si>
    <t>3045.00</t>
  </si>
  <si>
    <t>2023-10-06 21:10:28</t>
  </si>
  <si>
    <t>2023-10-03</t>
  </si>
  <si>
    <t>4018624</t>
  </si>
  <si>
    <t>OO ZAW LWIN</t>
  </si>
  <si>
    <t>3140.00</t>
  </si>
  <si>
    <t>2023-10-04 11:37:59</t>
  </si>
  <si>
    <t>4018611</t>
  </si>
  <si>
    <t>LAM PO MAN GIGI</t>
  </si>
  <si>
    <t>5300.00</t>
  </si>
  <si>
    <t>2023-10-04 11:36:46</t>
  </si>
  <si>
    <t>2023-10-01</t>
  </si>
  <si>
    <t>4007413</t>
  </si>
  <si>
    <t>Benkraiem Wiem</t>
  </si>
  <si>
    <t>2250.00</t>
  </si>
  <si>
    <t>2023-10-01 14:08:02</t>
  </si>
  <si>
    <t>2023-09-29</t>
  </si>
  <si>
    <t>4000100</t>
  </si>
  <si>
    <t>普吉岛麦考安纳塔拉别墅度假酒店</t>
  </si>
  <si>
    <t>WASHIO KEIICHI,WASHIO SAYURI</t>
  </si>
  <si>
    <t>6100.00</t>
  </si>
  <si>
    <t>2023-10-02 16:22:02</t>
  </si>
  <si>
    <t>3999836</t>
  </si>
  <si>
    <t>布埃纳文图拉湖克拉丽奥酒店 - 罗森酒店集团</t>
  </si>
  <si>
    <t>WATANABE HIROKA,YAMAZAKI HARUKA</t>
  </si>
  <si>
    <t>2904.00</t>
  </si>
  <si>
    <t>2023-09-29 08:58:22</t>
  </si>
  <si>
    <t>美国</t>
  </si>
  <si>
    <t>2023-09-14</t>
  </si>
  <si>
    <t>3929482</t>
  </si>
  <si>
    <t>河内易思廷公寓式酒店</t>
  </si>
  <si>
    <t>MIZUNO TAKAO,MIZUNO TAKAO,MIZUNO TAKAO,MIZUNO TAKAO</t>
  </si>
  <si>
    <t>4216.00</t>
  </si>
  <si>
    <t>2023-09-14 13:19:22</t>
  </si>
  <si>
    <t>2023-09-11</t>
  </si>
  <si>
    <t>3915630</t>
  </si>
  <si>
    <t>芭东帕拉贡温泉度假酒店 (SHA Extra Plus)</t>
  </si>
  <si>
    <t>Faoro Jess</t>
  </si>
  <si>
    <t>1864.00</t>
  </si>
  <si>
    <t>2023-09-12 12:13:30</t>
  </si>
  <si>
    <t>2023-09-10</t>
  </si>
  <si>
    <t>3909727</t>
  </si>
  <si>
    <t>可意温泉度假酒店(SHA Extra Plus)</t>
  </si>
  <si>
    <t>LIU JUNJIE</t>
  </si>
  <si>
    <t>4842.00</t>
  </si>
  <si>
    <t>2023-09-11 16:04:53</t>
  </si>
  <si>
    <t>2023-09-04</t>
  </si>
  <si>
    <t>3879578</t>
  </si>
  <si>
    <t>普吉阁遥岛天堂度假酒店</t>
  </si>
  <si>
    <t>DAVID EREZ</t>
  </si>
  <si>
    <t>5565.00</t>
  </si>
  <si>
    <t>1113.00</t>
  </si>
  <si>
    <t>-4452</t>
  </si>
  <si>
    <t>2023-09-04 17:20:01</t>
  </si>
  <si>
    <t>2023-09-01</t>
  </si>
  <si>
    <t>3865888</t>
  </si>
  <si>
    <t>Dears Myeongdong</t>
  </si>
  <si>
    <t>CHAN CHAU HA,MOK CHUNG MAN</t>
  </si>
  <si>
    <t>2059.00</t>
  </si>
  <si>
    <t>2023-09-01 08:16:49</t>
  </si>
  <si>
    <t>2023-08-21</t>
  </si>
  <si>
    <t>3812092</t>
  </si>
  <si>
    <t>莱恩酒店</t>
  </si>
  <si>
    <t>Shetty Samanvi</t>
  </si>
  <si>
    <t>686.00</t>
  </si>
  <si>
    <t>2023-08-21 08:54:08</t>
  </si>
  <si>
    <t>2023-08-07</t>
  </si>
  <si>
    <t>3746363</t>
  </si>
  <si>
    <t>曼谷素坤逸55号通罗中心点大酒店</t>
  </si>
  <si>
    <t>kim dahyun,kim dahyun,kim dahyun</t>
  </si>
  <si>
    <t>835.00</t>
  </si>
  <si>
    <t>2023-08-07 17:02:07</t>
  </si>
  <si>
    <t>2023-07-26</t>
  </si>
  <si>
    <t>3687537</t>
  </si>
  <si>
    <t>迪拜中城派拉蒙酒店</t>
  </si>
  <si>
    <t>LEE JIN HO,LEE JIN HO</t>
  </si>
  <si>
    <t>1745.00</t>
  </si>
  <si>
    <t>2023-07-27 07:48:08</t>
  </si>
  <si>
    <t>是</t>
  </si>
  <si>
    <t>2023-07-23</t>
  </si>
  <si>
    <t>3672733</t>
  </si>
  <si>
    <t>皇宫水上乐园度假村</t>
  </si>
  <si>
    <t>Jung Hana</t>
  </si>
  <si>
    <t>10160.00</t>
  </si>
  <si>
    <t>2023-08-09 10:30:17</t>
  </si>
  <si>
    <t>2023-07-20</t>
  </si>
  <si>
    <t>3663151</t>
  </si>
  <si>
    <t>攀瓦布里海滨度假村(SHA Extra Plus)</t>
  </si>
  <si>
    <t>Han Juhyeon,Han Juhyeon</t>
  </si>
  <si>
    <t>916.00</t>
  </si>
  <si>
    <t>2023-07-21 12:14:16</t>
  </si>
  <si>
    <t>2023-07-16</t>
  </si>
  <si>
    <t>3641082</t>
  </si>
  <si>
    <t>Baruah Aparajita,Baruah Aparajita,Baruah Aparajita</t>
  </si>
  <si>
    <t>1620.00</t>
  </si>
  <si>
    <t>2023-07-16 12:43:31</t>
  </si>
  <si>
    <t>2023-06-14</t>
  </si>
  <si>
    <t>3505179</t>
  </si>
  <si>
    <t>Han Joonseok,Han Joonseok</t>
  </si>
  <si>
    <t>2600.00</t>
  </si>
  <si>
    <t>2023-06-15 13:38:19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</si>
</sst>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154</xdr:row>
      <xdr:rowOff>0</xdr:rowOff>
    </xdr:from>
    <xdr:to>
      <xdr:col>14</xdr:col>
      <xdr:colOff>361950</xdr:colOff>
      <xdr:row>184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394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45233</v>
      </c>
      <c r="G2" s="6">
        <v>45237</v>
      </c>
      <c r="H2" s="4">
        <v>1</v>
      </c>
      <c r="I2" s="4">
        <v>4</v>
      </c>
      <c r="J2" s="4">
        <v>4</v>
      </c>
      <c r="K2" s="4" t="s">
        <v>30</v>
      </c>
      <c r="L2" s="4">
        <v>10160</v>
      </c>
      <c r="M2" s="4">
        <v>10160</v>
      </c>
      <c r="N2" s="4" t="s">
        <v>31</v>
      </c>
      <c r="O2" s="4" t="s">
        <v>32</v>
      </c>
      <c r="P2" s="4" t="s">
        <v>33</v>
      </c>
      <c r="Q2" s="4">
        <v>0</v>
      </c>
      <c r="R2" s="7">
        <v>45130</v>
      </c>
      <c r="S2" s="6">
        <v>45240</v>
      </c>
      <c r="T2" s="4" t="s">
        <v>34</v>
      </c>
      <c r="U2" s="4">
        <v>10160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45236</v>
      </c>
      <c r="G3" s="6">
        <v>45237</v>
      </c>
      <c r="H3" s="4">
        <v>1</v>
      </c>
      <c r="I3" s="4">
        <v>1</v>
      </c>
      <c r="J3" s="4">
        <v>1</v>
      </c>
      <c r="K3" s="4" t="s">
        <v>30</v>
      </c>
      <c r="L3" s="4">
        <v>1745</v>
      </c>
      <c r="M3" s="4">
        <v>1745</v>
      </c>
      <c r="N3" s="4" t="s">
        <v>40</v>
      </c>
      <c r="O3" s="4" t="s">
        <v>32</v>
      </c>
      <c r="P3" s="4" t="s">
        <v>33</v>
      </c>
      <c r="Q3" s="4">
        <v>0</v>
      </c>
      <c r="R3" s="7">
        <v>45133</v>
      </c>
      <c r="S3" s="6">
        <v>45240</v>
      </c>
      <c r="T3" s="4" t="s">
        <v>34</v>
      </c>
      <c r="U3" s="4">
        <v>1745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45238</v>
      </c>
      <c r="G4" s="6">
        <v>45239</v>
      </c>
      <c r="H4" s="4">
        <v>1</v>
      </c>
      <c r="I4" s="4">
        <v>1</v>
      </c>
      <c r="J4" s="4">
        <v>1</v>
      </c>
      <c r="K4" s="4" t="s">
        <v>30</v>
      </c>
      <c r="L4" s="4">
        <v>835</v>
      </c>
      <c r="M4" s="4">
        <v>835</v>
      </c>
      <c r="N4" s="4" t="s">
        <v>46</v>
      </c>
      <c r="O4" s="4" t="s">
        <v>32</v>
      </c>
      <c r="P4" s="4" t="s">
        <v>33</v>
      </c>
      <c r="Q4" s="4">
        <v>0</v>
      </c>
      <c r="R4" s="7">
        <v>45145.0000115741</v>
      </c>
      <c r="S4" s="6">
        <v>45240</v>
      </c>
      <c r="T4" s="4" t="s">
        <v>34</v>
      </c>
      <c r="U4" s="4">
        <v>835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45237</v>
      </c>
      <c r="G5" s="6">
        <v>45239</v>
      </c>
      <c r="H5" s="4">
        <v>1</v>
      </c>
      <c r="I5" s="4">
        <v>2</v>
      </c>
      <c r="J5" s="4">
        <v>2</v>
      </c>
      <c r="K5" s="4" t="s">
        <v>30</v>
      </c>
      <c r="L5" s="4">
        <v>686</v>
      </c>
      <c r="M5" s="4">
        <v>686</v>
      </c>
      <c r="N5" s="4" t="s">
        <v>51</v>
      </c>
      <c r="O5" s="4" t="s">
        <v>32</v>
      </c>
      <c r="P5" s="4" t="s">
        <v>33</v>
      </c>
      <c r="Q5" s="4">
        <v>0</v>
      </c>
      <c r="R5" s="7">
        <v>45159</v>
      </c>
      <c r="S5" s="6">
        <v>45240</v>
      </c>
      <c r="T5" s="4" t="s">
        <v>34</v>
      </c>
      <c r="U5" s="4">
        <v>686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45235</v>
      </c>
      <c r="G6" s="6">
        <v>45239</v>
      </c>
      <c r="H6" s="4">
        <v>1</v>
      </c>
      <c r="I6" s="4">
        <v>4</v>
      </c>
      <c r="J6" s="4">
        <v>4</v>
      </c>
      <c r="K6" s="4" t="s">
        <v>30</v>
      </c>
      <c r="L6" s="4">
        <v>2059</v>
      </c>
      <c r="M6" s="4">
        <v>2059</v>
      </c>
      <c r="N6" s="4" t="s">
        <v>57</v>
      </c>
      <c r="O6" s="4" t="s">
        <v>32</v>
      </c>
      <c r="P6" s="4" t="s">
        <v>33</v>
      </c>
      <c r="Q6" s="4">
        <v>0</v>
      </c>
      <c r="R6" s="7">
        <v>45170</v>
      </c>
      <c r="S6" s="6">
        <v>45240</v>
      </c>
      <c r="T6" s="4" t="s">
        <v>34</v>
      </c>
      <c r="U6" s="4">
        <v>2059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/>
      <c r="F7" s="6">
        <v>45237</v>
      </c>
      <c r="G7" s="6">
        <v>45239</v>
      </c>
      <c r="H7" s="4">
        <v>0</v>
      </c>
      <c r="I7" s="4">
        <v>2</v>
      </c>
      <c r="J7" s="4">
        <v>0</v>
      </c>
      <c r="K7" s="4" t="s">
        <v>30</v>
      </c>
      <c r="L7" s="4">
        <v>200</v>
      </c>
      <c r="M7" s="4">
        <v>200</v>
      </c>
      <c r="N7" s="4"/>
      <c r="O7" s="4" t="s">
        <v>32</v>
      </c>
      <c r="P7" s="4" t="s">
        <v>33</v>
      </c>
      <c r="Q7" s="4">
        <v>0</v>
      </c>
      <c r="R7" s="7">
        <v>45171</v>
      </c>
      <c r="S7" s="6">
        <v>45240</v>
      </c>
      <c r="T7" s="4" t="s">
        <v>34</v>
      </c>
      <c r="U7" s="4">
        <v>200</v>
      </c>
      <c r="V7" s="4">
        <v>0</v>
      </c>
      <c r="W7" s="4">
        <v>0</v>
      </c>
      <c r="X7" s="4" t="s">
        <v>53</v>
      </c>
      <c r="Y7" s="4" t="s">
        <v>53</v>
      </c>
    </row>
    <row r="8" s="4" customFormat="1" spans="1:25">
      <c r="A8" s="4" t="s">
        <v>60</v>
      </c>
      <c r="B8" s="4" t="s">
        <v>26</v>
      </c>
      <c r="C8" s="4" t="s">
        <v>62</v>
      </c>
      <c r="D8" s="4" t="s">
        <v>61</v>
      </c>
      <c r="E8" s="4"/>
      <c r="F8" s="6">
        <v>45237</v>
      </c>
      <c r="G8" s="6">
        <v>45239</v>
      </c>
      <c r="H8" s="4">
        <v>0</v>
      </c>
      <c r="I8" s="4">
        <v>2</v>
      </c>
      <c r="J8" s="4">
        <v>0</v>
      </c>
      <c r="K8" s="4" t="s">
        <v>30</v>
      </c>
      <c r="L8" s="4">
        <v>-200</v>
      </c>
      <c r="M8" s="4">
        <v>-200</v>
      </c>
      <c r="N8" s="4"/>
      <c r="O8" s="4" t="s">
        <v>32</v>
      </c>
      <c r="P8" s="4" t="s">
        <v>33</v>
      </c>
      <c r="Q8" s="4">
        <v>0</v>
      </c>
      <c r="R8" s="7">
        <v>45171</v>
      </c>
      <c r="S8" s="6">
        <v>45240</v>
      </c>
      <c r="T8" s="4" t="s">
        <v>34</v>
      </c>
      <c r="U8" s="4">
        <v>-200</v>
      </c>
      <c r="V8" s="4">
        <v>0</v>
      </c>
      <c r="W8" s="4">
        <v>0</v>
      </c>
      <c r="X8" s="4" t="s">
        <v>53</v>
      </c>
      <c r="Y8" s="4" t="s">
        <v>53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45236</v>
      </c>
      <c r="G9" s="6">
        <v>45239</v>
      </c>
      <c r="H9" s="4">
        <v>1</v>
      </c>
      <c r="I9" s="4">
        <v>3</v>
      </c>
      <c r="J9" s="4">
        <v>3</v>
      </c>
      <c r="K9" s="4" t="s">
        <v>30</v>
      </c>
      <c r="L9" s="4">
        <v>5565</v>
      </c>
      <c r="M9" s="4">
        <v>5565</v>
      </c>
      <c r="N9" s="4" t="s">
        <v>66</v>
      </c>
      <c r="O9" s="4" t="s">
        <v>32</v>
      </c>
      <c r="P9" s="4" t="s">
        <v>33</v>
      </c>
      <c r="Q9" s="4">
        <v>0</v>
      </c>
      <c r="R9" s="7">
        <v>45173.0000115741</v>
      </c>
      <c r="S9" s="6">
        <v>45240</v>
      </c>
      <c r="T9" s="4" t="s">
        <v>34</v>
      </c>
      <c r="U9" s="4">
        <v>5565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45233</v>
      </c>
      <c r="G10" s="6">
        <v>45239</v>
      </c>
      <c r="H10" s="4">
        <v>1</v>
      </c>
      <c r="I10" s="4">
        <v>6</v>
      </c>
      <c r="J10" s="4">
        <v>6</v>
      </c>
      <c r="K10" s="4" t="s">
        <v>30</v>
      </c>
      <c r="L10" s="4">
        <v>4842</v>
      </c>
      <c r="M10" s="4">
        <v>4842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45179.0000115741</v>
      </c>
      <c r="S10" s="6">
        <v>45240</v>
      </c>
      <c r="T10" s="4" t="s">
        <v>34</v>
      </c>
      <c r="U10" s="4">
        <v>4842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45235</v>
      </c>
      <c r="G11" s="6">
        <v>45239</v>
      </c>
      <c r="H11" s="4">
        <v>1</v>
      </c>
      <c r="I11" s="4">
        <v>4</v>
      </c>
      <c r="J11" s="4">
        <v>4</v>
      </c>
      <c r="K11" s="4" t="s">
        <v>30</v>
      </c>
      <c r="L11" s="4">
        <v>1864</v>
      </c>
      <c r="M11" s="4">
        <v>1864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45180.0000115741</v>
      </c>
      <c r="S11" s="6">
        <v>45240</v>
      </c>
      <c r="T11" s="4" t="s">
        <v>34</v>
      </c>
      <c r="U11" s="4">
        <v>1864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45237</v>
      </c>
      <c r="G12" s="6">
        <v>45239</v>
      </c>
      <c r="H12" s="4">
        <v>4</v>
      </c>
      <c r="I12" s="4">
        <v>2</v>
      </c>
      <c r="J12" s="4">
        <v>8</v>
      </c>
      <c r="K12" s="4" t="s">
        <v>30</v>
      </c>
      <c r="L12" s="4">
        <v>4216</v>
      </c>
      <c r="M12" s="4">
        <v>4216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45183.0000115741</v>
      </c>
      <c r="S12" s="6">
        <v>45240</v>
      </c>
      <c r="T12" s="4" t="s">
        <v>34</v>
      </c>
      <c r="U12" s="4">
        <v>4216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45233</v>
      </c>
      <c r="G13" s="6">
        <v>45239</v>
      </c>
      <c r="H13" s="4">
        <v>1</v>
      </c>
      <c r="I13" s="4">
        <v>6</v>
      </c>
      <c r="J13" s="4">
        <v>6</v>
      </c>
      <c r="K13" s="4" t="s">
        <v>30</v>
      </c>
      <c r="L13" s="4">
        <v>2904</v>
      </c>
      <c r="M13" s="4">
        <v>2904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45198</v>
      </c>
      <c r="S13" s="6">
        <v>45240</v>
      </c>
      <c r="T13" s="4" t="s">
        <v>34</v>
      </c>
      <c r="U13" s="4">
        <v>2904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45237</v>
      </c>
      <c r="G14" s="6">
        <v>45239</v>
      </c>
      <c r="H14" s="4">
        <v>1</v>
      </c>
      <c r="I14" s="4">
        <v>2</v>
      </c>
      <c r="J14" s="4">
        <v>2</v>
      </c>
      <c r="K14" s="4" t="s">
        <v>30</v>
      </c>
      <c r="L14" s="4">
        <v>6100</v>
      </c>
      <c r="M14" s="4">
        <v>6100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45198.0000115741</v>
      </c>
      <c r="S14" s="6">
        <v>45240</v>
      </c>
      <c r="T14" s="4" t="s">
        <v>34</v>
      </c>
      <c r="U14" s="4">
        <v>6100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45236</v>
      </c>
      <c r="G15" s="6">
        <v>45239</v>
      </c>
      <c r="H15" s="4">
        <v>1</v>
      </c>
      <c r="I15" s="4">
        <v>3</v>
      </c>
      <c r="J15" s="4">
        <v>3</v>
      </c>
      <c r="K15" s="4" t="s">
        <v>30</v>
      </c>
      <c r="L15" s="4">
        <v>2250</v>
      </c>
      <c r="M15" s="4">
        <v>2250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45200.0000115741</v>
      </c>
      <c r="S15" s="6">
        <v>45240</v>
      </c>
      <c r="T15" s="4" t="s">
        <v>34</v>
      </c>
      <c r="U15" s="4">
        <v>2250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45231</v>
      </c>
      <c r="G16" s="6">
        <v>45239</v>
      </c>
      <c r="H16" s="4">
        <v>1</v>
      </c>
      <c r="I16" s="4">
        <v>8</v>
      </c>
      <c r="J16" s="4">
        <v>8</v>
      </c>
      <c r="K16" s="4" t="s">
        <v>30</v>
      </c>
      <c r="L16" s="4">
        <v>5300</v>
      </c>
      <c r="M16" s="4">
        <v>5300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45202</v>
      </c>
      <c r="S16" s="6">
        <v>45240</v>
      </c>
      <c r="T16" s="4" t="s">
        <v>34</v>
      </c>
      <c r="U16" s="4">
        <v>5300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106</v>
      </c>
      <c r="E17" s="4" t="s">
        <v>112</v>
      </c>
      <c r="F17" s="6">
        <v>45231</v>
      </c>
      <c r="G17" s="6">
        <v>45239</v>
      </c>
      <c r="H17" s="4">
        <v>1</v>
      </c>
      <c r="I17" s="4">
        <v>8</v>
      </c>
      <c r="J17" s="4">
        <v>8</v>
      </c>
      <c r="K17" s="4" t="s">
        <v>30</v>
      </c>
      <c r="L17" s="4">
        <v>3140</v>
      </c>
      <c r="M17" s="4">
        <v>3140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45202</v>
      </c>
      <c r="S17" s="6">
        <v>45240</v>
      </c>
      <c r="T17" s="4" t="s">
        <v>34</v>
      </c>
      <c r="U17" s="4">
        <v>3140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45236</v>
      </c>
      <c r="G18" s="6">
        <v>45239</v>
      </c>
      <c r="H18" s="4">
        <v>1</v>
      </c>
      <c r="I18" s="4">
        <v>3</v>
      </c>
      <c r="J18" s="4">
        <v>3</v>
      </c>
      <c r="K18" s="4" t="s">
        <v>30</v>
      </c>
      <c r="L18" s="4">
        <v>3045</v>
      </c>
      <c r="M18" s="4">
        <v>3045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45205.0000115741</v>
      </c>
      <c r="S18" s="6">
        <v>45240</v>
      </c>
      <c r="T18" s="4" t="s">
        <v>34</v>
      </c>
      <c r="U18" s="4">
        <v>3045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45238</v>
      </c>
      <c r="G19" s="6">
        <v>45239</v>
      </c>
      <c r="H19" s="4">
        <v>1</v>
      </c>
      <c r="I19" s="4">
        <v>1</v>
      </c>
      <c r="J19" s="4">
        <v>1</v>
      </c>
      <c r="K19" s="4" t="s">
        <v>30</v>
      </c>
      <c r="L19" s="4">
        <v>779</v>
      </c>
      <c r="M19" s="4">
        <v>779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45206.0000115741</v>
      </c>
      <c r="S19" s="6">
        <v>45240</v>
      </c>
      <c r="T19" s="4" t="s">
        <v>34</v>
      </c>
      <c r="U19" s="4">
        <v>779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45237</v>
      </c>
      <c r="G20" s="6">
        <v>45239</v>
      </c>
      <c r="H20" s="4">
        <v>1</v>
      </c>
      <c r="I20" s="4">
        <v>2</v>
      </c>
      <c r="J20" s="4">
        <v>2</v>
      </c>
      <c r="K20" s="4" t="s">
        <v>30</v>
      </c>
      <c r="L20" s="4">
        <v>936</v>
      </c>
      <c r="M20" s="4">
        <v>936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45207</v>
      </c>
      <c r="S20" s="6">
        <v>45240</v>
      </c>
      <c r="T20" s="4" t="s">
        <v>34</v>
      </c>
      <c r="U20" s="4">
        <v>936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45235</v>
      </c>
      <c r="G21" s="6">
        <v>45239</v>
      </c>
      <c r="H21" s="4">
        <v>1</v>
      </c>
      <c r="I21" s="4">
        <v>4</v>
      </c>
      <c r="J21" s="4">
        <v>4</v>
      </c>
      <c r="K21" s="4" t="s">
        <v>30</v>
      </c>
      <c r="L21" s="4">
        <v>4332</v>
      </c>
      <c r="M21" s="4">
        <v>4332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45207</v>
      </c>
      <c r="S21" s="6">
        <v>45240</v>
      </c>
      <c r="T21" s="4" t="s">
        <v>34</v>
      </c>
      <c r="U21" s="4">
        <v>4332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45235</v>
      </c>
      <c r="G22" s="6">
        <v>45239</v>
      </c>
      <c r="H22" s="4">
        <v>1</v>
      </c>
      <c r="I22" s="4">
        <v>4</v>
      </c>
      <c r="J22" s="4">
        <v>4</v>
      </c>
      <c r="K22" s="4" t="s">
        <v>30</v>
      </c>
      <c r="L22" s="4">
        <v>4332</v>
      </c>
      <c r="M22" s="4">
        <v>4332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45207</v>
      </c>
      <c r="S22" s="6">
        <v>45240</v>
      </c>
      <c r="T22" s="4" t="s">
        <v>34</v>
      </c>
      <c r="U22" s="4">
        <v>4332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45237</v>
      </c>
      <c r="G23" s="6">
        <v>45239</v>
      </c>
      <c r="H23" s="4">
        <v>1</v>
      </c>
      <c r="I23" s="4">
        <v>2</v>
      </c>
      <c r="J23" s="4">
        <v>2</v>
      </c>
      <c r="K23" s="4" t="s">
        <v>30</v>
      </c>
      <c r="L23" s="4">
        <v>3786</v>
      </c>
      <c r="M23" s="4">
        <v>3786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45209.0000115741</v>
      </c>
      <c r="S23" s="6">
        <v>45240</v>
      </c>
      <c r="T23" s="4" t="s">
        <v>34</v>
      </c>
      <c r="U23" s="4">
        <v>3786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45238</v>
      </c>
      <c r="G24" s="6">
        <v>45239</v>
      </c>
      <c r="H24" s="4">
        <v>1</v>
      </c>
      <c r="I24" s="4">
        <v>1</v>
      </c>
      <c r="J24" s="4">
        <v>1</v>
      </c>
      <c r="K24" s="4" t="s">
        <v>30</v>
      </c>
      <c r="L24" s="4">
        <v>416</v>
      </c>
      <c r="M24" s="4">
        <v>416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45210</v>
      </c>
      <c r="S24" s="6">
        <v>45240</v>
      </c>
      <c r="T24" s="4" t="s">
        <v>34</v>
      </c>
      <c r="U24" s="4">
        <v>416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45238</v>
      </c>
      <c r="G25" s="6">
        <v>45239</v>
      </c>
      <c r="H25" s="4">
        <v>2</v>
      </c>
      <c r="I25" s="4">
        <v>1</v>
      </c>
      <c r="J25" s="4">
        <v>2</v>
      </c>
      <c r="K25" s="4" t="s">
        <v>30</v>
      </c>
      <c r="L25" s="4">
        <v>844</v>
      </c>
      <c r="M25" s="4">
        <v>844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45210.0000115741</v>
      </c>
      <c r="S25" s="6">
        <v>45240</v>
      </c>
      <c r="T25" s="4" t="s">
        <v>34</v>
      </c>
      <c r="U25" s="4">
        <v>844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63</v>
      </c>
      <c r="B26" s="4" t="s">
        <v>26</v>
      </c>
      <c r="C26" s="4" t="s">
        <v>62</v>
      </c>
      <c r="D26" s="4" t="s">
        <v>64</v>
      </c>
      <c r="E26" s="4" t="s">
        <v>65</v>
      </c>
      <c r="F26" s="6">
        <v>45236</v>
      </c>
      <c r="G26" s="6">
        <v>45239</v>
      </c>
      <c r="H26" s="4">
        <v>1</v>
      </c>
      <c r="I26" s="4">
        <v>3</v>
      </c>
      <c r="J26" s="4">
        <v>3</v>
      </c>
      <c r="K26" s="4" t="s">
        <v>30</v>
      </c>
      <c r="L26" s="4">
        <v>-5565</v>
      </c>
      <c r="M26" s="4">
        <v>-5565</v>
      </c>
      <c r="N26" s="4" t="s">
        <v>66</v>
      </c>
      <c r="O26" s="4" t="s">
        <v>32</v>
      </c>
      <c r="P26" s="4" t="s">
        <v>33</v>
      </c>
      <c r="Q26" s="4">
        <v>0</v>
      </c>
      <c r="R26" s="7">
        <v>45173.0000115741</v>
      </c>
      <c r="S26" s="6">
        <v>45240</v>
      </c>
      <c r="T26" s="4" t="s">
        <v>34</v>
      </c>
      <c r="U26" s="4">
        <v>-5565</v>
      </c>
      <c r="V26" s="4">
        <v>0</v>
      </c>
      <c r="W26" s="4">
        <v>0</v>
      </c>
      <c r="X26" s="4" t="s">
        <v>67</v>
      </c>
      <c r="Y26" s="4" t="s">
        <v>68</v>
      </c>
    </row>
    <row r="27" s="4" customFormat="1" spans="1:25">
      <c r="A27" s="4" t="s">
        <v>63</v>
      </c>
      <c r="B27" s="4" t="s">
        <v>26</v>
      </c>
      <c r="C27" s="4" t="s">
        <v>162</v>
      </c>
      <c r="D27" s="4" t="s">
        <v>64</v>
      </c>
      <c r="E27" s="4" t="s">
        <v>65</v>
      </c>
      <c r="F27" s="6">
        <v>45236</v>
      </c>
      <c r="G27" s="6">
        <v>45239</v>
      </c>
      <c r="H27" s="4">
        <v>1</v>
      </c>
      <c r="I27" s="4">
        <v>3</v>
      </c>
      <c r="J27" s="4">
        <v>3</v>
      </c>
      <c r="K27" s="4" t="s">
        <v>30</v>
      </c>
      <c r="L27" s="4">
        <v>1113</v>
      </c>
      <c r="M27" s="4">
        <v>1113</v>
      </c>
      <c r="N27" s="4" t="s">
        <v>66</v>
      </c>
      <c r="O27" s="4" t="s">
        <v>32</v>
      </c>
      <c r="P27" s="4" t="s">
        <v>33</v>
      </c>
      <c r="Q27" s="4">
        <v>0</v>
      </c>
      <c r="R27" s="7">
        <v>45173.1009953704</v>
      </c>
      <c r="S27" s="6">
        <v>45240</v>
      </c>
      <c r="T27" s="4" t="s">
        <v>34</v>
      </c>
      <c r="U27" s="4">
        <v>1113</v>
      </c>
      <c r="V27" s="4">
        <v>0</v>
      </c>
      <c r="W27" s="4">
        <v>0</v>
      </c>
      <c r="X27" s="4" t="s">
        <v>67</v>
      </c>
      <c r="Y27" s="4" t="s">
        <v>68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45236</v>
      </c>
      <c r="G28" s="6">
        <v>45239</v>
      </c>
      <c r="H28" s="4">
        <v>1</v>
      </c>
      <c r="I28" s="4">
        <v>3</v>
      </c>
      <c r="J28" s="4">
        <v>3</v>
      </c>
      <c r="K28" s="4" t="s">
        <v>30</v>
      </c>
      <c r="L28" s="4">
        <v>13800</v>
      </c>
      <c r="M28" s="4">
        <v>13800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45211</v>
      </c>
      <c r="S28" s="6">
        <v>45240</v>
      </c>
      <c r="T28" s="4" t="s">
        <v>34</v>
      </c>
      <c r="U28" s="4">
        <v>13800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45237</v>
      </c>
      <c r="G29" s="6">
        <v>45239</v>
      </c>
      <c r="H29" s="4">
        <v>2</v>
      </c>
      <c r="I29" s="4">
        <v>2</v>
      </c>
      <c r="J29" s="4">
        <v>4</v>
      </c>
      <c r="K29" s="4" t="s">
        <v>30</v>
      </c>
      <c r="L29" s="4">
        <v>5308</v>
      </c>
      <c r="M29" s="4">
        <v>5308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45211.0000115741</v>
      </c>
      <c r="S29" s="6">
        <v>45240</v>
      </c>
      <c r="T29" s="4" t="s">
        <v>34</v>
      </c>
      <c r="U29" s="4">
        <v>5308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45235</v>
      </c>
      <c r="G30" s="6">
        <v>45239</v>
      </c>
      <c r="H30" s="4">
        <v>1</v>
      </c>
      <c r="I30" s="4">
        <v>4</v>
      </c>
      <c r="J30" s="4">
        <v>4</v>
      </c>
      <c r="K30" s="4" t="s">
        <v>30</v>
      </c>
      <c r="L30" s="4">
        <v>4444</v>
      </c>
      <c r="M30" s="4">
        <v>4444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45213.0000115741</v>
      </c>
      <c r="S30" s="6">
        <v>45240</v>
      </c>
      <c r="T30" s="4" t="s">
        <v>34</v>
      </c>
      <c r="U30" s="4">
        <v>4444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151</v>
      </c>
      <c r="E31" s="4" t="s">
        <v>152</v>
      </c>
      <c r="F31" s="6">
        <v>45235</v>
      </c>
      <c r="G31" s="6">
        <v>45239</v>
      </c>
      <c r="H31" s="4">
        <v>1</v>
      </c>
      <c r="I31" s="4">
        <v>4</v>
      </c>
      <c r="J31" s="4">
        <v>4</v>
      </c>
      <c r="K31" s="4" t="s">
        <v>30</v>
      </c>
      <c r="L31" s="4">
        <v>1664</v>
      </c>
      <c r="M31" s="4">
        <v>1664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45213</v>
      </c>
      <c r="S31" s="6">
        <v>45240</v>
      </c>
      <c r="T31" s="4" t="s">
        <v>34</v>
      </c>
      <c r="U31" s="4">
        <v>1664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100</v>
      </c>
      <c r="E32" s="4" t="s">
        <v>101</v>
      </c>
      <c r="F32" s="6">
        <v>45236</v>
      </c>
      <c r="G32" s="6">
        <v>45239</v>
      </c>
      <c r="H32" s="4">
        <v>1</v>
      </c>
      <c r="I32" s="4">
        <v>3</v>
      </c>
      <c r="J32" s="4">
        <v>3</v>
      </c>
      <c r="K32" s="4" t="s">
        <v>30</v>
      </c>
      <c r="L32" s="4">
        <v>2256</v>
      </c>
      <c r="M32" s="4">
        <v>2256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45214</v>
      </c>
      <c r="S32" s="6">
        <v>45240</v>
      </c>
      <c r="T32" s="4" t="s">
        <v>34</v>
      </c>
      <c r="U32" s="4">
        <v>2256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45236</v>
      </c>
      <c r="G33" s="6">
        <v>45239</v>
      </c>
      <c r="H33" s="4">
        <v>1</v>
      </c>
      <c r="I33" s="4">
        <v>3</v>
      </c>
      <c r="J33" s="4">
        <v>3</v>
      </c>
      <c r="K33" s="4" t="s">
        <v>30</v>
      </c>
      <c r="L33" s="4">
        <v>1725</v>
      </c>
      <c r="M33" s="4">
        <v>1725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45215</v>
      </c>
      <c r="S33" s="6">
        <v>45240</v>
      </c>
      <c r="T33" s="4" t="s">
        <v>34</v>
      </c>
      <c r="U33" s="4">
        <v>1725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45233</v>
      </c>
      <c r="G34" s="6">
        <v>45239</v>
      </c>
      <c r="H34" s="4">
        <v>3</v>
      </c>
      <c r="I34" s="4">
        <v>6</v>
      </c>
      <c r="J34" s="4">
        <v>18</v>
      </c>
      <c r="K34" s="4" t="s">
        <v>30</v>
      </c>
      <c r="L34" s="4">
        <v>29574</v>
      </c>
      <c r="M34" s="4">
        <v>29574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45216</v>
      </c>
      <c r="S34" s="6">
        <v>45240</v>
      </c>
      <c r="T34" s="4" t="s">
        <v>34</v>
      </c>
      <c r="U34" s="4">
        <v>29574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45236</v>
      </c>
      <c r="G35" s="6">
        <v>45239</v>
      </c>
      <c r="H35" s="4">
        <v>1</v>
      </c>
      <c r="I35" s="4">
        <v>3</v>
      </c>
      <c r="J35" s="4">
        <v>3</v>
      </c>
      <c r="K35" s="4" t="s">
        <v>30</v>
      </c>
      <c r="L35" s="4">
        <v>1890</v>
      </c>
      <c r="M35" s="4">
        <v>1890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45217</v>
      </c>
      <c r="S35" s="6">
        <v>45240</v>
      </c>
      <c r="T35" s="4" t="s">
        <v>34</v>
      </c>
      <c r="U35" s="4">
        <v>1890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202</v>
      </c>
      <c r="E36" s="4" t="s">
        <v>208</v>
      </c>
      <c r="F36" s="6">
        <v>45236</v>
      </c>
      <c r="G36" s="6">
        <v>45239</v>
      </c>
      <c r="H36" s="4">
        <v>1</v>
      </c>
      <c r="I36" s="4">
        <v>3</v>
      </c>
      <c r="J36" s="4">
        <v>3</v>
      </c>
      <c r="K36" s="4" t="s">
        <v>30</v>
      </c>
      <c r="L36" s="4">
        <v>1650</v>
      </c>
      <c r="M36" s="4">
        <v>1650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45216.0000115741</v>
      </c>
      <c r="S36" s="6">
        <v>45240</v>
      </c>
      <c r="T36" s="4" t="s">
        <v>34</v>
      </c>
      <c r="U36" s="4">
        <v>1650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45238</v>
      </c>
      <c r="G37" s="6">
        <v>45239</v>
      </c>
      <c r="H37" s="4">
        <v>1</v>
      </c>
      <c r="I37" s="4">
        <v>1</v>
      </c>
      <c r="J37" s="4">
        <v>1</v>
      </c>
      <c r="K37" s="4" t="s">
        <v>30</v>
      </c>
      <c r="L37" s="4">
        <v>453</v>
      </c>
      <c r="M37" s="4">
        <v>453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45217</v>
      </c>
      <c r="S37" s="6">
        <v>45240</v>
      </c>
      <c r="T37" s="4" t="s">
        <v>34</v>
      </c>
      <c r="U37" s="4">
        <v>453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45235</v>
      </c>
      <c r="G38" s="6">
        <v>45239</v>
      </c>
      <c r="H38" s="4">
        <v>1</v>
      </c>
      <c r="I38" s="4">
        <v>4</v>
      </c>
      <c r="J38" s="4">
        <v>4</v>
      </c>
      <c r="K38" s="4" t="s">
        <v>30</v>
      </c>
      <c r="L38" s="4">
        <v>4508</v>
      </c>
      <c r="M38" s="4">
        <v>4508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45217</v>
      </c>
      <c r="S38" s="6">
        <v>45240</v>
      </c>
      <c r="T38" s="4" t="s">
        <v>34</v>
      </c>
      <c r="U38" s="4">
        <v>4508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45220</v>
      </c>
      <c r="G39" s="6">
        <v>45239</v>
      </c>
      <c r="H39" s="4">
        <v>1</v>
      </c>
      <c r="I39" s="4">
        <v>19</v>
      </c>
      <c r="J39" s="4">
        <v>19</v>
      </c>
      <c r="K39" s="4" t="s">
        <v>30</v>
      </c>
      <c r="L39" s="4">
        <v>4128</v>
      </c>
      <c r="M39" s="4">
        <v>4128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45218.0000115741</v>
      </c>
      <c r="S39" s="6">
        <v>45240</v>
      </c>
      <c r="T39" s="4" t="s">
        <v>34</v>
      </c>
      <c r="U39" s="4">
        <v>4128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45237</v>
      </c>
      <c r="G40" s="6">
        <v>45239</v>
      </c>
      <c r="H40" s="4">
        <v>1</v>
      </c>
      <c r="I40" s="4">
        <v>2</v>
      </c>
      <c r="J40" s="4">
        <v>2</v>
      </c>
      <c r="K40" s="4" t="s">
        <v>30</v>
      </c>
      <c r="L40" s="4">
        <v>2198</v>
      </c>
      <c r="M40" s="4">
        <v>2198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45218.0000115741</v>
      </c>
      <c r="S40" s="6">
        <v>45240</v>
      </c>
      <c r="T40" s="4" t="s">
        <v>34</v>
      </c>
      <c r="U40" s="4">
        <v>2198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45236</v>
      </c>
      <c r="G41" s="6">
        <v>45239</v>
      </c>
      <c r="H41" s="4">
        <v>1</v>
      </c>
      <c r="I41" s="4">
        <v>3</v>
      </c>
      <c r="J41" s="4">
        <v>3</v>
      </c>
      <c r="K41" s="4" t="s">
        <v>30</v>
      </c>
      <c r="L41" s="4">
        <v>1635</v>
      </c>
      <c r="M41" s="4">
        <v>1635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45219</v>
      </c>
      <c r="S41" s="6">
        <v>45240</v>
      </c>
      <c r="T41" s="4" t="s">
        <v>34</v>
      </c>
      <c r="U41" s="4">
        <v>1635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45237</v>
      </c>
      <c r="G42" s="6">
        <v>45239</v>
      </c>
      <c r="H42" s="4">
        <v>1</v>
      </c>
      <c r="I42" s="4">
        <v>2</v>
      </c>
      <c r="J42" s="4">
        <v>2</v>
      </c>
      <c r="K42" s="4" t="s">
        <v>30</v>
      </c>
      <c r="L42" s="4">
        <v>740</v>
      </c>
      <c r="M42" s="4">
        <v>740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45219</v>
      </c>
      <c r="S42" s="6">
        <v>45240</v>
      </c>
      <c r="T42" s="4" t="s">
        <v>34</v>
      </c>
      <c r="U42" s="4">
        <v>740</v>
      </c>
      <c r="V42" s="4">
        <v>0</v>
      </c>
      <c r="W42" s="4">
        <v>0</v>
      </c>
      <c r="X42" s="4" t="s">
        <v>246</v>
      </c>
      <c r="Y42" s="4" t="s">
        <v>53</v>
      </c>
    </row>
    <row r="43" s="4" customFormat="1" spans="1:25">
      <c r="A43" s="4" t="s">
        <v>242</v>
      </c>
      <c r="B43" s="4" t="s">
        <v>26</v>
      </c>
      <c r="C43" s="4" t="s">
        <v>62</v>
      </c>
      <c r="D43" s="4" t="s">
        <v>243</v>
      </c>
      <c r="E43" s="4" t="s">
        <v>244</v>
      </c>
      <c r="F43" s="6">
        <v>45237</v>
      </c>
      <c r="G43" s="6">
        <v>45239</v>
      </c>
      <c r="H43" s="4">
        <v>1</v>
      </c>
      <c r="I43" s="4">
        <v>2</v>
      </c>
      <c r="J43" s="4">
        <v>2</v>
      </c>
      <c r="K43" s="4" t="s">
        <v>30</v>
      </c>
      <c r="L43" s="4">
        <v>-740</v>
      </c>
      <c r="M43" s="4">
        <v>-740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45219</v>
      </c>
      <c r="S43" s="6">
        <v>45240</v>
      </c>
      <c r="T43" s="4" t="s">
        <v>34</v>
      </c>
      <c r="U43" s="4">
        <v>-740</v>
      </c>
      <c r="V43" s="4">
        <v>0</v>
      </c>
      <c r="W43" s="4">
        <v>0</v>
      </c>
      <c r="X43" s="4" t="s">
        <v>246</v>
      </c>
      <c r="Y43" s="4" t="s">
        <v>53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45236</v>
      </c>
      <c r="G44" s="6">
        <v>45239</v>
      </c>
      <c r="H44" s="4">
        <v>1</v>
      </c>
      <c r="I44" s="4">
        <v>3</v>
      </c>
      <c r="J44" s="4">
        <v>3</v>
      </c>
      <c r="K44" s="4" t="s">
        <v>30</v>
      </c>
      <c r="L44" s="4">
        <v>978</v>
      </c>
      <c r="M44" s="4">
        <v>978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45219</v>
      </c>
      <c r="S44" s="6">
        <v>45240</v>
      </c>
      <c r="T44" s="4" t="s">
        <v>34</v>
      </c>
      <c r="U44" s="4">
        <v>978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83</v>
      </c>
      <c r="F45" s="6">
        <v>45238</v>
      </c>
      <c r="G45" s="6">
        <v>45239</v>
      </c>
      <c r="H45" s="4">
        <v>1</v>
      </c>
      <c r="I45" s="4">
        <v>1</v>
      </c>
      <c r="J45" s="4">
        <v>1</v>
      </c>
      <c r="K45" s="4" t="s">
        <v>30</v>
      </c>
      <c r="L45" s="4">
        <v>750</v>
      </c>
      <c r="M45" s="4">
        <v>750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45220.0000115741</v>
      </c>
      <c r="S45" s="6">
        <v>45240</v>
      </c>
      <c r="T45" s="4" t="s">
        <v>34</v>
      </c>
      <c r="U45" s="4">
        <v>750</v>
      </c>
      <c r="V45" s="4">
        <v>0</v>
      </c>
      <c r="W45" s="4">
        <v>0</v>
      </c>
      <c r="X45" s="4" t="s">
        <v>53</v>
      </c>
      <c r="Y45" s="4" t="s">
        <v>53</v>
      </c>
    </row>
    <row r="46" s="4" customFormat="1" spans="1:25">
      <c r="A46" s="4" t="s">
        <v>253</v>
      </c>
      <c r="B46" s="4" t="s">
        <v>26</v>
      </c>
      <c r="C46" s="4" t="s">
        <v>62</v>
      </c>
      <c r="D46" s="4" t="s">
        <v>254</v>
      </c>
      <c r="E46" s="4" t="s">
        <v>83</v>
      </c>
      <c r="F46" s="6">
        <v>45238</v>
      </c>
      <c r="G46" s="6">
        <v>45239</v>
      </c>
      <c r="H46" s="4">
        <v>1</v>
      </c>
      <c r="I46" s="4">
        <v>1</v>
      </c>
      <c r="J46" s="4">
        <v>1</v>
      </c>
      <c r="K46" s="4" t="s">
        <v>30</v>
      </c>
      <c r="L46" s="4">
        <v>-750</v>
      </c>
      <c r="M46" s="4">
        <v>-750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45220.0000115741</v>
      </c>
      <c r="S46" s="6">
        <v>45240</v>
      </c>
      <c r="T46" s="4" t="s">
        <v>34</v>
      </c>
      <c r="U46" s="4">
        <v>-750</v>
      </c>
      <c r="V46" s="4">
        <v>0</v>
      </c>
      <c r="W46" s="4">
        <v>0</v>
      </c>
      <c r="X46" s="4" t="s">
        <v>53</v>
      </c>
      <c r="Y46" s="4" t="s">
        <v>53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45225</v>
      </c>
      <c r="G47" s="6">
        <v>45239</v>
      </c>
      <c r="H47" s="4">
        <v>1</v>
      </c>
      <c r="I47" s="4">
        <v>14</v>
      </c>
      <c r="J47" s="4">
        <v>14</v>
      </c>
      <c r="K47" s="4" t="s">
        <v>30</v>
      </c>
      <c r="L47" s="4">
        <v>6506</v>
      </c>
      <c r="M47" s="4">
        <v>6506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45220</v>
      </c>
      <c r="S47" s="6">
        <v>45240</v>
      </c>
      <c r="T47" s="4" t="s">
        <v>34</v>
      </c>
      <c r="U47" s="4">
        <v>6506</v>
      </c>
      <c r="V47" s="4">
        <v>0</v>
      </c>
      <c r="W47" s="4">
        <v>0</v>
      </c>
      <c r="X47" s="4" t="s">
        <v>260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45236</v>
      </c>
      <c r="G48" s="6">
        <v>45239</v>
      </c>
      <c r="H48" s="4">
        <v>1</v>
      </c>
      <c r="I48" s="4">
        <v>3</v>
      </c>
      <c r="J48" s="4">
        <v>3</v>
      </c>
      <c r="K48" s="4" t="s">
        <v>30</v>
      </c>
      <c r="L48" s="4">
        <v>699</v>
      </c>
      <c r="M48" s="4">
        <v>699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45222.0000115741</v>
      </c>
      <c r="S48" s="6">
        <v>45240</v>
      </c>
      <c r="T48" s="4" t="s">
        <v>34</v>
      </c>
      <c r="U48" s="4">
        <v>699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45238</v>
      </c>
      <c r="G49" s="6">
        <v>45239</v>
      </c>
      <c r="H49" s="4">
        <v>1</v>
      </c>
      <c r="I49" s="4">
        <v>1</v>
      </c>
      <c r="J49" s="4">
        <v>1</v>
      </c>
      <c r="K49" s="4" t="s">
        <v>30</v>
      </c>
      <c r="L49" s="4">
        <v>1730</v>
      </c>
      <c r="M49" s="4">
        <v>1730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45222.0000115741</v>
      </c>
      <c r="S49" s="6">
        <v>45240</v>
      </c>
      <c r="T49" s="4" t="s">
        <v>34</v>
      </c>
      <c r="U49" s="4">
        <v>1730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45236</v>
      </c>
      <c r="G50" s="6">
        <v>45239</v>
      </c>
      <c r="H50" s="4">
        <v>1</v>
      </c>
      <c r="I50" s="4">
        <v>3</v>
      </c>
      <c r="J50" s="4">
        <v>3</v>
      </c>
      <c r="K50" s="4" t="s">
        <v>30</v>
      </c>
      <c r="L50" s="4">
        <v>1722</v>
      </c>
      <c r="M50" s="4">
        <v>1722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45223.0000115741</v>
      </c>
      <c r="S50" s="6">
        <v>45240</v>
      </c>
      <c r="T50" s="4" t="s">
        <v>34</v>
      </c>
      <c r="U50" s="4">
        <v>1722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83</v>
      </c>
      <c r="F51" s="6">
        <v>45238</v>
      </c>
      <c r="G51" s="6">
        <v>45239</v>
      </c>
      <c r="H51" s="4">
        <v>1</v>
      </c>
      <c r="I51" s="4">
        <v>1</v>
      </c>
      <c r="J51" s="4">
        <v>1</v>
      </c>
      <c r="K51" s="4" t="s">
        <v>30</v>
      </c>
      <c r="L51" s="4">
        <v>1254</v>
      </c>
      <c r="M51" s="4">
        <v>1254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45223</v>
      </c>
      <c r="S51" s="6">
        <v>45240</v>
      </c>
      <c r="T51" s="4" t="s">
        <v>34</v>
      </c>
      <c r="U51" s="4">
        <v>1254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45235</v>
      </c>
      <c r="G52" s="6">
        <v>45239</v>
      </c>
      <c r="H52" s="4">
        <v>1</v>
      </c>
      <c r="I52" s="4">
        <v>4</v>
      </c>
      <c r="J52" s="4">
        <v>4</v>
      </c>
      <c r="K52" s="4" t="s">
        <v>30</v>
      </c>
      <c r="L52" s="4">
        <v>5556</v>
      </c>
      <c r="M52" s="4">
        <v>5556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45223</v>
      </c>
      <c r="S52" s="6">
        <v>45240</v>
      </c>
      <c r="T52" s="4" t="s">
        <v>34</v>
      </c>
      <c r="U52" s="4">
        <v>5556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45237</v>
      </c>
      <c r="G53" s="6">
        <v>45239</v>
      </c>
      <c r="H53" s="4">
        <v>1</v>
      </c>
      <c r="I53" s="4">
        <v>2</v>
      </c>
      <c r="J53" s="4">
        <v>2</v>
      </c>
      <c r="K53" s="4" t="s">
        <v>30</v>
      </c>
      <c r="L53" s="4">
        <v>900</v>
      </c>
      <c r="M53" s="4">
        <v>900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45224</v>
      </c>
      <c r="S53" s="6">
        <v>45240</v>
      </c>
      <c r="T53" s="4" t="s">
        <v>34</v>
      </c>
      <c r="U53" s="4">
        <v>900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45236</v>
      </c>
      <c r="G54" s="6">
        <v>45239</v>
      </c>
      <c r="H54" s="4">
        <v>1</v>
      </c>
      <c r="I54" s="4">
        <v>3</v>
      </c>
      <c r="J54" s="4">
        <v>3</v>
      </c>
      <c r="K54" s="4" t="s">
        <v>30</v>
      </c>
      <c r="L54" s="4">
        <v>5730</v>
      </c>
      <c r="M54" s="4">
        <v>5730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45224</v>
      </c>
      <c r="S54" s="6">
        <v>45240</v>
      </c>
      <c r="T54" s="4" t="s">
        <v>34</v>
      </c>
      <c r="U54" s="4">
        <v>5730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129</v>
      </c>
      <c r="E55" s="4" t="s">
        <v>130</v>
      </c>
      <c r="F55" s="6">
        <v>45236</v>
      </c>
      <c r="G55" s="6">
        <v>45239</v>
      </c>
      <c r="H55" s="4">
        <v>1</v>
      </c>
      <c r="I55" s="4">
        <v>3</v>
      </c>
      <c r="J55" s="4">
        <v>3</v>
      </c>
      <c r="K55" s="4" t="s">
        <v>30</v>
      </c>
      <c r="L55" s="4">
        <v>1401</v>
      </c>
      <c r="M55" s="4">
        <v>1401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45224.0000115741</v>
      </c>
      <c r="S55" s="6">
        <v>45240</v>
      </c>
      <c r="T55" s="4" t="s">
        <v>34</v>
      </c>
      <c r="U55" s="4">
        <v>1401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45237</v>
      </c>
      <c r="G56" s="6">
        <v>45239</v>
      </c>
      <c r="H56" s="4">
        <v>1</v>
      </c>
      <c r="I56" s="4">
        <v>2</v>
      </c>
      <c r="J56" s="4">
        <v>2</v>
      </c>
      <c r="K56" s="4" t="s">
        <v>30</v>
      </c>
      <c r="L56" s="4">
        <v>960</v>
      </c>
      <c r="M56" s="4">
        <v>960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45224</v>
      </c>
      <c r="S56" s="6">
        <v>45240</v>
      </c>
      <c r="T56" s="4" t="s">
        <v>34</v>
      </c>
      <c r="U56" s="4">
        <v>960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45237</v>
      </c>
      <c r="G57" s="6">
        <v>45239</v>
      </c>
      <c r="H57" s="4">
        <v>1</v>
      </c>
      <c r="I57" s="4">
        <v>2</v>
      </c>
      <c r="J57" s="4">
        <v>2</v>
      </c>
      <c r="K57" s="4" t="s">
        <v>30</v>
      </c>
      <c r="L57" s="4">
        <v>4564</v>
      </c>
      <c r="M57" s="4">
        <v>4564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45225</v>
      </c>
      <c r="S57" s="6">
        <v>45240</v>
      </c>
      <c r="T57" s="4" t="s">
        <v>34</v>
      </c>
      <c r="U57" s="4">
        <v>4564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45234</v>
      </c>
      <c r="G58" s="6">
        <v>45239</v>
      </c>
      <c r="H58" s="4">
        <v>1</v>
      </c>
      <c r="I58" s="4">
        <v>5</v>
      </c>
      <c r="J58" s="4">
        <v>5</v>
      </c>
      <c r="K58" s="4" t="s">
        <v>30</v>
      </c>
      <c r="L58" s="4">
        <v>3672</v>
      </c>
      <c r="M58" s="4">
        <v>3672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45226</v>
      </c>
      <c r="S58" s="6">
        <v>45240</v>
      </c>
      <c r="T58" s="4" t="s">
        <v>34</v>
      </c>
      <c r="U58" s="4">
        <v>3672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45237</v>
      </c>
      <c r="G59" s="6">
        <v>45239</v>
      </c>
      <c r="H59" s="4">
        <v>1</v>
      </c>
      <c r="I59" s="4">
        <v>2</v>
      </c>
      <c r="J59" s="4">
        <v>2</v>
      </c>
      <c r="K59" s="4" t="s">
        <v>30</v>
      </c>
      <c r="L59" s="4">
        <v>1514</v>
      </c>
      <c r="M59" s="4">
        <v>1514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45226</v>
      </c>
      <c r="S59" s="6">
        <v>45240</v>
      </c>
      <c r="T59" s="4" t="s">
        <v>34</v>
      </c>
      <c r="U59" s="4">
        <v>1514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6">
      <c r="A60" s="4" t="s">
        <v>330</v>
      </c>
      <c r="B60" s="4" t="s">
        <v>26</v>
      </c>
      <c r="C60" s="4" t="s">
        <v>27</v>
      </c>
      <c r="D60" s="4" t="s">
        <v>331</v>
      </c>
      <c r="E60" s="4" t="s">
        <v>332</v>
      </c>
      <c r="F60" s="6">
        <v>45237</v>
      </c>
      <c r="G60" s="6">
        <v>45239</v>
      </c>
      <c r="H60" s="4">
        <v>2</v>
      </c>
      <c r="I60" s="4">
        <v>2</v>
      </c>
      <c r="J60" s="4">
        <v>4</v>
      </c>
      <c r="K60" s="4" t="s">
        <v>30</v>
      </c>
      <c r="L60" s="4">
        <v>1408</v>
      </c>
      <c r="M60" s="4">
        <v>1408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45226.0000115741</v>
      </c>
      <c r="S60" s="6">
        <v>45240</v>
      </c>
      <c r="T60" s="4" t="s">
        <v>34</v>
      </c>
      <c r="U60" s="4">
        <v>1408</v>
      </c>
      <c r="V60" s="4">
        <v>0</v>
      </c>
      <c r="W60" s="4">
        <v>0</v>
      </c>
      <c r="X60" s="4" t="s">
        <v>334</v>
      </c>
      <c r="Y60" s="4" t="s">
        <v>335</v>
      </c>
      <c r="Z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45234</v>
      </c>
      <c r="G61" s="6">
        <v>45239</v>
      </c>
      <c r="H61" s="4">
        <v>1</v>
      </c>
      <c r="I61" s="4">
        <v>5</v>
      </c>
      <c r="J61" s="4">
        <v>5</v>
      </c>
      <c r="K61" s="4" t="s">
        <v>30</v>
      </c>
      <c r="L61" s="4">
        <v>1385</v>
      </c>
      <c r="M61" s="4">
        <v>1385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45227</v>
      </c>
      <c r="S61" s="6">
        <v>45240</v>
      </c>
      <c r="T61" s="4" t="s">
        <v>34</v>
      </c>
      <c r="U61" s="4">
        <v>1385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338</v>
      </c>
      <c r="E62" s="4" t="s">
        <v>339</v>
      </c>
      <c r="F62" s="6">
        <v>45233</v>
      </c>
      <c r="G62" s="6">
        <v>45239</v>
      </c>
      <c r="H62" s="4">
        <v>2</v>
      </c>
      <c r="I62" s="4">
        <v>6</v>
      </c>
      <c r="J62" s="4">
        <v>12</v>
      </c>
      <c r="K62" s="4" t="s">
        <v>30</v>
      </c>
      <c r="L62" s="4">
        <v>3324</v>
      </c>
      <c r="M62" s="4">
        <v>3324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45227.0000115741</v>
      </c>
      <c r="S62" s="6">
        <v>45240</v>
      </c>
      <c r="T62" s="4" t="s">
        <v>34</v>
      </c>
      <c r="U62" s="4">
        <v>3324</v>
      </c>
      <c r="V62" s="4">
        <v>0</v>
      </c>
      <c r="W62" s="4">
        <v>0</v>
      </c>
      <c r="X62" s="4" t="s">
        <v>345</v>
      </c>
      <c r="Y62" s="4" t="s">
        <v>53</v>
      </c>
    </row>
    <row r="63" s="4" customFormat="1" spans="1:25">
      <c r="A63" s="4" t="s">
        <v>343</v>
      </c>
      <c r="B63" s="4" t="s">
        <v>26</v>
      </c>
      <c r="C63" s="4" t="s">
        <v>62</v>
      </c>
      <c r="D63" s="4" t="s">
        <v>338</v>
      </c>
      <c r="E63" s="4" t="s">
        <v>339</v>
      </c>
      <c r="F63" s="6">
        <v>45233</v>
      </c>
      <c r="G63" s="6">
        <v>45239</v>
      </c>
      <c r="H63" s="4">
        <v>2</v>
      </c>
      <c r="I63" s="4">
        <v>6</v>
      </c>
      <c r="J63" s="4">
        <v>12</v>
      </c>
      <c r="K63" s="4" t="s">
        <v>30</v>
      </c>
      <c r="L63" s="4">
        <v>-3324</v>
      </c>
      <c r="M63" s="4">
        <v>-3324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45227.0000115741</v>
      </c>
      <c r="S63" s="6">
        <v>45240</v>
      </c>
      <c r="T63" s="4" t="s">
        <v>34</v>
      </c>
      <c r="U63" s="4">
        <v>-3324</v>
      </c>
      <c r="V63" s="4">
        <v>0</v>
      </c>
      <c r="W63" s="4">
        <v>0</v>
      </c>
      <c r="X63" s="4" t="s">
        <v>345</v>
      </c>
      <c r="Y63" s="4" t="s">
        <v>53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6">
        <v>45237</v>
      </c>
      <c r="G64" s="6">
        <v>45239</v>
      </c>
      <c r="H64" s="4">
        <v>1</v>
      </c>
      <c r="I64" s="4">
        <v>2</v>
      </c>
      <c r="J64" s="4">
        <v>2</v>
      </c>
      <c r="K64" s="4" t="s">
        <v>30</v>
      </c>
      <c r="L64" s="4">
        <v>1590</v>
      </c>
      <c r="M64" s="4">
        <v>1590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45229.0000115741</v>
      </c>
      <c r="S64" s="6">
        <v>45240</v>
      </c>
      <c r="T64" s="4" t="s">
        <v>34</v>
      </c>
      <c r="U64" s="4">
        <v>1590</v>
      </c>
      <c r="V64" s="4">
        <v>0</v>
      </c>
      <c r="W64" s="4">
        <v>0</v>
      </c>
      <c r="X64" s="4" t="s">
        <v>350</v>
      </c>
      <c r="Y64" s="4" t="s">
        <v>351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332</v>
      </c>
      <c r="F65" s="6">
        <v>45237</v>
      </c>
      <c r="G65" s="6">
        <v>45239</v>
      </c>
      <c r="H65" s="4">
        <v>1</v>
      </c>
      <c r="I65" s="4">
        <v>2</v>
      </c>
      <c r="J65" s="4">
        <v>2</v>
      </c>
      <c r="K65" s="4" t="s">
        <v>30</v>
      </c>
      <c r="L65" s="4">
        <v>1870</v>
      </c>
      <c r="M65" s="4">
        <v>1870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45229</v>
      </c>
      <c r="S65" s="6">
        <v>45240</v>
      </c>
      <c r="T65" s="4" t="s">
        <v>34</v>
      </c>
      <c r="U65" s="4">
        <v>1870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45238</v>
      </c>
      <c r="G66" s="6">
        <v>45239</v>
      </c>
      <c r="H66" s="4">
        <v>1</v>
      </c>
      <c r="I66" s="4">
        <v>1</v>
      </c>
      <c r="J66" s="4">
        <v>1</v>
      </c>
      <c r="K66" s="4" t="s">
        <v>30</v>
      </c>
      <c r="L66" s="4">
        <v>490</v>
      </c>
      <c r="M66" s="4">
        <v>490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45229</v>
      </c>
      <c r="S66" s="6">
        <v>45240</v>
      </c>
      <c r="T66" s="4" t="s">
        <v>34</v>
      </c>
      <c r="U66" s="4">
        <v>490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248</v>
      </c>
      <c r="E67" s="4" t="s">
        <v>364</v>
      </c>
      <c r="F67" s="6">
        <v>45234</v>
      </c>
      <c r="G67" s="6">
        <v>45239</v>
      </c>
      <c r="H67" s="4">
        <v>1</v>
      </c>
      <c r="I67" s="4">
        <v>5</v>
      </c>
      <c r="J67" s="4">
        <v>5</v>
      </c>
      <c r="K67" s="4" t="s">
        <v>30</v>
      </c>
      <c r="L67" s="4">
        <v>1642</v>
      </c>
      <c r="M67" s="4">
        <v>1642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45230.0000115741</v>
      </c>
      <c r="S67" s="6">
        <v>45240</v>
      </c>
      <c r="T67" s="4" t="s">
        <v>34</v>
      </c>
      <c r="U67" s="4">
        <v>1642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106</v>
      </c>
      <c r="E68" s="4" t="s">
        <v>112</v>
      </c>
      <c r="F68" s="6">
        <v>45237</v>
      </c>
      <c r="G68" s="6">
        <v>45239</v>
      </c>
      <c r="H68" s="4">
        <v>1</v>
      </c>
      <c r="I68" s="4">
        <v>2</v>
      </c>
      <c r="J68" s="4">
        <v>2</v>
      </c>
      <c r="K68" s="4" t="s">
        <v>30</v>
      </c>
      <c r="L68" s="4">
        <v>830</v>
      </c>
      <c r="M68" s="4">
        <v>830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45230.0000115741</v>
      </c>
      <c r="S68" s="6">
        <v>45240</v>
      </c>
      <c r="T68" s="4" t="s">
        <v>34</v>
      </c>
      <c r="U68" s="4">
        <v>830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319</v>
      </c>
      <c r="E69" s="4" t="s">
        <v>373</v>
      </c>
      <c r="F69" s="6">
        <v>45236</v>
      </c>
      <c r="G69" s="6">
        <v>45239</v>
      </c>
      <c r="H69" s="4">
        <v>1</v>
      </c>
      <c r="I69" s="4">
        <v>3</v>
      </c>
      <c r="J69" s="4">
        <v>3</v>
      </c>
      <c r="K69" s="4" t="s">
        <v>30</v>
      </c>
      <c r="L69" s="4">
        <v>1923</v>
      </c>
      <c r="M69" s="4">
        <v>1923</v>
      </c>
      <c r="N69" s="4" t="s">
        <v>374</v>
      </c>
      <c r="O69" s="4" t="s">
        <v>32</v>
      </c>
      <c r="P69" s="4" t="s">
        <v>33</v>
      </c>
      <c r="Q69" s="4">
        <v>0</v>
      </c>
      <c r="R69" s="7">
        <v>45230</v>
      </c>
      <c r="S69" s="6">
        <v>45240</v>
      </c>
      <c r="T69" s="4" t="s">
        <v>34</v>
      </c>
      <c r="U69" s="4">
        <v>1923</v>
      </c>
      <c r="V69" s="4">
        <v>0</v>
      </c>
      <c r="W69" s="4">
        <v>0</v>
      </c>
      <c r="X69" s="4" t="s">
        <v>375</v>
      </c>
      <c r="Y69" s="4" t="s">
        <v>376</v>
      </c>
    </row>
    <row r="70" s="4" customFormat="1" spans="1:25">
      <c r="A70" s="4" t="s">
        <v>377</v>
      </c>
      <c r="B70" s="4" t="s">
        <v>26</v>
      </c>
      <c r="C70" s="4" t="s">
        <v>27</v>
      </c>
      <c r="D70" s="4" t="s">
        <v>378</v>
      </c>
      <c r="E70" s="4" t="s">
        <v>379</v>
      </c>
      <c r="F70" s="6">
        <v>45237</v>
      </c>
      <c r="G70" s="6">
        <v>45239</v>
      </c>
      <c r="H70" s="4">
        <v>1</v>
      </c>
      <c r="I70" s="4">
        <v>2</v>
      </c>
      <c r="J70" s="4">
        <v>2</v>
      </c>
      <c r="K70" s="4" t="s">
        <v>30</v>
      </c>
      <c r="L70" s="4">
        <v>746</v>
      </c>
      <c r="M70" s="4">
        <v>746</v>
      </c>
      <c r="N70" s="4" t="s">
        <v>380</v>
      </c>
      <c r="O70" s="4" t="s">
        <v>32</v>
      </c>
      <c r="P70" s="4" t="s">
        <v>33</v>
      </c>
      <c r="Q70" s="4">
        <v>0</v>
      </c>
      <c r="R70" s="7">
        <v>45230</v>
      </c>
      <c r="S70" s="6">
        <v>45240</v>
      </c>
      <c r="T70" s="4" t="s">
        <v>34</v>
      </c>
      <c r="U70" s="4">
        <v>746</v>
      </c>
      <c r="V70" s="4">
        <v>0</v>
      </c>
      <c r="W70" s="4">
        <v>0</v>
      </c>
      <c r="X70" s="4" t="s">
        <v>381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45236</v>
      </c>
      <c r="G71" s="6">
        <v>45239</v>
      </c>
      <c r="H71" s="4">
        <v>1</v>
      </c>
      <c r="I71" s="4">
        <v>3</v>
      </c>
      <c r="J71" s="4">
        <v>3</v>
      </c>
      <c r="K71" s="4" t="s">
        <v>30</v>
      </c>
      <c r="L71" s="4">
        <v>4053</v>
      </c>
      <c r="M71" s="4">
        <v>4053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45230.0000115741</v>
      </c>
      <c r="S71" s="6">
        <v>45240</v>
      </c>
      <c r="T71" s="4" t="s">
        <v>34</v>
      </c>
      <c r="U71" s="4">
        <v>4053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307</v>
      </c>
      <c r="E72" s="4" t="s">
        <v>308</v>
      </c>
      <c r="F72" s="6">
        <v>45237</v>
      </c>
      <c r="G72" s="6">
        <v>45239</v>
      </c>
      <c r="H72" s="4">
        <v>1</v>
      </c>
      <c r="I72" s="4">
        <v>2</v>
      </c>
      <c r="J72" s="4">
        <v>2</v>
      </c>
      <c r="K72" s="4" t="s">
        <v>30</v>
      </c>
      <c r="L72" s="4">
        <v>932</v>
      </c>
      <c r="M72" s="4">
        <v>932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45231.0000115741</v>
      </c>
      <c r="S72" s="6">
        <v>45240</v>
      </c>
      <c r="T72" s="4" t="s">
        <v>34</v>
      </c>
      <c r="U72" s="4">
        <v>932</v>
      </c>
      <c r="V72" s="4">
        <v>0</v>
      </c>
      <c r="W72" s="4">
        <v>0</v>
      </c>
      <c r="X72" s="4" t="s">
        <v>391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45237</v>
      </c>
      <c r="G73" s="6">
        <v>45239</v>
      </c>
      <c r="H73" s="4">
        <v>1</v>
      </c>
      <c r="I73" s="4">
        <v>2</v>
      </c>
      <c r="J73" s="4">
        <v>2</v>
      </c>
      <c r="K73" s="4" t="s">
        <v>30</v>
      </c>
      <c r="L73" s="4">
        <v>724</v>
      </c>
      <c r="M73" s="4">
        <v>724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45231</v>
      </c>
      <c r="S73" s="6">
        <v>45240</v>
      </c>
      <c r="T73" s="4" t="s">
        <v>34</v>
      </c>
      <c r="U73" s="4">
        <v>724</v>
      </c>
      <c r="V73" s="4">
        <v>0</v>
      </c>
      <c r="W73" s="4">
        <v>0</v>
      </c>
      <c r="X73" s="4" t="s">
        <v>397</v>
      </c>
      <c r="Y73" s="4" t="s">
        <v>398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45235</v>
      </c>
      <c r="G74" s="6">
        <v>45239</v>
      </c>
      <c r="H74" s="4">
        <v>1</v>
      </c>
      <c r="I74" s="4">
        <v>4</v>
      </c>
      <c r="J74" s="4">
        <v>4</v>
      </c>
      <c r="K74" s="4" t="s">
        <v>30</v>
      </c>
      <c r="L74" s="4">
        <v>1592</v>
      </c>
      <c r="M74" s="4">
        <v>1592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45231</v>
      </c>
      <c r="S74" s="6">
        <v>45240</v>
      </c>
      <c r="T74" s="4" t="s">
        <v>34</v>
      </c>
      <c r="U74" s="4">
        <v>1592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45237</v>
      </c>
      <c r="G75" s="6">
        <v>45239</v>
      </c>
      <c r="H75" s="4">
        <v>1</v>
      </c>
      <c r="I75" s="4">
        <v>2</v>
      </c>
      <c r="J75" s="4">
        <v>2</v>
      </c>
      <c r="K75" s="4" t="s">
        <v>30</v>
      </c>
      <c r="L75" s="4">
        <v>1172</v>
      </c>
      <c r="M75" s="4">
        <v>1172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45232.0000115741</v>
      </c>
      <c r="S75" s="6">
        <v>45240</v>
      </c>
      <c r="T75" s="4" t="s">
        <v>34</v>
      </c>
      <c r="U75" s="4">
        <v>1172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45233</v>
      </c>
      <c r="G76" s="6">
        <v>45239</v>
      </c>
      <c r="H76" s="4">
        <v>1</v>
      </c>
      <c r="I76" s="4">
        <v>6</v>
      </c>
      <c r="J76" s="4">
        <v>6</v>
      </c>
      <c r="K76" s="4" t="s">
        <v>30</v>
      </c>
      <c r="L76" s="4">
        <v>2979</v>
      </c>
      <c r="M76" s="4">
        <v>2979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45232.0000115741</v>
      </c>
      <c r="S76" s="6">
        <v>45240</v>
      </c>
      <c r="T76" s="4" t="s">
        <v>34</v>
      </c>
      <c r="U76" s="4">
        <v>2979</v>
      </c>
      <c r="V76" s="4">
        <v>0</v>
      </c>
      <c r="W76" s="4">
        <v>0</v>
      </c>
      <c r="X76" s="4" t="s">
        <v>415</v>
      </c>
      <c r="Y76" s="4" t="s">
        <v>416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45238</v>
      </c>
      <c r="G77" s="6">
        <v>45239</v>
      </c>
      <c r="H77" s="4">
        <v>1</v>
      </c>
      <c r="I77" s="4">
        <v>1</v>
      </c>
      <c r="J77" s="4">
        <v>1</v>
      </c>
      <c r="K77" s="4" t="s">
        <v>30</v>
      </c>
      <c r="L77" s="4">
        <v>261</v>
      </c>
      <c r="M77" s="4">
        <v>261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45232.0000115741</v>
      </c>
      <c r="S77" s="6">
        <v>45240</v>
      </c>
      <c r="T77" s="4" t="s">
        <v>34</v>
      </c>
      <c r="U77" s="4">
        <v>261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45236</v>
      </c>
      <c r="G78" s="6">
        <v>45239</v>
      </c>
      <c r="H78" s="4">
        <v>1</v>
      </c>
      <c r="I78" s="4">
        <v>3</v>
      </c>
      <c r="J78" s="4">
        <v>3</v>
      </c>
      <c r="K78" s="4" t="s">
        <v>30</v>
      </c>
      <c r="L78" s="4">
        <v>996</v>
      </c>
      <c r="M78" s="4">
        <v>996</v>
      </c>
      <c r="N78" s="4" t="s">
        <v>426</v>
      </c>
      <c r="O78" s="4" t="s">
        <v>32</v>
      </c>
      <c r="P78" s="4" t="s">
        <v>33</v>
      </c>
      <c r="Q78" s="4">
        <v>0</v>
      </c>
      <c r="R78" s="7">
        <v>45233</v>
      </c>
      <c r="S78" s="6">
        <v>45240</v>
      </c>
      <c r="T78" s="4" t="s">
        <v>34</v>
      </c>
      <c r="U78" s="4">
        <v>996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45234</v>
      </c>
      <c r="G79" s="6">
        <v>45239</v>
      </c>
      <c r="H79" s="4">
        <v>1</v>
      </c>
      <c r="I79" s="4">
        <v>5</v>
      </c>
      <c r="J79" s="4">
        <v>5</v>
      </c>
      <c r="K79" s="4" t="s">
        <v>30</v>
      </c>
      <c r="L79" s="4">
        <v>1835</v>
      </c>
      <c r="M79" s="4">
        <v>1835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45233</v>
      </c>
      <c r="S79" s="6">
        <v>45240</v>
      </c>
      <c r="T79" s="4" t="s">
        <v>34</v>
      </c>
      <c r="U79" s="4">
        <v>1835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248</v>
      </c>
      <c r="E80" s="4" t="s">
        <v>364</v>
      </c>
      <c r="F80" s="6">
        <v>45237</v>
      </c>
      <c r="G80" s="6">
        <v>45239</v>
      </c>
      <c r="H80" s="4">
        <v>1</v>
      </c>
      <c r="I80" s="4">
        <v>2</v>
      </c>
      <c r="J80" s="4">
        <v>2</v>
      </c>
      <c r="K80" s="4" t="s">
        <v>30</v>
      </c>
      <c r="L80" s="4">
        <v>652</v>
      </c>
      <c r="M80" s="4">
        <v>652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45233</v>
      </c>
      <c r="S80" s="6">
        <v>45240</v>
      </c>
      <c r="T80" s="4" t="s">
        <v>34</v>
      </c>
      <c r="U80" s="4">
        <v>652</v>
      </c>
      <c r="V80" s="4">
        <v>0</v>
      </c>
      <c r="W80" s="4">
        <v>0</v>
      </c>
      <c r="X80" s="4" t="s">
        <v>437</v>
      </c>
      <c r="Y80" s="4" t="s">
        <v>438</v>
      </c>
    </row>
    <row r="81" s="4" customFormat="1" spans="1:25">
      <c r="A81" s="4" t="s">
        <v>439</v>
      </c>
      <c r="B81" s="4" t="s">
        <v>26</v>
      </c>
      <c r="C81" s="4" t="s">
        <v>27</v>
      </c>
      <c r="D81" s="4" t="s">
        <v>440</v>
      </c>
      <c r="E81" s="4" t="s">
        <v>441</v>
      </c>
      <c r="F81" s="6">
        <v>45238</v>
      </c>
      <c r="G81" s="6">
        <v>45239</v>
      </c>
      <c r="H81" s="4">
        <v>3</v>
      </c>
      <c r="I81" s="4">
        <v>1</v>
      </c>
      <c r="J81" s="4">
        <v>3</v>
      </c>
      <c r="K81" s="4" t="s">
        <v>30</v>
      </c>
      <c r="L81" s="4">
        <v>1218</v>
      </c>
      <c r="M81" s="4">
        <v>1218</v>
      </c>
      <c r="N81" s="4" t="s">
        <v>442</v>
      </c>
      <c r="O81" s="4" t="s">
        <v>32</v>
      </c>
      <c r="P81" s="4" t="s">
        <v>33</v>
      </c>
      <c r="Q81" s="4">
        <v>0</v>
      </c>
      <c r="R81" s="7">
        <v>45233</v>
      </c>
      <c r="S81" s="6">
        <v>45240</v>
      </c>
      <c r="T81" s="4" t="s">
        <v>34</v>
      </c>
      <c r="U81" s="4">
        <v>1218</v>
      </c>
      <c r="V81" s="4">
        <v>0</v>
      </c>
      <c r="W81" s="4">
        <v>0</v>
      </c>
      <c r="X81" s="4" t="s">
        <v>443</v>
      </c>
      <c r="Y81" s="4" t="s">
        <v>444</v>
      </c>
    </row>
    <row r="82" s="4" customFormat="1" spans="1:25">
      <c r="A82" s="4" t="s">
        <v>445</v>
      </c>
      <c r="B82" s="4" t="s">
        <v>26</v>
      </c>
      <c r="C82" s="4" t="s">
        <v>27</v>
      </c>
      <c r="D82" s="4" t="s">
        <v>446</v>
      </c>
      <c r="E82" s="4" t="s">
        <v>447</v>
      </c>
      <c r="F82" s="6">
        <v>45236</v>
      </c>
      <c r="G82" s="6">
        <v>45239</v>
      </c>
      <c r="H82" s="4">
        <v>2</v>
      </c>
      <c r="I82" s="4">
        <v>3</v>
      </c>
      <c r="J82" s="4">
        <v>6</v>
      </c>
      <c r="K82" s="4" t="s">
        <v>30</v>
      </c>
      <c r="L82" s="4">
        <v>2130</v>
      </c>
      <c r="M82" s="4">
        <v>2130</v>
      </c>
      <c r="N82" s="4" t="s">
        <v>448</v>
      </c>
      <c r="O82" s="4" t="s">
        <v>32</v>
      </c>
      <c r="P82" s="4" t="s">
        <v>33</v>
      </c>
      <c r="Q82" s="4">
        <v>0</v>
      </c>
      <c r="R82" s="7">
        <v>45233.0000115741</v>
      </c>
      <c r="S82" s="6">
        <v>45240</v>
      </c>
      <c r="T82" s="4" t="s">
        <v>34</v>
      </c>
      <c r="U82" s="4">
        <v>2130</v>
      </c>
      <c r="V82" s="4">
        <v>0</v>
      </c>
      <c r="W82" s="4">
        <v>0</v>
      </c>
      <c r="X82" s="4" t="s">
        <v>449</v>
      </c>
      <c r="Y82" s="4" t="s">
        <v>450</v>
      </c>
    </row>
    <row r="83" s="4" customFormat="1" spans="1:25">
      <c r="A83" s="4" t="s">
        <v>451</v>
      </c>
      <c r="B83" s="4" t="s">
        <v>26</v>
      </c>
      <c r="C83" s="4" t="s">
        <v>27</v>
      </c>
      <c r="D83" s="4" t="s">
        <v>446</v>
      </c>
      <c r="E83" s="4" t="s">
        <v>452</v>
      </c>
      <c r="F83" s="6">
        <v>45237</v>
      </c>
      <c r="G83" s="6">
        <v>45239</v>
      </c>
      <c r="H83" s="4">
        <v>2</v>
      </c>
      <c r="I83" s="4">
        <v>2</v>
      </c>
      <c r="J83" s="4">
        <v>4</v>
      </c>
      <c r="K83" s="4" t="s">
        <v>30</v>
      </c>
      <c r="L83" s="4">
        <v>1376</v>
      </c>
      <c r="M83" s="4">
        <v>1376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45233.0000115741</v>
      </c>
      <c r="S83" s="6">
        <v>45240</v>
      </c>
      <c r="T83" s="4" t="s">
        <v>34</v>
      </c>
      <c r="U83" s="4">
        <v>1376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405</v>
      </c>
      <c r="B84" s="4" t="s">
        <v>26</v>
      </c>
      <c r="C84" s="4" t="s">
        <v>62</v>
      </c>
      <c r="D84" s="4" t="s">
        <v>406</v>
      </c>
      <c r="E84" s="4" t="s">
        <v>407</v>
      </c>
      <c r="F84" s="6">
        <v>45237</v>
      </c>
      <c r="G84" s="6">
        <v>45239</v>
      </c>
      <c r="H84" s="4">
        <v>1</v>
      </c>
      <c r="I84" s="4">
        <v>2</v>
      </c>
      <c r="J84" s="4">
        <v>2</v>
      </c>
      <c r="K84" s="4" t="s">
        <v>30</v>
      </c>
      <c r="L84" s="4">
        <v>-1172</v>
      </c>
      <c r="M84" s="4">
        <v>-1172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45232.0000115741</v>
      </c>
      <c r="S84" s="6">
        <v>45240</v>
      </c>
      <c r="T84" s="4" t="s">
        <v>34</v>
      </c>
      <c r="U84" s="4">
        <v>-1172</v>
      </c>
      <c r="V84" s="4">
        <v>0</v>
      </c>
      <c r="W84" s="4">
        <v>0</v>
      </c>
      <c r="X84" s="4" t="s">
        <v>409</v>
      </c>
      <c r="Y84" s="4" t="s">
        <v>410</v>
      </c>
    </row>
    <row r="85" s="4" customFormat="1" spans="1:25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458</v>
      </c>
      <c r="F85" s="6">
        <v>45237</v>
      </c>
      <c r="G85" s="6">
        <v>45239</v>
      </c>
      <c r="H85" s="4">
        <v>1</v>
      </c>
      <c r="I85" s="4">
        <v>2</v>
      </c>
      <c r="J85" s="4">
        <v>2</v>
      </c>
      <c r="K85" s="4" t="s">
        <v>30</v>
      </c>
      <c r="L85" s="4">
        <v>2224</v>
      </c>
      <c r="M85" s="4">
        <v>2224</v>
      </c>
      <c r="N85" s="4" t="s">
        <v>459</v>
      </c>
      <c r="O85" s="4" t="s">
        <v>32</v>
      </c>
      <c r="P85" s="4" t="s">
        <v>33</v>
      </c>
      <c r="Q85" s="4">
        <v>0</v>
      </c>
      <c r="R85" s="7">
        <v>45233</v>
      </c>
      <c r="S85" s="6">
        <v>45240</v>
      </c>
      <c r="T85" s="4" t="s">
        <v>34</v>
      </c>
      <c r="U85" s="4">
        <v>2224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5">
      <c r="A86" s="4" t="s">
        <v>462</v>
      </c>
      <c r="B86" s="4" t="s">
        <v>26</v>
      </c>
      <c r="C86" s="4" t="s">
        <v>27</v>
      </c>
      <c r="D86" s="4" t="s">
        <v>123</v>
      </c>
      <c r="E86" s="4" t="s">
        <v>463</v>
      </c>
      <c r="F86" s="6">
        <v>45237</v>
      </c>
      <c r="G86" s="6">
        <v>45239</v>
      </c>
      <c r="H86" s="4">
        <v>1</v>
      </c>
      <c r="I86" s="4">
        <v>2</v>
      </c>
      <c r="J86" s="4">
        <v>2</v>
      </c>
      <c r="K86" s="4" t="s">
        <v>30</v>
      </c>
      <c r="L86" s="4">
        <v>1553</v>
      </c>
      <c r="M86" s="4">
        <v>1553</v>
      </c>
      <c r="N86" s="4" t="s">
        <v>464</v>
      </c>
      <c r="O86" s="4" t="s">
        <v>32</v>
      </c>
      <c r="P86" s="4" t="s">
        <v>33</v>
      </c>
      <c r="Q86" s="4">
        <v>0</v>
      </c>
      <c r="R86" s="7">
        <v>45233</v>
      </c>
      <c r="S86" s="6">
        <v>45240</v>
      </c>
      <c r="T86" s="4" t="s">
        <v>34</v>
      </c>
      <c r="U86" s="4">
        <v>1553</v>
      </c>
      <c r="V86" s="4">
        <v>0</v>
      </c>
      <c r="W86" s="4">
        <v>0</v>
      </c>
      <c r="X86" s="4" t="s">
        <v>465</v>
      </c>
      <c r="Y86" s="4" t="s">
        <v>466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45238</v>
      </c>
      <c r="G87" s="6">
        <v>45239</v>
      </c>
      <c r="H87" s="4">
        <v>2</v>
      </c>
      <c r="I87" s="4">
        <v>1</v>
      </c>
      <c r="J87" s="4">
        <v>2</v>
      </c>
      <c r="K87" s="4" t="s">
        <v>30</v>
      </c>
      <c r="L87" s="4">
        <v>1972</v>
      </c>
      <c r="M87" s="4">
        <v>1972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45233.0000115741</v>
      </c>
      <c r="S87" s="6">
        <v>45240</v>
      </c>
      <c r="T87" s="4" t="s">
        <v>34</v>
      </c>
      <c r="U87" s="4">
        <v>1972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394</v>
      </c>
      <c r="E88" s="4" t="s">
        <v>474</v>
      </c>
      <c r="F88" s="6">
        <v>45238</v>
      </c>
      <c r="G88" s="6">
        <v>45239</v>
      </c>
      <c r="H88" s="4">
        <v>1</v>
      </c>
      <c r="I88" s="4">
        <v>1</v>
      </c>
      <c r="J88" s="4">
        <v>1</v>
      </c>
      <c r="K88" s="4" t="s">
        <v>30</v>
      </c>
      <c r="L88" s="4">
        <v>375</v>
      </c>
      <c r="M88" s="4">
        <v>375</v>
      </c>
      <c r="N88" s="4" t="s">
        <v>475</v>
      </c>
      <c r="O88" s="4" t="s">
        <v>32</v>
      </c>
      <c r="P88" s="4" t="s">
        <v>33</v>
      </c>
      <c r="Q88" s="4">
        <v>0</v>
      </c>
      <c r="R88" s="7">
        <v>45233.0000115741</v>
      </c>
      <c r="S88" s="6">
        <v>45240</v>
      </c>
      <c r="T88" s="4" t="s">
        <v>34</v>
      </c>
      <c r="U88" s="4">
        <v>375</v>
      </c>
      <c r="V88" s="4">
        <v>0</v>
      </c>
      <c r="W88" s="4">
        <v>0</v>
      </c>
      <c r="X88" s="4" t="s">
        <v>476</v>
      </c>
      <c r="Y88" s="4" t="s">
        <v>477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480</v>
      </c>
      <c r="F89" s="6">
        <v>45237</v>
      </c>
      <c r="G89" s="6">
        <v>45239</v>
      </c>
      <c r="H89" s="4">
        <v>1</v>
      </c>
      <c r="I89" s="4">
        <v>2</v>
      </c>
      <c r="J89" s="4">
        <v>2</v>
      </c>
      <c r="K89" s="4" t="s">
        <v>30</v>
      </c>
      <c r="L89" s="4">
        <v>1316</v>
      </c>
      <c r="M89" s="4">
        <v>1316</v>
      </c>
      <c r="N89" s="4" t="s">
        <v>481</v>
      </c>
      <c r="O89" s="4" t="s">
        <v>32</v>
      </c>
      <c r="P89" s="4" t="s">
        <v>33</v>
      </c>
      <c r="Q89" s="4">
        <v>0</v>
      </c>
      <c r="R89" s="7">
        <v>45233</v>
      </c>
      <c r="S89" s="6">
        <v>45240</v>
      </c>
      <c r="T89" s="4" t="s">
        <v>34</v>
      </c>
      <c r="U89" s="4">
        <v>1316</v>
      </c>
      <c r="V89" s="4">
        <v>0</v>
      </c>
      <c r="W89" s="4">
        <v>0</v>
      </c>
      <c r="X89" s="4" t="s">
        <v>482</v>
      </c>
      <c r="Y89" s="4" t="s">
        <v>483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248</v>
      </c>
      <c r="E90" s="4" t="s">
        <v>249</v>
      </c>
      <c r="F90" s="6">
        <v>45236</v>
      </c>
      <c r="G90" s="6">
        <v>45239</v>
      </c>
      <c r="H90" s="4">
        <v>1</v>
      </c>
      <c r="I90" s="4">
        <v>3</v>
      </c>
      <c r="J90" s="4">
        <v>3</v>
      </c>
      <c r="K90" s="4" t="s">
        <v>30</v>
      </c>
      <c r="L90" s="4">
        <v>998</v>
      </c>
      <c r="M90" s="4">
        <v>998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45233.0000115741</v>
      </c>
      <c r="S90" s="6">
        <v>45240</v>
      </c>
      <c r="T90" s="4" t="s">
        <v>34</v>
      </c>
      <c r="U90" s="4">
        <v>998</v>
      </c>
      <c r="V90" s="4">
        <v>0</v>
      </c>
      <c r="W90" s="4">
        <v>0</v>
      </c>
      <c r="X90" s="4" t="s">
        <v>486</v>
      </c>
      <c r="Y90" s="4" t="s">
        <v>487</v>
      </c>
    </row>
    <row r="91" s="4" customFormat="1" spans="1:25">
      <c r="A91" s="4" t="s">
        <v>488</v>
      </c>
      <c r="B91" s="4" t="s">
        <v>26</v>
      </c>
      <c r="C91" s="4" t="s">
        <v>27</v>
      </c>
      <c r="D91" s="4" t="s">
        <v>489</v>
      </c>
      <c r="E91" s="4" t="s">
        <v>490</v>
      </c>
      <c r="F91" s="6">
        <v>45238</v>
      </c>
      <c r="G91" s="6">
        <v>45239</v>
      </c>
      <c r="H91" s="4">
        <v>1</v>
      </c>
      <c r="I91" s="4">
        <v>1</v>
      </c>
      <c r="J91" s="4">
        <v>1</v>
      </c>
      <c r="K91" s="4" t="s">
        <v>30</v>
      </c>
      <c r="L91" s="4">
        <v>1350</v>
      </c>
      <c r="M91" s="4">
        <v>1350</v>
      </c>
      <c r="N91" s="4" t="s">
        <v>491</v>
      </c>
      <c r="O91" s="4" t="s">
        <v>32</v>
      </c>
      <c r="P91" s="4" t="s">
        <v>33</v>
      </c>
      <c r="Q91" s="4">
        <v>0</v>
      </c>
      <c r="R91" s="7">
        <v>45234.0000115741</v>
      </c>
      <c r="S91" s="6">
        <v>45240</v>
      </c>
      <c r="T91" s="4" t="s">
        <v>34</v>
      </c>
      <c r="U91" s="4">
        <v>1350</v>
      </c>
      <c r="V91" s="4">
        <v>0</v>
      </c>
      <c r="W91" s="4">
        <v>0</v>
      </c>
      <c r="X91" s="4" t="s">
        <v>492</v>
      </c>
      <c r="Y91" s="4" t="s">
        <v>493</v>
      </c>
    </row>
    <row r="92" s="4" customFormat="1" spans="1:25">
      <c r="A92" s="4" t="s">
        <v>494</v>
      </c>
      <c r="B92" s="4" t="s">
        <v>26</v>
      </c>
      <c r="C92" s="4" t="s">
        <v>27</v>
      </c>
      <c r="D92" s="4" t="s">
        <v>495</v>
      </c>
      <c r="E92" s="4" t="s">
        <v>496</v>
      </c>
      <c r="F92" s="6">
        <v>45236</v>
      </c>
      <c r="G92" s="6">
        <v>45239</v>
      </c>
      <c r="H92" s="4">
        <v>1</v>
      </c>
      <c r="I92" s="4">
        <v>3</v>
      </c>
      <c r="J92" s="4">
        <v>3</v>
      </c>
      <c r="K92" s="4" t="s">
        <v>30</v>
      </c>
      <c r="L92" s="4">
        <v>2241</v>
      </c>
      <c r="M92" s="4">
        <v>2241</v>
      </c>
      <c r="N92" s="4" t="s">
        <v>497</v>
      </c>
      <c r="O92" s="4" t="s">
        <v>32</v>
      </c>
      <c r="P92" s="4" t="s">
        <v>33</v>
      </c>
      <c r="Q92" s="4">
        <v>0</v>
      </c>
      <c r="R92" s="7">
        <v>45234</v>
      </c>
      <c r="S92" s="6">
        <v>45240</v>
      </c>
      <c r="T92" s="4" t="s">
        <v>34</v>
      </c>
      <c r="U92" s="4">
        <v>2241</v>
      </c>
      <c r="V92" s="4">
        <v>0</v>
      </c>
      <c r="W92" s="4">
        <v>0</v>
      </c>
      <c r="X92" s="4" t="s">
        <v>498</v>
      </c>
      <c r="Y92" s="4" t="s">
        <v>499</v>
      </c>
    </row>
    <row r="93" s="4" customFormat="1" spans="1:25">
      <c r="A93" s="4" t="s">
        <v>500</v>
      </c>
      <c r="B93" s="4" t="s">
        <v>26</v>
      </c>
      <c r="C93" s="4" t="s">
        <v>27</v>
      </c>
      <c r="D93" s="4" t="s">
        <v>501</v>
      </c>
      <c r="E93" s="4" t="s">
        <v>502</v>
      </c>
      <c r="F93" s="6">
        <v>45237</v>
      </c>
      <c r="G93" s="6">
        <v>45239</v>
      </c>
      <c r="H93" s="4">
        <v>2</v>
      </c>
      <c r="I93" s="4">
        <v>2</v>
      </c>
      <c r="J93" s="4">
        <v>4</v>
      </c>
      <c r="K93" s="4" t="s">
        <v>30</v>
      </c>
      <c r="L93" s="4">
        <v>880</v>
      </c>
      <c r="M93" s="4">
        <v>880</v>
      </c>
      <c r="N93" s="4" t="s">
        <v>503</v>
      </c>
      <c r="O93" s="4" t="s">
        <v>32</v>
      </c>
      <c r="P93" s="4" t="s">
        <v>33</v>
      </c>
      <c r="Q93" s="4">
        <v>0</v>
      </c>
      <c r="R93" s="7">
        <v>45234.0000115741</v>
      </c>
      <c r="S93" s="6">
        <v>45240</v>
      </c>
      <c r="T93" s="4" t="s">
        <v>34</v>
      </c>
      <c r="U93" s="4">
        <v>880</v>
      </c>
      <c r="V93" s="4">
        <v>0</v>
      </c>
      <c r="W93" s="4">
        <v>0</v>
      </c>
      <c r="X93" s="4" t="s">
        <v>504</v>
      </c>
      <c r="Y93" s="4" t="s">
        <v>505</v>
      </c>
    </row>
    <row r="94" s="4" customFormat="1" spans="1:25">
      <c r="A94" s="4" t="s">
        <v>506</v>
      </c>
      <c r="B94" s="4" t="s">
        <v>26</v>
      </c>
      <c r="C94" s="4" t="s">
        <v>27</v>
      </c>
      <c r="D94" s="4" t="s">
        <v>495</v>
      </c>
      <c r="E94" s="4" t="s">
        <v>507</v>
      </c>
      <c r="F94" s="6">
        <v>45236</v>
      </c>
      <c r="G94" s="6">
        <v>45239</v>
      </c>
      <c r="H94" s="4">
        <v>1</v>
      </c>
      <c r="I94" s="4">
        <v>3</v>
      </c>
      <c r="J94" s="4">
        <v>3</v>
      </c>
      <c r="K94" s="4" t="s">
        <v>30</v>
      </c>
      <c r="L94" s="4">
        <v>2247</v>
      </c>
      <c r="M94" s="4">
        <v>2247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45234.0000115741</v>
      </c>
      <c r="S94" s="6">
        <v>45240</v>
      </c>
      <c r="T94" s="4" t="s">
        <v>34</v>
      </c>
      <c r="U94" s="4">
        <v>2247</v>
      </c>
      <c r="V94" s="4">
        <v>0</v>
      </c>
      <c r="W94" s="4">
        <v>0</v>
      </c>
      <c r="X94" s="4" t="s">
        <v>509</v>
      </c>
      <c r="Y94" s="4" t="s">
        <v>510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512</v>
      </c>
      <c r="E95" s="4" t="s">
        <v>513</v>
      </c>
      <c r="F95" s="6">
        <v>45236</v>
      </c>
      <c r="G95" s="6">
        <v>45239</v>
      </c>
      <c r="H95" s="4">
        <v>1</v>
      </c>
      <c r="I95" s="4">
        <v>3</v>
      </c>
      <c r="J95" s="4">
        <v>3</v>
      </c>
      <c r="K95" s="4" t="s">
        <v>30</v>
      </c>
      <c r="L95" s="4">
        <v>762</v>
      </c>
      <c r="M95" s="4">
        <v>762</v>
      </c>
      <c r="N95" s="4" t="s">
        <v>514</v>
      </c>
      <c r="O95" s="4" t="s">
        <v>32</v>
      </c>
      <c r="P95" s="4" t="s">
        <v>33</v>
      </c>
      <c r="Q95" s="4">
        <v>0</v>
      </c>
      <c r="R95" s="7">
        <v>45235.0000115741</v>
      </c>
      <c r="S95" s="6">
        <v>45240</v>
      </c>
      <c r="T95" s="4" t="s">
        <v>34</v>
      </c>
      <c r="U95" s="4">
        <v>762</v>
      </c>
      <c r="V95" s="4">
        <v>0</v>
      </c>
      <c r="W95" s="4">
        <v>0</v>
      </c>
      <c r="X95" s="4" t="s">
        <v>515</v>
      </c>
      <c r="Y95" s="4" t="s">
        <v>516</v>
      </c>
    </row>
    <row r="96" s="4" customFormat="1" spans="1:25">
      <c r="A96" s="4" t="s">
        <v>517</v>
      </c>
      <c r="B96" s="4" t="s">
        <v>26</v>
      </c>
      <c r="C96" s="4" t="s">
        <v>27</v>
      </c>
      <c r="D96" s="4" t="s">
        <v>518</v>
      </c>
      <c r="E96" s="4" t="s">
        <v>519</v>
      </c>
      <c r="F96" s="6">
        <v>45237</v>
      </c>
      <c r="G96" s="6">
        <v>45239</v>
      </c>
      <c r="H96" s="4">
        <v>1</v>
      </c>
      <c r="I96" s="4">
        <v>2</v>
      </c>
      <c r="J96" s="4">
        <v>2</v>
      </c>
      <c r="K96" s="4" t="s">
        <v>30</v>
      </c>
      <c r="L96" s="4">
        <v>1160</v>
      </c>
      <c r="M96" s="4">
        <v>1160</v>
      </c>
      <c r="N96" s="4" t="s">
        <v>520</v>
      </c>
      <c r="O96" s="4" t="s">
        <v>32</v>
      </c>
      <c r="P96" s="4" t="s">
        <v>33</v>
      </c>
      <c r="Q96" s="4">
        <v>0</v>
      </c>
      <c r="R96" s="7">
        <v>45235.0000115741</v>
      </c>
      <c r="S96" s="6">
        <v>45240</v>
      </c>
      <c r="T96" s="4" t="s">
        <v>34</v>
      </c>
      <c r="U96" s="4">
        <v>1160</v>
      </c>
      <c r="V96" s="4">
        <v>0</v>
      </c>
      <c r="W96" s="4">
        <v>0</v>
      </c>
      <c r="X96" s="4" t="s">
        <v>521</v>
      </c>
      <c r="Y96" s="4" t="s">
        <v>522</v>
      </c>
    </row>
    <row r="97" s="4" customFormat="1" spans="1:25">
      <c r="A97" s="4" t="s">
        <v>523</v>
      </c>
      <c r="B97" s="4" t="s">
        <v>26</v>
      </c>
      <c r="C97" s="4" t="s">
        <v>27</v>
      </c>
      <c r="D97" s="4" t="s">
        <v>524</v>
      </c>
      <c r="E97" s="4" t="s">
        <v>525</v>
      </c>
      <c r="F97" s="6">
        <v>45236</v>
      </c>
      <c r="G97" s="6">
        <v>45239</v>
      </c>
      <c r="H97" s="4">
        <v>1</v>
      </c>
      <c r="I97" s="4">
        <v>3</v>
      </c>
      <c r="J97" s="4">
        <v>3</v>
      </c>
      <c r="K97" s="4" t="s">
        <v>30</v>
      </c>
      <c r="L97" s="4">
        <v>771</v>
      </c>
      <c r="M97" s="4">
        <v>771</v>
      </c>
      <c r="N97" s="4" t="s">
        <v>526</v>
      </c>
      <c r="O97" s="4" t="s">
        <v>32</v>
      </c>
      <c r="P97" s="4" t="s">
        <v>33</v>
      </c>
      <c r="Q97" s="4">
        <v>0</v>
      </c>
      <c r="R97" s="7">
        <v>45235.0000115741</v>
      </c>
      <c r="S97" s="6">
        <v>45240</v>
      </c>
      <c r="T97" s="4" t="s">
        <v>34</v>
      </c>
      <c r="U97" s="4">
        <v>771</v>
      </c>
      <c r="V97" s="4">
        <v>0</v>
      </c>
      <c r="W97" s="4">
        <v>0</v>
      </c>
      <c r="X97" s="4" t="s">
        <v>527</v>
      </c>
      <c r="Y97" s="4" t="s">
        <v>528</v>
      </c>
    </row>
    <row r="98" s="4" customFormat="1" spans="1:25">
      <c r="A98" s="4" t="s">
        <v>529</v>
      </c>
      <c r="B98" s="4" t="s">
        <v>26</v>
      </c>
      <c r="C98" s="4" t="s">
        <v>27</v>
      </c>
      <c r="D98" s="4" t="s">
        <v>440</v>
      </c>
      <c r="E98" s="4" t="s">
        <v>395</v>
      </c>
      <c r="F98" s="6">
        <v>45237</v>
      </c>
      <c r="G98" s="6">
        <v>45239</v>
      </c>
      <c r="H98" s="4">
        <v>1</v>
      </c>
      <c r="I98" s="4">
        <v>2</v>
      </c>
      <c r="J98" s="4">
        <v>2</v>
      </c>
      <c r="K98" s="4" t="s">
        <v>30</v>
      </c>
      <c r="L98" s="4">
        <v>570</v>
      </c>
      <c r="M98" s="4">
        <v>570</v>
      </c>
      <c r="N98" s="4" t="s">
        <v>530</v>
      </c>
      <c r="O98" s="4" t="s">
        <v>32</v>
      </c>
      <c r="P98" s="4" t="s">
        <v>33</v>
      </c>
      <c r="Q98" s="4">
        <v>0</v>
      </c>
      <c r="R98" s="7">
        <v>45235.0000115741</v>
      </c>
      <c r="S98" s="6">
        <v>45240</v>
      </c>
      <c r="T98" s="4" t="s">
        <v>34</v>
      </c>
      <c r="U98" s="4">
        <v>570</v>
      </c>
      <c r="V98" s="4">
        <v>0</v>
      </c>
      <c r="W98" s="4">
        <v>0</v>
      </c>
      <c r="X98" s="4" t="s">
        <v>531</v>
      </c>
      <c r="Y98" s="4" t="s">
        <v>532</v>
      </c>
    </row>
    <row r="99" s="4" customFormat="1" spans="1:25">
      <c r="A99" s="4" t="s">
        <v>533</v>
      </c>
      <c r="B99" s="4" t="s">
        <v>26</v>
      </c>
      <c r="C99" s="4" t="s">
        <v>27</v>
      </c>
      <c r="D99" s="4" t="s">
        <v>424</v>
      </c>
      <c r="E99" s="4" t="s">
        <v>425</v>
      </c>
      <c r="F99" s="6">
        <v>45236</v>
      </c>
      <c r="G99" s="6">
        <v>45239</v>
      </c>
      <c r="H99" s="4">
        <v>1</v>
      </c>
      <c r="I99" s="4">
        <v>3</v>
      </c>
      <c r="J99" s="4">
        <v>3</v>
      </c>
      <c r="K99" s="4" t="s">
        <v>30</v>
      </c>
      <c r="L99" s="4">
        <v>996</v>
      </c>
      <c r="M99" s="4">
        <v>996</v>
      </c>
      <c r="N99" s="4" t="s">
        <v>534</v>
      </c>
      <c r="O99" s="4" t="s">
        <v>32</v>
      </c>
      <c r="P99" s="4" t="s">
        <v>33</v>
      </c>
      <c r="Q99" s="4">
        <v>0</v>
      </c>
      <c r="R99" s="7">
        <v>45235.0000115741</v>
      </c>
      <c r="S99" s="6">
        <v>45240</v>
      </c>
      <c r="T99" s="4" t="s">
        <v>34</v>
      </c>
      <c r="U99" s="4">
        <v>996</v>
      </c>
      <c r="V99" s="4">
        <v>0</v>
      </c>
      <c r="W99" s="4">
        <v>0</v>
      </c>
      <c r="X99" s="4" t="s">
        <v>535</v>
      </c>
      <c r="Y99" s="4" t="s">
        <v>536</v>
      </c>
    </row>
    <row r="100" s="4" customFormat="1" spans="1:25">
      <c r="A100" s="4" t="s">
        <v>537</v>
      </c>
      <c r="B100" s="4" t="s">
        <v>26</v>
      </c>
      <c r="C100" s="4" t="s">
        <v>27</v>
      </c>
      <c r="D100" s="4" t="s">
        <v>538</v>
      </c>
      <c r="E100" s="4" t="s">
        <v>539</v>
      </c>
      <c r="F100" s="6">
        <v>45236</v>
      </c>
      <c r="G100" s="6">
        <v>45239</v>
      </c>
      <c r="H100" s="4">
        <v>1</v>
      </c>
      <c r="I100" s="4">
        <v>3</v>
      </c>
      <c r="J100" s="4">
        <v>3</v>
      </c>
      <c r="K100" s="4" t="s">
        <v>30</v>
      </c>
      <c r="L100" s="4">
        <v>998</v>
      </c>
      <c r="M100" s="4">
        <v>998</v>
      </c>
      <c r="N100" s="4" t="s">
        <v>540</v>
      </c>
      <c r="O100" s="4" t="s">
        <v>32</v>
      </c>
      <c r="P100" s="4" t="s">
        <v>33</v>
      </c>
      <c r="Q100" s="4">
        <v>0</v>
      </c>
      <c r="R100" s="7">
        <v>45235</v>
      </c>
      <c r="S100" s="6">
        <v>45240</v>
      </c>
      <c r="T100" s="4" t="s">
        <v>34</v>
      </c>
      <c r="U100" s="4">
        <v>998</v>
      </c>
      <c r="V100" s="4">
        <v>0</v>
      </c>
      <c r="W100" s="4">
        <v>0</v>
      </c>
      <c r="X100" s="4" t="s">
        <v>541</v>
      </c>
      <c r="Y100" s="4" t="s">
        <v>542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440</v>
      </c>
      <c r="E101" s="4" t="s">
        <v>395</v>
      </c>
      <c r="F101" s="6">
        <v>45237</v>
      </c>
      <c r="G101" s="6">
        <v>45239</v>
      </c>
      <c r="H101" s="4">
        <v>1</v>
      </c>
      <c r="I101" s="4">
        <v>2</v>
      </c>
      <c r="J101" s="4">
        <v>2</v>
      </c>
      <c r="K101" s="4" t="s">
        <v>30</v>
      </c>
      <c r="L101" s="4">
        <v>570</v>
      </c>
      <c r="M101" s="4">
        <v>570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45236</v>
      </c>
      <c r="S101" s="6">
        <v>45240</v>
      </c>
      <c r="T101" s="4" t="s">
        <v>34</v>
      </c>
      <c r="U101" s="4">
        <v>570</v>
      </c>
      <c r="V101" s="4">
        <v>0</v>
      </c>
      <c r="W101" s="4">
        <v>0</v>
      </c>
      <c r="X101" s="4" t="s">
        <v>545</v>
      </c>
      <c r="Y101" s="4" t="s">
        <v>546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106</v>
      </c>
      <c r="E102" s="4" t="s">
        <v>548</v>
      </c>
      <c r="F102" s="6">
        <v>45236</v>
      </c>
      <c r="G102" s="6">
        <v>45239</v>
      </c>
      <c r="H102" s="4">
        <v>1</v>
      </c>
      <c r="I102" s="4">
        <v>3</v>
      </c>
      <c r="J102" s="4">
        <v>3</v>
      </c>
      <c r="K102" s="4" t="s">
        <v>30</v>
      </c>
      <c r="L102" s="4">
        <v>1450</v>
      </c>
      <c r="M102" s="4">
        <v>1450</v>
      </c>
      <c r="N102" s="4" t="s">
        <v>549</v>
      </c>
      <c r="O102" s="4" t="s">
        <v>32</v>
      </c>
      <c r="P102" s="4" t="s">
        <v>33</v>
      </c>
      <c r="Q102" s="4">
        <v>0</v>
      </c>
      <c r="R102" s="7">
        <v>45236</v>
      </c>
      <c r="S102" s="6">
        <v>45240</v>
      </c>
      <c r="T102" s="4" t="s">
        <v>34</v>
      </c>
      <c r="U102" s="4">
        <v>1450</v>
      </c>
      <c r="V102" s="4">
        <v>0</v>
      </c>
      <c r="W102" s="4">
        <v>0</v>
      </c>
      <c r="X102" s="4" t="s">
        <v>550</v>
      </c>
      <c r="Y102" s="4" t="s">
        <v>551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6">
        <v>45238</v>
      </c>
      <c r="G103" s="6">
        <v>45239</v>
      </c>
      <c r="H103" s="4">
        <v>1</v>
      </c>
      <c r="I103" s="4">
        <v>1</v>
      </c>
      <c r="J103" s="4">
        <v>1</v>
      </c>
      <c r="K103" s="4" t="s">
        <v>30</v>
      </c>
      <c r="L103" s="4">
        <v>1332</v>
      </c>
      <c r="M103" s="4">
        <v>1332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45236</v>
      </c>
      <c r="S103" s="6">
        <v>45240</v>
      </c>
      <c r="T103" s="4" t="s">
        <v>34</v>
      </c>
      <c r="U103" s="4">
        <v>1332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331</v>
      </c>
      <c r="E104" s="4" t="s">
        <v>559</v>
      </c>
      <c r="F104" s="6">
        <v>45237</v>
      </c>
      <c r="G104" s="6">
        <v>45239</v>
      </c>
      <c r="H104" s="4">
        <v>1</v>
      </c>
      <c r="I104" s="4">
        <v>2</v>
      </c>
      <c r="J104" s="4">
        <v>2</v>
      </c>
      <c r="K104" s="4" t="s">
        <v>30</v>
      </c>
      <c r="L104" s="4">
        <v>704</v>
      </c>
      <c r="M104" s="4">
        <v>704</v>
      </c>
      <c r="N104" s="4" t="s">
        <v>560</v>
      </c>
      <c r="O104" s="4" t="s">
        <v>32</v>
      </c>
      <c r="P104" s="4" t="s">
        <v>33</v>
      </c>
      <c r="Q104" s="4">
        <v>0</v>
      </c>
      <c r="R104" s="7">
        <v>45235.0000115741</v>
      </c>
      <c r="S104" s="6">
        <v>45240</v>
      </c>
      <c r="T104" s="4" t="s">
        <v>34</v>
      </c>
      <c r="U104" s="4">
        <v>704</v>
      </c>
      <c r="V104" s="4">
        <v>0</v>
      </c>
      <c r="W104" s="4">
        <v>0</v>
      </c>
      <c r="X104" s="4" t="s">
        <v>561</v>
      </c>
      <c r="Y104" s="4" t="s">
        <v>562</v>
      </c>
    </row>
    <row r="105" s="4" customFormat="1" spans="1:25">
      <c r="A105" s="4" t="s">
        <v>563</v>
      </c>
      <c r="B105" s="4" t="s">
        <v>26</v>
      </c>
      <c r="C105" s="4" t="s">
        <v>27</v>
      </c>
      <c r="D105" s="4" t="s">
        <v>446</v>
      </c>
      <c r="E105" s="4" t="s">
        <v>452</v>
      </c>
      <c r="F105" s="6">
        <v>45238</v>
      </c>
      <c r="G105" s="6">
        <v>45239</v>
      </c>
      <c r="H105" s="4">
        <v>1</v>
      </c>
      <c r="I105" s="4">
        <v>1</v>
      </c>
      <c r="J105" s="4">
        <v>1</v>
      </c>
      <c r="K105" s="4" t="s">
        <v>30</v>
      </c>
      <c r="L105" s="4">
        <v>344</v>
      </c>
      <c r="M105" s="4">
        <v>344</v>
      </c>
      <c r="N105" s="4" t="s">
        <v>564</v>
      </c>
      <c r="O105" s="4" t="s">
        <v>32</v>
      </c>
      <c r="P105" s="4" t="s">
        <v>33</v>
      </c>
      <c r="Q105" s="4">
        <v>0</v>
      </c>
      <c r="R105" s="7">
        <v>45236.0000115741</v>
      </c>
      <c r="S105" s="6">
        <v>45240</v>
      </c>
      <c r="T105" s="4" t="s">
        <v>34</v>
      </c>
      <c r="U105" s="4">
        <v>344</v>
      </c>
      <c r="V105" s="4">
        <v>0</v>
      </c>
      <c r="W105" s="4">
        <v>0</v>
      </c>
      <c r="X105" s="4" t="s">
        <v>565</v>
      </c>
      <c r="Y105" s="4" t="s">
        <v>566</v>
      </c>
    </row>
    <row r="106" s="4" customFormat="1" spans="1:25">
      <c r="A106" s="4" t="s">
        <v>567</v>
      </c>
      <c r="B106" s="4" t="s">
        <v>26</v>
      </c>
      <c r="C106" s="4" t="s">
        <v>27</v>
      </c>
      <c r="D106" s="4" t="s">
        <v>568</v>
      </c>
      <c r="E106" s="4" t="s">
        <v>569</v>
      </c>
      <c r="F106" s="6">
        <v>45238</v>
      </c>
      <c r="G106" s="6">
        <v>45239</v>
      </c>
      <c r="H106" s="4">
        <v>1</v>
      </c>
      <c r="I106" s="4">
        <v>1</v>
      </c>
      <c r="J106" s="4">
        <v>1</v>
      </c>
      <c r="K106" s="4" t="s">
        <v>30</v>
      </c>
      <c r="L106" s="4">
        <v>471</v>
      </c>
      <c r="M106" s="4">
        <v>471</v>
      </c>
      <c r="N106" s="4" t="s">
        <v>570</v>
      </c>
      <c r="O106" s="4" t="s">
        <v>32</v>
      </c>
      <c r="P106" s="4" t="s">
        <v>33</v>
      </c>
      <c r="Q106" s="4">
        <v>0</v>
      </c>
      <c r="R106" s="7">
        <v>45236.0000115741</v>
      </c>
      <c r="S106" s="6">
        <v>45240</v>
      </c>
      <c r="T106" s="4" t="s">
        <v>34</v>
      </c>
      <c r="U106" s="4">
        <v>471</v>
      </c>
      <c r="V106" s="4">
        <v>0</v>
      </c>
      <c r="W106" s="4">
        <v>0</v>
      </c>
      <c r="X106" s="4" t="s">
        <v>571</v>
      </c>
      <c r="Y106" s="4" t="s">
        <v>572</v>
      </c>
    </row>
    <row r="107" s="4" customFormat="1" spans="1:25">
      <c r="A107" s="4" t="s">
        <v>573</v>
      </c>
      <c r="B107" s="4" t="s">
        <v>26</v>
      </c>
      <c r="C107" s="4" t="s">
        <v>27</v>
      </c>
      <c r="D107" s="4" t="s">
        <v>574</v>
      </c>
      <c r="E107" s="4" t="s">
        <v>575</v>
      </c>
      <c r="F107" s="6">
        <v>45236</v>
      </c>
      <c r="G107" s="6">
        <v>45239</v>
      </c>
      <c r="H107" s="4">
        <v>1</v>
      </c>
      <c r="I107" s="4">
        <v>3</v>
      </c>
      <c r="J107" s="4">
        <v>3</v>
      </c>
      <c r="K107" s="4" t="s">
        <v>30</v>
      </c>
      <c r="L107" s="4">
        <v>738</v>
      </c>
      <c r="M107" s="4">
        <v>738</v>
      </c>
      <c r="N107" s="4" t="s">
        <v>576</v>
      </c>
      <c r="O107" s="4" t="s">
        <v>32</v>
      </c>
      <c r="P107" s="4" t="s">
        <v>33</v>
      </c>
      <c r="Q107" s="4">
        <v>0</v>
      </c>
      <c r="R107" s="7">
        <v>45236</v>
      </c>
      <c r="S107" s="6">
        <v>45240</v>
      </c>
      <c r="T107" s="4" t="s">
        <v>34</v>
      </c>
      <c r="U107" s="4">
        <v>738</v>
      </c>
      <c r="V107" s="4">
        <v>0</v>
      </c>
      <c r="W107" s="4">
        <v>0</v>
      </c>
      <c r="X107" s="4" t="s">
        <v>577</v>
      </c>
      <c r="Y107" s="4" t="s">
        <v>577</v>
      </c>
    </row>
    <row r="108" s="4" customFormat="1" spans="1:25">
      <c r="A108" s="4" t="s">
        <v>578</v>
      </c>
      <c r="B108" s="4" t="s">
        <v>26</v>
      </c>
      <c r="C108" s="4" t="s">
        <v>27</v>
      </c>
      <c r="D108" s="4" t="s">
        <v>394</v>
      </c>
      <c r="E108" s="4" t="s">
        <v>359</v>
      </c>
      <c r="F108" s="6">
        <v>45238</v>
      </c>
      <c r="G108" s="6">
        <v>45239</v>
      </c>
      <c r="H108" s="4">
        <v>1</v>
      </c>
      <c r="I108" s="4">
        <v>1</v>
      </c>
      <c r="J108" s="4">
        <v>1</v>
      </c>
      <c r="K108" s="4" t="s">
        <v>30</v>
      </c>
      <c r="L108" s="4">
        <v>390</v>
      </c>
      <c r="M108" s="4">
        <v>390</v>
      </c>
      <c r="N108" s="4" t="s">
        <v>579</v>
      </c>
      <c r="O108" s="4" t="s">
        <v>32</v>
      </c>
      <c r="P108" s="4" t="s">
        <v>33</v>
      </c>
      <c r="Q108" s="4">
        <v>0</v>
      </c>
      <c r="R108" s="7">
        <v>45236</v>
      </c>
      <c r="S108" s="6">
        <v>45240</v>
      </c>
      <c r="T108" s="4" t="s">
        <v>34</v>
      </c>
      <c r="U108" s="4">
        <v>390</v>
      </c>
      <c r="V108" s="4">
        <v>0</v>
      </c>
      <c r="W108" s="4">
        <v>0</v>
      </c>
      <c r="X108" s="4" t="s">
        <v>580</v>
      </c>
      <c r="Y108" s="4" t="s">
        <v>53</v>
      </c>
    </row>
    <row r="109" s="4" customFormat="1" spans="1:25">
      <c r="A109" s="4" t="s">
        <v>581</v>
      </c>
      <c r="B109" s="4" t="s">
        <v>26</v>
      </c>
      <c r="C109" s="4" t="s">
        <v>27</v>
      </c>
      <c r="D109" s="4" t="s">
        <v>582</v>
      </c>
      <c r="E109" s="4" t="s">
        <v>583</v>
      </c>
      <c r="F109" s="6">
        <v>45238</v>
      </c>
      <c r="G109" s="6">
        <v>45239</v>
      </c>
      <c r="H109" s="4">
        <v>1</v>
      </c>
      <c r="I109" s="4">
        <v>1</v>
      </c>
      <c r="J109" s="4">
        <v>1</v>
      </c>
      <c r="K109" s="4" t="s">
        <v>30</v>
      </c>
      <c r="L109" s="4">
        <v>331</v>
      </c>
      <c r="M109" s="4">
        <v>331</v>
      </c>
      <c r="N109" s="4" t="s">
        <v>584</v>
      </c>
      <c r="O109" s="4" t="s">
        <v>32</v>
      </c>
      <c r="P109" s="4" t="s">
        <v>33</v>
      </c>
      <c r="Q109" s="4">
        <v>0</v>
      </c>
      <c r="R109" s="7">
        <v>45236.0000115741</v>
      </c>
      <c r="S109" s="6">
        <v>45240</v>
      </c>
      <c r="T109" s="4" t="s">
        <v>34</v>
      </c>
      <c r="U109" s="4">
        <v>331</v>
      </c>
      <c r="V109" s="4">
        <v>0</v>
      </c>
      <c r="W109" s="4">
        <v>0</v>
      </c>
      <c r="X109" s="4" t="s">
        <v>585</v>
      </c>
      <c r="Y109" s="4" t="s">
        <v>586</v>
      </c>
    </row>
    <row r="110" s="4" customFormat="1" spans="1:25">
      <c r="A110" s="4" t="s">
        <v>587</v>
      </c>
      <c r="B110" s="4" t="s">
        <v>26</v>
      </c>
      <c r="C110" s="4" t="s">
        <v>27</v>
      </c>
      <c r="D110" s="4" t="s">
        <v>170</v>
      </c>
      <c r="E110" s="4" t="s">
        <v>588</v>
      </c>
      <c r="F110" s="6">
        <v>45236</v>
      </c>
      <c r="G110" s="6">
        <v>45239</v>
      </c>
      <c r="H110" s="4">
        <v>1</v>
      </c>
      <c r="I110" s="4">
        <v>3</v>
      </c>
      <c r="J110" s="4">
        <v>3</v>
      </c>
      <c r="K110" s="4" t="s">
        <v>30</v>
      </c>
      <c r="L110" s="4">
        <v>4104</v>
      </c>
      <c r="M110" s="4">
        <v>4104</v>
      </c>
      <c r="N110" s="4" t="s">
        <v>589</v>
      </c>
      <c r="O110" s="4" t="s">
        <v>32</v>
      </c>
      <c r="P110" s="4" t="s">
        <v>33</v>
      </c>
      <c r="Q110" s="4">
        <v>0</v>
      </c>
      <c r="R110" s="7">
        <v>45236</v>
      </c>
      <c r="S110" s="6">
        <v>45240</v>
      </c>
      <c r="T110" s="4" t="s">
        <v>34</v>
      </c>
      <c r="U110" s="4">
        <v>4104</v>
      </c>
      <c r="V110" s="4">
        <v>0</v>
      </c>
      <c r="W110" s="4">
        <v>0</v>
      </c>
      <c r="X110" s="4" t="s">
        <v>590</v>
      </c>
      <c r="Y110" s="4" t="s">
        <v>591</v>
      </c>
    </row>
    <row r="111" s="4" customFormat="1" spans="1:25">
      <c r="A111" s="4" t="s">
        <v>592</v>
      </c>
      <c r="B111" s="4" t="s">
        <v>26</v>
      </c>
      <c r="C111" s="4" t="s">
        <v>27</v>
      </c>
      <c r="D111" s="4" t="s">
        <v>495</v>
      </c>
      <c r="E111" s="4" t="s">
        <v>507</v>
      </c>
      <c r="F111" s="6">
        <v>45236</v>
      </c>
      <c r="G111" s="6">
        <v>45239</v>
      </c>
      <c r="H111" s="4">
        <v>2</v>
      </c>
      <c r="I111" s="4">
        <v>3</v>
      </c>
      <c r="J111" s="4">
        <v>6</v>
      </c>
      <c r="K111" s="4" t="s">
        <v>30</v>
      </c>
      <c r="L111" s="4">
        <v>4494</v>
      </c>
      <c r="M111" s="4">
        <v>4494</v>
      </c>
      <c r="N111" s="4" t="s">
        <v>593</v>
      </c>
      <c r="O111" s="4" t="s">
        <v>32</v>
      </c>
      <c r="P111" s="4" t="s">
        <v>33</v>
      </c>
      <c r="Q111" s="4">
        <v>0</v>
      </c>
      <c r="R111" s="7">
        <v>45236</v>
      </c>
      <c r="S111" s="6">
        <v>45240</v>
      </c>
      <c r="T111" s="4" t="s">
        <v>34</v>
      </c>
      <c r="U111" s="4">
        <v>4494</v>
      </c>
      <c r="V111" s="4">
        <v>0</v>
      </c>
      <c r="W111" s="4">
        <v>0</v>
      </c>
      <c r="X111" s="4" t="s">
        <v>594</v>
      </c>
      <c r="Y111" s="4" t="s">
        <v>53</v>
      </c>
    </row>
    <row r="112" s="4" customFormat="1" spans="1:25">
      <c r="A112" s="4" t="s">
        <v>592</v>
      </c>
      <c r="B112" s="4" t="s">
        <v>26</v>
      </c>
      <c r="C112" s="4" t="s">
        <v>62</v>
      </c>
      <c r="D112" s="4" t="s">
        <v>495</v>
      </c>
      <c r="E112" s="4" t="s">
        <v>507</v>
      </c>
      <c r="F112" s="6">
        <v>45236</v>
      </c>
      <c r="G112" s="6">
        <v>45239</v>
      </c>
      <c r="H112" s="4">
        <v>2</v>
      </c>
      <c r="I112" s="4">
        <v>3</v>
      </c>
      <c r="J112" s="4">
        <v>6</v>
      </c>
      <c r="K112" s="4" t="s">
        <v>30</v>
      </c>
      <c r="L112" s="4">
        <v>-4494</v>
      </c>
      <c r="M112" s="4">
        <v>-4494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45236</v>
      </c>
      <c r="S112" s="6">
        <v>45240</v>
      </c>
      <c r="T112" s="4" t="s">
        <v>34</v>
      </c>
      <c r="U112" s="4">
        <v>-4494</v>
      </c>
      <c r="V112" s="4">
        <v>0</v>
      </c>
      <c r="W112" s="4">
        <v>0</v>
      </c>
      <c r="X112" s="4" t="s">
        <v>594</v>
      </c>
      <c r="Y112" s="4" t="s">
        <v>53</v>
      </c>
    </row>
    <row r="113" s="4" customFormat="1" spans="1:25">
      <c r="A113" s="4" t="s">
        <v>595</v>
      </c>
      <c r="B113" s="4" t="s">
        <v>26</v>
      </c>
      <c r="C113" s="4" t="s">
        <v>27</v>
      </c>
      <c r="D113" s="4" t="s">
        <v>596</v>
      </c>
      <c r="E113" s="4" t="s">
        <v>597</v>
      </c>
      <c r="F113" s="6">
        <v>45237</v>
      </c>
      <c r="G113" s="6">
        <v>45239</v>
      </c>
      <c r="H113" s="4">
        <v>1</v>
      </c>
      <c r="I113" s="4">
        <v>2</v>
      </c>
      <c r="J113" s="4">
        <v>2</v>
      </c>
      <c r="K113" s="4" t="s">
        <v>30</v>
      </c>
      <c r="L113" s="4">
        <v>1076</v>
      </c>
      <c r="M113" s="4">
        <v>1076</v>
      </c>
      <c r="N113" s="4" t="s">
        <v>598</v>
      </c>
      <c r="O113" s="4" t="s">
        <v>32</v>
      </c>
      <c r="P113" s="4" t="s">
        <v>33</v>
      </c>
      <c r="Q113" s="4">
        <v>0</v>
      </c>
      <c r="R113" s="7">
        <v>45236</v>
      </c>
      <c r="S113" s="6">
        <v>45240</v>
      </c>
      <c r="T113" s="4" t="s">
        <v>34</v>
      </c>
      <c r="U113" s="4">
        <v>1076</v>
      </c>
      <c r="V113" s="4">
        <v>0</v>
      </c>
      <c r="W113" s="4">
        <v>0</v>
      </c>
      <c r="X113" s="4" t="s">
        <v>599</v>
      </c>
      <c r="Y113" s="4" t="s">
        <v>53</v>
      </c>
    </row>
    <row r="114" s="4" customFormat="1" spans="1:25">
      <c r="A114" s="4" t="s">
        <v>595</v>
      </c>
      <c r="B114" s="4" t="s">
        <v>26</v>
      </c>
      <c r="C114" s="4" t="s">
        <v>62</v>
      </c>
      <c r="D114" s="4" t="s">
        <v>596</v>
      </c>
      <c r="E114" s="4" t="s">
        <v>597</v>
      </c>
      <c r="F114" s="6">
        <v>45237</v>
      </c>
      <c r="G114" s="6">
        <v>45239</v>
      </c>
      <c r="H114" s="4">
        <v>1</v>
      </c>
      <c r="I114" s="4">
        <v>2</v>
      </c>
      <c r="J114" s="4">
        <v>2</v>
      </c>
      <c r="K114" s="4" t="s">
        <v>30</v>
      </c>
      <c r="L114" s="4">
        <v>-1076</v>
      </c>
      <c r="M114" s="4">
        <v>-1076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45236</v>
      </c>
      <c r="S114" s="6">
        <v>45240</v>
      </c>
      <c r="T114" s="4" t="s">
        <v>34</v>
      </c>
      <c r="U114" s="4">
        <v>-1076</v>
      </c>
      <c r="V114" s="4">
        <v>0</v>
      </c>
      <c r="W114" s="4">
        <v>0</v>
      </c>
      <c r="X114" s="4" t="s">
        <v>599</v>
      </c>
      <c r="Y114" s="4" t="s">
        <v>53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538</v>
      </c>
      <c r="E115" s="4" t="s">
        <v>601</v>
      </c>
      <c r="F115" s="6">
        <v>45237</v>
      </c>
      <c r="G115" s="6">
        <v>45239</v>
      </c>
      <c r="H115" s="4">
        <v>1</v>
      </c>
      <c r="I115" s="4">
        <v>2</v>
      </c>
      <c r="J115" s="4">
        <v>2</v>
      </c>
      <c r="K115" s="4" t="s">
        <v>30</v>
      </c>
      <c r="L115" s="4">
        <v>1192</v>
      </c>
      <c r="M115" s="4">
        <v>1192</v>
      </c>
      <c r="N115" s="4" t="s">
        <v>602</v>
      </c>
      <c r="O115" s="4" t="s">
        <v>32</v>
      </c>
      <c r="P115" s="4" t="s">
        <v>33</v>
      </c>
      <c r="Q115" s="4">
        <v>0</v>
      </c>
      <c r="R115" s="7">
        <v>45236.0000115741</v>
      </c>
      <c r="S115" s="6">
        <v>45240</v>
      </c>
      <c r="T115" s="4" t="s">
        <v>34</v>
      </c>
      <c r="U115" s="4">
        <v>1192</v>
      </c>
      <c r="V115" s="4">
        <v>0</v>
      </c>
      <c r="W115" s="4">
        <v>0</v>
      </c>
      <c r="X115" s="4" t="s">
        <v>603</v>
      </c>
      <c r="Y115" s="4" t="s">
        <v>604</v>
      </c>
    </row>
    <row r="116" s="4" customFormat="1" spans="1:25">
      <c r="A116" s="4" t="s">
        <v>605</v>
      </c>
      <c r="B116" s="4" t="s">
        <v>26</v>
      </c>
      <c r="C116" s="4" t="s">
        <v>27</v>
      </c>
      <c r="D116" s="4" t="s">
        <v>606</v>
      </c>
      <c r="E116" s="4" t="s">
        <v>607</v>
      </c>
      <c r="F116" s="6">
        <v>45238</v>
      </c>
      <c r="G116" s="6">
        <v>45239</v>
      </c>
      <c r="H116" s="4">
        <v>1</v>
      </c>
      <c r="I116" s="4">
        <v>1</v>
      </c>
      <c r="J116" s="4">
        <v>1</v>
      </c>
      <c r="K116" s="4" t="s">
        <v>30</v>
      </c>
      <c r="L116" s="4">
        <v>305</v>
      </c>
      <c r="M116" s="4">
        <v>305</v>
      </c>
      <c r="N116" s="4" t="s">
        <v>608</v>
      </c>
      <c r="O116" s="4" t="s">
        <v>32</v>
      </c>
      <c r="P116" s="4" t="s">
        <v>33</v>
      </c>
      <c r="Q116" s="4">
        <v>0</v>
      </c>
      <c r="R116" s="7">
        <v>45236</v>
      </c>
      <c r="S116" s="6">
        <v>45240</v>
      </c>
      <c r="T116" s="4" t="s">
        <v>34</v>
      </c>
      <c r="U116" s="4">
        <v>305</v>
      </c>
      <c r="V116" s="4">
        <v>0</v>
      </c>
      <c r="W116" s="4">
        <v>0</v>
      </c>
      <c r="X116" s="4" t="s">
        <v>609</v>
      </c>
      <c r="Y116" s="4" t="s">
        <v>610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45238</v>
      </c>
      <c r="G117" s="6">
        <v>45239</v>
      </c>
      <c r="H117" s="4">
        <v>1</v>
      </c>
      <c r="I117" s="4">
        <v>1</v>
      </c>
      <c r="J117" s="4">
        <v>1</v>
      </c>
      <c r="K117" s="4" t="s">
        <v>30</v>
      </c>
      <c r="L117" s="4">
        <v>478</v>
      </c>
      <c r="M117" s="4">
        <v>478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45237</v>
      </c>
      <c r="S117" s="6">
        <v>45240</v>
      </c>
      <c r="T117" s="4" t="s">
        <v>34</v>
      </c>
      <c r="U117" s="4">
        <v>478</v>
      </c>
      <c r="V117" s="4">
        <v>0</v>
      </c>
      <c r="W117" s="4">
        <v>0</v>
      </c>
      <c r="X117" s="4" t="s">
        <v>615</v>
      </c>
      <c r="Y117" s="4" t="s">
        <v>616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618</v>
      </c>
      <c r="E118" s="4" t="s">
        <v>619</v>
      </c>
      <c r="F118" s="6">
        <v>45238</v>
      </c>
      <c r="G118" s="6">
        <v>45239</v>
      </c>
      <c r="H118" s="4">
        <v>7</v>
      </c>
      <c r="I118" s="4">
        <v>1</v>
      </c>
      <c r="J118" s="4">
        <v>7</v>
      </c>
      <c r="K118" s="4" t="s">
        <v>30</v>
      </c>
      <c r="L118" s="4">
        <v>3752</v>
      </c>
      <c r="M118" s="4">
        <v>3752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45237</v>
      </c>
      <c r="S118" s="6">
        <v>45240</v>
      </c>
      <c r="T118" s="4" t="s">
        <v>34</v>
      </c>
      <c r="U118" s="4">
        <v>3752</v>
      </c>
      <c r="V118" s="4">
        <v>0</v>
      </c>
      <c r="W118" s="4">
        <v>0</v>
      </c>
      <c r="X118" s="4" t="s">
        <v>621</v>
      </c>
      <c r="Y118" s="4" t="s">
        <v>53</v>
      </c>
    </row>
    <row r="119" s="4" customFormat="1" spans="1:25">
      <c r="A119" s="4" t="s">
        <v>622</v>
      </c>
      <c r="B119" s="4" t="s">
        <v>26</v>
      </c>
      <c r="C119" s="4" t="s">
        <v>27</v>
      </c>
      <c r="D119" s="4" t="s">
        <v>243</v>
      </c>
      <c r="E119" s="4" t="s">
        <v>623</v>
      </c>
      <c r="F119" s="6">
        <v>45238</v>
      </c>
      <c r="G119" s="6">
        <v>45239</v>
      </c>
      <c r="H119" s="4">
        <v>1</v>
      </c>
      <c r="I119" s="4">
        <v>1</v>
      </c>
      <c r="J119" s="4">
        <v>1</v>
      </c>
      <c r="K119" s="4" t="s">
        <v>30</v>
      </c>
      <c r="L119" s="4">
        <v>377</v>
      </c>
      <c r="M119" s="4">
        <v>377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45237.0000115741</v>
      </c>
      <c r="S119" s="6">
        <v>45240</v>
      </c>
      <c r="T119" s="4" t="s">
        <v>34</v>
      </c>
      <c r="U119" s="4">
        <v>377</v>
      </c>
      <c r="V119" s="4">
        <v>0</v>
      </c>
      <c r="W119" s="4">
        <v>0</v>
      </c>
      <c r="X119" s="4" t="s">
        <v>625</v>
      </c>
      <c r="Y119" s="4" t="s">
        <v>626</v>
      </c>
    </row>
    <row r="120" s="4" customFormat="1" spans="1:25">
      <c r="A120" s="4" t="s">
        <v>627</v>
      </c>
      <c r="B120" s="4" t="s">
        <v>26</v>
      </c>
      <c r="C120" s="4" t="s">
        <v>27</v>
      </c>
      <c r="D120" s="4" t="s">
        <v>628</v>
      </c>
      <c r="E120" s="4" t="s">
        <v>629</v>
      </c>
      <c r="F120" s="6">
        <v>45237</v>
      </c>
      <c r="G120" s="6">
        <v>45239</v>
      </c>
      <c r="H120" s="4">
        <v>1</v>
      </c>
      <c r="I120" s="4">
        <v>2</v>
      </c>
      <c r="J120" s="4">
        <v>2</v>
      </c>
      <c r="K120" s="4" t="s">
        <v>30</v>
      </c>
      <c r="L120" s="4">
        <v>1102</v>
      </c>
      <c r="M120" s="4">
        <v>1102</v>
      </c>
      <c r="N120" s="4" t="s">
        <v>630</v>
      </c>
      <c r="O120" s="4" t="s">
        <v>32</v>
      </c>
      <c r="P120" s="4" t="s">
        <v>33</v>
      </c>
      <c r="Q120" s="4">
        <v>0</v>
      </c>
      <c r="R120" s="7">
        <v>45237</v>
      </c>
      <c r="S120" s="6">
        <v>45240</v>
      </c>
      <c r="T120" s="4" t="s">
        <v>34</v>
      </c>
      <c r="U120" s="4">
        <v>1102</v>
      </c>
      <c r="V120" s="4">
        <v>0</v>
      </c>
      <c r="W120" s="4">
        <v>0</v>
      </c>
      <c r="X120" s="4" t="s">
        <v>631</v>
      </c>
      <c r="Y120" s="4" t="s">
        <v>632</v>
      </c>
    </row>
    <row r="121" s="4" customFormat="1" spans="1:25">
      <c r="A121" s="4" t="s">
        <v>617</v>
      </c>
      <c r="B121" s="4" t="s">
        <v>26</v>
      </c>
      <c r="C121" s="4" t="s">
        <v>62</v>
      </c>
      <c r="D121" s="4" t="s">
        <v>618</v>
      </c>
      <c r="E121" s="4" t="s">
        <v>619</v>
      </c>
      <c r="F121" s="6">
        <v>45238</v>
      </c>
      <c r="G121" s="6">
        <v>45239</v>
      </c>
      <c r="H121" s="4">
        <v>7</v>
      </c>
      <c r="I121" s="4">
        <v>1</v>
      </c>
      <c r="J121" s="4">
        <v>7</v>
      </c>
      <c r="K121" s="4" t="s">
        <v>30</v>
      </c>
      <c r="L121" s="4">
        <v>-3752</v>
      </c>
      <c r="M121" s="4">
        <v>-3752</v>
      </c>
      <c r="N121" s="4" t="s">
        <v>620</v>
      </c>
      <c r="O121" s="4" t="s">
        <v>32</v>
      </c>
      <c r="P121" s="4" t="s">
        <v>33</v>
      </c>
      <c r="Q121" s="4">
        <v>0</v>
      </c>
      <c r="R121" s="7">
        <v>45237</v>
      </c>
      <c r="S121" s="6">
        <v>45240</v>
      </c>
      <c r="T121" s="4" t="s">
        <v>34</v>
      </c>
      <c r="U121" s="4">
        <v>-3752</v>
      </c>
      <c r="V121" s="4">
        <v>0</v>
      </c>
      <c r="W121" s="4">
        <v>0</v>
      </c>
      <c r="X121" s="4" t="s">
        <v>621</v>
      </c>
      <c r="Y121" s="4" t="s">
        <v>53</v>
      </c>
    </row>
    <row r="122" s="4" customFormat="1" spans="1:25">
      <c r="A122" s="4" t="s">
        <v>633</v>
      </c>
      <c r="B122" s="4" t="s">
        <v>26</v>
      </c>
      <c r="C122" s="4" t="s">
        <v>27</v>
      </c>
      <c r="D122" s="4" t="s">
        <v>358</v>
      </c>
      <c r="E122" s="4" t="s">
        <v>359</v>
      </c>
      <c r="F122" s="6">
        <v>45238</v>
      </c>
      <c r="G122" s="6">
        <v>45239</v>
      </c>
      <c r="H122" s="4">
        <v>1</v>
      </c>
      <c r="I122" s="4">
        <v>1</v>
      </c>
      <c r="J122" s="4">
        <v>1</v>
      </c>
      <c r="K122" s="4" t="s">
        <v>30</v>
      </c>
      <c r="L122" s="4">
        <v>530</v>
      </c>
      <c r="M122" s="4">
        <v>530</v>
      </c>
      <c r="N122" s="4" t="s">
        <v>634</v>
      </c>
      <c r="O122" s="4" t="s">
        <v>32</v>
      </c>
      <c r="P122" s="4" t="s">
        <v>33</v>
      </c>
      <c r="Q122" s="4">
        <v>0</v>
      </c>
      <c r="R122" s="7">
        <v>45237.0000115741</v>
      </c>
      <c r="S122" s="6">
        <v>45240</v>
      </c>
      <c r="T122" s="4" t="s">
        <v>34</v>
      </c>
      <c r="U122" s="4">
        <v>530</v>
      </c>
      <c r="V122" s="4">
        <v>0</v>
      </c>
      <c r="W122" s="4">
        <v>0</v>
      </c>
      <c r="X122" s="4" t="s">
        <v>635</v>
      </c>
      <c r="Y122" s="4" t="s">
        <v>636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582</v>
      </c>
      <c r="E123" s="4" t="s">
        <v>525</v>
      </c>
      <c r="F123" s="6">
        <v>45238</v>
      </c>
      <c r="G123" s="6">
        <v>45239</v>
      </c>
      <c r="H123" s="4">
        <v>1</v>
      </c>
      <c r="I123" s="4">
        <v>1</v>
      </c>
      <c r="J123" s="4">
        <v>1</v>
      </c>
      <c r="K123" s="4" t="s">
        <v>30</v>
      </c>
      <c r="L123" s="4">
        <v>371</v>
      </c>
      <c r="M123" s="4">
        <v>371</v>
      </c>
      <c r="N123" s="4" t="s">
        <v>638</v>
      </c>
      <c r="O123" s="4" t="s">
        <v>32</v>
      </c>
      <c r="P123" s="4" t="s">
        <v>33</v>
      </c>
      <c r="Q123" s="4">
        <v>0</v>
      </c>
      <c r="R123" s="7">
        <v>45237</v>
      </c>
      <c r="S123" s="6">
        <v>45240</v>
      </c>
      <c r="T123" s="4" t="s">
        <v>34</v>
      </c>
      <c r="U123" s="4">
        <v>371</v>
      </c>
      <c r="V123" s="4">
        <v>0</v>
      </c>
      <c r="W123" s="4">
        <v>0</v>
      </c>
      <c r="X123" s="4" t="s">
        <v>639</v>
      </c>
      <c r="Y123" s="4" t="s">
        <v>640</v>
      </c>
    </row>
    <row r="124" s="4" customFormat="1" spans="1:25">
      <c r="A124" s="4" t="s">
        <v>641</v>
      </c>
      <c r="B124" s="4" t="s">
        <v>26</v>
      </c>
      <c r="C124" s="4" t="s">
        <v>27</v>
      </c>
      <c r="D124" s="4" t="s">
        <v>642</v>
      </c>
      <c r="E124" s="4" t="s">
        <v>643</v>
      </c>
      <c r="F124" s="6">
        <v>45238</v>
      </c>
      <c r="G124" s="6">
        <v>45239</v>
      </c>
      <c r="H124" s="4">
        <v>1</v>
      </c>
      <c r="I124" s="4">
        <v>1</v>
      </c>
      <c r="J124" s="4">
        <v>1</v>
      </c>
      <c r="K124" s="4" t="s">
        <v>30</v>
      </c>
      <c r="L124" s="4">
        <v>328</v>
      </c>
      <c r="M124" s="4">
        <v>328</v>
      </c>
      <c r="N124" s="4" t="s">
        <v>644</v>
      </c>
      <c r="O124" s="4" t="s">
        <v>32</v>
      </c>
      <c r="P124" s="4" t="s">
        <v>33</v>
      </c>
      <c r="Q124" s="4">
        <v>0</v>
      </c>
      <c r="R124" s="7">
        <v>45237.0000115741</v>
      </c>
      <c r="S124" s="6">
        <v>45240</v>
      </c>
      <c r="T124" s="4" t="s">
        <v>34</v>
      </c>
      <c r="U124" s="4">
        <v>328</v>
      </c>
      <c r="V124" s="4">
        <v>0</v>
      </c>
      <c r="W124" s="4">
        <v>0</v>
      </c>
      <c r="X124" s="4" t="s">
        <v>645</v>
      </c>
      <c r="Y124" s="4" t="s">
        <v>646</v>
      </c>
    </row>
    <row r="125" s="4" customFormat="1" spans="1:25">
      <c r="A125" s="4" t="s">
        <v>647</v>
      </c>
      <c r="B125" s="4" t="s">
        <v>26</v>
      </c>
      <c r="C125" s="4" t="s">
        <v>27</v>
      </c>
      <c r="D125" s="4" t="s">
        <v>648</v>
      </c>
      <c r="E125" s="4" t="s">
        <v>649</v>
      </c>
      <c r="F125" s="6">
        <v>45238</v>
      </c>
      <c r="G125" s="6">
        <v>45239</v>
      </c>
      <c r="H125" s="4">
        <v>1</v>
      </c>
      <c r="I125" s="4">
        <v>1</v>
      </c>
      <c r="J125" s="4">
        <v>1</v>
      </c>
      <c r="K125" s="4" t="s">
        <v>30</v>
      </c>
      <c r="L125" s="4">
        <v>307</v>
      </c>
      <c r="M125" s="4">
        <v>307</v>
      </c>
      <c r="N125" s="4" t="s">
        <v>650</v>
      </c>
      <c r="O125" s="4" t="s">
        <v>32</v>
      </c>
      <c r="P125" s="4" t="s">
        <v>33</v>
      </c>
      <c r="Q125" s="4">
        <v>0</v>
      </c>
      <c r="R125" s="7">
        <v>45237.0000115741</v>
      </c>
      <c r="S125" s="6">
        <v>45240</v>
      </c>
      <c r="T125" s="4" t="s">
        <v>34</v>
      </c>
      <c r="U125" s="4">
        <v>307</v>
      </c>
      <c r="V125" s="4">
        <v>0</v>
      </c>
      <c r="W125" s="4">
        <v>0</v>
      </c>
      <c r="X125" s="4" t="s">
        <v>651</v>
      </c>
      <c r="Y125" s="4" t="s">
        <v>652</v>
      </c>
    </row>
    <row r="126" s="4" customFormat="1" spans="1:25">
      <c r="A126" s="4" t="s">
        <v>653</v>
      </c>
      <c r="B126" s="4" t="s">
        <v>26</v>
      </c>
      <c r="C126" s="4" t="s">
        <v>27</v>
      </c>
      <c r="D126" s="4" t="s">
        <v>378</v>
      </c>
      <c r="E126" s="4" t="s">
        <v>654</v>
      </c>
      <c r="F126" s="6">
        <v>45238</v>
      </c>
      <c r="G126" s="6">
        <v>45239</v>
      </c>
      <c r="H126" s="4">
        <v>1</v>
      </c>
      <c r="I126" s="4">
        <v>1</v>
      </c>
      <c r="J126" s="4">
        <v>1</v>
      </c>
      <c r="K126" s="4" t="s">
        <v>30</v>
      </c>
      <c r="L126" s="4">
        <v>413</v>
      </c>
      <c r="M126" s="4">
        <v>413</v>
      </c>
      <c r="N126" s="4" t="s">
        <v>655</v>
      </c>
      <c r="O126" s="4" t="s">
        <v>32</v>
      </c>
      <c r="P126" s="4" t="s">
        <v>33</v>
      </c>
      <c r="Q126" s="4">
        <v>0</v>
      </c>
      <c r="R126" s="7">
        <v>45237</v>
      </c>
      <c r="S126" s="6">
        <v>45240</v>
      </c>
      <c r="T126" s="4" t="s">
        <v>34</v>
      </c>
      <c r="U126" s="4">
        <v>413</v>
      </c>
      <c r="V126" s="4">
        <v>0</v>
      </c>
      <c r="W126" s="4">
        <v>0</v>
      </c>
      <c r="X126" s="4" t="s">
        <v>656</v>
      </c>
      <c r="Y126" s="4" t="s">
        <v>657</v>
      </c>
    </row>
    <row r="127" s="4" customFormat="1" spans="1:25">
      <c r="A127" s="4" t="s">
        <v>658</v>
      </c>
      <c r="B127" s="4" t="s">
        <v>26</v>
      </c>
      <c r="C127" s="4" t="s">
        <v>27</v>
      </c>
      <c r="D127" s="4" t="s">
        <v>659</v>
      </c>
      <c r="E127" s="4" t="s">
        <v>660</v>
      </c>
      <c r="F127" s="6">
        <v>45238</v>
      </c>
      <c r="G127" s="6">
        <v>45239</v>
      </c>
      <c r="H127" s="4">
        <v>1</v>
      </c>
      <c r="I127" s="4">
        <v>1</v>
      </c>
      <c r="J127" s="4">
        <v>1</v>
      </c>
      <c r="K127" s="4" t="s">
        <v>30</v>
      </c>
      <c r="L127" s="4">
        <v>393</v>
      </c>
      <c r="M127" s="4">
        <v>393</v>
      </c>
      <c r="N127" s="4" t="s">
        <v>661</v>
      </c>
      <c r="O127" s="4" t="s">
        <v>32</v>
      </c>
      <c r="P127" s="4" t="s">
        <v>33</v>
      </c>
      <c r="Q127" s="4">
        <v>0</v>
      </c>
      <c r="R127" s="7">
        <v>45237.0000115741</v>
      </c>
      <c r="S127" s="6">
        <v>45240</v>
      </c>
      <c r="T127" s="4" t="s">
        <v>34</v>
      </c>
      <c r="U127" s="4">
        <v>393</v>
      </c>
      <c r="V127" s="4">
        <v>0</v>
      </c>
      <c r="W127" s="4">
        <v>0</v>
      </c>
      <c r="X127" s="4" t="s">
        <v>662</v>
      </c>
      <c r="Y127" s="4" t="s">
        <v>663</v>
      </c>
    </row>
    <row r="128" s="4" customFormat="1" spans="1:25">
      <c r="A128" s="4" t="s">
        <v>664</v>
      </c>
      <c r="B128" s="4" t="s">
        <v>26</v>
      </c>
      <c r="C128" s="4" t="s">
        <v>27</v>
      </c>
      <c r="D128" s="4" t="s">
        <v>665</v>
      </c>
      <c r="E128" s="4" t="s">
        <v>666</v>
      </c>
      <c r="F128" s="6">
        <v>45238</v>
      </c>
      <c r="G128" s="6">
        <v>45239</v>
      </c>
      <c r="H128" s="4">
        <v>1</v>
      </c>
      <c r="I128" s="4">
        <v>1</v>
      </c>
      <c r="J128" s="4">
        <v>1</v>
      </c>
      <c r="K128" s="4" t="s">
        <v>30</v>
      </c>
      <c r="L128" s="4">
        <v>258</v>
      </c>
      <c r="M128" s="4">
        <v>258</v>
      </c>
      <c r="N128" s="4" t="s">
        <v>667</v>
      </c>
      <c r="O128" s="4" t="s">
        <v>32</v>
      </c>
      <c r="P128" s="4" t="s">
        <v>33</v>
      </c>
      <c r="Q128" s="4">
        <v>0</v>
      </c>
      <c r="R128" s="7">
        <v>45237.0000115741</v>
      </c>
      <c r="S128" s="6">
        <v>45240</v>
      </c>
      <c r="T128" s="4" t="s">
        <v>34</v>
      </c>
      <c r="U128" s="4">
        <v>258</v>
      </c>
      <c r="V128" s="4">
        <v>0</v>
      </c>
      <c r="W128" s="4">
        <v>0</v>
      </c>
      <c r="X128" s="4" t="s">
        <v>668</v>
      </c>
      <c r="Y128" s="4" t="s">
        <v>669</v>
      </c>
    </row>
    <row r="129" s="4" customFormat="1" spans="1:25">
      <c r="A129" s="4" t="s">
        <v>670</v>
      </c>
      <c r="B129" s="4" t="s">
        <v>26</v>
      </c>
      <c r="C129" s="4" t="s">
        <v>27</v>
      </c>
      <c r="D129" s="4" t="s">
        <v>671</v>
      </c>
      <c r="E129" s="4" t="s">
        <v>672</v>
      </c>
      <c r="F129" s="6">
        <v>45238</v>
      </c>
      <c r="G129" s="6">
        <v>45239</v>
      </c>
      <c r="H129" s="4">
        <v>1</v>
      </c>
      <c r="I129" s="4">
        <v>1</v>
      </c>
      <c r="J129" s="4">
        <v>1</v>
      </c>
      <c r="K129" s="4" t="s">
        <v>30</v>
      </c>
      <c r="L129" s="4">
        <v>1632</v>
      </c>
      <c r="M129" s="4">
        <v>1632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45237</v>
      </c>
      <c r="S129" s="6">
        <v>45240</v>
      </c>
      <c r="T129" s="4" t="s">
        <v>34</v>
      </c>
      <c r="U129" s="4">
        <v>1632</v>
      </c>
      <c r="V129" s="4">
        <v>0</v>
      </c>
      <c r="W129" s="4">
        <v>0</v>
      </c>
      <c r="X129" s="4" t="s">
        <v>674</v>
      </c>
      <c r="Y129" s="4" t="s">
        <v>675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243</v>
      </c>
      <c r="E130" s="4" t="s">
        <v>623</v>
      </c>
      <c r="F130" s="6">
        <v>45238</v>
      </c>
      <c r="G130" s="6">
        <v>45239</v>
      </c>
      <c r="H130" s="4">
        <v>1</v>
      </c>
      <c r="I130" s="4">
        <v>1</v>
      </c>
      <c r="J130" s="4">
        <v>1</v>
      </c>
      <c r="K130" s="4" t="s">
        <v>30</v>
      </c>
      <c r="L130" s="4">
        <v>377</v>
      </c>
      <c r="M130" s="4">
        <v>377</v>
      </c>
      <c r="N130" s="4" t="s">
        <v>677</v>
      </c>
      <c r="O130" s="4" t="s">
        <v>32</v>
      </c>
      <c r="P130" s="4" t="s">
        <v>33</v>
      </c>
      <c r="Q130" s="4">
        <v>0</v>
      </c>
      <c r="R130" s="7">
        <v>45237.0000115741</v>
      </c>
      <c r="S130" s="6">
        <v>45240</v>
      </c>
      <c r="T130" s="4" t="s">
        <v>34</v>
      </c>
      <c r="U130" s="4">
        <v>377</v>
      </c>
      <c r="V130" s="4">
        <v>0</v>
      </c>
      <c r="W130" s="4">
        <v>0</v>
      </c>
      <c r="X130" s="4" t="s">
        <v>678</v>
      </c>
      <c r="Y130" s="4" t="s">
        <v>679</v>
      </c>
    </row>
    <row r="131" s="4" customFormat="1" spans="1:25">
      <c r="A131" s="4" t="s">
        <v>680</v>
      </c>
      <c r="B131" s="4" t="s">
        <v>26</v>
      </c>
      <c r="C131" s="4" t="s">
        <v>27</v>
      </c>
      <c r="D131" s="4" t="s">
        <v>681</v>
      </c>
      <c r="E131" s="4" t="s">
        <v>682</v>
      </c>
      <c r="F131" s="6">
        <v>45238</v>
      </c>
      <c r="G131" s="6">
        <v>45239</v>
      </c>
      <c r="H131" s="4">
        <v>1</v>
      </c>
      <c r="I131" s="4">
        <v>1</v>
      </c>
      <c r="J131" s="4">
        <v>1</v>
      </c>
      <c r="K131" s="4" t="s">
        <v>30</v>
      </c>
      <c r="L131" s="4">
        <v>408</v>
      </c>
      <c r="M131" s="4">
        <v>408</v>
      </c>
      <c r="N131" s="4" t="s">
        <v>683</v>
      </c>
      <c r="O131" s="4" t="s">
        <v>32</v>
      </c>
      <c r="P131" s="4" t="s">
        <v>33</v>
      </c>
      <c r="Q131" s="4">
        <v>0</v>
      </c>
      <c r="R131" s="7">
        <v>45237.0000115741</v>
      </c>
      <c r="S131" s="6">
        <v>45240</v>
      </c>
      <c r="T131" s="4" t="s">
        <v>34</v>
      </c>
      <c r="U131" s="4">
        <v>408</v>
      </c>
      <c r="V131" s="4">
        <v>0</v>
      </c>
      <c r="W131" s="4">
        <v>0</v>
      </c>
      <c r="X131" s="4" t="s">
        <v>684</v>
      </c>
      <c r="Y131" s="4" t="s">
        <v>685</v>
      </c>
    </row>
    <row r="132" s="4" customFormat="1" spans="1:25">
      <c r="A132" s="4" t="s">
        <v>686</v>
      </c>
      <c r="B132" s="4" t="s">
        <v>26</v>
      </c>
      <c r="C132" s="4" t="s">
        <v>27</v>
      </c>
      <c r="D132" s="4" t="s">
        <v>412</v>
      </c>
      <c r="E132" s="4" t="s">
        <v>687</v>
      </c>
      <c r="F132" s="6">
        <v>45238</v>
      </c>
      <c r="G132" s="6">
        <v>45239</v>
      </c>
      <c r="H132" s="4">
        <v>1</v>
      </c>
      <c r="I132" s="4">
        <v>1</v>
      </c>
      <c r="J132" s="4">
        <v>1</v>
      </c>
      <c r="K132" s="4" t="s">
        <v>30</v>
      </c>
      <c r="L132" s="4">
        <v>655</v>
      </c>
      <c r="M132" s="4">
        <v>655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45237</v>
      </c>
      <c r="S132" s="6">
        <v>45240</v>
      </c>
      <c r="T132" s="4" t="s">
        <v>34</v>
      </c>
      <c r="U132" s="4">
        <v>655</v>
      </c>
      <c r="V132" s="4">
        <v>0</v>
      </c>
      <c r="W132" s="4">
        <v>0</v>
      </c>
      <c r="X132" s="4" t="s">
        <v>689</v>
      </c>
      <c r="Y132" s="4" t="s">
        <v>690</v>
      </c>
    </row>
    <row r="133" s="4" customFormat="1" spans="1:25">
      <c r="A133" s="4" t="s">
        <v>691</v>
      </c>
      <c r="B133" s="4" t="s">
        <v>26</v>
      </c>
      <c r="C133" s="4" t="s">
        <v>27</v>
      </c>
      <c r="D133" s="4" t="s">
        <v>553</v>
      </c>
      <c r="E133" s="4" t="s">
        <v>692</v>
      </c>
      <c r="F133" s="6">
        <v>45238</v>
      </c>
      <c r="G133" s="6">
        <v>45239</v>
      </c>
      <c r="H133" s="4">
        <v>2</v>
      </c>
      <c r="I133" s="4">
        <v>1</v>
      </c>
      <c r="J133" s="4">
        <v>2</v>
      </c>
      <c r="K133" s="4" t="s">
        <v>30</v>
      </c>
      <c r="L133" s="4">
        <v>2458</v>
      </c>
      <c r="M133" s="4">
        <v>2458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45238</v>
      </c>
      <c r="S133" s="6">
        <v>45240</v>
      </c>
      <c r="T133" s="4" t="s">
        <v>34</v>
      </c>
      <c r="U133" s="4">
        <v>2458</v>
      </c>
      <c r="V133" s="4">
        <v>0</v>
      </c>
      <c r="W133" s="4">
        <v>0</v>
      </c>
      <c r="X133" s="4" t="s">
        <v>694</v>
      </c>
      <c r="Y133" s="4" t="s">
        <v>695</v>
      </c>
    </row>
    <row r="134" s="4" customFormat="1" spans="1:25">
      <c r="A134" s="4" t="s">
        <v>696</v>
      </c>
      <c r="B134" s="4" t="s">
        <v>26</v>
      </c>
      <c r="C134" s="4" t="s">
        <v>27</v>
      </c>
      <c r="D134" s="4" t="s">
        <v>697</v>
      </c>
      <c r="E134" s="4" t="s">
        <v>698</v>
      </c>
      <c r="F134" s="6">
        <v>45238</v>
      </c>
      <c r="G134" s="6">
        <v>45239</v>
      </c>
      <c r="H134" s="4">
        <v>1</v>
      </c>
      <c r="I134" s="4">
        <v>1</v>
      </c>
      <c r="J134" s="4">
        <v>1</v>
      </c>
      <c r="K134" s="4" t="s">
        <v>30</v>
      </c>
      <c r="L134" s="4">
        <v>555</v>
      </c>
      <c r="M134" s="4">
        <v>555</v>
      </c>
      <c r="N134" s="4" t="s">
        <v>699</v>
      </c>
      <c r="O134" s="4" t="s">
        <v>32</v>
      </c>
      <c r="P134" s="4" t="s">
        <v>33</v>
      </c>
      <c r="Q134" s="4">
        <v>0</v>
      </c>
      <c r="R134" s="7">
        <v>45238</v>
      </c>
      <c r="S134" s="6">
        <v>45240</v>
      </c>
      <c r="T134" s="4" t="s">
        <v>34</v>
      </c>
      <c r="U134" s="4">
        <v>555</v>
      </c>
      <c r="V134" s="4">
        <v>0</v>
      </c>
      <c r="W134" s="4">
        <v>0</v>
      </c>
      <c r="X134" s="4" t="s">
        <v>700</v>
      </c>
      <c r="Y134" s="4" t="s">
        <v>701</v>
      </c>
    </row>
    <row r="135" s="4" customFormat="1" spans="1:25">
      <c r="A135" s="4" t="s">
        <v>702</v>
      </c>
      <c r="B135" s="4" t="s">
        <v>26</v>
      </c>
      <c r="C135" s="4" t="s">
        <v>27</v>
      </c>
      <c r="D135" s="4" t="s">
        <v>703</v>
      </c>
      <c r="E135" s="4" t="s">
        <v>607</v>
      </c>
      <c r="F135" s="6">
        <v>45238</v>
      </c>
      <c r="G135" s="6">
        <v>45239</v>
      </c>
      <c r="H135" s="4">
        <v>1</v>
      </c>
      <c r="I135" s="4">
        <v>1</v>
      </c>
      <c r="J135" s="4">
        <v>1</v>
      </c>
      <c r="K135" s="4" t="s">
        <v>30</v>
      </c>
      <c r="L135" s="4">
        <v>998</v>
      </c>
      <c r="M135" s="4">
        <v>998</v>
      </c>
      <c r="N135" s="4" t="s">
        <v>704</v>
      </c>
      <c r="O135" s="4" t="s">
        <v>32</v>
      </c>
      <c r="P135" s="4" t="s">
        <v>33</v>
      </c>
      <c r="Q135" s="4">
        <v>0</v>
      </c>
      <c r="R135" s="7">
        <v>45238</v>
      </c>
      <c r="S135" s="6">
        <v>45240</v>
      </c>
      <c r="T135" s="4" t="s">
        <v>34</v>
      </c>
      <c r="U135" s="4">
        <v>998</v>
      </c>
      <c r="V135" s="4">
        <v>0</v>
      </c>
      <c r="W135" s="4">
        <v>0</v>
      </c>
      <c r="X135" s="4" t="s">
        <v>705</v>
      </c>
      <c r="Y135" s="4" t="s">
        <v>706</v>
      </c>
    </row>
    <row r="136" s="4" customFormat="1" spans="1:25">
      <c r="A136" s="4" t="s">
        <v>707</v>
      </c>
      <c r="B136" s="4" t="s">
        <v>26</v>
      </c>
      <c r="C136" s="4" t="s">
        <v>27</v>
      </c>
      <c r="D136" s="4" t="s">
        <v>708</v>
      </c>
      <c r="E136" s="4" t="s">
        <v>709</v>
      </c>
      <c r="F136" s="6">
        <v>45238</v>
      </c>
      <c r="G136" s="6">
        <v>45239</v>
      </c>
      <c r="H136" s="4">
        <v>1</v>
      </c>
      <c r="I136" s="4">
        <v>1</v>
      </c>
      <c r="J136" s="4">
        <v>1</v>
      </c>
      <c r="K136" s="4" t="s">
        <v>30</v>
      </c>
      <c r="L136" s="4">
        <v>362</v>
      </c>
      <c r="M136" s="4">
        <v>362</v>
      </c>
      <c r="N136" s="4" t="s">
        <v>710</v>
      </c>
      <c r="O136" s="4" t="s">
        <v>32</v>
      </c>
      <c r="P136" s="4" t="s">
        <v>33</v>
      </c>
      <c r="Q136" s="4">
        <v>0</v>
      </c>
      <c r="R136" s="7">
        <v>45238.0000115741</v>
      </c>
      <c r="S136" s="6">
        <v>45240</v>
      </c>
      <c r="T136" s="4" t="s">
        <v>34</v>
      </c>
      <c r="U136" s="4">
        <v>362</v>
      </c>
      <c r="V136" s="4">
        <v>0</v>
      </c>
      <c r="W136" s="4">
        <v>0</v>
      </c>
      <c r="X136" s="4" t="s">
        <v>711</v>
      </c>
      <c r="Y136" s="4" t="s">
        <v>712</v>
      </c>
    </row>
    <row r="137" s="4" customFormat="1" spans="1:25">
      <c r="A137" s="4" t="s">
        <v>713</v>
      </c>
      <c r="B137" s="4" t="s">
        <v>26</v>
      </c>
      <c r="C137" s="4" t="s">
        <v>27</v>
      </c>
      <c r="D137" s="4" t="s">
        <v>703</v>
      </c>
      <c r="E137" s="4" t="s">
        <v>714</v>
      </c>
      <c r="F137" s="6">
        <v>45238</v>
      </c>
      <c r="G137" s="6">
        <v>45239</v>
      </c>
      <c r="H137" s="4">
        <v>1</v>
      </c>
      <c r="I137" s="4">
        <v>1</v>
      </c>
      <c r="J137" s="4">
        <v>1</v>
      </c>
      <c r="K137" s="4" t="s">
        <v>30</v>
      </c>
      <c r="L137" s="4">
        <v>875</v>
      </c>
      <c r="M137" s="4">
        <v>875</v>
      </c>
      <c r="N137" s="4" t="s">
        <v>715</v>
      </c>
      <c r="O137" s="4" t="s">
        <v>32</v>
      </c>
      <c r="P137" s="4" t="s">
        <v>33</v>
      </c>
      <c r="Q137" s="4">
        <v>0</v>
      </c>
      <c r="R137" s="7">
        <v>45238</v>
      </c>
      <c r="S137" s="6">
        <v>45240</v>
      </c>
      <c r="T137" s="4" t="s">
        <v>34</v>
      </c>
      <c r="U137" s="4">
        <v>875</v>
      </c>
      <c r="V137" s="4">
        <v>0</v>
      </c>
      <c r="W137" s="4">
        <v>0</v>
      </c>
      <c r="X137" s="4" t="s">
        <v>716</v>
      </c>
      <c r="Y137" s="4" t="s">
        <v>717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553</v>
      </c>
      <c r="E138" s="4" t="s">
        <v>554</v>
      </c>
      <c r="F138" s="6">
        <v>45238</v>
      </c>
      <c r="G138" s="6">
        <v>45239</v>
      </c>
      <c r="H138" s="4">
        <v>1</v>
      </c>
      <c r="I138" s="4">
        <v>1</v>
      </c>
      <c r="J138" s="4">
        <v>1</v>
      </c>
      <c r="K138" s="4" t="s">
        <v>30</v>
      </c>
      <c r="L138" s="4">
        <v>1332</v>
      </c>
      <c r="M138" s="4">
        <v>1332</v>
      </c>
      <c r="N138" s="4" t="s">
        <v>719</v>
      </c>
      <c r="O138" s="4" t="s">
        <v>32</v>
      </c>
      <c r="P138" s="4" t="s">
        <v>33</v>
      </c>
      <c r="Q138" s="4">
        <v>0</v>
      </c>
      <c r="R138" s="7">
        <v>45237</v>
      </c>
      <c r="S138" s="6">
        <v>45240</v>
      </c>
      <c r="T138" s="4" t="s">
        <v>34</v>
      </c>
      <c r="U138" s="4">
        <v>1332</v>
      </c>
      <c r="V138" s="4">
        <v>0</v>
      </c>
      <c r="W138" s="4">
        <v>0</v>
      </c>
      <c r="X138" s="4" t="s">
        <v>720</v>
      </c>
      <c r="Y138" s="4" t="s">
        <v>721</v>
      </c>
    </row>
    <row r="139" s="4" customFormat="1" spans="1:25">
      <c r="A139" s="4" t="s">
        <v>722</v>
      </c>
      <c r="B139" s="4" t="s">
        <v>26</v>
      </c>
      <c r="C139" s="4" t="s">
        <v>27</v>
      </c>
      <c r="D139" s="4" t="s">
        <v>424</v>
      </c>
      <c r="E139" s="4" t="s">
        <v>723</v>
      </c>
      <c r="F139" s="6">
        <v>45238</v>
      </c>
      <c r="G139" s="6">
        <v>45239</v>
      </c>
      <c r="H139" s="4">
        <v>1</v>
      </c>
      <c r="I139" s="4">
        <v>1</v>
      </c>
      <c r="J139" s="4">
        <v>1</v>
      </c>
      <c r="K139" s="4" t="s">
        <v>30</v>
      </c>
      <c r="L139" s="4">
        <v>412</v>
      </c>
      <c r="M139" s="4">
        <v>412</v>
      </c>
      <c r="N139" s="4" t="s">
        <v>724</v>
      </c>
      <c r="O139" s="4" t="s">
        <v>32</v>
      </c>
      <c r="P139" s="4" t="s">
        <v>33</v>
      </c>
      <c r="Q139" s="4">
        <v>0</v>
      </c>
      <c r="R139" s="7">
        <v>45238</v>
      </c>
      <c r="S139" s="6">
        <v>45240</v>
      </c>
      <c r="T139" s="4" t="s">
        <v>34</v>
      </c>
      <c r="U139" s="4">
        <v>412</v>
      </c>
      <c r="V139" s="4">
        <v>0</v>
      </c>
      <c r="W139" s="4">
        <v>0</v>
      </c>
      <c r="X139" s="4" t="s">
        <v>725</v>
      </c>
      <c r="Y139" s="4" t="s">
        <v>726</v>
      </c>
    </row>
    <row r="140" s="4" customFormat="1" spans="1:25">
      <c r="A140" s="4" t="s">
        <v>727</v>
      </c>
      <c r="B140" s="4" t="s">
        <v>26</v>
      </c>
      <c r="C140" s="4" t="s">
        <v>27</v>
      </c>
      <c r="D140" s="4" t="s">
        <v>648</v>
      </c>
      <c r="E140" s="4" t="s">
        <v>649</v>
      </c>
      <c r="F140" s="6">
        <v>45238</v>
      </c>
      <c r="G140" s="6">
        <v>45239</v>
      </c>
      <c r="H140" s="4">
        <v>2</v>
      </c>
      <c r="I140" s="4">
        <v>1</v>
      </c>
      <c r="J140" s="4">
        <v>2</v>
      </c>
      <c r="K140" s="4" t="s">
        <v>30</v>
      </c>
      <c r="L140" s="4">
        <v>614</v>
      </c>
      <c r="M140" s="4">
        <v>614</v>
      </c>
      <c r="N140" s="4" t="s">
        <v>728</v>
      </c>
      <c r="O140" s="4" t="s">
        <v>32</v>
      </c>
      <c r="P140" s="4" t="s">
        <v>33</v>
      </c>
      <c r="Q140" s="4">
        <v>0</v>
      </c>
      <c r="R140" s="7">
        <v>45238</v>
      </c>
      <c r="S140" s="6">
        <v>45240</v>
      </c>
      <c r="T140" s="4" t="s">
        <v>34</v>
      </c>
      <c r="U140" s="4">
        <v>614</v>
      </c>
      <c r="V140" s="4">
        <v>0</v>
      </c>
      <c r="W140" s="4">
        <v>0</v>
      </c>
      <c r="X140" s="4" t="s">
        <v>729</v>
      </c>
      <c r="Y140" s="4" t="s">
        <v>730</v>
      </c>
    </row>
    <row r="141" s="4" customFormat="1" spans="1:25">
      <c r="A141" s="4" t="s">
        <v>731</v>
      </c>
      <c r="B141" s="4" t="s">
        <v>26</v>
      </c>
      <c r="C141" s="4" t="s">
        <v>27</v>
      </c>
      <c r="D141" s="4" t="s">
        <v>648</v>
      </c>
      <c r="E141" s="4" t="s">
        <v>732</v>
      </c>
      <c r="F141" s="6">
        <v>45238</v>
      </c>
      <c r="G141" s="6">
        <v>45239</v>
      </c>
      <c r="H141" s="4">
        <v>1</v>
      </c>
      <c r="I141" s="4">
        <v>1</v>
      </c>
      <c r="J141" s="4">
        <v>1</v>
      </c>
      <c r="K141" s="4" t="s">
        <v>30</v>
      </c>
      <c r="L141" s="4">
        <v>307</v>
      </c>
      <c r="M141" s="4">
        <v>307</v>
      </c>
      <c r="N141" s="4" t="s">
        <v>733</v>
      </c>
      <c r="O141" s="4" t="s">
        <v>32</v>
      </c>
      <c r="P141" s="4" t="s">
        <v>33</v>
      </c>
      <c r="Q141" s="4">
        <v>0</v>
      </c>
      <c r="R141" s="7">
        <v>45238.0000115741</v>
      </c>
      <c r="S141" s="6">
        <v>45240</v>
      </c>
      <c r="T141" s="4" t="s">
        <v>34</v>
      </c>
      <c r="U141" s="4">
        <v>307</v>
      </c>
      <c r="V141" s="4">
        <v>0</v>
      </c>
      <c r="W141" s="4">
        <v>0</v>
      </c>
      <c r="X141" s="4" t="s">
        <v>734</v>
      </c>
      <c r="Y141" s="4" t="s">
        <v>735</v>
      </c>
    </row>
    <row r="142" s="4" customFormat="1" spans="1:25">
      <c r="A142" s="4" t="s">
        <v>736</v>
      </c>
      <c r="B142" s="4" t="s">
        <v>26</v>
      </c>
      <c r="C142" s="4" t="s">
        <v>27</v>
      </c>
      <c r="D142" s="4" t="s">
        <v>737</v>
      </c>
      <c r="E142" s="4" t="s">
        <v>738</v>
      </c>
      <c r="F142" s="6">
        <v>45238</v>
      </c>
      <c r="G142" s="6">
        <v>45239</v>
      </c>
      <c r="H142" s="4">
        <v>1</v>
      </c>
      <c r="I142" s="4">
        <v>1</v>
      </c>
      <c r="J142" s="4">
        <v>1</v>
      </c>
      <c r="K142" s="4" t="s">
        <v>30</v>
      </c>
      <c r="L142" s="4">
        <v>247</v>
      </c>
      <c r="M142" s="4">
        <v>247</v>
      </c>
      <c r="N142" s="4" t="s">
        <v>739</v>
      </c>
      <c r="O142" s="4" t="s">
        <v>32</v>
      </c>
      <c r="P142" s="4" t="s">
        <v>33</v>
      </c>
      <c r="Q142" s="4">
        <v>0</v>
      </c>
      <c r="R142" s="7">
        <v>45238.0000115741</v>
      </c>
      <c r="S142" s="6">
        <v>45240</v>
      </c>
      <c r="T142" s="4" t="s">
        <v>34</v>
      </c>
      <c r="U142" s="4">
        <v>247</v>
      </c>
      <c r="V142" s="4">
        <v>0</v>
      </c>
      <c r="W142" s="4">
        <v>0</v>
      </c>
      <c r="X142" s="4" t="s">
        <v>740</v>
      </c>
      <c r="Y142" s="4" t="s">
        <v>741</v>
      </c>
    </row>
    <row r="143" s="4" customFormat="1" spans="1:25">
      <c r="A143" s="4" t="s">
        <v>742</v>
      </c>
      <c r="B143" s="4" t="s">
        <v>26</v>
      </c>
      <c r="C143" s="4" t="s">
        <v>27</v>
      </c>
      <c r="D143" s="4" t="s">
        <v>665</v>
      </c>
      <c r="E143" s="4" t="s">
        <v>583</v>
      </c>
      <c r="F143" s="6">
        <v>45238</v>
      </c>
      <c r="G143" s="6">
        <v>45239</v>
      </c>
      <c r="H143" s="4">
        <v>1</v>
      </c>
      <c r="I143" s="4">
        <v>1</v>
      </c>
      <c r="J143" s="4">
        <v>1</v>
      </c>
      <c r="K143" s="4" t="s">
        <v>30</v>
      </c>
      <c r="L143" s="4">
        <v>174</v>
      </c>
      <c r="M143" s="4">
        <v>174</v>
      </c>
      <c r="N143" s="4" t="s">
        <v>743</v>
      </c>
      <c r="O143" s="4" t="s">
        <v>32</v>
      </c>
      <c r="P143" s="4" t="s">
        <v>33</v>
      </c>
      <c r="Q143" s="4">
        <v>0</v>
      </c>
      <c r="R143" s="7">
        <v>45238</v>
      </c>
      <c r="S143" s="6">
        <v>45240</v>
      </c>
      <c r="T143" s="4" t="s">
        <v>34</v>
      </c>
      <c r="U143" s="4">
        <v>174</v>
      </c>
      <c r="V143" s="4">
        <v>0</v>
      </c>
      <c r="W143" s="4">
        <v>0</v>
      </c>
      <c r="X143" s="4" t="s">
        <v>744</v>
      </c>
      <c r="Y143" s="4" t="s">
        <v>744</v>
      </c>
    </row>
    <row r="144" s="4" customFormat="1" spans="1:25">
      <c r="A144" s="4" t="s">
        <v>745</v>
      </c>
      <c r="B144" s="4" t="s">
        <v>26</v>
      </c>
      <c r="C144" s="4" t="s">
        <v>27</v>
      </c>
      <c r="D144" s="4" t="s">
        <v>737</v>
      </c>
      <c r="E144" s="4" t="s">
        <v>746</v>
      </c>
      <c r="F144" s="6">
        <v>45238</v>
      </c>
      <c r="G144" s="6">
        <v>45239</v>
      </c>
      <c r="H144" s="4">
        <v>1</v>
      </c>
      <c r="I144" s="4">
        <v>1</v>
      </c>
      <c r="J144" s="4">
        <v>1</v>
      </c>
      <c r="K144" s="4" t="s">
        <v>30</v>
      </c>
      <c r="L144" s="4">
        <v>247</v>
      </c>
      <c r="M144" s="4">
        <v>247</v>
      </c>
      <c r="N144" s="4" t="s">
        <v>747</v>
      </c>
      <c r="O144" s="4" t="s">
        <v>32</v>
      </c>
      <c r="P144" s="4" t="s">
        <v>33</v>
      </c>
      <c r="Q144" s="4">
        <v>0</v>
      </c>
      <c r="R144" s="7">
        <v>45238</v>
      </c>
      <c r="S144" s="6">
        <v>45240</v>
      </c>
      <c r="T144" s="4" t="s">
        <v>34</v>
      </c>
      <c r="U144" s="4">
        <v>247</v>
      </c>
      <c r="V144" s="4">
        <v>0</v>
      </c>
      <c r="W144" s="4">
        <v>0</v>
      </c>
      <c r="X144" s="4" t="s">
        <v>748</v>
      </c>
      <c r="Y144" s="4" t="s">
        <v>749</v>
      </c>
    </row>
    <row r="145" s="4" customFormat="1" spans="1:25">
      <c r="A145" s="4" t="s">
        <v>750</v>
      </c>
      <c r="B145" s="4" t="s">
        <v>26</v>
      </c>
      <c r="C145" s="4" t="s">
        <v>27</v>
      </c>
      <c r="D145" s="4" t="s">
        <v>665</v>
      </c>
      <c r="E145" s="4" t="s">
        <v>525</v>
      </c>
      <c r="F145" s="6">
        <v>45238</v>
      </c>
      <c r="G145" s="6">
        <v>45239</v>
      </c>
      <c r="H145" s="4">
        <v>1</v>
      </c>
      <c r="I145" s="4">
        <v>1</v>
      </c>
      <c r="J145" s="4">
        <v>1</v>
      </c>
      <c r="K145" s="4" t="s">
        <v>30</v>
      </c>
      <c r="L145" s="4">
        <v>253</v>
      </c>
      <c r="M145" s="4">
        <v>253</v>
      </c>
      <c r="N145" s="4" t="s">
        <v>751</v>
      </c>
      <c r="O145" s="4" t="s">
        <v>32</v>
      </c>
      <c r="P145" s="4" t="s">
        <v>33</v>
      </c>
      <c r="Q145" s="4">
        <v>0</v>
      </c>
      <c r="R145" s="7">
        <v>45238.0000115741</v>
      </c>
      <c r="S145" s="6">
        <v>45240</v>
      </c>
      <c r="T145" s="4" t="s">
        <v>34</v>
      </c>
      <c r="U145" s="4">
        <v>253</v>
      </c>
      <c r="V145" s="4">
        <v>0</v>
      </c>
      <c r="W145" s="4">
        <v>0</v>
      </c>
      <c r="X145" s="4" t="s">
        <v>752</v>
      </c>
      <c r="Y145" s="4" t="s">
        <v>752</v>
      </c>
    </row>
    <row r="146" s="4" customFormat="1" spans="1:25">
      <c r="A146" s="4" t="s">
        <v>753</v>
      </c>
      <c r="B146" s="4" t="s">
        <v>26</v>
      </c>
      <c r="C146" s="4" t="s">
        <v>27</v>
      </c>
      <c r="D146" s="4" t="s">
        <v>754</v>
      </c>
      <c r="E146" s="4" t="s">
        <v>607</v>
      </c>
      <c r="F146" s="6">
        <v>45238</v>
      </c>
      <c r="G146" s="6">
        <v>45239</v>
      </c>
      <c r="H146" s="4">
        <v>1</v>
      </c>
      <c r="I146" s="4">
        <v>1</v>
      </c>
      <c r="J146" s="4">
        <v>1</v>
      </c>
      <c r="K146" s="4" t="s">
        <v>30</v>
      </c>
      <c r="L146" s="4">
        <v>573</v>
      </c>
      <c r="M146" s="4">
        <v>573</v>
      </c>
      <c r="N146" s="4" t="s">
        <v>755</v>
      </c>
      <c r="O146" s="4" t="s">
        <v>32</v>
      </c>
      <c r="P146" s="4" t="s">
        <v>33</v>
      </c>
      <c r="Q146" s="4">
        <v>0</v>
      </c>
      <c r="R146" s="7">
        <v>45238.0000115741</v>
      </c>
      <c r="S146" s="6">
        <v>45240</v>
      </c>
      <c r="T146" s="4" t="s">
        <v>34</v>
      </c>
      <c r="U146" s="4">
        <v>573</v>
      </c>
      <c r="V146" s="4">
        <v>0</v>
      </c>
      <c r="W146" s="4">
        <v>0</v>
      </c>
      <c r="X146" s="4" t="s">
        <v>756</v>
      </c>
      <c r="Y146" s="4" t="s">
        <v>757</v>
      </c>
    </row>
    <row r="147" s="4" customFormat="1" spans="1:25">
      <c r="A147" s="4" t="s">
        <v>758</v>
      </c>
      <c r="B147" s="4" t="s">
        <v>26</v>
      </c>
      <c r="C147" s="4" t="s">
        <v>759</v>
      </c>
      <c r="D147" s="4" t="s">
        <v>760</v>
      </c>
      <c r="E147" s="4" t="s">
        <v>761</v>
      </c>
      <c r="F147" s="6">
        <v>45134</v>
      </c>
      <c r="G147" s="6">
        <v>45135</v>
      </c>
      <c r="H147" s="4">
        <v>1</v>
      </c>
      <c r="I147" s="4">
        <v>1</v>
      </c>
      <c r="J147" s="4">
        <v>1</v>
      </c>
      <c r="K147" s="4" t="s">
        <v>30</v>
      </c>
      <c r="L147" s="4">
        <v>673</v>
      </c>
      <c r="M147" s="4">
        <v>673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45126.7116435185</v>
      </c>
      <c r="S147" s="6">
        <v>45240</v>
      </c>
      <c r="T147" s="4" t="s">
        <v>34</v>
      </c>
      <c r="U147" s="4">
        <v>673</v>
      </c>
      <c r="V147" s="4">
        <v>0</v>
      </c>
      <c r="W147" s="4">
        <v>0</v>
      </c>
      <c r="X147" s="4" t="s">
        <v>763</v>
      </c>
      <c r="Y147" s="4" t="s">
        <v>764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A145" sqref="A145:D148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3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765</v>
      </c>
    </row>
    <row r="2" s="4" customFormat="1" hidden="1" spans="1:9">
      <c r="A2" s="5">
        <v>999225523789001</v>
      </c>
      <c r="B2" s="6">
        <v>45233</v>
      </c>
      <c r="C2" s="6">
        <v>45237</v>
      </c>
      <c r="D2" s="4">
        <v>10160</v>
      </c>
      <c r="E2" s="4" t="str">
        <f>VLOOKUP(A2,HOP!A:L,12,0)</f>
        <v>10160.00</v>
      </c>
      <c r="F2" s="4" t="str">
        <f>VLOOKUP(A2,HOP!A:C,3,0)</f>
        <v>3672733</v>
      </c>
      <c r="G2" s="4">
        <f>D2-E2</f>
        <v>0</v>
      </c>
      <c r="H2" s="4" t="str">
        <f>$H$1&amp;F2</f>
        <v>，3672733</v>
      </c>
      <c r="I2" s="4" t="str">
        <f>VLOOKUP(A2,HOP!A:U,21,0)</f>
        <v>直连</v>
      </c>
    </row>
    <row r="3" s="4" customFormat="1" hidden="1" spans="1:9">
      <c r="A3" s="5">
        <v>999225597879986</v>
      </c>
      <c r="B3" s="6">
        <v>45236</v>
      </c>
      <c r="C3" s="6">
        <v>45237</v>
      </c>
      <c r="D3" s="4">
        <v>1745</v>
      </c>
      <c r="E3" s="4" t="str">
        <f>VLOOKUP(A3,HOP!A:L,12,0)</f>
        <v>1745.00</v>
      </c>
      <c r="F3" s="4" t="str">
        <f>VLOOKUP(A3,HOP!A:C,3,0)</f>
        <v>3687537</v>
      </c>
      <c r="G3" s="4">
        <f t="shared" ref="G3:G34" si="0">D3-E3</f>
        <v>0</v>
      </c>
      <c r="H3" s="4" t="str">
        <f t="shared" ref="H3:H34" si="1">$H$1&amp;F3</f>
        <v>，3687537</v>
      </c>
      <c r="I3" s="4" t="str">
        <f>VLOOKUP(A3,HOP!A:U,21,0)</f>
        <v>直采</v>
      </c>
    </row>
    <row r="4" s="4" customFormat="1" hidden="1" spans="1:9">
      <c r="A4" s="5">
        <v>999225882257964</v>
      </c>
      <c r="B4" s="6">
        <v>45238</v>
      </c>
      <c r="C4" s="6">
        <v>45239</v>
      </c>
      <c r="D4" s="4">
        <v>835</v>
      </c>
      <c r="E4" s="4" t="str">
        <f>VLOOKUP(A4,HOP!A:L,12,0)</f>
        <v>835.00</v>
      </c>
      <c r="F4" s="4" t="str">
        <f>VLOOKUP(A4,HOP!A:C,3,0)</f>
        <v>3746363</v>
      </c>
      <c r="G4" s="4">
        <f t="shared" si="0"/>
        <v>0</v>
      </c>
      <c r="H4" s="4" t="str">
        <f t="shared" si="1"/>
        <v>，3746363</v>
      </c>
      <c r="I4" s="4" t="str">
        <f>VLOOKUP(A4,HOP!A:U,21,0)</f>
        <v>直采</v>
      </c>
    </row>
    <row r="5" s="4" customFormat="1" hidden="1" spans="1:9">
      <c r="A5" s="5">
        <v>999226195839397</v>
      </c>
      <c r="B5" s="6">
        <v>45237</v>
      </c>
      <c r="C5" s="6">
        <v>45239</v>
      </c>
      <c r="D5" s="4">
        <v>686</v>
      </c>
      <c r="E5" s="4" t="str">
        <f>VLOOKUP(A5,HOP!A:L,12,0)</f>
        <v>686.00</v>
      </c>
      <c r="F5" s="4" t="str">
        <f>VLOOKUP(A5,HOP!A:C,3,0)</f>
        <v>3812092</v>
      </c>
      <c r="G5" s="4">
        <f t="shared" si="0"/>
        <v>0</v>
      </c>
      <c r="H5" s="4" t="str">
        <f t="shared" si="1"/>
        <v>，3812092</v>
      </c>
      <c r="I5" s="4" t="str">
        <f>VLOOKUP(A5,HOP!A:U,21,0)</f>
        <v>直采</v>
      </c>
    </row>
    <row r="6" s="4" customFormat="1" hidden="1" spans="1:9">
      <c r="A6" s="5">
        <v>999226501938607</v>
      </c>
      <c r="B6" s="6">
        <v>45235</v>
      </c>
      <c r="C6" s="6">
        <v>45239</v>
      </c>
      <c r="D6" s="4">
        <v>2059</v>
      </c>
      <c r="E6" s="4" t="str">
        <f>VLOOKUP(A6,HOP!A:L,12,0)</f>
        <v>2059.00</v>
      </c>
      <c r="F6" s="4" t="str">
        <f>VLOOKUP(A6,HOP!A:C,3,0)</f>
        <v>3865888</v>
      </c>
      <c r="G6" s="4">
        <f t="shared" si="0"/>
        <v>0</v>
      </c>
      <c r="H6" s="4" t="str">
        <f t="shared" si="1"/>
        <v>，3865888</v>
      </c>
      <c r="I6" s="4" t="str">
        <f>VLOOKUP(A6,HOP!A:U,21,0)</f>
        <v>直采</v>
      </c>
    </row>
    <row r="7" s="4" customFormat="1" hidden="1" spans="1:9">
      <c r="A7" s="5">
        <v>999226597492689</v>
      </c>
      <c r="B7" s="6">
        <v>45237</v>
      </c>
      <c r="C7" s="6">
        <v>45239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999226733072683</v>
      </c>
      <c r="B8" s="6">
        <v>45233</v>
      </c>
      <c r="C8" s="6">
        <v>45239</v>
      </c>
      <c r="D8" s="4">
        <v>4842</v>
      </c>
      <c r="E8" s="4" t="str">
        <f>VLOOKUP(A8,HOP!A:L,12,0)</f>
        <v>4842.00</v>
      </c>
      <c r="F8" s="4" t="str">
        <f>VLOOKUP(A8,HOP!A:C,3,0)</f>
        <v>3909727</v>
      </c>
      <c r="G8" s="4">
        <f t="shared" si="0"/>
        <v>0</v>
      </c>
      <c r="H8" s="4" t="str">
        <f t="shared" si="1"/>
        <v>，3909727</v>
      </c>
      <c r="I8" s="4" t="str">
        <f>VLOOKUP(A8,HOP!A:U,21,0)</f>
        <v>直采</v>
      </c>
    </row>
    <row r="9" s="4" customFormat="1" hidden="1" spans="1:9">
      <c r="A9" s="5">
        <v>999226749479469</v>
      </c>
      <c r="B9" s="6">
        <v>45235</v>
      </c>
      <c r="C9" s="6">
        <v>45239</v>
      </c>
      <c r="D9" s="4">
        <v>1864</v>
      </c>
      <c r="E9" s="4" t="str">
        <f>VLOOKUP(A9,HOP!A:L,12,0)</f>
        <v>1864.00</v>
      </c>
      <c r="F9" s="4" t="str">
        <f>VLOOKUP(A9,HOP!A:C,3,0)</f>
        <v>3915630</v>
      </c>
      <c r="G9" s="4">
        <f t="shared" si="0"/>
        <v>0</v>
      </c>
      <c r="H9" s="4" t="str">
        <f t="shared" si="1"/>
        <v>，3915630</v>
      </c>
      <c r="I9" s="4" t="str">
        <f>VLOOKUP(A9,HOP!A:U,21,0)</f>
        <v>直采</v>
      </c>
    </row>
    <row r="10" s="4" customFormat="1" hidden="1" spans="1:9">
      <c r="A10" s="5">
        <v>999226776997434</v>
      </c>
      <c r="B10" s="6">
        <v>45237</v>
      </c>
      <c r="C10" s="6">
        <v>45239</v>
      </c>
      <c r="D10" s="4">
        <v>4216</v>
      </c>
      <c r="E10" s="4" t="str">
        <f>VLOOKUP(A10,HOP!A:L,12,0)</f>
        <v>4216.00</v>
      </c>
      <c r="F10" s="4" t="str">
        <f>VLOOKUP(A10,HOP!A:C,3,0)</f>
        <v>3929482</v>
      </c>
      <c r="G10" s="4">
        <f t="shared" si="0"/>
        <v>0</v>
      </c>
      <c r="H10" s="4" t="str">
        <f t="shared" si="1"/>
        <v>，3929482</v>
      </c>
      <c r="I10" s="4" t="str">
        <f>VLOOKUP(A10,HOP!A:U,21,0)</f>
        <v>直采</v>
      </c>
    </row>
    <row r="11" s="4" customFormat="1" hidden="1" spans="1:9">
      <c r="A11" s="5">
        <v>999227097185933</v>
      </c>
      <c r="B11" s="6">
        <v>45233</v>
      </c>
      <c r="C11" s="6">
        <v>45239</v>
      </c>
      <c r="D11" s="4">
        <v>2904</v>
      </c>
      <c r="E11" s="4" t="str">
        <f>VLOOKUP(A11,HOP!A:L,12,0)</f>
        <v>2904.00</v>
      </c>
      <c r="F11" s="4" t="str">
        <f>VLOOKUP(A11,HOP!A:C,3,0)</f>
        <v>3999836</v>
      </c>
      <c r="G11" s="4">
        <f t="shared" si="0"/>
        <v>0</v>
      </c>
      <c r="H11" s="4" t="str">
        <f t="shared" si="1"/>
        <v>，3999836</v>
      </c>
      <c r="I11" s="4" t="str">
        <f>VLOOKUP(A11,HOP!A:U,21,0)</f>
        <v>直采</v>
      </c>
    </row>
    <row r="12" s="4" customFormat="1" hidden="1" spans="1:9">
      <c r="A12" s="5">
        <v>999227097466307</v>
      </c>
      <c r="B12" s="6">
        <v>45237</v>
      </c>
      <c r="C12" s="6">
        <v>45239</v>
      </c>
      <c r="D12" s="4">
        <v>6100</v>
      </c>
      <c r="E12" s="4" t="str">
        <f>VLOOKUP(A12,HOP!A:L,12,0)</f>
        <v>6100.00</v>
      </c>
      <c r="F12" s="4" t="str">
        <f>VLOOKUP(A12,HOP!A:C,3,0)</f>
        <v>4000100</v>
      </c>
      <c r="G12" s="4">
        <f t="shared" si="0"/>
        <v>0</v>
      </c>
      <c r="H12" s="4" t="str">
        <f t="shared" si="1"/>
        <v>，4000100</v>
      </c>
      <c r="I12" s="4" t="str">
        <f>VLOOKUP(A12,HOP!A:U,21,0)</f>
        <v>直采</v>
      </c>
    </row>
    <row r="13" s="4" customFormat="1" hidden="1" spans="1:9">
      <c r="A13" s="5">
        <v>999227108207126</v>
      </c>
      <c r="B13" s="6">
        <v>45236</v>
      </c>
      <c r="C13" s="6">
        <v>45239</v>
      </c>
      <c r="D13" s="4">
        <v>2250</v>
      </c>
      <c r="E13" s="4" t="str">
        <f>VLOOKUP(A13,HOP!A:L,12,0)</f>
        <v>2250.00</v>
      </c>
      <c r="F13" s="4" t="str">
        <f>VLOOKUP(A13,HOP!A:C,3,0)</f>
        <v>4007413</v>
      </c>
      <c r="G13" s="4">
        <f t="shared" si="0"/>
        <v>0</v>
      </c>
      <c r="H13" s="4" t="str">
        <f t="shared" si="1"/>
        <v>，4007413</v>
      </c>
      <c r="I13" s="4" t="str">
        <f>VLOOKUP(A13,HOP!A:U,21,0)</f>
        <v>直采</v>
      </c>
    </row>
    <row r="14" s="4" customFormat="1" hidden="1" spans="1:9">
      <c r="A14" s="5">
        <v>999227186897285</v>
      </c>
      <c r="B14" s="6">
        <v>45231</v>
      </c>
      <c r="C14" s="6">
        <v>45239</v>
      </c>
      <c r="D14" s="4">
        <v>5300</v>
      </c>
      <c r="E14" s="4" t="str">
        <f>VLOOKUP(A14,HOP!A:L,12,0)</f>
        <v>5300.00</v>
      </c>
      <c r="F14" s="4" t="str">
        <f>VLOOKUP(A14,HOP!A:C,3,0)</f>
        <v>4018611</v>
      </c>
      <c r="G14" s="4">
        <f t="shared" si="0"/>
        <v>0</v>
      </c>
      <c r="H14" s="4" t="str">
        <f t="shared" si="1"/>
        <v>，4018611</v>
      </c>
      <c r="I14" s="4" t="str">
        <f>VLOOKUP(A14,HOP!A:U,21,0)</f>
        <v>直采</v>
      </c>
    </row>
    <row r="15" s="4" customFormat="1" hidden="1" spans="1:9">
      <c r="A15" s="5">
        <v>999227186919859</v>
      </c>
      <c r="B15" s="6">
        <v>45231</v>
      </c>
      <c r="C15" s="6">
        <v>45239</v>
      </c>
      <c r="D15" s="4">
        <v>3140</v>
      </c>
      <c r="E15" s="4" t="str">
        <f>VLOOKUP(A15,HOP!A:L,12,0)</f>
        <v>3140.00</v>
      </c>
      <c r="F15" s="4" t="str">
        <f>VLOOKUP(A15,HOP!A:C,3,0)</f>
        <v>4018624</v>
      </c>
      <c r="G15" s="4">
        <f t="shared" si="0"/>
        <v>0</v>
      </c>
      <c r="H15" s="4" t="str">
        <f t="shared" si="1"/>
        <v>，4018624</v>
      </c>
      <c r="I15" s="4" t="str">
        <f>VLOOKUP(A15,HOP!A:U,21,0)</f>
        <v>直采</v>
      </c>
    </row>
    <row r="16" s="4" customFormat="1" hidden="1" spans="1:9">
      <c r="A16" s="5">
        <v>999227262744977</v>
      </c>
      <c r="B16" s="6">
        <v>45236</v>
      </c>
      <c r="C16" s="6">
        <v>45239</v>
      </c>
      <c r="D16" s="4">
        <v>3045</v>
      </c>
      <c r="E16" s="4" t="str">
        <f>VLOOKUP(A16,HOP!A:L,12,0)</f>
        <v>3045.00</v>
      </c>
      <c r="F16" s="4" t="str">
        <f>VLOOKUP(A16,HOP!A:C,3,0)</f>
        <v>4030821</v>
      </c>
      <c r="G16" s="4">
        <f t="shared" si="0"/>
        <v>0</v>
      </c>
      <c r="H16" s="4" t="str">
        <f t="shared" si="1"/>
        <v>，4030821</v>
      </c>
      <c r="I16" s="4" t="str">
        <f>VLOOKUP(A16,HOP!A:U,21,0)</f>
        <v>直采</v>
      </c>
    </row>
    <row r="17" s="4" customFormat="1" hidden="1" spans="1:9">
      <c r="A17" s="5">
        <v>999227288602179</v>
      </c>
      <c r="B17" s="6">
        <v>45238</v>
      </c>
      <c r="C17" s="6">
        <v>45239</v>
      </c>
      <c r="D17" s="4">
        <v>779</v>
      </c>
      <c r="E17" s="4" t="str">
        <f>VLOOKUP(A17,HOP!A:L,12,0)</f>
        <v>779.00</v>
      </c>
      <c r="F17" s="4" t="str">
        <f>VLOOKUP(A17,HOP!A:C,3,0)</f>
        <v>4034905</v>
      </c>
      <c r="G17" s="4">
        <f t="shared" si="0"/>
        <v>0</v>
      </c>
      <c r="H17" s="4" t="str">
        <f t="shared" si="1"/>
        <v>，4034905</v>
      </c>
      <c r="I17" s="4" t="str">
        <f>VLOOKUP(A17,HOP!A:U,21,0)</f>
        <v>直采</v>
      </c>
    </row>
    <row r="18" s="4" customFormat="1" hidden="1" spans="1:9">
      <c r="A18" s="5">
        <v>999227293791998</v>
      </c>
      <c r="B18" s="6">
        <v>45237</v>
      </c>
      <c r="C18" s="6">
        <v>45239</v>
      </c>
      <c r="D18" s="4">
        <v>936</v>
      </c>
      <c r="E18" s="4" t="str">
        <f>VLOOKUP(A18,HOP!A:L,12,0)</f>
        <v>936.00</v>
      </c>
      <c r="F18" s="4" t="str">
        <f>VLOOKUP(A18,HOP!A:C,3,0)</f>
        <v>4037915</v>
      </c>
      <c r="G18" s="4">
        <f t="shared" si="0"/>
        <v>0</v>
      </c>
      <c r="H18" s="4" t="str">
        <f t="shared" si="1"/>
        <v>，4037915</v>
      </c>
      <c r="I18" s="4" t="str">
        <f>VLOOKUP(A18,HOP!A:U,21,0)</f>
        <v>直连</v>
      </c>
    </row>
    <row r="19" s="4" customFormat="1" hidden="1" spans="1:9">
      <c r="A19" s="5">
        <v>999227296384785</v>
      </c>
      <c r="B19" s="6">
        <v>45235</v>
      </c>
      <c r="C19" s="6">
        <v>45239</v>
      </c>
      <c r="D19" s="4">
        <v>4332</v>
      </c>
      <c r="E19" s="4" t="str">
        <f>VLOOKUP(A19,HOP!A:L,12,0)</f>
        <v>4332.00</v>
      </c>
      <c r="F19" s="4" t="str">
        <f>VLOOKUP(A19,HOP!A:C,3,0)</f>
        <v>4038733</v>
      </c>
      <c r="G19" s="4">
        <f t="shared" si="0"/>
        <v>0</v>
      </c>
      <c r="H19" s="4" t="str">
        <f t="shared" si="1"/>
        <v>，4038733</v>
      </c>
      <c r="I19" s="4" t="str">
        <f>VLOOKUP(A19,HOP!A:U,21,0)</f>
        <v>直采</v>
      </c>
    </row>
    <row r="20" s="4" customFormat="1" hidden="1" spans="1:9">
      <c r="A20" s="5">
        <v>999227302574538</v>
      </c>
      <c r="B20" s="6">
        <v>45235</v>
      </c>
      <c r="C20" s="6">
        <v>45239</v>
      </c>
      <c r="D20" s="4">
        <v>4332</v>
      </c>
      <c r="E20" s="4" t="str">
        <f>VLOOKUP(A20,HOP!A:L,12,0)</f>
        <v>4332.00</v>
      </c>
      <c r="F20" s="4" t="str">
        <f>VLOOKUP(A20,HOP!A:C,3,0)</f>
        <v>4041078</v>
      </c>
      <c r="G20" s="4">
        <f t="shared" si="0"/>
        <v>0</v>
      </c>
      <c r="H20" s="4" t="str">
        <f t="shared" si="1"/>
        <v>，4041078</v>
      </c>
      <c r="I20" s="4" t="str">
        <f>VLOOKUP(A20,HOP!A:U,21,0)</f>
        <v>直采</v>
      </c>
    </row>
    <row r="21" s="4" customFormat="1" hidden="1" spans="1:9">
      <c r="A21" s="5">
        <v>999227333267295</v>
      </c>
      <c r="B21" s="6">
        <v>45237</v>
      </c>
      <c r="C21" s="6">
        <v>45239</v>
      </c>
      <c r="D21" s="4">
        <v>3786</v>
      </c>
      <c r="E21" s="4" t="str">
        <f>VLOOKUP(A21,HOP!A:L,12,0)</f>
        <v>3786.00</v>
      </c>
      <c r="F21" s="4" t="str">
        <f>VLOOKUP(A21,HOP!A:C,3,0)</f>
        <v>4051464</v>
      </c>
      <c r="G21" s="4">
        <f t="shared" si="0"/>
        <v>0</v>
      </c>
      <c r="H21" s="4" t="str">
        <f t="shared" si="1"/>
        <v>，4051464</v>
      </c>
      <c r="I21" s="4" t="str">
        <f>VLOOKUP(A21,HOP!A:U,21,0)</f>
        <v>直采</v>
      </c>
    </row>
    <row r="22" s="4" customFormat="1" hidden="1" spans="1:9">
      <c r="A22" s="5">
        <v>999227335654280</v>
      </c>
      <c r="B22" s="6">
        <v>45238</v>
      </c>
      <c r="C22" s="6">
        <v>45239</v>
      </c>
      <c r="D22" s="4">
        <v>416</v>
      </c>
      <c r="E22" s="4" t="str">
        <f>VLOOKUP(A22,HOP!A:L,12,0)</f>
        <v>416.00</v>
      </c>
      <c r="F22" s="4" t="str">
        <f>VLOOKUP(A22,HOP!A:C,3,0)</f>
        <v>4053173</v>
      </c>
      <c r="G22" s="4">
        <f t="shared" si="0"/>
        <v>0</v>
      </c>
      <c r="H22" s="4" t="str">
        <f t="shared" si="1"/>
        <v>，4053173</v>
      </c>
      <c r="I22" s="4" t="str">
        <f>VLOOKUP(A22,HOP!A:U,21,0)</f>
        <v>直连</v>
      </c>
    </row>
    <row r="23" s="4" customFormat="1" hidden="1" spans="1:9">
      <c r="A23" s="5">
        <v>999227340226792</v>
      </c>
      <c r="B23" s="6">
        <v>45238</v>
      </c>
      <c r="C23" s="6">
        <v>45239</v>
      </c>
      <c r="D23" s="4">
        <v>844</v>
      </c>
      <c r="E23" s="4" t="str">
        <f>VLOOKUP(A23,HOP!A:L,12,0)</f>
        <v>844.00</v>
      </c>
      <c r="F23" s="4" t="str">
        <f>VLOOKUP(A23,HOP!A:C,3,0)</f>
        <v>4056208</v>
      </c>
      <c r="G23" s="4">
        <f t="shared" si="0"/>
        <v>0</v>
      </c>
      <c r="H23" s="4" t="str">
        <f t="shared" si="1"/>
        <v>，4056208</v>
      </c>
      <c r="I23" s="4" t="str">
        <f>VLOOKUP(A23,HOP!A:U,21,0)</f>
        <v>直采</v>
      </c>
    </row>
    <row r="24" s="4" customFormat="1" hidden="1" spans="1:9">
      <c r="A24" s="5">
        <v>999226612737925</v>
      </c>
      <c r="B24" s="6">
        <v>45236</v>
      </c>
      <c r="C24" s="6">
        <v>45239</v>
      </c>
      <c r="D24" s="4">
        <v>1113</v>
      </c>
      <c r="E24" s="4" t="str">
        <f>VLOOKUP(A24,HOP!A:L,12,0)</f>
        <v>1113.00</v>
      </c>
      <c r="F24" s="4" t="str">
        <f>VLOOKUP(A24,HOP!A:C,3,0)</f>
        <v>3879578</v>
      </c>
      <c r="G24" s="4">
        <f t="shared" si="0"/>
        <v>0</v>
      </c>
      <c r="H24" s="4" t="str">
        <f t="shared" si="1"/>
        <v>，3879578</v>
      </c>
      <c r="I24" s="4" t="str">
        <f>VLOOKUP(A24,HOP!A:U,21,0)</f>
        <v>直采</v>
      </c>
    </row>
    <row r="25" s="4" customFormat="1" hidden="1" spans="1:9">
      <c r="A25" s="5">
        <v>999227345713113</v>
      </c>
      <c r="B25" s="6">
        <v>45236</v>
      </c>
      <c r="C25" s="6">
        <v>45239</v>
      </c>
      <c r="D25" s="4">
        <v>13800</v>
      </c>
      <c r="E25" s="4" t="str">
        <f>VLOOKUP(A25,HOP!A:L,12,0)</f>
        <v>13800.00</v>
      </c>
      <c r="F25" s="4" t="str">
        <f>VLOOKUP(A25,HOP!A:C,3,0)</f>
        <v>4057877</v>
      </c>
      <c r="G25" s="4">
        <f t="shared" si="0"/>
        <v>0</v>
      </c>
      <c r="H25" s="4" t="str">
        <f t="shared" si="1"/>
        <v>，4057877</v>
      </c>
      <c r="I25" s="4" t="str">
        <f>VLOOKUP(A25,HOP!A:U,21,0)</f>
        <v>直采</v>
      </c>
    </row>
    <row r="26" s="4" customFormat="1" hidden="1" spans="1:9">
      <c r="A26" s="5">
        <v>999227347999270</v>
      </c>
      <c r="B26" s="6">
        <v>45237</v>
      </c>
      <c r="C26" s="6">
        <v>45239</v>
      </c>
      <c r="D26" s="4">
        <v>5308</v>
      </c>
      <c r="E26" s="4" t="str">
        <f>VLOOKUP(A26,HOP!A:L,12,0)</f>
        <v>5308.00</v>
      </c>
      <c r="F26" s="4" t="str">
        <f>VLOOKUP(A26,HOP!A:C,3,0)</f>
        <v>4058698</v>
      </c>
      <c r="G26" s="4">
        <f t="shared" si="0"/>
        <v>0</v>
      </c>
      <c r="H26" s="4" t="str">
        <f t="shared" si="1"/>
        <v>，4058698</v>
      </c>
      <c r="I26" s="4" t="str">
        <f>VLOOKUP(A26,HOP!A:U,21,0)</f>
        <v>直采</v>
      </c>
    </row>
    <row r="27" s="4" customFormat="1" hidden="1" spans="1:9">
      <c r="A27" s="5">
        <v>999227401046205</v>
      </c>
      <c r="B27" s="6">
        <v>45235</v>
      </c>
      <c r="C27" s="6">
        <v>45239</v>
      </c>
      <c r="D27" s="4">
        <v>4444</v>
      </c>
      <c r="E27" s="4" t="str">
        <f>VLOOKUP(A27,HOP!A:L,12,0)</f>
        <v>4444.00</v>
      </c>
      <c r="F27" s="4" t="str">
        <f>VLOOKUP(A27,HOP!A:C,3,0)</f>
        <v>4069595</v>
      </c>
      <c r="G27" s="4">
        <f t="shared" si="0"/>
        <v>0</v>
      </c>
      <c r="H27" s="4" t="str">
        <f t="shared" si="1"/>
        <v>，4069595</v>
      </c>
      <c r="I27" s="4" t="str">
        <f>VLOOKUP(A27,HOP!A:U,21,0)</f>
        <v>直采</v>
      </c>
    </row>
    <row r="28" s="4" customFormat="1" hidden="1" spans="1:9">
      <c r="A28" s="5">
        <v>27410375315</v>
      </c>
      <c r="B28" s="6">
        <v>45235</v>
      </c>
      <c r="C28" s="6">
        <v>45239</v>
      </c>
      <c r="D28" s="4">
        <v>1664</v>
      </c>
      <c r="E28" s="4" t="str">
        <f>VLOOKUP(A28,HOP!A:L,12,0)</f>
        <v>1664.00</v>
      </c>
      <c r="F28" s="4" t="str">
        <f>VLOOKUP(A28,HOP!A:C,3,0)</f>
        <v>4072824</v>
      </c>
      <c r="G28" s="4">
        <f t="shared" si="0"/>
        <v>0</v>
      </c>
      <c r="H28" s="4" t="str">
        <f t="shared" si="1"/>
        <v>，4072824</v>
      </c>
      <c r="I28" s="4" t="str">
        <f>VLOOKUP(A28,HOP!A:U,21,0)</f>
        <v>直连</v>
      </c>
    </row>
    <row r="29" s="4" customFormat="1" hidden="1" spans="1:9">
      <c r="A29" s="5">
        <v>999227437007551</v>
      </c>
      <c r="B29" s="6">
        <v>45236</v>
      </c>
      <c r="C29" s="6">
        <v>45239</v>
      </c>
      <c r="D29" s="4">
        <v>2256</v>
      </c>
      <c r="E29" s="4" t="str">
        <f>VLOOKUP(A29,HOP!A:L,12,0)</f>
        <v>2256.00</v>
      </c>
      <c r="F29" s="4" t="str">
        <f>VLOOKUP(A29,HOP!A:C,3,0)</f>
        <v>4075216</v>
      </c>
      <c r="G29" s="4">
        <f t="shared" si="0"/>
        <v>0</v>
      </c>
      <c r="H29" s="4" t="str">
        <f t="shared" si="1"/>
        <v>，4075216</v>
      </c>
      <c r="I29" s="4" t="str">
        <f>VLOOKUP(A29,HOP!A:U,21,0)</f>
        <v>直采</v>
      </c>
    </row>
    <row r="30" s="4" customFormat="1" hidden="1" spans="1:9">
      <c r="A30" s="5">
        <v>999227447595296</v>
      </c>
      <c r="B30" s="6">
        <v>45236</v>
      </c>
      <c r="C30" s="6">
        <v>45239</v>
      </c>
      <c r="D30" s="4">
        <v>1725</v>
      </c>
      <c r="E30" s="4" t="str">
        <f>VLOOKUP(A30,HOP!A:L,12,0)</f>
        <v>1725.00</v>
      </c>
      <c r="F30" s="4" t="str">
        <f>VLOOKUP(A30,HOP!A:C,3,0)</f>
        <v>4079375</v>
      </c>
      <c r="G30" s="4">
        <f t="shared" si="0"/>
        <v>0</v>
      </c>
      <c r="H30" s="4" t="str">
        <f t="shared" si="1"/>
        <v>，4079375</v>
      </c>
      <c r="I30" s="4" t="str">
        <f>VLOOKUP(A30,HOP!A:U,21,0)</f>
        <v>直采</v>
      </c>
    </row>
    <row r="31" s="4" customFormat="1" spans="1:10">
      <c r="A31" s="5">
        <v>999227955227982</v>
      </c>
      <c r="B31" s="6">
        <v>45233</v>
      </c>
      <c r="C31" s="6">
        <v>45239</v>
      </c>
      <c r="D31" s="4">
        <v>29574</v>
      </c>
      <c r="E31" s="4" t="e">
        <f>VLOOKUP(A31,HOP!A:L,12,0)</f>
        <v>#N/A</v>
      </c>
      <c r="F31" s="4">
        <v>4086114</v>
      </c>
      <c r="G31" s="4" t="e">
        <f t="shared" si="0"/>
        <v>#N/A</v>
      </c>
      <c r="H31" s="4" t="str">
        <f t="shared" si="1"/>
        <v>，4086114</v>
      </c>
      <c r="I31" s="4" t="s">
        <v>766</v>
      </c>
      <c r="J31" s="4" t="s">
        <v>767</v>
      </c>
    </row>
    <row r="32" s="4" customFormat="1" hidden="1" spans="1:9">
      <c r="A32" s="5">
        <v>999227967057899</v>
      </c>
      <c r="B32" s="6">
        <v>45236</v>
      </c>
      <c r="C32" s="6">
        <v>45239</v>
      </c>
      <c r="D32" s="4">
        <v>1890</v>
      </c>
      <c r="E32" s="4" t="str">
        <f>VLOOKUP(A32,HOP!A:L,12,0)</f>
        <v>1890.00</v>
      </c>
      <c r="F32" s="4" t="str">
        <f>VLOOKUP(A32,HOP!A:C,3,0)</f>
        <v>4089653</v>
      </c>
      <c r="G32" s="4">
        <f t="shared" si="0"/>
        <v>0</v>
      </c>
      <c r="H32" s="4" t="str">
        <f t="shared" si="1"/>
        <v>，4089653</v>
      </c>
      <c r="I32" s="4" t="str">
        <f>VLOOKUP(A32,HOP!A:U,21,0)</f>
        <v>直采</v>
      </c>
    </row>
    <row r="33" s="4" customFormat="1" hidden="1" spans="1:9">
      <c r="A33" s="5">
        <v>999227964763906</v>
      </c>
      <c r="B33" s="6">
        <v>45236</v>
      </c>
      <c r="C33" s="6">
        <v>45239</v>
      </c>
      <c r="D33" s="4">
        <v>1650</v>
      </c>
      <c r="E33" s="4" t="str">
        <f>VLOOKUP(A33,HOP!A:L,12,0)</f>
        <v>1650.00</v>
      </c>
      <c r="F33" s="4" t="str">
        <f>VLOOKUP(A33,HOP!A:C,3,0)</f>
        <v>4088485</v>
      </c>
      <c r="G33" s="4">
        <f t="shared" si="0"/>
        <v>0</v>
      </c>
      <c r="H33" s="4" t="str">
        <f t="shared" si="1"/>
        <v>，4088485</v>
      </c>
      <c r="I33" s="4" t="str">
        <f>VLOOKUP(A33,HOP!A:U,21,0)</f>
        <v>直采</v>
      </c>
    </row>
    <row r="34" s="4" customFormat="1" hidden="1" spans="1:9">
      <c r="A34" s="5">
        <v>999227971039115</v>
      </c>
      <c r="B34" s="6">
        <v>45238</v>
      </c>
      <c r="C34" s="6">
        <v>45239</v>
      </c>
      <c r="D34" s="4">
        <v>453</v>
      </c>
      <c r="E34" s="4" t="str">
        <f>VLOOKUP(A34,HOP!A:L,12,0)</f>
        <v>453.00</v>
      </c>
      <c r="F34" s="4" t="str">
        <f>VLOOKUP(A34,HOP!A:C,3,0)</f>
        <v>4091427</v>
      </c>
      <c r="G34" s="4">
        <f t="shared" si="0"/>
        <v>0</v>
      </c>
      <c r="H34" s="4" t="str">
        <f t="shared" si="1"/>
        <v>，4091427</v>
      </c>
      <c r="I34" s="4" t="str">
        <f>VLOOKUP(A34,HOP!A:U,21,0)</f>
        <v>直采</v>
      </c>
    </row>
    <row r="35" s="4" customFormat="1" hidden="1" spans="1:9">
      <c r="A35" s="5">
        <v>999227978510693</v>
      </c>
      <c r="B35" s="6">
        <v>45235</v>
      </c>
      <c r="C35" s="6">
        <v>45239</v>
      </c>
      <c r="D35" s="4">
        <v>4508</v>
      </c>
      <c r="E35" s="4" t="str">
        <f>VLOOKUP(A35,HOP!A:L,12,0)</f>
        <v>4508.00</v>
      </c>
      <c r="F35" s="4" t="str">
        <f>VLOOKUP(A35,HOP!A:C,3,0)</f>
        <v>4093446</v>
      </c>
      <c r="G35" s="4">
        <f t="shared" ref="G35:G66" si="2">D35-E35</f>
        <v>0</v>
      </c>
      <c r="H35" s="4" t="str">
        <f t="shared" ref="H35:H66" si="3">$H$1&amp;F35</f>
        <v>，4093446</v>
      </c>
      <c r="I35" s="4" t="str">
        <f>VLOOKUP(A35,HOP!A:U,21,0)</f>
        <v>直采</v>
      </c>
    </row>
    <row r="36" s="4" customFormat="1" hidden="1" spans="1:9">
      <c r="A36" s="5">
        <v>999227984046394</v>
      </c>
      <c r="B36" s="6">
        <v>45220</v>
      </c>
      <c r="C36" s="6">
        <v>45239</v>
      </c>
      <c r="D36" s="4">
        <v>4128</v>
      </c>
      <c r="E36" s="4" t="str">
        <f>VLOOKUP(A36,HOP!A:L,12,0)</f>
        <v>4128.00</v>
      </c>
      <c r="F36" s="4" t="str">
        <f>VLOOKUP(A36,HOP!A:C,3,0)</f>
        <v>4095171</v>
      </c>
      <c r="G36" s="4">
        <f t="shared" si="2"/>
        <v>0</v>
      </c>
      <c r="H36" s="4" t="str">
        <f t="shared" si="3"/>
        <v>，4095171</v>
      </c>
      <c r="I36" s="4" t="str">
        <f>VLOOKUP(A36,HOP!A:U,21,0)</f>
        <v>直采</v>
      </c>
    </row>
    <row r="37" s="4" customFormat="1" hidden="1" spans="1:9">
      <c r="A37" s="5">
        <v>999227990114676</v>
      </c>
      <c r="B37" s="6">
        <v>45237</v>
      </c>
      <c r="C37" s="6">
        <v>45239</v>
      </c>
      <c r="D37" s="4">
        <v>2198</v>
      </c>
      <c r="E37" s="4" t="str">
        <f>VLOOKUP(A37,HOP!A:L,12,0)</f>
        <v>2198.00</v>
      </c>
      <c r="F37" s="4" t="str">
        <f>VLOOKUP(A37,HOP!A:C,3,0)</f>
        <v>4097430</v>
      </c>
      <c r="G37" s="4">
        <f t="shared" si="2"/>
        <v>0</v>
      </c>
      <c r="H37" s="4" t="str">
        <f t="shared" si="3"/>
        <v>，4097430</v>
      </c>
      <c r="I37" s="4" t="str">
        <f>VLOOKUP(A37,HOP!A:U,21,0)</f>
        <v>直采</v>
      </c>
    </row>
    <row r="38" s="4" customFormat="1" hidden="1" spans="1:9">
      <c r="A38" s="5">
        <v>999228008286602</v>
      </c>
      <c r="B38" s="6">
        <v>45236</v>
      </c>
      <c r="C38" s="6">
        <v>45239</v>
      </c>
      <c r="D38" s="4">
        <v>1635</v>
      </c>
      <c r="E38" s="4" t="str">
        <f>VLOOKUP(A38,HOP!A:L,12,0)</f>
        <v>1635.00</v>
      </c>
      <c r="F38" s="4" t="str">
        <f>VLOOKUP(A38,HOP!A:C,3,0)</f>
        <v>4102147</v>
      </c>
      <c r="G38" s="4">
        <f t="shared" si="2"/>
        <v>0</v>
      </c>
      <c r="H38" s="4" t="str">
        <f t="shared" si="3"/>
        <v>，4102147</v>
      </c>
      <c r="I38" s="4" t="str">
        <f>VLOOKUP(A38,HOP!A:U,21,0)</f>
        <v>直采</v>
      </c>
    </row>
    <row r="39" s="4" customFormat="1" hidden="1" spans="1:9">
      <c r="A39" s="5">
        <v>999228009673536</v>
      </c>
      <c r="B39" s="6">
        <v>45237</v>
      </c>
      <c r="C39" s="6">
        <v>45239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999228015858674</v>
      </c>
      <c r="B40" s="6">
        <v>45236</v>
      </c>
      <c r="C40" s="6">
        <v>45239</v>
      </c>
      <c r="D40" s="4">
        <v>978</v>
      </c>
      <c r="E40" s="4" t="str">
        <f>VLOOKUP(A40,HOP!A:L,12,0)</f>
        <v>978.00</v>
      </c>
      <c r="F40" s="4" t="str">
        <f>VLOOKUP(A40,HOP!A:C,3,0)</f>
        <v>4104618</v>
      </c>
      <c r="G40" s="4">
        <f t="shared" si="2"/>
        <v>0</v>
      </c>
      <c r="H40" s="4" t="str">
        <f t="shared" si="3"/>
        <v>，4104618</v>
      </c>
      <c r="I40" s="4" t="str">
        <f>VLOOKUP(A40,HOP!A:U,21,0)</f>
        <v>直采</v>
      </c>
    </row>
    <row r="41" s="4" customFormat="1" hidden="1" spans="1:9">
      <c r="A41" s="5">
        <v>999228018227289</v>
      </c>
      <c r="B41" s="6">
        <v>45238</v>
      </c>
      <c r="C41" s="6">
        <v>45239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999228036694021</v>
      </c>
      <c r="B42" s="6">
        <v>45225</v>
      </c>
      <c r="C42" s="6">
        <v>45239</v>
      </c>
      <c r="D42" s="4">
        <v>6506</v>
      </c>
      <c r="E42" s="4" t="str">
        <f>VLOOKUP(A42,HOP!A:L,12,0)</f>
        <v>6506.00</v>
      </c>
      <c r="F42" s="4" t="str">
        <f>VLOOKUP(A42,HOP!A:C,3,0)</f>
        <v>4109434</v>
      </c>
      <c r="G42" s="4">
        <f t="shared" si="2"/>
        <v>0</v>
      </c>
      <c r="H42" s="4" t="str">
        <f t="shared" si="3"/>
        <v>，4109434</v>
      </c>
      <c r="I42" s="4" t="str">
        <f>VLOOKUP(A42,HOP!A:U,21,0)</f>
        <v>直采</v>
      </c>
    </row>
    <row r="43" s="4" customFormat="1" hidden="1" spans="1:9">
      <c r="A43" s="5">
        <v>999228065835433</v>
      </c>
      <c r="B43" s="6">
        <v>45236</v>
      </c>
      <c r="C43" s="6">
        <v>45239</v>
      </c>
      <c r="D43" s="4">
        <v>699</v>
      </c>
      <c r="E43" s="4" t="str">
        <f>VLOOKUP(A43,HOP!A:L,12,0)</f>
        <v>699.00</v>
      </c>
      <c r="F43" s="4" t="str">
        <f>VLOOKUP(A43,HOP!A:C,3,0)</f>
        <v>4115928</v>
      </c>
      <c r="G43" s="4">
        <f t="shared" si="2"/>
        <v>0</v>
      </c>
      <c r="H43" s="4" t="str">
        <f t="shared" si="3"/>
        <v>，4115928</v>
      </c>
      <c r="I43" s="4" t="str">
        <f>VLOOKUP(A43,HOP!A:U,21,0)</f>
        <v>直采</v>
      </c>
    </row>
    <row r="44" s="4" customFormat="1" hidden="1" spans="1:9">
      <c r="A44" s="5">
        <v>999228064746485</v>
      </c>
      <c r="B44" s="6">
        <v>45238</v>
      </c>
      <c r="C44" s="6">
        <v>45239</v>
      </c>
      <c r="D44" s="4">
        <v>1730</v>
      </c>
      <c r="E44" s="4" t="str">
        <f>VLOOKUP(A44,HOP!A:L,12,0)</f>
        <v>1730.00</v>
      </c>
      <c r="F44" s="4" t="str">
        <f>VLOOKUP(A44,HOP!A:C,3,0)</f>
        <v>4115234</v>
      </c>
      <c r="G44" s="4">
        <f t="shared" si="2"/>
        <v>0</v>
      </c>
      <c r="H44" s="4" t="str">
        <f t="shared" si="3"/>
        <v>，4115234</v>
      </c>
      <c r="I44" s="4" t="str">
        <f>VLOOKUP(A44,HOP!A:U,21,0)</f>
        <v>直采</v>
      </c>
    </row>
    <row r="45" s="4" customFormat="1" hidden="1" spans="1:9">
      <c r="A45" s="5">
        <v>999228075672958</v>
      </c>
      <c r="B45" s="6">
        <v>45236</v>
      </c>
      <c r="C45" s="6">
        <v>45239</v>
      </c>
      <c r="D45" s="4">
        <v>1722</v>
      </c>
      <c r="E45" s="4" t="str">
        <f>VLOOKUP(A45,HOP!A:L,12,0)</f>
        <v>1722.00</v>
      </c>
      <c r="F45" s="4" t="str">
        <f>VLOOKUP(A45,HOP!A:C,3,0)</f>
        <v>4120861</v>
      </c>
      <c r="G45" s="4">
        <f t="shared" si="2"/>
        <v>0</v>
      </c>
      <c r="H45" s="4" t="str">
        <f t="shared" si="3"/>
        <v>，4120861</v>
      </c>
      <c r="I45" s="4" t="str">
        <f>VLOOKUP(A45,HOP!A:U,21,0)</f>
        <v>直采</v>
      </c>
    </row>
    <row r="46" s="4" customFormat="1" hidden="1" spans="1:9">
      <c r="A46" s="5">
        <v>999228090656449</v>
      </c>
      <c r="B46" s="6">
        <v>45238</v>
      </c>
      <c r="C46" s="6">
        <v>45239</v>
      </c>
      <c r="D46" s="4">
        <v>1254</v>
      </c>
      <c r="E46" s="4" t="str">
        <f>VLOOKUP(A46,HOP!A:L,12,0)</f>
        <v>1254.00</v>
      </c>
      <c r="F46" s="4" t="str">
        <f>VLOOKUP(A46,HOP!A:C,3,0)</f>
        <v>4123019</v>
      </c>
      <c r="G46" s="4">
        <f t="shared" si="2"/>
        <v>0</v>
      </c>
      <c r="H46" s="4" t="str">
        <f t="shared" si="3"/>
        <v>，4123019</v>
      </c>
      <c r="I46" s="4" t="str">
        <f>VLOOKUP(A46,HOP!A:U,21,0)</f>
        <v>直采</v>
      </c>
    </row>
    <row r="47" s="4" customFormat="1" hidden="1" spans="1:9">
      <c r="A47" s="5">
        <v>999228092760425</v>
      </c>
      <c r="B47" s="6">
        <v>45235</v>
      </c>
      <c r="C47" s="6">
        <v>45239</v>
      </c>
      <c r="D47" s="4">
        <v>5556</v>
      </c>
      <c r="E47" s="4" t="str">
        <f>VLOOKUP(A47,HOP!A:L,12,0)</f>
        <v>5556.00</v>
      </c>
      <c r="F47" s="4" t="str">
        <f>VLOOKUP(A47,HOP!A:C,3,0)</f>
        <v>4123747</v>
      </c>
      <c r="G47" s="4">
        <f t="shared" si="2"/>
        <v>0</v>
      </c>
      <c r="H47" s="4" t="str">
        <f t="shared" si="3"/>
        <v>，4123747</v>
      </c>
      <c r="I47" s="4" t="str">
        <f>VLOOKUP(A47,HOP!A:U,21,0)</f>
        <v>直采</v>
      </c>
    </row>
    <row r="48" s="4" customFormat="1" hidden="1" spans="1:9">
      <c r="A48" s="5">
        <v>999228101285445</v>
      </c>
      <c r="B48" s="6">
        <v>45237</v>
      </c>
      <c r="C48" s="6">
        <v>45239</v>
      </c>
      <c r="D48" s="4">
        <v>900</v>
      </c>
      <c r="E48" s="4" t="str">
        <f>VLOOKUP(A48,HOP!A:L,12,0)</f>
        <v>900.00</v>
      </c>
      <c r="F48" s="4" t="str">
        <f>VLOOKUP(A48,HOP!A:C,3,0)</f>
        <v>4127185</v>
      </c>
      <c r="G48" s="4">
        <f t="shared" si="2"/>
        <v>0</v>
      </c>
      <c r="H48" s="4" t="str">
        <f t="shared" si="3"/>
        <v>，4127185</v>
      </c>
      <c r="I48" s="4" t="str">
        <f>VLOOKUP(A48,HOP!A:U,21,0)</f>
        <v>直采</v>
      </c>
    </row>
    <row r="49" s="4" customFormat="1" hidden="1" spans="1:9">
      <c r="A49" s="5">
        <v>999228110612414</v>
      </c>
      <c r="B49" s="6">
        <v>45236</v>
      </c>
      <c r="C49" s="6">
        <v>45239</v>
      </c>
      <c r="D49" s="4">
        <v>5730</v>
      </c>
      <c r="E49" s="4" t="str">
        <f>VLOOKUP(A49,HOP!A:L,12,0)</f>
        <v>5730.00</v>
      </c>
      <c r="F49" s="4" t="str">
        <f>VLOOKUP(A49,HOP!A:C,3,0)</f>
        <v>4128140</v>
      </c>
      <c r="G49" s="4">
        <f t="shared" si="2"/>
        <v>0</v>
      </c>
      <c r="H49" s="4" t="str">
        <f t="shared" si="3"/>
        <v>，4128140</v>
      </c>
      <c r="I49" s="4" t="str">
        <f>VLOOKUP(A49,HOP!A:U,21,0)</f>
        <v>直采</v>
      </c>
    </row>
    <row r="50" s="4" customFormat="1" hidden="1" spans="1:9">
      <c r="A50" s="5">
        <v>999228114672586</v>
      </c>
      <c r="B50" s="6">
        <v>45236</v>
      </c>
      <c r="C50" s="6">
        <v>45239</v>
      </c>
      <c r="D50" s="4">
        <v>1401</v>
      </c>
      <c r="E50" s="4" t="str">
        <f>VLOOKUP(A50,HOP!A:L,12,0)</f>
        <v>1401.00</v>
      </c>
      <c r="F50" s="4" t="str">
        <f>VLOOKUP(A50,HOP!A:C,3,0)</f>
        <v>4129503</v>
      </c>
      <c r="G50" s="4">
        <f t="shared" si="2"/>
        <v>0</v>
      </c>
      <c r="H50" s="4" t="str">
        <f t="shared" si="3"/>
        <v>，4129503</v>
      </c>
      <c r="I50" s="4" t="str">
        <f>VLOOKUP(A50,HOP!A:U,21,0)</f>
        <v>直连</v>
      </c>
    </row>
    <row r="51" s="4" customFormat="1" hidden="1" spans="1:9">
      <c r="A51" s="5">
        <v>999228116851647</v>
      </c>
      <c r="B51" s="6">
        <v>45237</v>
      </c>
      <c r="C51" s="6">
        <v>45239</v>
      </c>
      <c r="D51" s="4">
        <v>960</v>
      </c>
      <c r="E51" s="4" t="str">
        <f>VLOOKUP(A51,HOP!A:L,12,0)</f>
        <v>960.00</v>
      </c>
      <c r="F51" s="4" t="str">
        <f>VLOOKUP(A51,HOP!A:C,3,0)</f>
        <v>4130275</v>
      </c>
      <c r="G51" s="4">
        <f t="shared" si="2"/>
        <v>0</v>
      </c>
      <c r="H51" s="4" t="str">
        <f t="shared" si="3"/>
        <v>，4130275</v>
      </c>
      <c r="I51" s="4" t="str">
        <f>VLOOKUP(A51,HOP!A:U,21,0)</f>
        <v>直采</v>
      </c>
    </row>
    <row r="52" s="4" customFormat="1" hidden="1" spans="1:9">
      <c r="A52" s="5">
        <v>999228140111687</v>
      </c>
      <c r="B52" s="6">
        <v>45237</v>
      </c>
      <c r="C52" s="6">
        <v>45239</v>
      </c>
      <c r="D52" s="4">
        <v>4564</v>
      </c>
      <c r="E52" s="4" t="str">
        <f>VLOOKUP(A52,HOP!A:L,12,0)</f>
        <v>4564.00</v>
      </c>
      <c r="F52" s="4" t="str">
        <f>VLOOKUP(A52,HOP!A:C,3,0)</f>
        <v>4137442</v>
      </c>
      <c r="G52" s="4">
        <f t="shared" si="2"/>
        <v>0</v>
      </c>
      <c r="H52" s="4" t="str">
        <f t="shared" si="3"/>
        <v>，4137442</v>
      </c>
      <c r="I52" s="4" t="str">
        <f>VLOOKUP(A52,HOP!A:U,21,0)</f>
        <v>直采</v>
      </c>
    </row>
    <row r="53" s="4" customFormat="1" hidden="1" spans="1:9">
      <c r="A53" s="5">
        <v>999228156992651</v>
      </c>
      <c r="B53" s="6">
        <v>45234</v>
      </c>
      <c r="C53" s="6">
        <v>45239</v>
      </c>
      <c r="D53" s="4">
        <v>3672</v>
      </c>
      <c r="E53" s="4" t="str">
        <f>VLOOKUP(A53,HOP!A:L,12,0)</f>
        <v>3672.00</v>
      </c>
      <c r="F53" s="4" t="str">
        <f>VLOOKUP(A53,HOP!A:C,3,0)</f>
        <v>4141255</v>
      </c>
      <c r="G53" s="4">
        <f t="shared" si="2"/>
        <v>0</v>
      </c>
      <c r="H53" s="4" t="str">
        <f t="shared" si="3"/>
        <v>，4141255</v>
      </c>
      <c r="I53" s="4" t="str">
        <f>VLOOKUP(A53,HOP!A:U,21,0)</f>
        <v>直采</v>
      </c>
    </row>
    <row r="54" s="4" customFormat="1" hidden="1" spans="1:9">
      <c r="A54" s="5">
        <v>999228159475032</v>
      </c>
      <c r="B54" s="6">
        <v>45237</v>
      </c>
      <c r="C54" s="6">
        <v>45239</v>
      </c>
      <c r="D54" s="4">
        <v>1514</v>
      </c>
      <c r="E54" s="4" t="str">
        <f>VLOOKUP(A54,HOP!A:L,12,0)</f>
        <v>1514.00</v>
      </c>
      <c r="F54" s="4" t="str">
        <f>VLOOKUP(A54,HOP!A:C,3,0)</f>
        <v>4142044</v>
      </c>
      <c r="G54" s="4">
        <f t="shared" si="2"/>
        <v>0</v>
      </c>
      <c r="H54" s="4" t="str">
        <f t="shared" si="3"/>
        <v>，4142044</v>
      </c>
      <c r="I54" s="4" t="str">
        <f>VLOOKUP(A54,HOP!A:U,21,0)</f>
        <v>直采</v>
      </c>
    </row>
    <row r="55" s="4" customFormat="1" hidden="1" spans="1:9">
      <c r="A55" s="5">
        <v>999228161365106</v>
      </c>
      <c r="B55" s="6">
        <v>45237</v>
      </c>
      <c r="C55" s="6">
        <v>45239</v>
      </c>
      <c r="D55" s="4">
        <v>1408</v>
      </c>
      <c r="E55" s="4" t="str">
        <f>VLOOKUP(A55,HOP!A:L,12,0)</f>
        <v>1408.00</v>
      </c>
      <c r="F55" s="4" t="str">
        <f>VLOOKUP(A55,HOP!A:C,3,0)</f>
        <v>4142904</v>
      </c>
      <c r="G55" s="4">
        <f t="shared" si="2"/>
        <v>0</v>
      </c>
      <c r="H55" s="4" t="str">
        <f t="shared" si="3"/>
        <v>，4142904</v>
      </c>
      <c r="I55" s="4" t="str">
        <f>VLOOKUP(A55,HOP!A:U,21,0)</f>
        <v>直采</v>
      </c>
    </row>
    <row r="56" s="4" customFormat="1" hidden="1" spans="1:9">
      <c r="A56" s="5">
        <v>999228207298507</v>
      </c>
      <c r="B56" s="6">
        <v>45234</v>
      </c>
      <c r="C56" s="6">
        <v>45239</v>
      </c>
      <c r="D56" s="4">
        <v>1385</v>
      </c>
      <c r="E56" s="4" t="str">
        <f>VLOOKUP(A56,HOP!A:L,12,0)</f>
        <v>1385.00</v>
      </c>
      <c r="F56" s="4" t="str">
        <f>VLOOKUP(A56,HOP!A:C,3,0)</f>
        <v>4148844</v>
      </c>
      <c r="G56" s="4">
        <f t="shared" si="2"/>
        <v>0</v>
      </c>
      <c r="H56" s="4" t="str">
        <f t="shared" si="3"/>
        <v>，4148844</v>
      </c>
      <c r="I56" s="4" t="str">
        <f>VLOOKUP(A56,HOP!A:U,21,0)</f>
        <v>直采</v>
      </c>
    </row>
    <row r="57" s="4" customFormat="1" hidden="1" spans="1:9">
      <c r="A57" s="5">
        <v>999228208980222</v>
      </c>
      <c r="B57" s="6">
        <v>45233</v>
      </c>
      <c r="C57" s="6">
        <v>45239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999228225667328</v>
      </c>
      <c r="B58" s="6">
        <v>45237</v>
      </c>
      <c r="C58" s="6">
        <v>45239</v>
      </c>
      <c r="D58" s="4">
        <v>1590</v>
      </c>
      <c r="E58" s="4" t="str">
        <f>VLOOKUP(A58,HOP!A:L,12,0)</f>
        <v>1590.00</v>
      </c>
      <c r="F58" s="4" t="str">
        <f>VLOOKUP(A58,HOP!A:C,3,0)</f>
        <v>4155080</v>
      </c>
      <c r="G58" s="4">
        <f t="shared" si="2"/>
        <v>0</v>
      </c>
      <c r="H58" s="4" t="str">
        <f t="shared" si="3"/>
        <v>，4155080</v>
      </c>
      <c r="I58" s="4" t="str">
        <f>VLOOKUP(A58,HOP!A:U,21,0)</f>
        <v>直采</v>
      </c>
    </row>
    <row r="59" s="4" customFormat="1" hidden="1" spans="1:9">
      <c r="A59" s="5">
        <v>999228232201898</v>
      </c>
      <c r="B59" s="6">
        <v>45237</v>
      </c>
      <c r="C59" s="6">
        <v>45239</v>
      </c>
      <c r="D59" s="4">
        <v>1870</v>
      </c>
      <c r="E59" s="4" t="str">
        <f>VLOOKUP(A59,HOP!A:L,12,0)</f>
        <v>1870.00</v>
      </c>
      <c r="F59" s="4" t="str">
        <f>VLOOKUP(A59,HOP!A:C,3,0)</f>
        <v>4157579</v>
      </c>
      <c r="G59" s="4">
        <f t="shared" si="2"/>
        <v>0</v>
      </c>
      <c r="H59" s="4" t="str">
        <f t="shared" si="3"/>
        <v>，4157579</v>
      </c>
      <c r="I59" s="4" t="str">
        <f>VLOOKUP(A59,HOP!A:U,21,0)</f>
        <v>直采</v>
      </c>
    </row>
    <row r="60" s="4" customFormat="1" hidden="1" spans="1:9">
      <c r="A60" s="5">
        <v>999228233612973</v>
      </c>
      <c r="B60" s="6">
        <v>45238</v>
      </c>
      <c r="C60" s="6">
        <v>45239</v>
      </c>
      <c r="D60" s="4">
        <v>490</v>
      </c>
      <c r="E60" s="4" t="str">
        <f>VLOOKUP(A60,HOP!A:L,12,0)</f>
        <v>490.00</v>
      </c>
      <c r="F60" s="4" t="str">
        <f>VLOOKUP(A60,HOP!A:C,3,0)</f>
        <v>4158312</v>
      </c>
      <c r="G60" s="4">
        <f t="shared" si="2"/>
        <v>0</v>
      </c>
      <c r="H60" s="4" t="str">
        <f t="shared" si="3"/>
        <v>，4158312</v>
      </c>
      <c r="I60" s="4" t="str">
        <f>VLOOKUP(A60,HOP!A:U,21,0)</f>
        <v>直采</v>
      </c>
    </row>
    <row r="61" s="4" customFormat="1" hidden="1" spans="1:9">
      <c r="A61" s="5">
        <v>999228237848230</v>
      </c>
      <c r="B61" s="6">
        <v>45234</v>
      </c>
      <c r="C61" s="6">
        <v>45239</v>
      </c>
      <c r="D61" s="4">
        <v>1642</v>
      </c>
      <c r="E61" s="4" t="str">
        <f>VLOOKUP(A61,HOP!A:L,12,0)</f>
        <v>1642.00</v>
      </c>
      <c r="F61" s="4" t="str">
        <f>VLOOKUP(A61,HOP!A:C,3,0)</f>
        <v>4160880</v>
      </c>
      <c r="G61" s="4">
        <f t="shared" si="2"/>
        <v>0</v>
      </c>
      <c r="H61" s="4" t="str">
        <f t="shared" si="3"/>
        <v>，4160880</v>
      </c>
      <c r="I61" s="4" t="str">
        <f>VLOOKUP(A61,HOP!A:U,21,0)</f>
        <v>直采</v>
      </c>
    </row>
    <row r="62" s="4" customFormat="1" hidden="1" spans="1:9">
      <c r="A62" s="5">
        <v>999228239240149</v>
      </c>
      <c r="B62" s="6">
        <v>45237</v>
      </c>
      <c r="C62" s="6">
        <v>45239</v>
      </c>
      <c r="D62" s="4">
        <v>830</v>
      </c>
      <c r="E62" s="4" t="str">
        <f>VLOOKUP(A62,HOP!A:L,12,0)</f>
        <v>830.00</v>
      </c>
      <c r="F62" s="4" t="str">
        <f>VLOOKUP(A62,HOP!A:C,3,0)</f>
        <v>4161751</v>
      </c>
      <c r="G62" s="4">
        <f t="shared" si="2"/>
        <v>0</v>
      </c>
      <c r="H62" s="4" t="str">
        <f t="shared" si="3"/>
        <v>，4161751</v>
      </c>
      <c r="I62" s="4" t="str">
        <f>VLOOKUP(A62,HOP!A:U,21,0)</f>
        <v>直采</v>
      </c>
    </row>
    <row r="63" s="4" customFormat="1" hidden="1" spans="1:9">
      <c r="A63" s="5">
        <v>999228257612004</v>
      </c>
      <c r="B63" s="6">
        <v>45236</v>
      </c>
      <c r="C63" s="6">
        <v>45239</v>
      </c>
      <c r="D63" s="4">
        <v>1923</v>
      </c>
      <c r="E63" s="4" t="str">
        <f>VLOOKUP(A63,HOP!A:L,12,0)</f>
        <v>1923.00</v>
      </c>
      <c r="F63" s="4" t="str">
        <f>VLOOKUP(A63,HOP!A:C,3,0)</f>
        <v>4164148</v>
      </c>
      <c r="G63" s="4">
        <f t="shared" si="2"/>
        <v>0</v>
      </c>
      <c r="H63" s="4" t="str">
        <f t="shared" si="3"/>
        <v>，4164148</v>
      </c>
      <c r="I63" s="4" t="str">
        <f>VLOOKUP(A63,HOP!A:U,21,0)</f>
        <v>直采</v>
      </c>
    </row>
    <row r="64" s="4" customFormat="1" hidden="1" spans="1:9">
      <c r="A64" s="5">
        <v>999228260804755</v>
      </c>
      <c r="B64" s="6">
        <v>45237</v>
      </c>
      <c r="C64" s="6">
        <v>45239</v>
      </c>
      <c r="D64" s="4">
        <v>746</v>
      </c>
      <c r="E64" s="4" t="str">
        <f>VLOOKUP(A64,HOP!A:L,12,0)</f>
        <v>746.00</v>
      </c>
      <c r="F64" s="4" t="str">
        <f>VLOOKUP(A64,HOP!A:C,3,0)</f>
        <v>4165483</v>
      </c>
      <c r="G64" s="4">
        <f t="shared" si="2"/>
        <v>0</v>
      </c>
      <c r="H64" s="4" t="str">
        <f t="shared" si="3"/>
        <v>，4165483</v>
      </c>
      <c r="I64" s="4" t="str">
        <f>VLOOKUP(A64,HOP!A:U,21,0)</f>
        <v>直采</v>
      </c>
    </row>
    <row r="65" s="4" customFormat="1" hidden="1" spans="1:9">
      <c r="A65" s="5">
        <v>999228262046523</v>
      </c>
      <c r="B65" s="6">
        <v>45236</v>
      </c>
      <c r="C65" s="6">
        <v>45239</v>
      </c>
      <c r="D65" s="4">
        <v>4053</v>
      </c>
      <c r="E65" s="4" t="str">
        <f>VLOOKUP(A65,HOP!A:L,12,0)</f>
        <v>4053.00</v>
      </c>
      <c r="F65" s="4" t="str">
        <f>VLOOKUP(A65,HOP!A:C,3,0)</f>
        <v>4166287</v>
      </c>
      <c r="G65" s="4">
        <f t="shared" si="2"/>
        <v>0</v>
      </c>
      <c r="H65" s="4" t="str">
        <f t="shared" si="3"/>
        <v>，4166287</v>
      </c>
      <c r="I65" s="4" t="str">
        <f>VLOOKUP(A65,HOP!A:U,21,0)</f>
        <v>直采</v>
      </c>
    </row>
    <row r="66" s="4" customFormat="1" hidden="1" spans="1:9">
      <c r="A66" s="5">
        <v>999228265211954</v>
      </c>
      <c r="B66" s="6">
        <v>45237</v>
      </c>
      <c r="C66" s="6">
        <v>45239</v>
      </c>
      <c r="D66" s="4">
        <v>932</v>
      </c>
      <c r="E66" s="4" t="str">
        <f>VLOOKUP(A66,HOP!A:L,12,0)</f>
        <v>932.00</v>
      </c>
      <c r="F66" s="4" t="str">
        <f>VLOOKUP(A66,HOP!A:C,3,0)</f>
        <v>4168004</v>
      </c>
      <c r="G66" s="4">
        <f t="shared" si="2"/>
        <v>0</v>
      </c>
      <c r="H66" s="4" t="str">
        <f t="shared" si="3"/>
        <v>，4168004</v>
      </c>
      <c r="I66" s="4" t="str">
        <f>VLOOKUP(A66,HOP!A:U,21,0)</f>
        <v>直采</v>
      </c>
    </row>
    <row r="67" s="4" customFormat="1" hidden="1" spans="1:9">
      <c r="A67" s="5">
        <v>999228266521054</v>
      </c>
      <c r="B67" s="6">
        <v>45237</v>
      </c>
      <c r="C67" s="6">
        <v>45239</v>
      </c>
      <c r="D67" s="4">
        <v>724</v>
      </c>
      <c r="E67" s="4" t="str">
        <f>VLOOKUP(A67,HOP!A:L,12,0)</f>
        <v>724.00</v>
      </c>
      <c r="F67" s="4" t="str">
        <f>VLOOKUP(A67,HOP!A:C,3,0)</f>
        <v>4168727</v>
      </c>
      <c r="G67" s="4">
        <f t="shared" ref="G67:G98" si="4">D67-E67</f>
        <v>0</v>
      </c>
      <c r="H67" s="4" t="str">
        <f t="shared" ref="H67:H98" si="5">$H$1&amp;F67</f>
        <v>，4168727</v>
      </c>
      <c r="I67" s="4" t="str">
        <f>VLOOKUP(A67,HOP!A:U,21,0)</f>
        <v>直采</v>
      </c>
    </row>
    <row r="68" s="4" customFormat="1" hidden="1" spans="1:9">
      <c r="A68" s="5">
        <v>999228273777124</v>
      </c>
      <c r="B68" s="6">
        <v>45235</v>
      </c>
      <c r="C68" s="6">
        <v>45239</v>
      </c>
      <c r="D68" s="4">
        <v>1592</v>
      </c>
      <c r="E68" s="4" t="str">
        <f>VLOOKUP(A68,HOP!A:L,12,0)</f>
        <v>1592.00</v>
      </c>
      <c r="F68" s="4" t="str">
        <f>VLOOKUP(A68,HOP!A:C,3,0)</f>
        <v>4173290</v>
      </c>
      <c r="G68" s="4">
        <f t="shared" si="4"/>
        <v>0</v>
      </c>
      <c r="H68" s="4" t="str">
        <f t="shared" si="5"/>
        <v>，4173290</v>
      </c>
      <c r="I68" s="4" t="str">
        <f>VLOOKUP(A68,HOP!A:U,21,0)</f>
        <v>直采</v>
      </c>
    </row>
    <row r="69" s="4" customFormat="1" hidden="1" spans="1:9">
      <c r="A69" s="5">
        <v>999228280691206</v>
      </c>
      <c r="B69" s="6">
        <v>45237</v>
      </c>
      <c r="C69" s="6">
        <v>45239</v>
      </c>
      <c r="D69" s="4">
        <v>0</v>
      </c>
      <c r="E69" s="4" t="str">
        <f>VLOOKUP(A69,HOP!A:L,12,0)</f>
        <v>0.00</v>
      </c>
      <c r="F69" s="4" t="str">
        <f>VLOOKUP(A69,HOP!A:C,3,0)</f>
        <v>4175111</v>
      </c>
      <c r="G69" s="4">
        <f t="shared" si="4"/>
        <v>0</v>
      </c>
      <c r="H69" s="4" t="str">
        <f t="shared" si="5"/>
        <v>，4175111</v>
      </c>
      <c r="I69" s="4" t="str">
        <f>VLOOKUP(A69,HOP!A:U,21,0)</f>
        <v>直采</v>
      </c>
    </row>
    <row r="70" s="4" customFormat="1" hidden="1" spans="1:9">
      <c r="A70" s="5">
        <v>999228286540337</v>
      </c>
      <c r="B70" s="6">
        <v>45233</v>
      </c>
      <c r="C70" s="6">
        <v>45239</v>
      </c>
      <c r="D70" s="4">
        <v>2979</v>
      </c>
      <c r="E70" s="4" t="str">
        <f>VLOOKUP(A70,HOP!A:L,12,0)</f>
        <v>2979.00</v>
      </c>
      <c r="F70" s="4" t="str">
        <f>VLOOKUP(A70,HOP!A:C,3,0)</f>
        <v>4177501</v>
      </c>
      <c r="G70" s="4">
        <f t="shared" si="4"/>
        <v>0</v>
      </c>
      <c r="H70" s="4" t="str">
        <f t="shared" si="5"/>
        <v>，4177501</v>
      </c>
      <c r="I70" s="4" t="str">
        <f>VLOOKUP(A70,HOP!A:U,21,0)</f>
        <v>直采</v>
      </c>
    </row>
    <row r="71" s="4" customFormat="1" hidden="1" spans="1:9">
      <c r="A71" s="5">
        <v>999228290276403</v>
      </c>
      <c r="B71" s="6">
        <v>45238</v>
      </c>
      <c r="C71" s="6">
        <v>45239</v>
      </c>
      <c r="D71" s="4">
        <v>261</v>
      </c>
      <c r="E71" s="4" t="str">
        <f>VLOOKUP(A71,HOP!A:L,12,0)</f>
        <v>261.00</v>
      </c>
      <c r="F71" s="4" t="str">
        <f>VLOOKUP(A71,HOP!A:C,3,0)</f>
        <v>4179544</v>
      </c>
      <c r="G71" s="4">
        <f t="shared" si="4"/>
        <v>0</v>
      </c>
      <c r="H71" s="4" t="str">
        <f t="shared" si="5"/>
        <v>，4179544</v>
      </c>
      <c r="I71" s="4" t="str">
        <f>VLOOKUP(A71,HOP!A:U,21,0)</f>
        <v>直采</v>
      </c>
    </row>
    <row r="72" s="4" customFormat="1" hidden="1" spans="1:9">
      <c r="A72" s="5">
        <v>999228292250285</v>
      </c>
      <c r="B72" s="6">
        <v>45236</v>
      </c>
      <c r="C72" s="6">
        <v>45239</v>
      </c>
      <c r="D72" s="4">
        <v>996</v>
      </c>
      <c r="E72" s="4" t="str">
        <f>VLOOKUP(A72,HOP!A:L,12,0)</f>
        <v>996.00</v>
      </c>
      <c r="F72" s="4" t="str">
        <f>VLOOKUP(A72,HOP!A:C,3,0)</f>
        <v>4180325</v>
      </c>
      <c r="G72" s="4">
        <f t="shared" si="4"/>
        <v>0</v>
      </c>
      <c r="H72" s="4" t="str">
        <f t="shared" si="5"/>
        <v>，4180325</v>
      </c>
      <c r="I72" s="4" t="str">
        <f>VLOOKUP(A72,HOP!A:U,21,0)</f>
        <v>直采</v>
      </c>
    </row>
    <row r="73" s="4" customFormat="1" hidden="1" spans="1:9">
      <c r="A73" s="5">
        <v>999228292669551</v>
      </c>
      <c r="B73" s="6">
        <v>45234</v>
      </c>
      <c r="C73" s="6">
        <v>45239</v>
      </c>
      <c r="D73" s="4">
        <v>1835</v>
      </c>
      <c r="E73" s="4" t="str">
        <f>VLOOKUP(A73,HOP!A:L,12,0)</f>
        <v>1835.00</v>
      </c>
      <c r="F73" s="4" t="str">
        <f>VLOOKUP(A73,HOP!A:C,3,0)</f>
        <v>4180565</v>
      </c>
      <c r="G73" s="4">
        <f t="shared" si="4"/>
        <v>0</v>
      </c>
      <c r="H73" s="4" t="str">
        <f t="shared" si="5"/>
        <v>，4180565</v>
      </c>
      <c r="I73" s="4" t="str">
        <f>VLOOKUP(A73,HOP!A:U,21,0)</f>
        <v>直采</v>
      </c>
    </row>
    <row r="74" s="4" customFormat="1" hidden="1" spans="1:9">
      <c r="A74" s="5">
        <v>999228292926190</v>
      </c>
      <c r="B74" s="6">
        <v>45237</v>
      </c>
      <c r="C74" s="6">
        <v>45239</v>
      </c>
      <c r="D74" s="4">
        <v>652</v>
      </c>
      <c r="E74" s="4" t="str">
        <f>VLOOKUP(A74,HOP!A:L,12,0)</f>
        <v>652.00</v>
      </c>
      <c r="F74" s="4" t="str">
        <f>VLOOKUP(A74,HOP!A:C,3,0)</f>
        <v>4180714</v>
      </c>
      <c r="G74" s="4">
        <f t="shared" si="4"/>
        <v>0</v>
      </c>
      <c r="H74" s="4" t="str">
        <f t="shared" si="5"/>
        <v>，4180714</v>
      </c>
      <c r="I74" s="4" t="str">
        <f>VLOOKUP(A74,HOP!A:U,21,0)</f>
        <v>直采</v>
      </c>
    </row>
    <row r="75" s="4" customFormat="1" hidden="1" spans="1:9">
      <c r="A75" s="5">
        <v>999228293175554</v>
      </c>
      <c r="B75" s="6">
        <v>45238</v>
      </c>
      <c r="C75" s="6">
        <v>45239</v>
      </c>
      <c r="D75" s="4">
        <v>1218</v>
      </c>
      <c r="E75" s="4" t="str">
        <f>VLOOKUP(A75,HOP!A:L,12,0)</f>
        <v>1218.00</v>
      </c>
      <c r="F75" s="4" t="str">
        <f>VLOOKUP(A75,HOP!A:C,3,0)</f>
        <v>4180883</v>
      </c>
      <c r="G75" s="4">
        <f t="shared" si="4"/>
        <v>0</v>
      </c>
      <c r="H75" s="4" t="str">
        <f t="shared" si="5"/>
        <v>，4180883</v>
      </c>
      <c r="I75" s="4" t="str">
        <f>VLOOKUP(A75,HOP!A:U,21,0)</f>
        <v>直采</v>
      </c>
    </row>
    <row r="76" s="4" customFormat="1" hidden="1" spans="1:9">
      <c r="A76" s="5">
        <v>999228295896247</v>
      </c>
      <c r="B76" s="6">
        <v>45236</v>
      </c>
      <c r="C76" s="6">
        <v>45239</v>
      </c>
      <c r="D76" s="4">
        <v>2130</v>
      </c>
      <c r="E76" s="4" t="str">
        <f>VLOOKUP(A76,HOP!A:L,12,0)</f>
        <v>2130.00</v>
      </c>
      <c r="F76" s="4" t="str">
        <f>VLOOKUP(A76,HOP!A:C,3,0)</f>
        <v>4182898</v>
      </c>
      <c r="G76" s="4">
        <f t="shared" si="4"/>
        <v>0</v>
      </c>
      <c r="H76" s="4" t="str">
        <f t="shared" si="5"/>
        <v>，4182898</v>
      </c>
      <c r="I76" s="4" t="str">
        <f>VLOOKUP(A76,HOP!A:U,21,0)</f>
        <v>直采</v>
      </c>
    </row>
    <row r="77" s="4" customFormat="1" hidden="1" spans="1:9">
      <c r="A77" s="5">
        <v>999228296642247</v>
      </c>
      <c r="B77" s="6">
        <v>45237</v>
      </c>
      <c r="C77" s="6">
        <v>45239</v>
      </c>
      <c r="D77" s="4">
        <v>1376</v>
      </c>
      <c r="E77" s="4" t="str">
        <f>VLOOKUP(A77,HOP!A:L,12,0)</f>
        <v>1376.00</v>
      </c>
      <c r="F77" s="4" t="str">
        <f>VLOOKUP(A77,HOP!A:C,3,0)</f>
        <v>4183366</v>
      </c>
      <c r="G77" s="4">
        <f t="shared" si="4"/>
        <v>0</v>
      </c>
      <c r="H77" s="4" t="str">
        <f t="shared" si="5"/>
        <v>，4183366</v>
      </c>
      <c r="I77" s="4" t="str">
        <f>VLOOKUP(A77,HOP!A:U,21,0)</f>
        <v>直采</v>
      </c>
    </row>
    <row r="78" s="4" customFormat="1" hidden="1" spans="1:9">
      <c r="A78" s="5">
        <v>999228304548515</v>
      </c>
      <c r="B78" s="6">
        <v>45237</v>
      </c>
      <c r="C78" s="6">
        <v>45239</v>
      </c>
      <c r="D78" s="4">
        <v>2224</v>
      </c>
      <c r="E78" s="4" t="str">
        <f>VLOOKUP(A78,HOP!A:L,12,0)</f>
        <v>2224.00</v>
      </c>
      <c r="F78" s="4" t="str">
        <f>VLOOKUP(A78,HOP!A:C,3,0)</f>
        <v>4184161</v>
      </c>
      <c r="G78" s="4">
        <f t="shared" si="4"/>
        <v>0</v>
      </c>
      <c r="H78" s="4" t="str">
        <f t="shared" si="5"/>
        <v>，4184161</v>
      </c>
      <c r="I78" s="4" t="str">
        <f>VLOOKUP(A78,HOP!A:U,21,0)</f>
        <v>直采</v>
      </c>
    </row>
    <row r="79" s="4" customFormat="1" hidden="1" spans="1:9">
      <c r="A79" s="5">
        <v>999228309310542</v>
      </c>
      <c r="B79" s="6">
        <v>45237</v>
      </c>
      <c r="C79" s="6">
        <v>45239</v>
      </c>
      <c r="D79" s="4">
        <v>1553</v>
      </c>
      <c r="E79" s="4" t="str">
        <f>VLOOKUP(A79,HOP!A:L,12,0)</f>
        <v>1553.00</v>
      </c>
      <c r="F79" s="4" t="str">
        <f>VLOOKUP(A79,HOP!A:C,3,0)</f>
        <v>4185953</v>
      </c>
      <c r="G79" s="4">
        <f t="shared" si="4"/>
        <v>0</v>
      </c>
      <c r="H79" s="4" t="str">
        <f t="shared" si="5"/>
        <v>，4185953</v>
      </c>
      <c r="I79" s="4" t="str">
        <f>VLOOKUP(A79,HOP!A:U,21,0)</f>
        <v>直采</v>
      </c>
    </row>
    <row r="80" s="4" customFormat="1" hidden="1" spans="1:9">
      <c r="A80" s="5">
        <v>999228310136122</v>
      </c>
      <c r="B80" s="6">
        <v>45238</v>
      </c>
      <c r="C80" s="6">
        <v>45239</v>
      </c>
      <c r="D80" s="4">
        <v>1972</v>
      </c>
      <c r="E80" s="4" t="str">
        <f>VLOOKUP(A80,HOP!A:L,12,0)</f>
        <v>1972.00</v>
      </c>
      <c r="F80" s="4" t="str">
        <f>VLOOKUP(A80,HOP!A:C,3,0)</f>
        <v>4186393</v>
      </c>
      <c r="G80" s="4">
        <f t="shared" si="4"/>
        <v>0</v>
      </c>
      <c r="H80" s="4" t="str">
        <f t="shared" si="5"/>
        <v>，4186393</v>
      </c>
      <c r="I80" s="4" t="str">
        <f>VLOOKUP(A80,HOP!A:U,21,0)</f>
        <v>直采</v>
      </c>
    </row>
    <row r="81" s="4" customFormat="1" hidden="1" spans="1:9">
      <c r="A81" s="5">
        <v>999228312117822</v>
      </c>
      <c r="B81" s="6">
        <v>45238</v>
      </c>
      <c r="C81" s="6">
        <v>45239</v>
      </c>
      <c r="D81" s="4">
        <v>375</v>
      </c>
      <c r="E81" s="4" t="str">
        <f>VLOOKUP(A81,HOP!A:L,12,0)</f>
        <v>375.00</v>
      </c>
      <c r="F81" s="4" t="str">
        <f>VLOOKUP(A81,HOP!A:C,3,0)</f>
        <v>4187096</v>
      </c>
      <c r="G81" s="4">
        <f t="shared" si="4"/>
        <v>0</v>
      </c>
      <c r="H81" s="4" t="str">
        <f t="shared" si="5"/>
        <v>，4187096</v>
      </c>
      <c r="I81" s="4" t="str">
        <f>VLOOKUP(A81,HOP!A:U,21,0)</f>
        <v>直采</v>
      </c>
    </row>
    <row r="82" s="4" customFormat="1" hidden="1" spans="1:9">
      <c r="A82" s="5">
        <v>999228312152045</v>
      </c>
      <c r="B82" s="6">
        <v>45237</v>
      </c>
      <c r="C82" s="6">
        <v>45239</v>
      </c>
      <c r="D82" s="4">
        <v>1316</v>
      </c>
      <c r="E82" s="4" t="str">
        <f>VLOOKUP(A82,HOP!A:L,12,0)</f>
        <v>1316.00</v>
      </c>
      <c r="F82" s="4" t="str">
        <f>VLOOKUP(A82,HOP!A:C,3,0)</f>
        <v>4187101</v>
      </c>
      <c r="G82" s="4">
        <f t="shared" si="4"/>
        <v>0</v>
      </c>
      <c r="H82" s="4" t="str">
        <f t="shared" si="5"/>
        <v>，4187101</v>
      </c>
      <c r="I82" s="4" t="str">
        <f>VLOOKUP(A82,HOP!A:U,21,0)</f>
        <v>直采</v>
      </c>
    </row>
    <row r="83" s="4" customFormat="1" hidden="1" spans="1:9">
      <c r="A83" s="5">
        <v>999228312356095</v>
      </c>
      <c r="B83" s="6">
        <v>45236</v>
      </c>
      <c r="C83" s="6">
        <v>45239</v>
      </c>
      <c r="D83" s="4">
        <v>998</v>
      </c>
      <c r="E83" s="4" t="str">
        <f>VLOOKUP(A83,HOP!A:L,12,0)</f>
        <v>998.00</v>
      </c>
      <c r="F83" s="4" t="str">
        <f>VLOOKUP(A83,HOP!A:C,3,0)</f>
        <v>4187174</v>
      </c>
      <c r="G83" s="4">
        <f t="shared" si="4"/>
        <v>0</v>
      </c>
      <c r="H83" s="4" t="str">
        <f t="shared" si="5"/>
        <v>，4187174</v>
      </c>
      <c r="I83" s="4" t="str">
        <f>VLOOKUP(A83,HOP!A:U,21,0)</f>
        <v>直采</v>
      </c>
    </row>
    <row r="84" s="4" customFormat="1" hidden="1" spans="1:9">
      <c r="A84" s="5">
        <v>999228315757094</v>
      </c>
      <c r="B84" s="6">
        <v>45238</v>
      </c>
      <c r="C84" s="6">
        <v>45239</v>
      </c>
      <c r="D84" s="4">
        <v>1350</v>
      </c>
      <c r="E84" s="4" t="str">
        <f>VLOOKUP(A84,HOP!A:L,12,0)</f>
        <v>1350.00</v>
      </c>
      <c r="F84" s="4" t="str">
        <f>VLOOKUP(A84,HOP!A:C,3,0)</f>
        <v>4189274</v>
      </c>
      <c r="G84" s="4">
        <f t="shared" si="4"/>
        <v>0</v>
      </c>
      <c r="H84" s="4" t="str">
        <f t="shared" si="5"/>
        <v>，4189274</v>
      </c>
      <c r="I84" s="4" t="str">
        <f>VLOOKUP(A84,HOP!A:U,21,0)</f>
        <v>直采</v>
      </c>
    </row>
    <row r="85" s="4" customFormat="1" hidden="1" spans="1:9">
      <c r="A85" s="5">
        <v>999228316934487</v>
      </c>
      <c r="B85" s="6">
        <v>45236</v>
      </c>
      <c r="C85" s="6">
        <v>45239</v>
      </c>
      <c r="D85" s="4">
        <v>2241</v>
      </c>
      <c r="E85" s="4" t="str">
        <f>VLOOKUP(A85,HOP!A:L,12,0)</f>
        <v>2241.00</v>
      </c>
      <c r="F85" s="4" t="str">
        <f>VLOOKUP(A85,HOP!A:C,3,0)</f>
        <v>4190177</v>
      </c>
      <c r="G85" s="4">
        <f t="shared" si="4"/>
        <v>0</v>
      </c>
      <c r="H85" s="4" t="str">
        <f t="shared" si="5"/>
        <v>，4190177</v>
      </c>
      <c r="I85" s="4" t="str">
        <f>VLOOKUP(A85,HOP!A:U,21,0)</f>
        <v>直采</v>
      </c>
    </row>
    <row r="86" s="4" customFormat="1" hidden="1" spans="1:9">
      <c r="A86" s="5">
        <v>999228319472457</v>
      </c>
      <c r="B86" s="6">
        <v>45237</v>
      </c>
      <c r="C86" s="6">
        <v>45239</v>
      </c>
      <c r="D86" s="4">
        <v>880</v>
      </c>
      <c r="E86" s="4" t="str">
        <f>VLOOKUP(A86,HOP!A:L,12,0)</f>
        <v>880.00</v>
      </c>
      <c r="F86" s="4" t="str">
        <f>VLOOKUP(A86,HOP!A:C,3,0)</f>
        <v>4192726</v>
      </c>
      <c r="G86" s="4">
        <f t="shared" si="4"/>
        <v>0</v>
      </c>
      <c r="H86" s="4" t="str">
        <f t="shared" si="5"/>
        <v>，4192726</v>
      </c>
      <c r="I86" s="4" t="str">
        <f>VLOOKUP(A86,HOP!A:U,21,0)</f>
        <v>直采</v>
      </c>
    </row>
    <row r="87" s="4" customFormat="1" hidden="1" spans="1:9">
      <c r="A87" s="5">
        <v>999228320250269</v>
      </c>
      <c r="B87" s="6">
        <v>45236</v>
      </c>
      <c r="C87" s="6">
        <v>45239</v>
      </c>
      <c r="D87" s="4">
        <v>2247</v>
      </c>
      <c r="E87" s="4" t="str">
        <f>VLOOKUP(A87,HOP!A:L,12,0)</f>
        <v>2247.00</v>
      </c>
      <c r="F87" s="4" t="str">
        <f>VLOOKUP(A87,HOP!A:C,3,0)</f>
        <v>4193349</v>
      </c>
      <c r="G87" s="4">
        <f t="shared" si="4"/>
        <v>0</v>
      </c>
      <c r="H87" s="4" t="str">
        <f t="shared" si="5"/>
        <v>，4193349</v>
      </c>
      <c r="I87" s="4" t="str">
        <f>VLOOKUP(A87,HOP!A:U,21,0)</f>
        <v>直采</v>
      </c>
    </row>
    <row r="88" s="4" customFormat="1" hidden="1" spans="1:9">
      <c r="A88" s="5">
        <v>999228325271787</v>
      </c>
      <c r="B88" s="6">
        <v>45236</v>
      </c>
      <c r="C88" s="6">
        <v>45239</v>
      </c>
      <c r="D88" s="4">
        <v>762</v>
      </c>
      <c r="E88" s="4" t="str">
        <f>VLOOKUP(A88,HOP!A:L,12,0)</f>
        <v>762.00</v>
      </c>
      <c r="F88" s="4" t="str">
        <f>VLOOKUP(A88,HOP!A:C,3,0)</f>
        <v>4195529</v>
      </c>
      <c r="G88" s="4">
        <f t="shared" si="4"/>
        <v>0</v>
      </c>
      <c r="H88" s="4" t="str">
        <f t="shared" si="5"/>
        <v>，4195529</v>
      </c>
      <c r="I88" s="4" t="str">
        <f>VLOOKUP(A88,HOP!A:U,21,0)</f>
        <v>直采</v>
      </c>
    </row>
    <row r="89" s="4" customFormat="1" hidden="1" spans="1:9">
      <c r="A89" s="5">
        <v>999228327530447</v>
      </c>
      <c r="B89" s="6">
        <v>45237</v>
      </c>
      <c r="C89" s="6">
        <v>45239</v>
      </c>
      <c r="D89" s="4">
        <v>1160</v>
      </c>
      <c r="E89" s="4" t="str">
        <f>VLOOKUP(A89,HOP!A:L,12,0)</f>
        <v>1160.00</v>
      </c>
      <c r="F89" s="4" t="str">
        <f>VLOOKUP(A89,HOP!A:C,3,0)</f>
        <v>4196439</v>
      </c>
      <c r="G89" s="4">
        <f t="shared" si="4"/>
        <v>0</v>
      </c>
      <c r="H89" s="4" t="str">
        <f t="shared" si="5"/>
        <v>，4196439</v>
      </c>
      <c r="I89" s="4" t="str">
        <f>VLOOKUP(A89,HOP!A:U,21,0)</f>
        <v>直采</v>
      </c>
    </row>
    <row r="90" s="4" customFormat="1" hidden="1" spans="1:9">
      <c r="A90" s="5">
        <v>999228329106159</v>
      </c>
      <c r="B90" s="6">
        <v>45236</v>
      </c>
      <c r="C90" s="6">
        <v>45239</v>
      </c>
      <c r="D90" s="4">
        <v>771</v>
      </c>
      <c r="E90" s="4" t="str">
        <f>VLOOKUP(A90,HOP!A:L,12,0)</f>
        <v>771.00</v>
      </c>
      <c r="F90" s="4" t="str">
        <f>VLOOKUP(A90,HOP!A:C,3,0)</f>
        <v>4196895</v>
      </c>
      <c r="G90" s="4">
        <f t="shared" si="4"/>
        <v>0</v>
      </c>
      <c r="H90" s="4" t="str">
        <f t="shared" si="5"/>
        <v>，4196895</v>
      </c>
      <c r="I90" s="4" t="str">
        <f>VLOOKUP(A90,HOP!A:U,21,0)</f>
        <v>直采</v>
      </c>
    </row>
    <row r="91" s="4" customFormat="1" hidden="1" spans="1:9">
      <c r="A91" s="5">
        <v>999228331861403</v>
      </c>
      <c r="B91" s="6">
        <v>45237</v>
      </c>
      <c r="C91" s="6">
        <v>45239</v>
      </c>
      <c r="D91" s="4">
        <v>570</v>
      </c>
      <c r="E91" s="4" t="str">
        <f>VLOOKUP(A91,HOP!A:L,12,0)</f>
        <v>570.00</v>
      </c>
      <c r="F91" s="4" t="str">
        <f>VLOOKUP(A91,HOP!A:C,3,0)</f>
        <v>4198280</v>
      </c>
      <c r="G91" s="4">
        <f t="shared" si="4"/>
        <v>0</v>
      </c>
      <c r="H91" s="4" t="str">
        <f t="shared" si="5"/>
        <v>，4198280</v>
      </c>
      <c r="I91" s="4" t="str">
        <f>VLOOKUP(A91,HOP!A:U,21,0)</f>
        <v>直采</v>
      </c>
    </row>
    <row r="92" s="4" customFormat="1" hidden="1" spans="1:9">
      <c r="A92" s="5">
        <v>999228333663262</v>
      </c>
      <c r="B92" s="6">
        <v>45236</v>
      </c>
      <c r="C92" s="6">
        <v>45239</v>
      </c>
      <c r="D92" s="4">
        <v>996</v>
      </c>
      <c r="E92" s="4" t="str">
        <f>VLOOKUP(A92,HOP!A:L,12,0)</f>
        <v>996.00</v>
      </c>
      <c r="F92" s="4" t="str">
        <f>VLOOKUP(A92,HOP!A:C,3,0)</f>
        <v>4199217</v>
      </c>
      <c r="G92" s="4">
        <f t="shared" si="4"/>
        <v>0</v>
      </c>
      <c r="H92" s="4" t="str">
        <f t="shared" si="5"/>
        <v>，4199217</v>
      </c>
      <c r="I92" s="4" t="str">
        <f>VLOOKUP(A92,HOP!A:U,21,0)</f>
        <v>直采</v>
      </c>
    </row>
    <row r="93" s="4" customFormat="1" hidden="1" spans="1:9">
      <c r="A93" s="5">
        <v>999228334271238</v>
      </c>
      <c r="B93" s="6">
        <v>45236</v>
      </c>
      <c r="C93" s="6">
        <v>45239</v>
      </c>
      <c r="D93" s="4">
        <v>998</v>
      </c>
      <c r="E93" s="4" t="str">
        <f>VLOOKUP(A93,HOP!A:L,12,0)</f>
        <v>998.00</v>
      </c>
      <c r="F93" s="4" t="str">
        <f>VLOOKUP(A93,HOP!A:C,3,0)</f>
        <v>4199599</v>
      </c>
      <c r="G93" s="4">
        <f t="shared" si="4"/>
        <v>0</v>
      </c>
      <c r="H93" s="4" t="str">
        <f t="shared" si="5"/>
        <v>，4199599</v>
      </c>
      <c r="I93" s="4" t="str">
        <f>VLOOKUP(A93,HOP!A:U,21,0)</f>
        <v>直采</v>
      </c>
    </row>
    <row r="94" s="4" customFormat="1" hidden="1" spans="1:9">
      <c r="A94" s="5">
        <v>999228336163237</v>
      </c>
      <c r="B94" s="6">
        <v>45237</v>
      </c>
      <c r="C94" s="6">
        <v>45239</v>
      </c>
      <c r="D94" s="4">
        <v>570</v>
      </c>
      <c r="E94" s="4" t="str">
        <f>VLOOKUP(A94,HOP!A:L,12,0)</f>
        <v>570.00</v>
      </c>
      <c r="F94" s="4" t="str">
        <f>VLOOKUP(A94,HOP!A:C,3,0)</f>
        <v>4200497</v>
      </c>
      <c r="G94" s="4">
        <f t="shared" si="4"/>
        <v>0</v>
      </c>
      <c r="H94" s="4" t="str">
        <f t="shared" si="5"/>
        <v>，4200497</v>
      </c>
      <c r="I94" s="4" t="str">
        <f>VLOOKUP(A94,HOP!A:U,21,0)</f>
        <v>直采</v>
      </c>
    </row>
    <row r="95" s="4" customFormat="1" hidden="1" spans="1:9">
      <c r="A95" s="5">
        <v>999228336222631</v>
      </c>
      <c r="B95" s="6">
        <v>45236</v>
      </c>
      <c r="C95" s="6">
        <v>45239</v>
      </c>
      <c r="D95" s="4">
        <v>1450</v>
      </c>
      <c r="E95" s="4" t="str">
        <f>VLOOKUP(A95,HOP!A:L,12,0)</f>
        <v>1450.00</v>
      </c>
      <c r="F95" s="4" t="str">
        <f>VLOOKUP(A95,HOP!A:C,3,0)</f>
        <v>4200521</v>
      </c>
      <c r="G95" s="4">
        <f t="shared" si="4"/>
        <v>0</v>
      </c>
      <c r="H95" s="4" t="str">
        <f t="shared" si="5"/>
        <v>，4200521</v>
      </c>
      <c r="I95" s="4" t="str">
        <f>VLOOKUP(A95,HOP!A:U,21,0)</f>
        <v>直采</v>
      </c>
    </row>
    <row r="96" s="4" customFormat="1" hidden="1" spans="1:9">
      <c r="A96" s="5">
        <v>28336998553</v>
      </c>
      <c r="B96" s="6">
        <v>45238</v>
      </c>
      <c r="C96" s="6">
        <v>45239</v>
      </c>
      <c r="D96" s="4">
        <v>1332</v>
      </c>
      <c r="E96" s="4" t="str">
        <f>VLOOKUP(A96,HOP!A:L,12,0)</f>
        <v>1332.00</v>
      </c>
      <c r="F96" s="4" t="str">
        <f>VLOOKUP(A96,HOP!A:C,3,0)</f>
        <v>4200897</v>
      </c>
      <c r="G96" s="4">
        <f t="shared" si="4"/>
        <v>0</v>
      </c>
      <c r="H96" s="4" t="str">
        <f t="shared" si="5"/>
        <v>，4200897</v>
      </c>
      <c r="I96" s="4" t="str">
        <f>VLOOKUP(A96,HOP!A:U,21,0)</f>
        <v>直采</v>
      </c>
    </row>
    <row r="97" s="4" customFormat="1" hidden="1" spans="1:9">
      <c r="A97" s="5">
        <v>999228333222963</v>
      </c>
      <c r="B97" s="6">
        <v>45237</v>
      </c>
      <c r="C97" s="6">
        <v>45239</v>
      </c>
      <c r="D97" s="4">
        <v>704</v>
      </c>
      <c r="E97" s="4" t="str">
        <f>VLOOKUP(A97,HOP!A:L,12,0)</f>
        <v>704.00</v>
      </c>
      <c r="F97" s="4" t="str">
        <f>VLOOKUP(A97,HOP!A:C,3,0)</f>
        <v>4199085</v>
      </c>
      <c r="G97" s="4">
        <f t="shared" si="4"/>
        <v>0</v>
      </c>
      <c r="H97" s="4" t="str">
        <f t="shared" si="5"/>
        <v>，4199085</v>
      </c>
      <c r="I97" s="4" t="str">
        <f>VLOOKUP(A97,HOP!A:U,21,0)</f>
        <v>直采</v>
      </c>
    </row>
    <row r="98" s="4" customFormat="1" hidden="1" spans="1:9">
      <c r="A98" s="5">
        <v>999228337889545</v>
      </c>
      <c r="B98" s="6">
        <v>45238</v>
      </c>
      <c r="C98" s="6">
        <v>45239</v>
      </c>
      <c r="D98" s="4">
        <v>344</v>
      </c>
      <c r="E98" s="4" t="str">
        <f>VLOOKUP(A98,HOP!A:L,12,0)</f>
        <v>344.00</v>
      </c>
      <c r="F98" s="4" t="str">
        <f>VLOOKUP(A98,HOP!A:C,3,0)</f>
        <v>4201506</v>
      </c>
      <c r="G98" s="4">
        <f t="shared" si="4"/>
        <v>0</v>
      </c>
      <c r="H98" s="4" t="str">
        <f t="shared" si="5"/>
        <v>，4201506</v>
      </c>
      <c r="I98" s="4" t="str">
        <f>VLOOKUP(A98,HOP!A:U,21,0)</f>
        <v>直采</v>
      </c>
    </row>
    <row r="99" s="4" customFormat="1" hidden="1" spans="1:9">
      <c r="A99" s="5">
        <v>999228338381167</v>
      </c>
      <c r="B99" s="6">
        <v>45238</v>
      </c>
      <c r="C99" s="6">
        <v>45239</v>
      </c>
      <c r="D99" s="4">
        <v>471</v>
      </c>
      <c r="E99" s="4" t="str">
        <f>VLOOKUP(A99,HOP!A:L,12,0)</f>
        <v>471.00</v>
      </c>
      <c r="F99" s="4" t="str">
        <f>VLOOKUP(A99,HOP!A:C,3,0)</f>
        <v>4201908</v>
      </c>
      <c r="G99" s="4">
        <f t="shared" ref="G99:G130" si="6">D99-E99</f>
        <v>0</v>
      </c>
      <c r="H99" s="4" t="str">
        <f t="shared" ref="H99:H130" si="7">$H$1&amp;F99</f>
        <v>，4201908</v>
      </c>
      <c r="I99" s="4" t="str">
        <f>VLOOKUP(A99,HOP!A:U,21,0)</f>
        <v>直采</v>
      </c>
    </row>
    <row r="100" s="4" customFormat="1" hidden="1" spans="1:9">
      <c r="A100" s="5">
        <v>999228338548849</v>
      </c>
      <c r="B100" s="6">
        <v>45236</v>
      </c>
      <c r="C100" s="6">
        <v>45239</v>
      </c>
      <c r="D100" s="4">
        <v>738</v>
      </c>
      <c r="E100" s="4" t="str">
        <f>VLOOKUP(A100,HOP!A:L,12,0)</f>
        <v>738.00</v>
      </c>
      <c r="F100" s="4" t="str">
        <f>VLOOKUP(A100,HOP!A:C,3,0)</f>
        <v>4202144</v>
      </c>
      <c r="G100" s="4">
        <f t="shared" si="6"/>
        <v>0</v>
      </c>
      <c r="H100" s="4" t="str">
        <f t="shared" si="7"/>
        <v>，4202144</v>
      </c>
      <c r="I100" s="4" t="str">
        <f>VLOOKUP(A100,HOP!A:U,21,0)</f>
        <v>直采</v>
      </c>
    </row>
    <row r="101" s="4" customFormat="1" spans="1:10">
      <c r="A101" s="5">
        <v>999228338567611</v>
      </c>
      <c r="B101" s="6">
        <v>45238</v>
      </c>
      <c r="C101" s="6">
        <v>45239</v>
      </c>
      <c r="D101" s="4">
        <v>390</v>
      </c>
      <c r="E101" s="4" t="e">
        <f>VLOOKUP(A101,HOP!A:L,12,0)</f>
        <v>#N/A</v>
      </c>
      <c r="F101" s="4">
        <v>4202159</v>
      </c>
      <c r="G101" s="4" t="e">
        <f t="shared" si="6"/>
        <v>#N/A</v>
      </c>
      <c r="H101" s="4" t="str">
        <f t="shared" si="7"/>
        <v>，4202159</v>
      </c>
      <c r="I101" s="4" t="s">
        <v>766</v>
      </c>
      <c r="J101" s="4" t="s">
        <v>768</v>
      </c>
    </row>
    <row r="102" s="4" customFormat="1" hidden="1" spans="1:9">
      <c r="A102" s="5">
        <v>999228338880840</v>
      </c>
      <c r="B102" s="6">
        <v>45238</v>
      </c>
      <c r="C102" s="6">
        <v>45239</v>
      </c>
      <c r="D102" s="4">
        <v>331</v>
      </c>
      <c r="E102" s="4">
        <v>331</v>
      </c>
      <c r="F102" s="4">
        <v>4202452</v>
      </c>
      <c r="G102" s="4">
        <f t="shared" si="6"/>
        <v>0</v>
      </c>
      <c r="H102" s="4" t="str">
        <f t="shared" si="7"/>
        <v>，4202452</v>
      </c>
      <c r="I102" s="4" t="s">
        <v>766</v>
      </c>
    </row>
    <row r="103" s="4" customFormat="1" hidden="1" spans="1:9">
      <c r="A103" s="5">
        <v>999228338886908</v>
      </c>
      <c r="B103" s="6">
        <v>45236</v>
      </c>
      <c r="C103" s="6">
        <v>45239</v>
      </c>
      <c r="D103" s="4">
        <v>4104</v>
      </c>
      <c r="E103" s="4" t="str">
        <f>VLOOKUP(A103,HOP!A:L,12,0)</f>
        <v>4104.00</v>
      </c>
      <c r="F103" s="4" t="str">
        <f>VLOOKUP(A103,HOP!A:C,3,0)</f>
        <v>4202457</v>
      </c>
      <c r="G103" s="4">
        <f t="shared" si="6"/>
        <v>0</v>
      </c>
      <c r="H103" s="4" t="str">
        <f t="shared" si="7"/>
        <v>，4202457</v>
      </c>
      <c r="I103" s="4" t="str">
        <f>VLOOKUP(A103,HOP!A:U,21,0)</f>
        <v>直采</v>
      </c>
    </row>
    <row r="104" s="4" customFormat="1" hidden="1" spans="1:9">
      <c r="A104" s="5">
        <v>999228339166115</v>
      </c>
      <c r="B104" s="6">
        <v>45236</v>
      </c>
      <c r="C104" s="6">
        <v>45239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999228340913740</v>
      </c>
      <c r="B105" s="6">
        <v>45237</v>
      </c>
      <c r="C105" s="6">
        <v>45239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999228341616961</v>
      </c>
      <c r="B106" s="6">
        <v>45237</v>
      </c>
      <c r="C106" s="6">
        <v>45239</v>
      </c>
      <c r="D106" s="4">
        <v>1192</v>
      </c>
      <c r="E106" s="4" t="str">
        <f>VLOOKUP(A106,HOP!A:L,12,0)</f>
        <v>1192.00</v>
      </c>
      <c r="F106" s="4" t="str">
        <f>VLOOKUP(A106,HOP!A:C,3,0)</f>
        <v>4205073</v>
      </c>
      <c r="G106" s="4">
        <f t="shared" si="6"/>
        <v>0</v>
      </c>
      <c r="H106" s="4" t="str">
        <f t="shared" si="7"/>
        <v>，4205073</v>
      </c>
      <c r="I106" s="4" t="str">
        <f>VLOOKUP(A106,HOP!A:U,21,0)</f>
        <v>直采</v>
      </c>
    </row>
    <row r="107" s="4" customFormat="1" hidden="1" spans="1:9">
      <c r="A107" s="5">
        <v>999228341662522</v>
      </c>
      <c r="B107" s="6">
        <v>45238</v>
      </c>
      <c r="C107" s="6">
        <v>45239</v>
      </c>
      <c r="D107" s="4">
        <v>305</v>
      </c>
      <c r="E107" s="4" t="str">
        <f>VLOOKUP(A107,HOP!A:L,12,0)</f>
        <v>305.00</v>
      </c>
      <c r="F107" s="4" t="str">
        <f>VLOOKUP(A107,HOP!A:C,3,0)</f>
        <v>4205255</v>
      </c>
      <c r="G107" s="4">
        <f t="shared" si="6"/>
        <v>0</v>
      </c>
      <c r="H107" s="4" t="str">
        <f t="shared" si="7"/>
        <v>，4205255</v>
      </c>
      <c r="I107" s="4" t="str">
        <f>VLOOKUP(A107,HOP!A:U,21,0)</f>
        <v>直采</v>
      </c>
    </row>
    <row r="108" s="4" customFormat="1" hidden="1" spans="1:9">
      <c r="A108" s="5">
        <v>999228347707938</v>
      </c>
      <c r="B108" s="6">
        <v>45238</v>
      </c>
      <c r="C108" s="6">
        <v>45239</v>
      </c>
      <c r="D108" s="4">
        <v>478</v>
      </c>
      <c r="E108" s="4" t="str">
        <f>VLOOKUP(A108,HOP!A:L,12,0)</f>
        <v>478.00</v>
      </c>
      <c r="F108" s="4" t="str">
        <f>VLOOKUP(A108,HOP!A:C,3,0)</f>
        <v>4207442</v>
      </c>
      <c r="G108" s="4">
        <f t="shared" si="6"/>
        <v>0</v>
      </c>
      <c r="H108" s="4" t="str">
        <f t="shared" si="7"/>
        <v>，4207442</v>
      </c>
      <c r="I108" s="4" t="str">
        <f>VLOOKUP(A108,HOP!A:U,21,0)</f>
        <v>直采</v>
      </c>
    </row>
    <row r="109" s="4" customFormat="1" hidden="1" spans="1:9">
      <c r="A109" s="5">
        <v>999228350223477</v>
      </c>
      <c r="B109" s="6">
        <v>45238</v>
      </c>
      <c r="C109" s="6">
        <v>45239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999228350626239</v>
      </c>
      <c r="B110" s="6">
        <v>45238</v>
      </c>
      <c r="C110" s="6">
        <v>45239</v>
      </c>
      <c r="D110" s="4">
        <v>377</v>
      </c>
      <c r="E110" s="4" t="str">
        <f>VLOOKUP(A110,HOP!A:L,12,0)</f>
        <v>377.00</v>
      </c>
      <c r="F110" s="4" t="str">
        <f>VLOOKUP(A110,HOP!A:C,3,0)</f>
        <v>4208605</v>
      </c>
      <c r="G110" s="4">
        <f t="shared" si="6"/>
        <v>0</v>
      </c>
      <c r="H110" s="4" t="str">
        <f t="shared" si="7"/>
        <v>，4208605</v>
      </c>
      <c r="I110" s="4" t="str">
        <f>VLOOKUP(A110,HOP!A:U,21,0)</f>
        <v>直采</v>
      </c>
    </row>
    <row r="111" s="4" customFormat="1" hidden="1" spans="1:9">
      <c r="A111" s="5">
        <v>999228350637704</v>
      </c>
      <c r="B111" s="6">
        <v>45237</v>
      </c>
      <c r="C111" s="6">
        <v>45239</v>
      </c>
      <c r="D111" s="4">
        <v>1102</v>
      </c>
      <c r="E111" s="4" t="str">
        <f>VLOOKUP(A111,HOP!A:L,12,0)</f>
        <v>1102.00</v>
      </c>
      <c r="F111" s="4" t="str">
        <f>VLOOKUP(A111,HOP!A:C,3,0)</f>
        <v>4208610</v>
      </c>
      <c r="G111" s="4">
        <f t="shared" si="6"/>
        <v>0</v>
      </c>
      <c r="H111" s="4" t="str">
        <f t="shared" si="7"/>
        <v>，4208610</v>
      </c>
      <c r="I111" s="4" t="str">
        <f>VLOOKUP(A111,HOP!A:U,21,0)</f>
        <v>直采</v>
      </c>
    </row>
    <row r="112" s="4" customFormat="1" hidden="1" spans="1:9">
      <c r="A112" s="5">
        <v>999228352472606</v>
      </c>
      <c r="B112" s="6">
        <v>45238</v>
      </c>
      <c r="C112" s="6">
        <v>45239</v>
      </c>
      <c r="D112" s="4">
        <v>530</v>
      </c>
      <c r="E112" s="4" t="str">
        <f>VLOOKUP(A112,HOP!A:L,12,0)</f>
        <v>530.00</v>
      </c>
      <c r="F112" s="4" t="str">
        <f>VLOOKUP(A112,HOP!A:C,3,0)</f>
        <v>4209442</v>
      </c>
      <c r="G112" s="4">
        <f t="shared" si="6"/>
        <v>0</v>
      </c>
      <c r="H112" s="4" t="str">
        <f t="shared" si="7"/>
        <v>，4209442</v>
      </c>
      <c r="I112" s="4" t="str">
        <f>VLOOKUP(A112,HOP!A:U,21,0)</f>
        <v>直采</v>
      </c>
    </row>
    <row r="113" s="4" customFormat="1" hidden="1" spans="1:9">
      <c r="A113" s="5">
        <v>999228352810314</v>
      </c>
      <c r="B113" s="6">
        <v>45238</v>
      </c>
      <c r="C113" s="6">
        <v>45239</v>
      </c>
      <c r="D113" s="4">
        <v>371</v>
      </c>
      <c r="E113" s="4" t="str">
        <f>VLOOKUP(A113,HOP!A:L,12,0)</f>
        <v>371.00</v>
      </c>
      <c r="F113" s="4" t="str">
        <f>VLOOKUP(A113,HOP!A:C,3,0)</f>
        <v>4209654</v>
      </c>
      <c r="G113" s="4">
        <f t="shared" si="6"/>
        <v>0</v>
      </c>
      <c r="H113" s="4" t="str">
        <f t="shared" si="7"/>
        <v>，4209654</v>
      </c>
      <c r="I113" s="4" t="str">
        <f>VLOOKUP(A113,HOP!A:U,21,0)</f>
        <v>直采</v>
      </c>
    </row>
    <row r="114" s="4" customFormat="1" hidden="1" spans="1:9">
      <c r="A114" s="5">
        <v>999228356558597</v>
      </c>
      <c r="B114" s="6">
        <v>45238</v>
      </c>
      <c r="C114" s="6">
        <v>45239</v>
      </c>
      <c r="D114" s="4">
        <v>328</v>
      </c>
      <c r="E114" s="4" t="str">
        <f>VLOOKUP(A114,HOP!A:L,12,0)</f>
        <v>328.00</v>
      </c>
      <c r="F114" s="4" t="str">
        <f>VLOOKUP(A114,HOP!A:C,3,0)</f>
        <v>4211485</v>
      </c>
      <c r="G114" s="4">
        <f t="shared" si="6"/>
        <v>0</v>
      </c>
      <c r="H114" s="4" t="str">
        <f t="shared" si="7"/>
        <v>，4211485</v>
      </c>
      <c r="I114" s="4" t="str">
        <f>VLOOKUP(A114,HOP!A:U,21,0)</f>
        <v>直采</v>
      </c>
    </row>
    <row r="115" s="4" customFormat="1" hidden="1" spans="1:9">
      <c r="A115" s="5">
        <v>999228356584856</v>
      </c>
      <c r="B115" s="6">
        <v>45238</v>
      </c>
      <c r="C115" s="6">
        <v>45239</v>
      </c>
      <c r="D115" s="4">
        <v>307</v>
      </c>
      <c r="E115" s="4" t="str">
        <f>VLOOKUP(A115,HOP!A:L,12,0)</f>
        <v>307.00</v>
      </c>
      <c r="F115" s="4" t="str">
        <f>VLOOKUP(A115,HOP!A:C,3,0)</f>
        <v>4211490</v>
      </c>
      <c r="G115" s="4">
        <f t="shared" si="6"/>
        <v>0</v>
      </c>
      <c r="H115" s="4" t="str">
        <f t="shared" si="7"/>
        <v>，4211490</v>
      </c>
      <c r="I115" s="4" t="str">
        <f>VLOOKUP(A115,HOP!A:U,21,0)</f>
        <v>直采</v>
      </c>
    </row>
    <row r="116" s="4" customFormat="1" hidden="1" spans="1:9">
      <c r="A116" s="5">
        <v>999228356932548</v>
      </c>
      <c r="B116" s="6">
        <v>45238</v>
      </c>
      <c r="C116" s="6">
        <v>45239</v>
      </c>
      <c r="D116" s="4">
        <v>413</v>
      </c>
      <c r="E116" s="4" t="str">
        <f>VLOOKUP(A116,HOP!A:L,12,0)</f>
        <v>413.00</v>
      </c>
      <c r="F116" s="4" t="str">
        <f>VLOOKUP(A116,HOP!A:C,3,0)</f>
        <v>4211595</v>
      </c>
      <c r="G116" s="4">
        <f t="shared" si="6"/>
        <v>0</v>
      </c>
      <c r="H116" s="4" t="str">
        <f t="shared" si="7"/>
        <v>，4211595</v>
      </c>
      <c r="I116" s="4" t="str">
        <f>VLOOKUP(A116,HOP!A:U,21,0)</f>
        <v>直采</v>
      </c>
    </row>
    <row r="117" s="4" customFormat="1" hidden="1" spans="1:9">
      <c r="A117" s="5">
        <v>999228358450854</v>
      </c>
      <c r="B117" s="6">
        <v>45238</v>
      </c>
      <c r="C117" s="6">
        <v>45239</v>
      </c>
      <c r="D117" s="4">
        <v>393</v>
      </c>
      <c r="E117" s="4" t="str">
        <f>VLOOKUP(A117,HOP!A:L,12,0)</f>
        <v>393.00</v>
      </c>
      <c r="F117" s="4" t="str">
        <f>VLOOKUP(A117,HOP!A:C,3,0)</f>
        <v>4212421</v>
      </c>
      <c r="G117" s="4">
        <f t="shared" si="6"/>
        <v>0</v>
      </c>
      <c r="H117" s="4" t="str">
        <f t="shared" si="7"/>
        <v>，4212421</v>
      </c>
      <c r="I117" s="4" t="str">
        <f>VLOOKUP(A117,HOP!A:U,21,0)</f>
        <v>直采</v>
      </c>
    </row>
    <row r="118" s="4" customFormat="1" hidden="1" spans="1:9">
      <c r="A118" s="5">
        <v>999228358680140</v>
      </c>
      <c r="B118" s="6">
        <v>45238</v>
      </c>
      <c r="C118" s="6">
        <v>45239</v>
      </c>
      <c r="D118" s="4">
        <v>258</v>
      </c>
      <c r="E118" s="4" t="str">
        <f>VLOOKUP(A118,HOP!A:L,12,0)</f>
        <v>258.00</v>
      </c>
      <c r="F118" s="4" t="str">
        <f>VLOOKUP(A118,HOP!A:C,3,0)</f>
        <v>4212503</v>
      </c>
      <c r="G118" s="4">
        <f t="shared" si="6"/>
        <v>0</v>
      </c>
      <c r="H118" s="4" t="str">
        <f t="shared" si="7"/>
        <v>，4212503</v>
      </c>
      <c r="I118" s="4" t="str">
        <f>VLOOKUP(A118,HOP!A:U,21,0)</f>
        <v>直采</v>
      </c>
    </row>
    <row r="119" s="4" customFormat="1" hidden="1" spans="1:9">
      <c r="A119" s="5">
        <v>999228358873501</v>
      </c>
      <c r="B119" s="6">
        <v>45238</v>
      </c>
      <c r="C119" s="6">
        <v>45239</v>
      </c>
      <c r="D119" s="4">
        <v>1632</v>
      </c>
      <c r="E119" s="4" t="str">
        <f>VLOOKUP(A119,HOP!A:L,12,0)</f>
        <v>1632.00</v>
      </c>
      <c r="F119" s="4" t="str">
        <f>VLOOKUP(A119,HOP!A:C,3,0)</f>
        <v>4212581</v>
      </c>
      <c r="G119" s="4">
        <f t="shared" si="6"/>
        <v>0</v>
      </c>
      <c r="H119" s="4" t="str">
        <f t="shared" si="7"/>
        <v>，4212581</v>
      </c>
      <c r="I119" s="4" t="str">
        <f>VLOOKUP(A119,HOP!A:U,21,0)</f>
        <v>直采</v>
      </c>
    </row>
    <row r="120" s="4" customFormat="1" hidden="1" spans="1:9">
      <c r="A120" s="5">
        <v>999228359283040</v>
      </c>
      <c r="B120" s="6">
        <v>45238</v>
      </c>
      <c r="C120" s="6">
        <v>45239</v>
      </c>
      <c r="D120" s="4">
        <v>377</v>
      </c>
      <c r="E120" s="4" t="str">
        <f>VLOOKUP(A120,HOP!A:L,12,0)</f>
        <v>377.00</v>
      </c>
      <c r="F120" s="4" t="str">
        <f>VLOOKUP(A120,HOP!A:C,3,0)</f>
        <v>4212731</v>
      </c>
      <c r="G120" s="4">
        <f t="shared" si="6"/>
        <v>0</v>
      </c>
      <c r="H120" s="4" t="str">
        <f t="shared" si="7"/>
        <v>，4212731</v>
      </c>
      <c r="I120" s="4" t="str">
        <f>VLOOKUP(A120,HOP!A:U,21,0)</f>
        <v>直采</v>
      </c>
    </row>
    <row r="121" s="4" customFormat="1" hidden="1" spans="1:9">
      <c r="A121" s="5">
        <v>999228359285530</v>
      </c>
      <c r="B121" s="6">
        <v>45238</v>
      </c>
      <c r="C121" s="6">
        <v>45239</v>
      </c>
      <c r="D121" s="4">
        <v>408</v>
      </c>
      <c r="E121" s="4" t="str">
        <f>VLOOKUP(A121,HOP!A:L,12,0)</f>
        <v>408.00</v>
      </c>
      <c r="F121" s="4" t="str">
        <f>VLOOKUP(A121,HOP!A:C,3,0)</f>
        <v>4212733</v>
      </c>
      <c r="G121" s="4">
        <f t="shared" si="6"/>
        <v>0</v>
      </c>
      <c r="H121" s="4" t="str">
        <f t="shared" si="7"/>
        <v>，4212733</v>
      </c>
      <c r="I121" s="4" t="str">
        <f>VLOOKUP(A121,HOP!A:U,21,0)</f>
        <v>直采</v>
      </c>
    </row>
    <row r="122" s="4" customFormat="1" hidden="1" spans="1:9">
      <c r="A122" s="5">
        <v>999228359552282</v>
      </c>
      <c r="B122" s="6">
        <v>45238</v>
      </c>
      <c r="C122" s="6">
        <v>45239</v>
      </c>
      <c r="D122" s="4">
        <v>655</v>
      </c>
      <c r="E122" s="4" t="str">
        <f>VLOOKUP(A122,HOP!A:L,12,0)</f>
        <v>655.00</v>
      </c>
      <c r="F122" s="4" t="str">
        <f>VLOOKUP(A122,HOP!A:C,3,0)</f>
        <v>4212838</v>
      </c>
      <c r="G122" s="4">
        <f t="shared" si="6"/>
        <v>0</v>
      </c>
      <c r="H122" s="4" t="str">
        <f t="shared" si="7"/>
        <v>，4212838</v>
      </c>
      <c r="I122" s="4" t="str">
        <f>VLOOKUP(A122,HOP!A:U,21,0)</f>
        <v>直采</v>
      </c>
    </row>
    <row r="123" s="4" customFormat="1" hidden="1" spans="1:9">
      <c r="A123" s="5">
        <v>999228359743127</v>
      </c>
      <c r="B123" s="6">
        <v>45238</v>
      </c>
      <c r="C123" s="6">
        <v>45239</v>
      </c>
      <c r="D123" s="4">
        <v>2458</v>
      </c>
      <c r="E123" s="4" t="str">
        <f>VLOOKUP(A123,HOP!A:L,12,0)</f>
        <v>2458.00</v>
      </c>
      <c r="F123" s="4" t="str">
        <f>VLOOKUP(A123,HOP!A:C,3,0)</f>
        <v>4212932</v>
      </c>
      <c r="G123" s="4">
        <f t="shared" si="6"/>
        <v>0</v>
      </c>
      <c r="H123" s="4" t="str">
        <f t="shared" si="7"/>
        <v>，4212932</v>
      </c>
      <c r="I123" s="4" t="str">
        <f>VLOOKUP(A123,HOP!A:U,21,0)</f>
        <v>直采</v>
      </c>
    </row>
    <row r="124" s="4" customFormat="1" hidden="1" spans="1:9">
      <c r="A124" s="5">
        <v>999228359798253</v>
      </c>
      <c r="B124" s="6">
        <v>45238</v>
      </c>
      <c r="C124" s="6">
        <v>45239</v>
      </c>
      <c r="D124" s="4">
        <v>555</v>
      </c>
      <c r="E124" s="4" t="str">
        <f>VLOOKUP(A124,HOP!A:L,12,0)</f>
        <v>555.00</v>
      </c>
      <c r="F124" s="4" t="str">
        <f>VLOOKUP(A124,HOP!A:C,3,0)</f>
        <v>4212963</v>
      </c>
      <c r="G124" s="4">
        <f t="shared" si="6"/>
        <v>0</v>
      </c>
      <c r="H124" s="4" t="str">
        <f t="shared" si="7"/>
        <v>，4212963</v>
      </c>
      <c r="I124" s="4" t="str">
        <f>VLOOKUP(A124,HOP!A:U,21,0)</f>
        <v>直采</v>
      </c>
    </row>
    <row r="125" s="4" customFormat="1" hidden="1" spans="1:9">
      <c r="A125" s="5">
        <v>999228360037623</v>
      </c>
      <c r="B125" s="6">
        <v>45238</v>
      </c>
      <c r="C125" s="6">
        <v>45239</v>
      </c>
      <c r="D125" s="4">
        <v>998</v>
      </c>
      <c r="E125" s="4" t="str">
        <f>VLOOKUP(A125,HOP!A:L,12,0)</f>
        <v>998.00</v>
      </c>
      <c r="F125" s="4" t="str">
        <f>VLOOKUP(A125,HOP!A:C,3,0)</f>
        <v>4213094</v>
      </c>
      <c r="G125" s="4">
        <f t="shared" si="6"/>
        <v>0</v>
      </c>
      <c r="H125" s="4" t="str">
        <f t="shared" si="7"/>
        <v>，4213094</v>
      </c>
      <c r="I125" s="4" t="str">
        <f>VLOOKUP(A125,HOP!A:U,21,0)</f>
        <v>直采</v>
      </c>
    </row>
    <row r="126" s="4" customFormat="1" hidden="1" spans="1:9">
      <c r="A126" s="5">
        <v>999228360698626</v>
      </c>
      <c r="B126" s="6">
        <v>45238</v>
      </c>
      <c r="C126" s="6">
        <v>45239</v>
      </c>
      <c r="D126" s="4">
        <v>362</v>
      </c>
      <c r="E126" s="4" t="str">
        <f>VLOOKUP(A126,HOP!A:L,12,0)</f>
        <v>362.00</v>
      </c>
      <c r="F126" s="4" t="str">
        <f>VLOOKUP(A126,HOP!A:C,3,0)</f>
        <v>4213693</v>
      </c>
      <c r="G126" s="4">
        <f t="shared" si="6"/>
        <v>0</v>
      </c>
      <c r="H126" s="4" t="str">
        <f t="shared" si="7"/>
        <v>，4213693</v>
      </c>
      <c r="I126" s="4" t="str">
        <f>VLOOKUP(A126,HOP!A:U,21,0)</f>
        <v>直采</v>
      </c>
    </row>
    <row r="127" s="4" customFormat="1" hidden="1" spans="1:9">
      <c r="A127" s="5">
        <v>999228360943154</v>
      </c>
      <c r="B127" s="6">
        <v>45238</v>
      </c>
      <c r="C127" s="6">
        <v>45239</v>
      </c>
      <c r="D127" s="4">
        <v>875</v>
      </c>
      <c r="E127" s="4" t="str">
        <f>VLOOKUP(A127,HOP!A:L,12,0)</f>
        <v>875.00</v>
      </c>
      <c r="F127" s="4" t="str">
        <f>VLOOKUP(A127,HOP!A:C,3,0)</f>
        <v>4213820</v>
      </c>
      <c r="G127" s="4">
        <f t="shared" si="6"/>
        <v>0</v>
      </c>
      <c r="H127" s="4" t="str">
        <f t="shared" si="7"/>
        <v>，4213820</v>
      </c>
      <c r="I127" s="4" t="str">
        <f>VLOOKUP(A127,HOP!A:U,21,0)</f>
        <v>直采</v>
      </c>
    </row>
    <row r="128" s="4" customFormat="1" hidden="1" spans="1:9">
      <c r="A128" s="5">
        <v>999228356288265</v>
      </c>
      <c r="B128" s="6">
        <v>45238</v>
      </c>
      <c r="C128" s="6">
        <v>45239</v>
      </c>
      <c r="D128" s="4">
        <v>1332</v>
      </c>
      <c r="E128" s="4" t="str">
        <f>VLOOKUP(A128,HOP!A:L,12,0)</f>
        <v>1332.00</v>
      </c>
      <c r="F128" s="4" t="str">
        <f>VLOOKUP(A128,HOP!A:C,3,0)</f>
        <v>4211199</v>
      </c>
      <c r="G128" s="4">
        <f t="shared" si="6"/>
        <v>0</v>
      </c>
      <c r="H128" s="4" t="str">
        <f t="shared" si="7"/>
        <v>，4211199</v>
      </c>
      <c r="I128" s="4" t="str">
        <f>VLOOKUP(A128,HOP!A:U,21,0)</f>
        <v>直采</v>
      </c>
    </row>
    <row r="129" s="4" customFormat="1" hidden="1" spans="1:9">
      <c r="A129" s="5">
        <v>999228362387343</v>
      </c>
      <c r="B129" s="6">
        <v>45238</v>
      </c>
      <c r="C129" s="6">
        <v>45239</v>
      </c>
      <c r="D129" s="4">
        <v>412</v>
      </c>
      <c r="E129" s="4" t="str">
        <f>VLOOKUP(A129,HOP!A:L,12,0)</f>
        <v>412.00</v>
      </c>
      <c r="F129" s="4" t="str">
        <f>VLOOKUP(A129,HOP!A:C,3,0)</f>
        <v>4214627</v>
      </c>
      <c r="G129" s="4">
        <f t="shared" si="6"/>
        <v>0</v>
      </c>
      <c r="H129" s="4" t="str">
        <f t="shared" si="7"/>
        <v>，4214627</v>
      </c>
      <c r="I129" s="4" t="str">
        <f>VLOOKUP(A129,HOP!A:U,21,0)</f>
        <v>直采</v>
      </c>
    </row>
    <row r="130" s="4" customFormat="1" hidden="1" spans="1:9">
      <c r="A130" s="5">
        <v>999228364123114</v>
      </c>
      <c r="B130" s="6">
        <v>45238</v>
      </c>
      <c r="C130" s="6">
        <v>45239</v>
      </c>
      <c r="D130" s="4">
        <v>614</v>
      </c>
      <c r="E130" s="4" t="str">
        <f>VLOOKUP(A130,HOP!A:L,12,0)</f>
        <v>614.00</v>
      </c>
      <c r="F130" s="4" t="str">
        <f>VLOOKUP(A130,HOP!A:C,3,0)</f>
        <v>4215689</v>
      </c>
      <c r="G130" s="4">
        <f t="shared" si="6"/>
        <v>0</v>
      </c>
      <c r="H130" s="4" t="str">
        <f t="shared" si="7"/>
        <v>，4215689</v>
      </c>
      <c r="I130" s="4" t="str">
        <f>VLOOKUP(A130,HOP!A:U,21,0)</f>
        <v>直采</v>
      </c>
    </row>
    <row r="131" s="4" customFormat="1" hidden="1" spans="1:9">
      <c r="A131" s="5">
        <v>999228364141164</v>
      </c>
      <c r="B131" s="6">
        <v>45238</v>
      </c>
      <c r="C131" s="6">
        <v>45239</v>
      </c>
      <c r="D131" s="4">
        <v>307</v>
      </c>
      <c r="E131" s="4" t="str">
        <f>VLOOKUP(A131,HOP!A:L,12,0)</f>
        <v>307.00</v>
      </c>
      <c r="F131" s="4" t="str">
        <f>VLOOKUP(A131,HOP!A:C,3,0)</f>
        <v>4215705</v>
      </c>
      <c r="G131" s="4">
        <f>D131-E131</f>
        <v>0</v>
      </c>
      <c r="H131" s="4" t="str">
        <f>$H$1&amp;F131</f>
        <v>，4215705</v>
      </c>
      <c r="I131" s="4" t="str">
        <f>VLOOKUP(A131,HOP!A:U,21,0)</f>
        <v>直采</v>
      </c>
    </row>
    <row r="132" s="4" customFormat="1" hidden="1" spans="1:9">
      <c r="A132" s="5">
        <v>999228364406115</v>
      </c>
      <c r="B132" s="6">
        <v>45238</v>
      </c>
      <c r="C132" s="6">
        <v>45239</v>
      </c>
      <c r="D132" s="4">
        <v>247</v>
      </c>
      <c r="E132" s="4" t="str">
        <f>VLOOKUP(A132,HOP!A:L,12,0)</f>
        <v>247.00</v>
      </c>
      <c r="F132" s="4" t="str">
        <f>VLOOKUP(A132,HOP!A:C,3,0)</f>
        <v>4215808</v>
      </c>
      <c r="G132" s="4">
        <f>D132-E132</f>
        <v>0</v>
      </c>
      <c r="H132" s="4" t="str">
        <f>$H$1&amp;F132</f>
        <v>，4215808</v>
      </c>
      <c r="I132" s="4" t="str">
        <f>VLOOKUP(A132,HOP!A:U,21,0)</f>
        <v>直采</v>
      </c>
    </row>
    <row r="133" s="4" customFormat="1" hidden="1" spans="1:9">
      <c r="A133" s="5">
        <v>999228365513579</v>
      </c>
      <c r="B133" s="6">
        <v>45238</v>
      </c>
      <c r="C133" s="6">
        <v>45239</v>
      </c>
      <c r="D133" s="4">
        <v>174</v>
      </c>
      <c r="E133" s="4" t="str">
        <f>VLOOKUP(A133,HOP!A:L,12,0)</f>
        <v>174.00</v>
      </c>
      <c r="F133" s="4" t="str">
        <f>VLOOKUP(A133,HOP!A:C,3,0)</f>
        <v>4216500</v>
      </c>
      <c r="G133" s="4">
        <f>D133-E133</f>
        <v>0</v>
      </c>
      <c r="H133" s="4" t="str">
        <f>$H$1&amp;F133</f>
        <v>，4216500</v>
      </c>
      <c r="I133" s="4" t="str">
        <f>VLOOKUP(A133,HOP!A:U,21,0)</f>
        <v>直采</v>
      </c>
    </row>
    <row r="134" s="4" customFormat="1" hidden="1" spans="1:9">
      <c r="A134" s="5">
        <v>999228366041754</v>
      </c>
      <c r="B134" s="6">
        <v>45238</v>
      </c>
      <c r="C134" s="6">
        <v>45239</v>
      </c>
      <c r="D134" s="4">
        <v>247</v>
      </c>
      <c r="E134" s="4" t="str">
        <f>VLOOKUP(A134,HOP!A:L,12,0)</f>
        <v>247.00</v>
      </c>
      <c r="F134" s="4" t="str">
        <f>VLOOKUP(A134,HOP!A:C,3,0)</f>
        <v>4216856</v>
      </c>
      <c r="G134" s="4">
        <f>D134-E134</f>
        <v>0</v>
      </c>
      <c r="H134" s="4" t="str">
        <f>$H$1&amp;F134</f>
        <v>，4216856</v>
      </c>
      <c r="I134" s="4" t="str">
        <f>VLOOKUP(A134,HOP!A:U,21,0)</f>
        <v>直采</v>
      </c>
    </row>
    <row r="135" s="4" customFormat="1" hidden="1" spans="1:9">
      <c r="A135" s="5">
        <v>999228366180051</v>
      </c>
      <c r="B135" s="6">
        <v>45238</v>
      </c>
      <c r="C135" s="6">
        <v>45239</v>
      </c>
      <c r="D135" s="4">
        <v>253</v>
      </c>
      <c r="E135" s="4" t="str">
        <f>VLOOKUP(A135,HOP!A:L,12,0)</f>
        <v>253.00</v>
      </c>
      <c r="F135" s="4" t="str">
        <f>VLOOKUP(A135,HOP!A:C,3,0)</f>
        <v>4216894</v>
      </c>
      <c r="G135" s="4">
        <f>D135-E135</f>
        <v>0</v>
      </c>
      <c r="H135" s="4" t="str">
        <f>$H$1&amp;F135</f>
        <v>，4216894</v>
      </c>
      <c r="I135" s="4" t="str">
        <f>VLOOKUP(A135,HOP!A:U,21,0)</f>
        <v>直采</v>
      </c>
    </row>
    <row r="136" s="4" customFormat="1" hidden="1" spans="1:9">
      <c r="A136" s="5">
        <v>999228367679927</v>
      </c>
      <c r="B136" s="6">
        <v>45238</v>
      </c>
      <c r="C136" s="6">
        <v>45239</v>
      </c>
      <c r="D136" s="4">
        <v>573</v>
      </c>
      <c r="E136" s="4" t="str">
        <f>VLOOKUP(A136,HOP!A:L,12,0)</f>
        <v>573.00</v>
      </c>
      <c r="F136" s="4" t="str">
        <f>VLOOKUP(A136,HOP!A:C,3,0)</f>
        <v>4218932</v>
      </c>
      <c r="G136" s="4">
        <f>D136-E136</f>
        <v>0</v>
      </c>
      <c r="H136" s="4" t="str">
        <f>$H$1&amp;F136</f>
        <v>，4218932</v>
      </c>
      <c r="I136" s="4" t="str">
        <f>VLOOKUP(A136,HOP!A:U,21,0)</f>
        <v>直采</v>
      </c>
    </row>
    <row r="137" s="4" customFormat="1" hidden="1" spans="1:9">
      <c r="A137" s="5">
        <v>999225439278340</v>
      </c>
      <c r="B137" s="6">
        <v>45134</v>
      </c>
      <c r="C137" s="6">
        <v>45135</v>
      </c>
      <c r="D137" s="4">
        <v>673</v>
      </c>
      <c r="E137" s="4">
        <v>673</v>
      </c>
      <c r="F137" s="4">
        <v>3656969</v>
      </c>
      <c r="G137" s="4">
        <f>D137-E137</f>
        <v>0</v>
      </c>
      <c r="H137" s="4" t="str">
        <f>$H$1&amp;F137</f>
        <v>，3656969</v>
      </c>
      <c r="I137" s="4" t="s">
        <v>766</v>
      </c>
    </row>
    <row r="139" spans="4:4">
      <c r="D139" s="4">
        <f>SUM(D2:D138)</f>
        <v>258788</v>
      </c>
    </row>
    <row r="145" spans="1:4">
      <c r="A145" s="4" t="s">
        <v>769</v>
      </c>
      <c r="C145" s="4">
        <v>244211</v>
      </c>
      <c r="D145" s="4">
        <v>261232.94</v>
      </c>
    </row>
    <row r="146" spans="1:4">
      <c r="A146" s="4" t="s">
        <v>770</v>
      </c>
      <c r="C146" s="4">
        <v>14577</v>
      </c>
      <c r="D146" s="4">
        <v>15593.04</v>
      </c>
    </row>
    <row r="147" spans="1:4">
      <c r="A147" s="4" t="s">
        <v>771</v>
      </c>
      <c r="C147" s="4">
        <f>SUBTOTAL(9,C145:C146)</f>
        <v>258788</v>
      </c>
      <c r="D147" s="4">
        <f>SUBTOTAL(9,D145:D146)</f>
        <v>276825.98</v>
      </c>
    </row>
    <row r="148" spans="1:1">
      <c r="A148" s="4" t="s">
        <v>772</v>
      </c>
    </row>
  </sheetData>
  <autoFilter ref="A1:XFD139">
    <filterColumn colId="3">
      <filters blank="1">
        <filter val="900"/>
        <filter val="5300"/>
        <filter val="6100"/>
        <filter val="13800"/>
        <filter val="1401"/>
        <filter val="1102"/>
        <filter val="704"/>
        <filter val="2904"/>
        <filter val="4104"/>
        <filter val="305"/>
        <filter val="6506"/>
        <filter val="307"/>
        <filter val="408"/>
        <filter val="1408"/>
        <filter val="4508"/>
        <filter val="5308"/>
        <filter val="412"/>
        <filter val="413"/>
        <filter val="1113"/>
        <filter val="614"/>
        <filter val="1514"/>
        <filter val="416"/>
        <filter val="1316"/>
        <filter val="4216"/>
        <filter val="1218"/>
        <filter val="1722"/>
        <filter val="1923"/>
        <filter val="724"/>
        <filter val="2224"/>
        <filter val="1725"/>
        <filter val="328"/>
        <filter val="4128"/>
        <filter val="530"/>
        <filter val="830"/>
        <filter val="1730"/>
        <filter val="2130"/>
        <filter val="5730"/>
        <filter val="331"/>
        <filter val="932"/>
        <filter val="1332"/>
        <filter val="1632"/>
        <filter val="4332"/>
        <filter val="835"/>
        <filter val="1635"/>
        <filter val="1835"/>
        <filter val="936"/>
        <filter val="738"/>
        <filter val="3140"/>
        <filter val="2241"/>
        <filter val="1642"/>
        <filter val="4842"/>
        <filter val="344"/>
        <filter val="844"/>
        <filter val="4444"/>
        <filter val="1745"/>
        <filter val="3045"/>
        <filter val="746"/>
        <filter val="247"/>
        <filter val="2247"/>
        <filter val="1350"/>
        <filter val="1450"/>
        <filter val="1650"/>
        <filter val="2250"/>
        <filter val="652"/>
        <filter val="253"/>
        <filter val="453"/>
        <filter val="1553"/>
        <filter val="4053"/>
        <filter val="1254"/>
        <filter val="555"/>
        <filter val="655"/>
        <filter val="2256"/>
        <filter val="5556"/>
        <filter val="258"/>
        <filter val="2458"/>
        <filter val="2059"/>
        <filter val="960"/>
        <filter val="1160"/>
        <filter val="10160"/>
        <filter val="261"/>
        <filter val="362"/>
        <filter val="762"/>
        <filter val="1664"/>
        <filter val="1864"/>
        <filter val="4564"/>
        <filter val="570"/>
        <filter val="1870"/>
        <filter val="371"/>
        <filter val="471"/>
        <filter val="771"/>
        <filter val="1972"/>
        <filter val="3672"/>
        <filter val="573"/>
        <filter val="673"/>
        <filter val="174"/>
        <filter val="29574"/>
        <filter val="375"/>
        <filter val="875"/>
        <filter val="1376"/>
        <filter val="377"/>
        <filter val="478"/>
        <filter val="978"/>
        <filter val="779"/>
        <filter val="2979"/>
        <filter val="880"/>
        <filter val="1385"/>
        <filter val="686"/>
        <filter val="3786"/>
        <filter val="258788"/>
        <filter val="390"/>
        <filter val="490"/>
        <filter val="1590"/>
        <filter val="1890"/>
        <filter val="1192"/>
        <filter val="1592"/>
        <filter val="393"/>
        <filter val="996"/>
        <filter val="998"/>
        <filter val="2198"/>
        <filter val="6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773</v>
      </c>
      <c r="B1" s="2" t="s">
        <v>774</v>
      </c>
      <c r="C1" s="2" t="s">
        <v>775</v>
      </c>
      <c r="D1" s="2" t="s">
        <v>776</v>
      </c>
      <c r="E1" s="2" t="s">
        <v>13</v>
      </c>
      <c r="F1" s="2" t="s">
        <v>5</v>
      </c>
      <c r="G1" s="2" t="s">
        <v>6</v>
      </c>
      <c r="H1" s="2" t="s">
        <v>777</v>
      </c>
      <c r="I1" s="2" t="s">
        <v>778</v>
      </c>
      <c r="J1" s="2" t="s">
        <v>779</v>
      </c>
      <c r="K1" s="2" t="s">
        <v>780</v>
      </c>
      <c r="L1" s="2" t="s">
        <v>781</v>
      </c>
      <c r="M1" s="2" t="s">
        <v>782</v>
      </c>
      <c r="N1" s="2" t="s">
        <v>783</v>
      </c>
      <c r="O1" s="2" t="s">
        <v>784</v>
      </c>
      <c r="P1" s="2" t="s">
        <v>785</v>
      </c>
      <c r="Q1" s="2" t="s">
        <v>786</v>
      </c>
      <c r="R1" s="2" t="s">
        <v>787</v>
      </c>
      <c r="S1" s="2" t="s">
        <v>788</v>
      </c>
      <c r="T1" s="2" t="s">
        <v>789</v>
      </c>
      <c r="U1" s="2" t="s">
        <v>790</v>
      </c>
      <c r="V1" s="2" t="s">
        <v>791</v>
      </c>
    </row>
    <row r="2" s="1" customFormat="1" spans="1:22">
      <c r="A2" s="3">
        <v>999228367679927</v>
      </c>
      <c r="B2" s="1" t="s">
        <v>792</v>
      </c>
      <c r="C2" s="1" t="s">
        <v>793</v>
      </c>
      <c r="D2" s="1" t="s">
        <v>794</v>
      </c>
      <c r="E2" s="1" t="s">
        <v>795</v>
      </c>
      <c r="F2" s="1" t="s">
        <v>792</v>
      </c>
      <c r="G2" s="1" t="s">
        <v>796</v>
      </c>
      <c r="H2" s="1" t="s">
        <v>797</v>
      </c>
      <c r="I2" s="1" t="s">
        <v>798</v>
      </c>
      <c r="J2" s="1" t="s">
        <v>799</v>
      </c>
      <c r="K2" s="1" t="s">
        <v>798</v>
      </c>
      <c r="L2" s="1" t="s">
        <v>798</v>
      </c>
      <c r="M2" s="1" t="s">
        <v>800</v>
      </c>
      <c r="N2" s="1" t="s">
        <v>800</v>
      </c>
      <c r="O2" s="1" t="s">
        <v>801</v>
      </c>
      <c r="P2" s="1" t="s">
        <v>802</v>
      </c>
      <c r="Q2" s="1" t="s">
        <v>803</v>
      </c>
      <c r="R2" s="1" t="s">
        <v>804</v>
      </c>
      <c r="S2" s="1" t="s">
        <v>805</v>
      </c>
      <c r="T2" s="1" t="s">
        <v>806</v>
      </c>
      <c r="U2" s="1" t="s">
        <v>766</v>
      </c>
      <c r="V2" s="1" t="s">
        <v>807</v>
      </c>
    </row>
    <row r="3" s="1" customFormat="1" spans="1:22">
      <c r="A3" s="3">
        <v>999228366180051</v>
      </c>
      <c r="B3" s="1" t="s">
        <v>792</v>
      </c>
      <c r="C3" s="1" t="s">
        <v>808</v>
      </c>
      <c r="D3" s="1" t="s">
        <v>809</v>
      </c>
      <c r="E3" s="1" t="s">
        <v>810</v>
      </c>
      <c r="F3" s="1" t="s">
        <v>792</v>
      </c>
      <c r="G3" s="1" t="s">
        <v>796</v>
      </c>
      <c r="H3" s="1" t="s">
        <v>797</v>
      </c>
      <c r="I3" s="1" t="s">
        <v>811</v>
      </c>
      <c r="J3" s="1" t="s">
        <v>799</v>
      </c>
      <c r="K3" s="1" t="s">
        <v>811</v>
      </c>
      <c r="L3" s="1" t="s">
        <v>811</v>
      </c>
      <c r="M3" s="1" t="s">
        <v>800</v>
      </c>
      <c r="N3" s="1" t="s">
        <v>800</v>
      </c>
      <c r="O3" s="1" t="s">
        <v>801</v>
      </c>
      <c r="P3" s="1" t="s">
        <v>802</v>
      </c>
      <c r="Q3" s="1" t="s">
        <v>803</v>
      </c>
      <c r="R3" s="1" t="s">
        <v>812</v>
      </c>
      <c r="S3" s="1" t="s">
        <v>805</v>
      </c>
      <c r="T3" s="1" t="s">
        <v>806</v>
      </c>
      <c r="U3" s="1" t="s">
        <v>766</v>
      </c>
      <c r="V3" s="1" t="s">
        <v>813</v>
      </c>
    </row>
    <row r="4" s="1" customFormat="1" spans="1:22">
      <c r="A4" s="3">
        <v>999228366041754</v>
      </c>
      <c r="B4" s="1" t="s">
        <v>792</v>
      </c>
      <c r="C4" s="1" t="s">
        <v>814</v>
      </c>
      <c r="D4" s="1" t="s">
        <v>815</v>
      </c>
      <c r="E4" s="1" t="s">
        <v>816</v>
      </c>
      <c r="F4" s="1" t="s">
        <v>792</v>
      </c>
      <c r="G4" s="1" t="s">
        <v>796</v>
      </c>
      <c r="H4" s="1" t="s">
        <v>797</v>
      </c>
      <c r="I4" s="1" t="s">
        <v>817</v>
      </c>
      <c r="J4" s="1" t="s">
        <v>799</v>
      </c>
      <c r="K4" s="1" t="s">
        <v>817</v>
      </c>
      <c r="L4" s="1" t="s">
        <v>817</v>
      </c>
      <c r="M4" s="1" t="s">
        <v>800</v>
      </c>
      <c r="N4" s="1" t="s">
        <v>800</v>
      </c>
      <c r="O4" s="1" t="s">
        <v>801</v>
      </c>
      <c r="P4" s="1" t="s">
        <v>802</v>
      </c>
      <c r="Q4" s="1" t="s">
        <v>803</v>
      </c>
      <c r="R4" s="1" t="s">
        <v>818</v>
      </c>
      <c r="S4" s="1" t="s">
        <v>805</v>
      </c>
      <c r="T4" s="1" t="s">
        <v>806</v>
      </c>
      <c r="U4" s="1" t="s">
        <v>766</v>
      </c>
      <c r="V4" s="1" t="s">
        <v>813</v>
      </c>
    </row>
    <row r="5" s="1" customFormat="1" spans="1:22">
      <c r="A5" s="3">
        <v>999228365513579</v>
      </c>
      <c r="B5" s="1" t="s">
        <v>792</v>
      </c>
      <c r="C5" s="1" t="s">
        <v>819</v>
      </c>
      <c r="D5" s="1" t="s">
        <v>809</v>
      </c>
      <c r="E5" s="1" t="s">
        <v>820</v>
      </c>
      <c r="F5" s="1" t="s">
        <v>792</v>
      </c>
      <c r="G5" s="1" t="s">
        <v>796</v>
      </c>
      <c r="H5" s="1" t="s">
        <v>797</v>
      </c>
      <c r="I5" s="1" t="s">
        <v>821</v>
      </c>
      <c r="J5" s="1" t="s">
        <v>799</v>
      </c>
      <c r="K5" s="1" t="s">
        <v>821</v>
      </c>
      <c r="L5" s="1" t="s">
        <v>821</v>
      </c>
      <c r="M5" s="1" t="s">
        <v>800</v>
      </c>
      <c r="N5" s="1" t="s">
        <v>800</v>
      </c>
      <c r="O5" s="1" t="s">
        <v>801</v>
      </c>
      <c r="P5" s="1" t="s">
        <v>802</v>
      </c>
      <c r="Q5" s="1" t="s">
        <v>803</v>
      </c>
      <c r="R5" s="1" t="s">
        <v>822</v>
      </c>
      <c r="S5" s="1" t="s">
        <v>805</v>
      </c>
      <c r="T5" s="1" t="s">
        <v>806</v>
      </c>
      <c r="U5" s="1" t="s">
        <v>766</v>
      </c>
      <c r="V5" s="1" t="s">
        <v>813</v>
      </c>
    </row>
    <row r="6" s="1" customFormat="1" spans="1:22">
      <c r="A6" s="3">
        <v>999228364406115</v>
      </c>
      <c r="B6" s="1" t="s">
        <v>792</v>
      </c>
      <c r="C6" s="1" t="s">
        <v>823</v>
      </c>
      <c r="D6" s="1" t="s">
        <v>815</v>
      </c>
      <c r="E6" s="1" t="s">
        <v>824</v>
      </c>
      <c r="F6" s="1" t="s">
        <v>792</v>
      </c>
      <c r="G6" s="1" t="s">
        <v>796</v>
      </c>
      <c r="H6" s="1" t="s">
        <v>797</v>
      </c>
      <c r="I6" s="1" t="s">
        <v>817</v>
      </c>
      <c r="J6" s="1" t="s">
        <v>799</v>
      </c>
      <c r="K6" s="1" t="s">
        <v>817</v>
      </c>
      <c r="L6" s="1" t="s">
        <v>817</v>
      </c>
      <c r="M6" s="1" t="s">
        <v>800</v>
      </c>
      <c r="N6" s="1" t="s">
        <v>800</v>
      </c>
      <c r="O6" s="1" t="s">
        <v>801</v>
      </c>
      <c r="P6" s="1" t="s">
        <v>802</v>
      </c>
      <c r="Q6" s="1" t="s">
        <v>803</v>
      </c>
      <c r="R6" s="1" t="s">
        <v>825</v>
      </c>
      <c r="S6" s="1" t="s">
        <v>805</v>
      </c>
      <c r="T6" s="1" t="s">
        <v>806</v>
      </c>
      <c r="U6" s="1" t="s">
        <v>766</v>
      </c>
      <c r="V6" s="1" t="s">
        <v>813</v>
      </c>
    </row>
    <row r="7" s="1" customFormat="1" spans="1:22">
      <c r="A7" s="3">
        <v>999228364141164</v>
      </c>
      <c r="B7" s="1" t="s">
        <v>792</v>
      </c>
      <c r="C7" s="1" t="s">
        <v>826</v>
      </c>
      <c r="D7" s="1" t="s">
        <v>827</v>
      </c>
      <c r="E7" s="1" t="s">
        <v>828</v>
      </c>
      <c r="F7" s="1" t="s">
        <v>792</v>
      </c>
      <c r="G7" s="1" t="s">
        <v>796</v>
      </c>
      <c r="H7" s="1" t="s">
        <v>797</v>
      </c>
      <c r="I7" s="1" t="s">
        <v>829</v>
      </c>
      <c r="J7" s="1" t="s">
        <v>799</v>
      </c>
      <c r="K7" s="1" t="s">
        <v>829</v>
      </c>
      <c r="L7" s="1" t="s">
        <v>829</v>
      </c>
      <c r="M7" s="1" t="s">
        <v>800</v>
      </c>
      <c r="N7" s="1" t="s">
        <v>800</v>
      </c>
      <c r="O7" s="1" t="s">
        <v>801</v>
      </c>
      <c r="P7" s="1" t="s">
        <v>802</v>
      </c>
      <c r="Q7" s="1" t="s">
        <v>803</v>
      </c>
      <c r="R7" s="1" t="s">
        <v>830</v>
      </c>
      <c r="S7" s="1" t="s">
        <v>805</v>
      </c>
      <c r="T7" s="1" t="s">
        <v>806</v>
      </c>
      <c r="U7" s="1" t="s">
        <v>766</v>
      </c>
      <c r="V7" s="1" t="s">
        <v>831</v>
      </c>
    </row>
    <row r="8" s="1" customFormat="1" spans="1:22">
      <c r="A8" s="3">
        <v>999228364123114</v>
      </c>
      <c r="B8" s="1" t="s">
        <v>792</v>
      </c>
      <c r="C8" s="1" t="s">
        <v>832</v>
      </c>
      <c r="D8" s="1" t="s">
        <v>827</v>
      </c>
      <c r="E8" s="1" t="s">
        <v>833</v>
      </c>
      <c r="F8" s="1" t="s">
        <v>792</v>
      </c>
      <c r="G8" s="1" t="s">
        <v>796</v>
      </c>
      <c r="H8" s="1" t="s">
        <v>797</v>
      </c>
      <c r="I8" s="1" t="s">
        <v>834</v>
      </c>
      <c r="J8" s="1" t="s">
        <v>799</v>
      </c>
      <c r="K8" s="1" t="s">
        <v>834</v>
      </c>
      <c r="L8" s="1" t="s">
        <v>834</v>
      </c>
      <c r="M8" s="1" t="s">
        <v>800</v>
      </c>
      <c r="N8" s="1" t="s">
        <v>800</v>
      </c>
      <c r="O8" s="1" t="s">
        <v>801</v>
      </c>
      <c r="P8" s="1" t="s">
        <v>802</v>
      </c>
      <c r="Q8" s="1" t="s">
        <v>803</v>
      </c>
      <c r="R8" s="1" t="s">
        <v>835</v>
      </c>
      <c r="S8" s="1" t="s">
        <v>805</v>
      </c>
      <c r="T8" s="1" t="s">
        <v>806</v>
      </c>
      <c r="U8" s="1" t="s">
        <v>766</v>
      </c>
      <c r="V8" s="1" t="s">
        <v>831</v>
      </c>
    </row>
    <row r="9" s="1" customFormat="1" spans="1:22">
      <c r="A9" s="3">
        <v>999228362387343</v>
      </c>
      <c r="B9" s="1" t="s">
        <v>792</v>
      </c>
      <c r="C9" s="1" t="s">
        <v>836</v>
      </c>
      <c r="D9" s="1" t="s">
        <v>837</v>
      </c>
      <c r="E9" s="1" t="s">
        <v>838</v>
      </c>
      <c r="F9" s="1" t="s">
        <v>792</v>
      </c>
      <c r="G9" s="1" t="s">
        <v>796</v>
      </c>
      <c r="H9" s="1" t="s">
        <v>797</v>
      </c>
      <c r="I9" s="1" t="s">
        <v>839</v>
      </c>
      <c r="J9" s="1" t="s">
        <v>799</v>
      </c>
      <c r="K9" s="1" t="s">
        <v>839</v>
      </c>
      <c r="L9" s="1" t="s">
        <v>839</v>
      </c>
      <c r="M9" s="1" t="s">
        <v>800</v>
      </c>
      <c r="N9" s="1" t="s">
        <v>800</v>
      </c>
      <c r="O9" s="1" t="s">
        <v>801</v>
      </c>
      <c r="P9" s="1" t="s">
        <v>802</v>
      </c>
      <c r="Q9" s="1" t="s">
        <v>803</v>
      </c>
      <c r="R9" s="1" t="s">
        <v>840</v>
      </c>
      <c r="S9" s="1" t="s">
        <v>805</v>
      </c>
      <c r="T9" s="1" t="s">
        <v>806</v>
      </c>
      <c r="U9" s="1" t="s">
        <v>766</v>
      </c>
      <c r="V9" s="1" t="s">
        <v>813</v>
      </c>
    </row>
    <row r="10" s="1" customFormat="1" spans="1:22">
      <c r="A10" s="3">
        <v>999228360943154</v>
      </c>
      <c r="B10" s="1" t="s">
        <v>792</v>
      </c>
      <c r="C10" s="1" t="s">
        <v>841</v>
      </c>
      <c r="D10" s="1" t="s">
        <v>842</v>
      </c>
      <c r="E10" s="1" t="s">
        <v>843</v>
      </c>
      <c r="F10" s="1" t="s">
        <v>792</v>
      </c>
      <c r="G10" s="1" t="s">
        <v>796</v>
      </c>
      <c r="H10" s="1" t="s">
        <v>797</v>
      </c>
      <c r="I10" s="1" t="s">
        <v>844</v>
      </c>
      <c r="J10" s="1" t="s">
        <v>799</v>
      </c>
      <c r="K10" s="1" t="s">
        <v>844</v>
      </c>
      <c r="L10" s="1" t="s">
        <v>844</v>
      </c>
      <c r="M10" s="1" t="s">
        <v>800</v>
      </c>
      <c r="N10" s="1" t="s">
        <v>800</v>
      </c>
      <c r="O10" s="1" t="s">
        <v>801</v>
      </c>
      <c r="P10" s="1" t="s">
        <v>802</v>
      </c>
      <c r="Q10" s="1" t="s">
        <v>803</v>
      </c>
      <c r="R10" s="1" t="s">
        <v>845</v>
      </c>
      <c r="S10" s="1" t="s">
        <v>805</v>
      </c>
      <c r="T10" s="1" t="s">
        <v>806</v>
      </c>
      <c r="U10" s="1" t="s">
        <v>766</v>
      </c>
      <c r="V10" s="1" t="s">
        <v>813</v>
      </c>
    </row>
    <row r="11" s="1" customFormat="1" spans="1:22">
      <c r="A11" s="3">
        <v>999228360698626</v>
      </c>
      <c r="B11" s="1" t="s">
        <v>792</v>
      </c>
      <c r="C11" s="1" t="s">
        <v>846</v>
      </c>
      <c r="D11" s="1" t="s">
        <v>847</v>
      </c>
      <c r="E11" s="1" t="s">
        <v>848</v>
      </c>
      <c r="F11" s="1" t="s">
        <v>792</v>
      </c>
      <c r="G11" s="1" t="s">
        <v>796</v>
      </c>
      <c r="H11" s="1" t="s">
        <v>797</v>
      </c>
      <c r="I11" s="1" t="s">
        <v>849</v>
      </c>
      <c r="J11" s="1" t="s">
        <v>799</v>
      </c>
      <c r="K11" s="1" t="s">
        <v>849</v>
      </c>
      <c r="L11" s="1" t="s">
        <v>849</v>
      </c>
      <c r="M11" s="1" t="s">
        <v>800</v>
      </c>
      <c r="N11" s="1" t="s">
        <v>800</v>
      </c>
      <c r="O11" s="1" t="s">
        <v>801</v>
      </c>
      <c r="P11" s="1" t="s">
        <v>802</v>
      </c>
      <c r="Q11" s="1" t="s">
        <v>803</v>
      </c>
      <c r="R11" s="1" t="s">
        <v>850</v>
      </c>
      <c r="S11" s="1" t="s">
        <v>805</v>
      </c>
      <c r="T11" s="1" t="s">
        <v>806</v>
      </c>
      <c r="U11" s="1" t="s">
        <v>766</v>
      </c>
      <c r="V11" s="1" t="s">
        <v>831</v>
      </c>
    </row>
    <row r="12" s="1" customFormat="1" spans="1:22">
      <c r="A12" s="3">
        <v>999228360037623</v>
      </c>
      <c r="B12" s="1" t="s">
        <v>792</v>
      </c>
      <c r="C12" s="1" t="s">
        <v>851</v>
      </c>
      <c r="D12" s="1" t="s">
        <v>842</v>
      </c>
      <c r="E12" s="1" t="s">
        <v>852</v>
      </c>
      <c r="F12" s="1" t="s">
        <v>792</v>
      </c>
      <c r="G12" s="1" t="s">
        <v>796</v>
      </c>
      <c r="H12" s="1" t="s">
        <v>797</v>
      </c>
      <c r="I12" s="1" t="s">
        <v>853</v>
      </c>
      <c r="J12" s="1" t="s">
        <v>799</v>
      </c>
      <c r="K12" s="1" t="s">
        <v>853</v>
      </c>
      <c r="L12" s="1" t="s">
        <v>853</v>
      </c>
      <c r="M12" s="1" t="s">
        <v>800</v>
      </c>
      <c r="N12" s="1" t="s">
        <v>800</v>
      </c>
      <c r="O12" s="1" t="s">
        <v>801</v>
      </c>
      <c r="P12" s="1" t="s">
        <v>802</v>
      </c>
      <c r="Q12" s="1" t="s">
        <v>803</v>
      </c>
      <c r="R12" s="1" t="s">
        <v>854</v>
      </c>
      <c r="S12" s="1" t="s">
        <v>805</v>
      </c>
      <c r="T12" s="1" t="s">
        <v>806</v>
      </c>
      <c r="U12" s="1" t="s">
        <v>766</v>
      </c>
      <c r="V12" s="1" t="s">
        <v>813</v>
      </c>
    </row>
    <row r="13" s="1" customFormat="1" spans="1:22">
      <c r="A13" s="3">
        <v>999228359798253</v>
      </c>
      <c r="B13" s="1" t="s">
        <v>792</v>
      </c>
      <c r="C13" s="1" t="s">
        <v>855</v>
      </c>
      <c r="D13" s="1" t="s">
        <v>856</v>
      </c>
      <c r="E13" s="1" t="s">
        <v>857</v>
      </c>
      <c r="F13" s="1" t="s">
        <v>792</v>
      </c>
      <c r="G13" s="1" t="s">
        <v>796</v>
      </c>
      <c r="H13" s="1" t="s">
        <v>797</v>
      </c>
      <c r="I13" s="1" t="s">
        <v>858</v>
      </c>
      <c r="J13" s="1" t="s">
        <v>799</v>
      </c>
      <c r="K13" s="1" t="s">
        <v>858</v>
      </c>
      <c r="L13" s="1" t="s">
        <v>858</v>
      </c>
      <c r="M13" s="1" t="s">
        <v>800</v>
      </c>
      <c r="N13" s="1" t="s">
        <v>800</v>
      </c>
      <c r="O13" s="1" t="s">
        <v>801</v>
      </c>
      <c r="P13" s="1" t="s">
        <v>802</v>
      </c>
      <c r="Q13" s="1" t="s">
        <v>803</v>
      </c>
      <c r="R13" s="1" t="s">
        <v>859</v>
      </c>
      <c r="S13" s="1" t="s">
        <v>805</v>
      </c>
      <c r="T13" s="1" t="s">
        <v>806</v>
      </c>
      <c r="U13" s="1" t="s">
        <v>766</v>
      </c>
      <c r="V13" s="1" t="s">
        <v>813</v>
      </c>
    </row>
    <row r="14" s="1" customFormat="1" spans="1:22">
      <c r="A14" s="3">
        <v>999228359743127</v>
      </c>
      <c r="B14" s="1" t="s">
        <v>792</v>
      </c>
      <c r="C14" s="1" t="s">
        <v>860</v>
      </c>
      <c r="D14" s="1" t="s">
        <v>861</v>
      </c>
      <c r="E14" s="1" t="s">
        <v>862</v>
      </c>
      <c r="F14" s="1" t="s">
        <v>792</v>
      </c>
      <c r="G14" s="1" t="s">
        <v>796</v>
      </c>
      <c r="H14" s="1" t="s">
        <v>797</v>
      </c>
      <c r="I14" s="1" t="s">
        <v>863</v>
      </c>
      <c r="J14" s="1" t="s">
        <v>799</v>
      </c>
      <c r="K14" s="1" t="s">
        <v>863</v>
      </c>
      <c r="L14" s="1" t="s">
        <v>863</v>
      </c>
      <c r="M14" s="1" t="s">
        <v>800</v>
      </c>
      <c r="N14" s="1" t="s">
        <v>800</v>
      </c>
      <c r="O14" s="1" t="s">
        <v>801</v>
      </c>
      <c r="P14" s="1" t="s">
        <v>802</v>
      </c>
      <c r="Q14" s="1" t="s">
        <v>803</v>
      </c>
      <c r="R14" s="1" t="s">
        <v>864</v>
      </c>
      <c r="S14" s="1" t="s">
        <v>805</v>
      </c>
      <c r="T14" s="1" t="s">
        <v>806</v>
      </c>
      <c r="U14" s="1" t="s">
        <v>766</v>
      </c>
      <c r="V14" s="1" t="s">
        <v>813</v>
      </c>
    </row>
    <row r="15" s="1" customFormat="1" spans="1:22">
      <c r="A15" s="3">
        <v>999228359552282</v>
      </c>
      <c r="B15" s="1" t="s">
        <v>865</v>
      </c>
      <c r="C15" s="1" t="s">
        <v>866</v>
      </c>
      <c r="D15" s="1" t="s">
        <v>867</v>
      </c>
      <c r="E15" s="1" t="s">
        <v>868</v>
      </c>
      <c r="F15" s="1" t="s">
        <v>792</v>
      </c>
      <c r="G15" s="1" t="s">
        <v>796</v>
      </c>
      <c r="H15" s="1" t="s">
        <v>797</v>
      </c>
      <c r="I15" s="1" t="s">
        <v>869</v>
      </c>
      <c r="J15" s="1" t="s">
        <v>799</v>
      </c>
      <c r="K15" s="1" t="s">
        <v>869</v>
      </c>
      <c r="L15" s="1" t="s">
        <v>869</v>
      </c>
      <c r="M15" s="1" t="s">
        <v>800</v>
      </c>
      <c r="N15" s="1" t="s">
        <v>800</v>
      </c>
      <c r="O15" s="1" t="s">
        <v>801</v>
      </c>
      <c r="P15" s="1" t="s">
        <v>802</v>
      </c>
      <c r="Q15" s="1" t="s">
        <v>803</v>
      </c>
      <c r="R15" s="1" t="s">
        <v>870</v>
      </c>
      <c r="S15" s="1" t="s">
        <v>805</v>
      </c>
      <c r="T15" s="1" t="s">
        <v>806</v>
      </c>
      <c r="U15" s="1" t="s">
        <v>766</v>
      </c>
      <c r="V15" s="1" t="s">
        <v>831</v>
      </c>
    </row>
    <row r="16" s="1" customFormat="1" spans="1:22">
      <c r="A16" s="3">
        <v>999228359285530</v>
      </c>
      <c r="B16" s="1" t="s">
        <v>865</v>
      </c>
      <c r="C16" s="1" t="s">
        <v>871</v>
      </c>
      <c r="D16" s="1" t="s">
        <v>872</v>
      </c>
      <c r="E16" s="1" t="s">
        <v>873</v>
      </c>
      <c r="F16" s="1" t="s">
        <v>792</v>
      </c>
      <c r="G16" s="1" t="s">
        <v>796</v>
      </c>
      <c r="H16" s="1" t="s">
        <v>797</v>
      </c>
      <c r="I16" s="1" t="s">
        <v>874</v>
      </c>
      <c r="J16" s="1" t="s">
        <v>799</v>
      </c>
      <c r="K16" s="1" t="s">
        <v>874</v>
      </c>
      <c r="L16" s="1" t="s">
        <v>874</v>
      </c>
      <c r="M16" s="1" t="s">
        <v>800</v>
      </c>
      <c r="N16" s="1" t="s">
        <v>800</v>
      </c>
      <c r="O16" s="1" t="s">
        <v>801</v>
      </c>
      <c r="P16" s="1" t="s">
        <v>802</v>
      </c>
      <c r="Q16" s="1" t="s">
        <v>803</v>
      </c>
      <c r="R16" s="1" t="s">
        <v>875</v>
      </c>
      <c r="S16" s="1" t="s">
        <v>805</v>
      </c>
      <c r="T16" s="1" t="s">
        <v>806</v>
      </c>
      <c r="U16" s="1" t="s">
        <v>766</v>
      </c>
      <c r="V16" s="1" t="s">
        <v>813</v>
      </c>
    </row>
    <row r="17" s="1" customFormat="1" spans="1:22">
      <c r="A17" s="3">
        <v>999228359283040</v>
      </c>
      <c r="B17" s="1" t="s">
        <v>865</v>
      </c>
      <c r="C17" s="1" t="s">
        <v>876</v>
      </c>
      <c r="D17" s="1" t="s">
        <v>877</v>
      </c>
      <c r="E17" s="1" t="s">
        <v>878</v>
      </c>
      <c r="F17" s="1" t="s">
        <v>792</v>
      </c>
      <c r="G17" s="1" t="s">
        <v>796</v>
      </c>
      <c r="H17" s="1" t="s">
        <v>797</v>
      </c>
      <c r="I17" s="1" t="s">
        <v>879</v>
      </c>
      <c r="J17" s="1" t="s">
        <v>799</v>
      </c>
      <c r="K17" s="1" t="s">
        <v>879</v>
      </c>
      <c r="L17" s="1" t="s">
        <v>879</v>
      </c>
      <c r="M17" s="1" t="s">
        <v>800</v>
      </c>
      <c r="N17" s="1" t="s">
        <v>800</v>
      </c>
      <c r="O17" s="1" t="s">
        <v>801</v>
      </c>
      <c r="P17" s="1" t="s">
        <v>802</v>
      </c>
      <c r="Q17" s="1" t="s">
        <v>803</v>
      </c>
      <c r="R17" s="1" t="s">
        <v>880</v>
      </c>
      <c r="S17" s="1" t="s">
        <v>805</v>
      </c>
      <c r="T17" s="1" t="s">
        <v>806</v>
      </c>
      <c r="U17" s="1" t="s">
        <v>766</v>
      </c>
      <c r="V17" s="1" t="s">
        <v>813</v>
      </c>
    </row>
    <row r="18" s="1" customFormat="1" spans="1:22">
      <c r="A18" s="3">
        <v>999228358873501</v>
      </c>
      <c r="B18" s="1" t="s">
        <v>865</v>
      </c>
      <c r="C18" s="1" t="s">
        <v>881</v>
      </c>
      <c r="D18" s="1" t="s">
        <v>882</v>
      </c>
      <c r="E18" s="1" t="s">
        <v>883</v>
      </c>
      <c r="F18" s="1" t="s">
        <v>792</v>
      </c>
      <c r="G18" s="1" t="s">
        <v>796</v>
      </c>
      <c r="H18" s="1" t="s">
        <v>797</v>
      </c>
      <c r="I18" s="1" t="s">
        <v>884</v>
      </c>
      <c r="J18" s="1" t="s">
        <v>799</v>
      </c>
      <c r="K18" s="1" t="s">
        <v>884</v>
      </c>
      <c r="L18" s="1" t="s">
        <v>884</v>
      </c>
      <c r="M18" s="1" t="s">
        <v>800</v>
      </c>
      <c r="N18" s="1" t="s">
        <v>800</v>
      </c>
      <c r="O18" s="1" t="s">
        <v>801</v>
      </c>
      <c r="P18" s="1" t="s">
        <v>802</v>
      </c>
      <c r="Q18" s="1" t="s">
        <v>803</v>
      </c>
      <c r="R18" s="1" t="s">
        <v>885</v>
      </c>
      <c r="S18" s="1" t="s">
        <v>805</v>
      </c>
      <c r="T18" s="1" t="s">
        <v>806</v>
      </c>
      <c r="U18" s="1" t="s">
        <v>766</v>
      </c>
      <c r="V18" s="1" t="s">
        <v>813</v>
      </c>
    </row>
    <row r="19" s="1" customFormat="1" spans="1:22">
      <c r="A19" s="3">
        <v>999228358680140</v>
      </c>
      <c r="B19" s="1" t="s">
        <v>865</v>
      </c>
      <c r="C19" s="1" t="s">
        <v>886</v>
      </c>
      <c r="D19" s="1" t="s">
        <v>809</v>
      </c>
      <c r="E19" s="1" t="s">
        <v>887</v>
      </c>
      <c r="F19" s="1" t="s">
        <v>792</v>
      </c>
      <c r="G19" s="1" t="s">
        <v>796</v>
      </c>
      <c r="H19" s="1" t="s">
        <v>797</v>
      </c>
      <c r="I19" s="1" t="s">
        <v>888</v>
      </c>
      <c r="J19" s="1" t="s">
        <v>799</v>
      </c>
      <c r="K19" s="1" t="s">
        <v>888</v>
      </c>
      <c r="L19" s="1" t="s">
        <v>888</v>
      </c>
      <c r="M19" s="1" t="s">
        <v>800</v>
      </c>
      <c r="N19" s="1" t="s">
        <v>800</v>
      </c>
      <c r="O19" s="1" t="s">
        <v>801</v>
      </c>
      <c r="P19" s="1" t="s">
        <v>802</v>
      </c>
      <c r="Q19" s="1" t="s">
        <v>803</v>
      </c>
      <c r="R19" s="1" t="s">
        <v>889</v>
      </c>
      <c r="S19" s="1" t="s">
        <v>805</v>
      </c>
      <c r="T19" s="1" t="s">
        <v>806</v>
      </c>
      <c r="U19" s="1" t="s">
        <v>766</v>
      </c>
      <c r="V19" s="1" t="s">
        <v>813</v>
      </c>
    </row>
    <row r="20" s="1" customFormat="1" spans="1:22">
      <c r="A20" s="3">
        <v>999228358450854</v>
      </c>
      <c r="B20" s="1" t="s">
        <v>865</v>
      </c>
      <c r="C20" s="1" t="s">
        <v>890</v>
      </c>
      <c r="D20" s="1" t="s">
        <v>891</v>
      </c>
      <c r="E20" s="1" t="s">
        <v>892</v>
      </c>
      <c r="F20" s="1" t="s">
        <v>792</v>
      </c>
      <c r="G20" s="1" t="s">
        <v>796</v>
      </c>
      <c r="H20" s="1" t="s">
        <v>797</v>
      </c>
      <c r="I20" s="1" t="s">
        <v>893</v>
      </c>
      <c r="J20" s="1" t="s">
        <v>799</v>
      </c>
      <c r="K20" s="1" t="s">
        <v>893</v>
      </c>
      <c r="L20" s="1" t="s">
        <v>893</v>
      </c>
      <c r="M20" s="1" t="s">
        <v>800</v>
      </c>
      <c r="N20" s="1" t="s">
        <v>800</v>
      </c>
      <c r="O20" s="1" t="s">
        <v>801</v>
      </c>
      <c r="P20" s="1" t="s">
        <v>802</v>
      </c>
      <c r="Q20" s="1" t="s">
        <v>803</v>
      </c>
      <c r="R20" s="1" t="s">
        <v>894</v>
      </c>
      <c r="S20" s="1" t="s">
        <v>805</v>
      </c>
      <c r="T20" s="1" t="s">
        <v>806</v>
      </c>
      <c r="U20" s="1" t="s">
        <v>766</v>
      </c>
      <c r="V20" s="1" t="s">
        <v>831</v>
      </c>
    </row>
    <row r="21" s="1" customFormat="1" spans="1:22">
      <c r="A21" s="3">
        <v>999228356932548</v>
      </c>
      <c r="B21" s="1" t="s">
        <v>865</v>
      </c>
      <c r="C21" s="1" t="s">
        <v>895</v>
      </c>
      <c r="D21" s="1" t="s">
        <v>896</v>
      </c>
      <c r="E21" s="1" t="s">
        <v>897</v>
      </c>
      <c r="F21" s="1" t="s">
        <v>792</v>
      </c>
      <c r="G21" s="1" t="s">
        <v>796</v>
      </c>
      <c r="H21" s="1" t="s">
        <v>797</v>
      </c>
      <c r="I21" s="1" t="s">
        <v>898</v>
      </c>
      <c r="J21" s="1" t="s">
        <v>799</v>
      </c>
      <c r="K21" s="1" t="s">
        <v>898</v>
      </c>
      <c r="L21" s="1" t="s">
        <v>898</v>
      </c>
      <c r="M21" s="1" t="s">
        <v>800</v>
      </c>
      <c r="N21" s="1" t="s">
        <v>800</v>
      </c>
      <c r="O21" s="1" t="s">
        <v>801</v>
      </c>
      <c r="P21" s="1" t="s">
        <v>802</v>
      </c>
      <c r="Q21" s="1" t="s">
        <v>803</v>
      </c>
      <c r="R21" s="1" t="s">
        <v>899</v>
      </c>
      <c r="S21" s="1" t="s">
        <v>805</v>
      </c>
      <c r="T21" s="1" t="s">
        <v>806</v>
      </c>
      <c r="U21" s="1" t="s">
        <v>766</v>
      </c>
      <c r="V21" s="1" t="s">
        <v>813</v>
      </c>
    </row>
    <row r="22" s="1" customFormat="1" spans="1:22">
      <c r="A22" s="3">
        <v>999228356584856</v>
      </c>
      <c r="B22" s="1" t="s">
        <v>865</v>
      </c>
      <c r="C22" s="1" t="s">
        <v>900</v>
      </c>
      <c r="D22" s="1" t="s">
        <v>827</v>
      </c>
      <c r="E22" s="1" t="s">
        <v>901</v>
      </c>
      <c r="F22" s="1" t="s">
        <v>792</v>
      </c>
      <c r="G22" s="1" t="s">
        <v>796</v>
      </c>
      <c r="H22" s="1" t="s">
        <v>797</v>
      </c>
      <c r="I22" s="1" t="s">
        <v>829</v>
      </c>
      <c r="J22" s="1" t="s">
        <v>799</v>
      </c>
      <c r="K22" s="1" t="s">
        <v>829</v>
      </c>
      <c r="L22" s="1" t="s">
        <v>829</v>
      </c>
      <c r="M22" s="1" t="s">
        <v>800</v>
      </c>
      <c r="N22" s="1" t="s">
        <v>800</v>
      </c>
      <c r="O22" s="1" t="s">
        <v>801</v>
      </c>
      <c r="P22" s="1" t="s">
        <v>802</v>
      </c>
      <c r="Q22" s="1" t="s">
        <v>803</v>
      </c>
      <c r="R22" s="1" t="s">
        <v>902</v>
      </c>
      <c r="S22" s="1" t="s">
        <v>805</v>
      </c>
      <c r="T22" s="1" t="s">
        <v>806</v>
      </c>
      <c r="U22" s="1" t="s">
        <v>766</v>
      </c>
      <c r="V22" s="1" t="s">
        <v>831</v>
      </c>
    </row>
    <row r="23" s="1" customFormat="1" spans="1:22">
      <c r="A23" s="3">
        <v>999228356558597</v>
      </c>
      <c r="B23" s="1" t="s">
        <v>865</v>
      </c>
      <c r="C23" s="1" t="s">
        <v>903</v>
      </c>
      <c r="D23" s="1" t="s">
        <v>904</v>
      </c>
      <c r="E23" s="1" t="s">
        <v>905</v>
      </c>
      <c r="F23" s="1" t="s">
        <v>792</v>
      </c>
      <c r="G23" s="1" t="s">
        <v>796</v>
      </c>
      <c r="H23" s="1" t="s">
        <v>797</v>
      </c>
      <c r="I23" s="1" t="s">
        <v>906</v>
      </c>
      <c r="J23" s="1" t="s">
        <v>799</v>
      </c>
      <c r="K23" s="1" t="s">
        <v>906</v>
      </c>
      <c r="L23" s="1" t="s">
        <v>906</v>
      </c>
      <c r="M23" s="1" t="s">
        <v>800</v>
      </c>
      <c r="N23" s="1" t="s">
        <v>800</v>
      </c>
      <c r="O23" s="1" t="s">
        <v>801</v>
      </c>
      <c r="P23" s="1" t="s">
        <v>802</v>
      </c>
      <c r="Q23" s="1" t="s">
        <v>803</v>
      </c>
      <c r="R23" s="1" t="s">
        <v>907</v>
      </c>
      <c r="S23" s="1" t="s">
        <v>805</v>
      </c>
      <c r="T23" s="1" t="s">
        <v>806</v>
      </c>
      <c r="U23" s="1" t="s">
        <v>766</v>
      </c>
      <c r="V23" s="1" t="s">
        <v>813</v>
      </c>
    </row>
    <row r="24" s="1" customFormat="1" spans="1:22">
      <c r="A24" s="3">
        <v>999228356288265</v>
      </c>
      <c r="B24" s="1" t="s">
        <v>865</v>
      </c>
      <c r="C24" s="1" t="s">
        <v>908</v>
      </c>
      <c r="D24" s="1" t="s">
        <v>861</v>
      </c>
      <c r="E24" s="1" t="s">
        <v>909</v>
      </c>
      <c r="F24" s="1" t="s">
        <v>792</v>
      </c>
      <c r="G24" s="1" t="s">
        <v>796</v>
      </c>
      <c r="H24" s="1" t="s">
        <v>797</v>
      </c>
      <c r="I24" s="1" t="s">
        <v>910</v>
      </c>
      <c r="J24" s="1" t="s">
        <v>799</v>
      </c>
      <c r="K24" s="1" t="s">
        <v>910</v>
      </c>
      <c r="L24" s="1" t="s">
        <v>910</v>
      </c>
      <c r="M24" s="1" t="s">
        <v>800</v>
      </c>
      <c r="N24" s="1" t="s">
        <v>800</v>
      </c>
      <c r="O24" s="1" t="s">
        <v>801</v>
      </c>
      <c r="P24" s="1" t="s">
        <v>802</v>
      </c>
      <c r="Q24" s="1" t="s">
        <v>803</v>
      </c>
      <c r="R24" s="1" t="s">
        <v>911</v>
      </c>
      <c r="S24" s="1" t="s">
        <v>805</v>
      </c>
      <c r="T24" s="1" t="s">
        <v>806</v>
      </c>
      <c r="U24" s="1" t="s">
        <v>766</v>
      </c>
      <c r="V24" s="1" t="s">
        <v>813</v>
      </c>
    </row>
    <row r="25" s="1" customFormat="1" spans="1:22">
      <c r="A25" s="3">
        <v>999228352810314</v>
      </c>
      <c r="B25" s="1" t="s">
        <v>865</v>
      </c>
      <c r="C25" s="1" t="s">
        <v>912</v>
      </c>
      <c r="D25" s="1" t="s">
        <v>913</v>
      </c>
      <c r="E25" s="1" t="s">
        <v>914</v>
      </c>
      <c r="F25" s="1" t="s">
        <v>792</v>
      </c>
      <c r="G25" s="1" t="s">
        <v>796</v>
      </c>
      <c r="H25" s="1" t="s">
        <v>797</v>
      </c>
      <c r="I25" s="1" t="s">
        <v>915</v>
      </c>
      <c r="J25" s="1" t="s">
        <v>799</v>
      </c>
      <c r="K25" s="1" t="s">
        <v>915</v>
      </c>
      <c r="L25" s="1" t="s">
        <v>915</v>
      </c>
      <c r="M25" s="1" t="s">
        <v>800</v>
      </c>
      <c r="N25" s="1" t="s">
        <v>800</v>
      </c>
      <c r="O25" s="1" t="s">
        <v>801</v>
      </c>
      <c r="P25" s="1" t="s">
        <v>802</v>
      </c>
      <c r="Q25" s="1" t="s">
        <v>803</v>
      </c>
      <c r="R25" s="1" t="s">
        <v>916</v>
      </c>
      <c r="S25" s="1" t="s">
        <v>805</v>
      </c>
      <c r="T25" s="1" t="s">
        <v>806</v>
      </c>
      <c r="U25" s="1" t="s">
        <v>766</v>
      </c>
      <c r="V25" s="1" t="s">
        <v>831</v>
      </c>
    </row>
    <row r="26" s="1" customFormat="1" spans="1:22">
      <c r="A26" s="3">
        <v>999228352472606</v>
      </c>
      <c r="B26" s="1" t="s">
        <v>865</v>
      </c>
      <c r="C26" s="1" t="s">
        <v>917</v>
      </c>
      <c r="D26" s="1" t="s">
        <v>918</v>
      </c>
      <c r="E26" s="1" t="s">
        <v>919</v>
      </c>
      <c r="F26" s="1" t="s">
        <v>792</v>
      </c>
      <c r="G26" s="1" t="s">
        <v>796</v>
      </c>
      <c r="H26" s="1" t="s">
        <v>797</v>
      </c>
      <c r="I26" s="1" t="s">
        <v>920</v>
      </c>
      <c r="J26" s="1" t="s">
        <v>799</v>
      </c>
      <c r="K26" s="1" t="s">
        <v>920</v>
      </c>
      <c r="L26" s="1" t="s">
        <v>920</v>
      </c>
      <c r="M26" s="1" t="s">
        <v>800</v>
      </c>
      <c r="N26" s="1" t="s">
        <v>800</v>
      </c>
      <c r="O26" s="1" t="s">
        <v>801</v>
      </c>
      <c r="P26" s="1" t="s">
        <v>802</v>
      </c>
      <c r="Q26" s="1" t="s">
        <v>803</v>
      </c>
      <c r="R26" s="1" t="s">
        <v>921</v>
      </c>
      <c r="S26" s="1" t="s">
        <v>805</v>
      </c>
      <c r="T26" s="1" t="s">
        <v>806</v>
      </c>
      <c r="U26" s="1" t="s">
        <v>766</v>
      </c>
      <c r="V26" s="1" t="s">
        <v>831</v>
      </c>
    </row>
    <row r="27" s="1" customFormat="1" spans="1:22">
      <c r="A27" s="3">
        <v>999228350637704</v>
      </c>
      <c r="B27" s="1" t="s">
        <v>865</v>
      </c>
      <c r="C27" s="1" t="s">
        <v>922</v>
      </c>
      <c r="D27" s="1" t="s">
        <v>923</v>
      </c>
      <c r="E27" s="1" t="s">
        <v>924</v>
      </c>
      <c r="F27" s="1" t="s">
        <v>865</v>
      </c>
      <c r="G27" s="1" t="s">
        <v>796</v>
      </c>
      <c r="H27" s="1" t="s">
        <v>797</v>
      </c>
      <c r="I27" s="1" t="s">
        <v>925</v>
      </c>
      <c r="J27" s="1" t="s">
        <v>799</v>
      </c>
      <c r="K27" s="1" t="s">
        <v>925</v>
      </c>
      <c r="L27" s="1" t="s">
        <v>925</v>
      </c>
      <c r="M27" s="1" t="s">
        <v>800</v>
      </c>
      <c r="N27" s="1" t="s">
        <v>800</v>
      </c>
      <c r="O27" s="1" t="s">
        <v>801</v>
      </c>
      <c r="P27" s="1" t="s">
        <v>802</v>
      </c>
      <c r="Q27" s="1" t="s">
        <v>803</v>
      </c>
      <c r="R27" s="1" t="s">
        <v>926</v>
      </c>
      <c r="S27" s="1" t="s">
        <v>805</v>
      </c>
      <c r="T27" s="1" t="s">
        <v>806</v>
      </c>
      <c r="U27" s="1" t="s">
        <v>766</v>
      </c>
      <c r="V27" s="1" t="s">
        <v>813</v>
      </c>
    </row>
    <row r="28" s="1" customFormat="1" spans="1:22">
      <c r="A28" s="3">
        <v>999228350626239</v>
      </c>
      <c r="B28" s="1" t="s">
        <v>865</v>
      </c>
      <c r="C28" s="1" t="s">
        <v>927</v>
      </c>
      <c r="D28" s="1" t="s">
        <v>877</v>
      </c>
      <c r="E28" s="1" t="s">
        <v>928</v>
      </c>
      <c r="F28" s="1" t="s">
        <v>792</v>
      </c>
      <c r="G28" s="1" t="s">
        <v>796</v>
      </c>
      <c r="H28" s="1" t="s">
        <v>797</v>
      </c>
      <c r="I28" s="1" t="s">
        <v>879</v>
      </c>
      <c r="J28" s="1" t="s">
        <v>799</v>
      </c>
      <c r="K28" s="1" t="s">
        <v>879</v>
      </c>
      <c r="L28" s="1" t="s">
        <v>879</v>
      </c>
      <c r="M28" s="1" t="s">
        <v>800</v>
      </c>
      <c r="N28" s="1" t="s">
        <v>800</v>
      </c>
      <c r="O28" s="1" t="s">
        <v>801</v>
      </c>
      <c r="P28" s="1" t="s">
        <v>802</v>
      </c>
      <c r="Q28" s="1" t="s">
        <v>803</v>
      </c>
      <c r="R28" s="1" t="s">
        <v>929</v>
      </c>
      <c r="S28" s="1" t="s">
        <v>805</v>
      </c>
      <c r="T28" s="1" t="s">
        <v>806</v>
      </c>
      <c r="U28" s="1" t="s">
        <v>766</v>
      </c>
      <c r="V28" s="1" t="s">
        <v>813</v>
      </c>
    </row>
    <row r="29" s="1" customFormat="1" spans="1:22">
      <c r="A29" s="3">
        <v>999228347707938</v>
      </c>
      <c r="B29" s="1" t="s">
        <v>865</v>
      </c>
      <c r="C29" s="1" t="s">
        <v>930</v>
      </c>
      <c r="D29" s="1" t="s">
        <v>931</v>
      </c>
      <c r="E29" s="1" t="s">
        <v>932</v>
      </c>
      <c r="F29" s="1" t="s">
        <v>792</v>
      </c>
      <c r="G29" s="1" t="s">
        <v>796</v>
      </c>
      <c r="H29" s="1" t="s">
        <v>797</v>
      </c>
      <c r="I29" s="1" t="s">
        <v>933</v>
      </c>
      <c r="J29" s="1" t="s">
        <v>799</v>
      </c>
      <c r="K29" s="1" t="s">
        <v>933</v>
      </c>
      <c r="L29" s="1" t="s">
        <v>933</v>
      </c>
      <c r="M29" s="1" t="s">
        <v>800</v>
      </c>
      <c r="N29" s="1" t="s">
        <v>800</v>
      </c>
      <c r="O29" s="1" t="s">
        <v>801</v>
      </c>
      <c r="P29" s="1" t="s">
        <v>802</v>
      </c>
      <c r="Q29" s="1" t="s">
        <v>803</v>
      </c>
      <c r="R29" s="1" t="s">
        <v>934</v>
      </c>
      <c r="S29" s="1" t="s">
        <v>805</v>
      </c>
      <c r="T29" s="1" t="s">
        <v>806</v>
      </c>
      <c r="U29" s="1" t="s">
        <v>766</v>
      </c>
      <c r="V29" s="1" t="s">
        <v>831</v>
      </c>
    </row>
    <row r="30" s="1" customFormat="1" spans="1:22">
      <c r="A30" s="3">
        <v>999228341662522</v>
      </c>
      <c r="B30" s="1" t="s">
        <v>935</v>
      </c>
      <c r="C30" s="1" t="s">
        <v>936</v>
      </c>
      <c r="D30" s="1" t="s">
        <v>937</v>
      </c>
      <c r="E30" s="1" t="s">
        <v>938</v>
      </c>
      <c r="F30" s="1" t="s">
        <v>792</v>
      </c>
      <c r="G30" s="1" t="s">
        <v>796</v>
      </c>
      <c r="H30" s="1" t="s">
        <v>797</v>
      </c>
      <c r="I30" s="1" t="s">
        <v>939</v>
      </c>
      <c r="J30" s="1" t="s">
        <v>799</v>
      </c>
      <c r="K30" s="1" t="s">
        <v>939</v>
      </c>
      <c r="L30" s="1" t="s">
        <v>939</v>
      </c>
      <c r="M30" s="1" t="s">
        <v>800</v>
      </c>
      <c r="N30" s="1" t="s">
        <v>800</v>
      </c>
      <c r="O30" s="1" t="s">
        <v>801</v>
      </c>
      <c r="P30" s="1" t="s">
        <v>802</v>
      </c>
      <c r="Q30" s="1" t="s">
        <v>803</v>
      </c>
      <c r="R30" s="1" t="s">
        <v>940</v>
      </c>
      <c r="S30" s="1" t="s">
        <v>805</v>
      </c>
      <c r="T30" s="1" t="s">
        <v>806</v>
      </c>
      <c r="U30" s="1" t="s">
        <v>766</v>
      </c>
      <c r="V30" s="1" t="s">
        <v>813</v>
      </c>
    </row>
    <row r="31" s="1" customFormat="1" spans="1:22">
      <c r="A31" s="3">
        <v>999228341616961</v>
      </c>
      <c r="B31" s="1" t="s">
        <v>935</v>
      </c>
      <c r="C31" s="1" t="s">
        <v>941</v>
      </c>
      <c r="D31" s="1" t="s">
        <v>942</v>
      </c>
      <c r="E31" s="1" t="s">
        <v>943</v>
      </c>
      <c r="F31" s="1" t="s">
        <v>865</v>
      </c>
      <c r="G31" s="1" t="s">
        <v>796</v>
      </c>
      <c r="H31" s="1" t="s">
        <v>797</v>
      </c>
      <c r="I31" s="1" t="s">
        <v>944</v>
      </c>
      <c r="J31" s="1" t="s">
        <v>799</v>
      </c>
      <c r="K31" s="1" t="s">
        <v>944</v>
      </c>
      <c r="L31" s="1" t="s">
        <v>944</v>
      </c>
      <c r="M31" s="1" t="s">
        <v>800</v>
      </c>
      <c r="N31" s="1" t="s">
        <v>800</v>
      </c>
      <c r="O31" s="1" t="s">
        <v>801</v>
      </c>
      <c r="P31" s="1" t="s">
        <v>802</v>
      </c>
      <c r="Q31" s="1" t="s">
        <v>803</v>
      </c>
      <c r="R31" s="1" t="s">
        <v>945</v>
      </c>
      <c r="S31" s="1" t="s">
        <v>805</v>
      </c>
      <c r="T31" s="1" t="s">
        <v>806</v>
      </c>
      <c r="U31" s="1" t="s">
        <v>766</v>
      </c>
      <c r="V31" s="1" t="s">
        <v>946</v>
      </c>
    </row>
    <row r="32" s="1" customFormat="1" spans="1:22">
      <c r="A32" s="3">
        <v>999228338886908</v>
      </c>
      <c r="B32" s="1" t="s">
        <v>935</v>
      </c>
      <c r="C32" s="1" t="s">
        <v>947</v>
      </c>
      <c r="D32" s="1" t="s">
        <v>948</v>
      </c>
      <c r="E32" s="1" t="s">
        <v>949</v>
      </c>
      <c r="F32" s="1" t="s">
        <v>935</v>
      </c>
      <c r="G32" s="1" t="s">
        <v>796</v>
      </c>
      <c r="H32" s="1" t="s">
        <v>797</v>
      </c>
      <c r="I32" s="1" t="s">
        <v>950</v>
      </c>
      <c r="J32" s="1" t="s">
        <v>799</v>
      </c>
      <c r="K32" s="1" t="s">
        <v>950</v>
      </c>
      <c r="L32" s="1" t="s">
        <v>950</v>
      </c>
      <c r="M32" s="1" t="s">
        <v>800</v>
      </c>
      <c r="N32" s="1" t="s">
        <v>800</v>
      </c>
      <c r="O32" s="1" t="s">
        <v>801</v>
      </c>
      <c r="P32" s="1" t="s">
        <v>802</v>
      </c>
      <c r="Q32" s="1" t="s">
        <v>803</v>
      </c>
      <c r="R32" s="1" t="s">
        <v>951</v>
      </c>
      <c r="S32" s="1" t="s">
        <v>805</v>
      </c>
      <c r="T32" s="1" t="s">
        <v>806</v>
      </c>
      <c r="U32" s="1" t="s">
        <v>766</v>
      </c>
      <c r="V32" s="1" t="s">
        <v>813</v>
      </c>
    </row>
    <row r="33" s="1" customFormat="1" spans="1:22">
      <c r="A33" s="3">
        <v>999228338548849</v>
      </c>
      <c r="B33" s="1" t="s">
        <v>935</v>
      </c>
      <c r="C33" s="1" t="s">
        <v>952</v>
      </c>
      <c r="D33" s="1" t="s">
        <v>953</v>
      </c>
      <c r="E33" s="1" t="s">
        <v>954</v>
      </c>
      <c r="F33" s="1" t="s">
        <v>935</v>
      </c>
      <c r="G33" s="1" t="s">
        <v>796</v>
      </c>
      <c r="H33" s="1" t="s">
        <v>797</v>
      </c>
      <c r="I33" s="1" t="s">
        <v>955</v>
      </c>
      <c r="J33" s="1" t="s">
        <v>799</v>
      </c>
      <c r="K33" s="1" t="s">
        <v>955</v>
      </c>
      <c r="L33" s="1" t="s">
        <v>955</v>
      </c>
      <c r="M33" s="1" t="s">
        <v>800</v>
      </c>
      <c r="N33" s="1" t="s">
        <v>800</v>
      </c>
      <c r="O33" s="1" t="s">
        <v>801</v>
      </c>
      <c r="P33" s="1" t="s">
        <v>802</v>
      </c>
      <c r="Q33" s="1" t="s">
        <v>803</v>
      </c>
      <c r="R33" s="1" t="s">
        <v>956</v>
      </c>
      <c r="S33" s="1" t="s">
        <v>805</v>
      </c>
      <c r="T33" s="1" t="s">
        <v>806</v>
      </c>
      <c r="U33" s="1" t="s">
        <v>766</v>
      </c>
      <c r="V33" s="1" t="s">
        <v>813</v>
      </c>
    </row>
    <row r="34" s="1" customFormat="1" spans="1:22">
      <c r="A34" s="3">
        <v>999228338381167</v>
      </c>
      <c r="B34" s="1" t="s">
        <v>935</v>
      </c>
      <c r="C34" s="1" t="s">
        <v>957</v>
      </c>
      <c r="D34" s="1" t="s">
        <v>958</v>
      </c>
      <c r="E34" s="1" t="s">
        <v>959</v>
      </c>
      <c r="F34" s="1" t="s">
        <v>792</v>
      </c>
      <c r="G34" s="1" t="s">
        <v>796</v>
      </c>
      <c r="H34" s="1" t="s">
        <v>797</v>
      </c>
      <c r="I34" s="1" t="s">
        <v>960</v>
      </c>
      <c r="J34" s="1" t="s">
        <v>799</v>
      </c>
      <c r="K34" s="1" t="s">
        <v>960</v>
      </c>
      <c r="L34" s="1" t="s">
        <v>960</v>
      </c>
      <c r="M34" s="1" t="s">
        <v>800</v>
      </c>
      <c r="N34" s="1" t="s">
        <v>800</v>
      </c>
      <c r="O34" s="1" t="s">
        <v>801</v>
      </c>
      <c r="P34" s="1" t="s">
        <v>802</v>
      </c>
      <c r="Q34" s="1" t="s">
        <v>803</v>
      </c>
      <c r="R34" s="1" t="s">
        <v>961</v>
      </c>
      <c r="S34" s="1" t="s">
        <v>805</v>
      </c>
      <c r="T34" s="1" t="s">
        <v>806</v>
      </c>
      <c r="U34" s="1" t="s">
        <v>766</v>
      </c>
      <c r="V34" s="1" t="s">
        <v>831</v>
      </c>
    </row>
    <row r="35" s="1" customFormat="1" spans="1:22">
      <c r="A35" s="3">
        <v>999228337889545</v>
      </c>
      <c r="B35" s="1" t="s">
        <v>935</v>
      </c>
      <c r="C35" s="1" t="s">
        <v>962</v>
      </c>
      <c r="D35" s="1" t="s">
        <v>963</v>
      </c>
      <c r="E35" s="1" t="s">
        <v>964</v>
      </c>
      <c r="F35" s="1" t="s">
        <v>792</v>
      </c>
      <c r="G35" s="1" t="s">
        <v>796</v>
      </c>
      <c r="H35" s="1" t="s">
        <v>797</v>
      </c>
      <c r="I35" s="1" t="s">
        <v>965</v>
      </c>
      <c r="J35" s="1" t="s">
        <v>799</v>
      </c>
      <c r="K35" s="1" t="s">
        <v>965</v>
      </c>
      <c r="L35" s="1" t="s">
        <v>965</v>
      </c>
      <c r="M35" s="1" t="s">
        <v>800</v>
      </c>
      <c r="N35" s="1" t="s">
        <v>800</v>
      </c>
      <c r="O35" s="1" t="s">
        <v>801</v>
      </c>
      <c r="P35" s="1" t="s">
        <v>802</v>
      </c>
      <c r="Q35" s="1" t="s">
        <v>803</v>
      </c>
      <c r="R35" s="1" t="s">
        <v>966</v>
      </c>
      <c r="S35" s="1" t="s">
        <v>805</v>
      </c>
      <c r="T35" s="1" t="s">
        <v>806</v>
      </c>
      <c r="U35" s="1" t="s">
        <v>766</v>
      </c>
      <c r="V35" s="1" t="s">
        <v>831</v>
      </c>
    </row>
    <row r="36" s="1" customFormat="1" spans="1:22">
      <c r="A36" s="3">
        <v>28336998553</v>
      </c>
      <c r="B36" s="1" t="s">
        <v>935</v>
      </c>
      <c r="C36" s="1" t="s">
        <v>967</v>
      </c>
      <c r="D36" s="1" t="s">
        <v>861</v>
      </c>
      <c r="E36" s="1" t="s">
        <v>968</v>
      </c>
      <c r="F36" s="1" t="s">
        <v>792</v>
      </c>
      <c r="G36" s="1" t="s">
        <v>796</v>
      </c>
      <c r="H36" s="1" t="s">
        <v>797</v>
      </c>
      <c r="I36" s="1" t="s">
        <v>910</v>
      </c>
      <c r="J36" s="1" t="s">
        <v>799</v>
      </c>
      <c r="K36" s="1" t="s">
        <v>910</v>
      </c>
      <c r="L36" s="1" t="s">
        <v>910</v>
      </c>
      <c r="M36" s="1" t="s">
        <v>800</v>
      </c>
      <c r="N36" s="1" t="s">
        <v>800</v>
      </c>
      <c r="O36" s="1" t="s">
        <v>801</v>
      </c>
      <c r="P36" s="1" t="s">
        <v>802</v>
      </c>
      <c r="Q36" s="1" t="s">
        <v>803</v>
      </c>
      <c r="R36" s="1" t="s">
        <v>969</v>
      </c>
      <c r="S36" s="1" t="s">
        <v>805</v>
      </c>
      <c r="T36" s="1" t="s">
        <v>806</v>
      </c>
      <c r="U36" s="1" t="s">
        <v>766</v>
      </c>
      <c r="V36" s="1" t="s">
        <v>813</v>
      </c>
    </row>
    <row r="37" s="1" customFormat="1" spans="1:22">
      <c r="A37" s="3">
        <v>999228336222631</v>
      </c>
      <c r="B37" s="1" t="s">
        <v>935</v>
      </c>
      <c r="C37" s="1" t="s">
        <v>970</v>
      </c>
      <c r="D37" s="1" t="s">
        <v>971</v>
      </c>
      <c r="E37" s="1" t="s">
        <v>972</v>
      </c>
      <c r="F37" s="1" t="s">
        <v>935</v>
      </c>
      <c r="G37" s="1" t="s">
        <v>796</v>
      </c>
      <c r="H37" s="1" t="s">
        <v>797</v>
      </c>
      <c r="I37" s="1" t="s">
        <v>973</v>
      </c>
      <c r="J37" s="1" t="s">
        <v>799</v>
      </c>
      <c r="K37" s="1" t="s">
        <v>973</v>
      </c>
      <c r="L37" s="1" t="s">
        <v>973</v>
      </c>
      <c r="M37" s="1" t="s">
        <v>800</v>
      </c>
      <c r="N37" s="1" t="s">
        <v>800</v>
      </c>
      <c r="O37" s="1" t="s">
        <v>801</v>
      </c>
      <c r="P37" s="1" t="s">
        <v>802</v>
      </c>
      <c r="Q37" s="1" t="s">
        <v>803</v>
      </c>
      <c r="R37" s="1" t="s">
        <v>974</v>
      </c>
      <c r="S37" s="1" t="s">
        <v>805</v>
      </c>
      <c r="T37" s="1" t="s">
        <v>806</v>
      </c>
      <c r="U37" s="1" t="s">
        <v>766</v>
      </c>
      <c r="V37" s="1" t="s">
        <v>813</v>
      </c>
    </row>
    <row r="38" s="1" customFormat="1" spans="1:22">
      <c r="A38" s="3">
        <v>999228336163237</v>
      </c>
      <c r="B38" s="1" t="s">
        <v>935</v>
      </c>
      <c r="C38" s="1" t="s">
        <v>975</v>
      </c>
      <c r="D38" s="1" t="s">
        <v>976</v>
      </c>
      <c r="E38" s="1" t="s">
        <v>977</v>
      </c>
      <c r="F38" s="1" t="s">
        <v>865</v>
      </c>
      <c r="G38" s="1" t="s">
        <v>796</v>
      </c>
      <c r="H38" s="1" t="s">
        <v>797</v>
      </c>
      <c r="I38" s="1" t="s">
        <v>978</v>
      </c>
      <c r="J38" s="1" t="s">
        <v>799</v>
      </c>
      <c r="K38" s="1" t="s">
        <v>978</v>
      </c>
      <c r="L38" s="1" t="s">
        <v>978</v>
      </c>
      <c r="M38" s="1" t="s">
        <v>800</v>
      </c>
      <c r="N38" s="1" t="s">
        <v>800</v>
      </c>
      <c r="O38" s="1" t="s">
        <v>801</v>
      </c>
      <c r="P38" s="1" t="s">
        <v>802</v>
      </c>
      <c r="Q38" s="1" t="s">
        <v>803</v>
      </c>
      <c r="R38" s="1" t="s">
        <v>979</v>
      </c>
      <c r="S38" s="1" t="s">
        <v>805</v>
      </c>
      <c r="T38" s="1" t="s">
        <v>806</v>
      </c>
      <c r="U38" s="1" t="s">
        <v>766</v>
      </c>
      <c r="V38" s="1" t="s">
        <v>813</v>
      </c>
    </row>
    <row r="39" s="1" customFormat="1" spans="1:22">
      <c r="A39" s="3">
        <v>999228334271238</v>
      </c>
      <c r="B39" s="1" t="s">
        <v>980</v>
      </c>
      <c r="C39" s="1" t="s">
        <v>981</v>
      </c>
      <c r="D39" s="1" t="s">
        <v>942</v>
      </c>
      <c r="E39" s="1" t="s">
        <v>982</v>
      </c>
      <c r="F39" s="1" t="s">
        <v>935</v>
      </c>
      <c r="G39" s="1" t="s">
        <v>796</v>
      </c>
      <c r="H39" s="1" t="s">
        <v>797</v>
      </c>
      <c r="I39" s="1" t="s">
        <v>853</v>
      </c>
      <c r="J39" s="1" t="s">
        <v>799</v>
      </c>
      <c r="K39" s="1" t="s">
        <v>853</v>
      </c>
      <c r="L39" s="1" t="s">
        <v>853</v>
      </c>
      <c r="M39" s="1" t="s">
        <v>800</v>
      </c>
      <c r="N39" s="1" t="s">
        <v>800</v>
      </c>
      <c r="O39" s="1" t="s">
        <v>801</v>
      </c>
      <c r="P39" s="1" t="s">
        <v>802</v>
      </c>
      <c r="Q39" s="1" t="s">
        <v>803</v>
      </c>
      <c r="R39" s="1" t="s">
        <v>983</v>
      </c>
      <c r="S39" s="1" t="s">
        <v>805</v>
      </c>
      <c r="T39" s="1" t="s">
        <v>806</v>
      </c>
      <c r="U39" s="1" t="s">
        <v>766</v>
      </c>
      <c r="V39" s="1" t="s">
        <v>946</v>
      </c>
    </row>
    <row r="40" s="1" customFormat="1" spans="1:22">
      <c r="A40" s="3">
        <v>999228333663262</v>
      </c>
      <c r="B40" s="1" t="s">
        <v>980</v>
      </c>
      <c r="C40" s="1" t="s">
        <v>984</v>
      </c>
      <c r="D40" s="1" t="s">
        <v>837</v>
      </c>
      <c r="E40" s="1" t="s">
        <v>985</v>
      </c>
      <c r="F40" s="1" t="s">
        <v>935</v>
      </c>
      <c r="G40" s="1" t="s">
        <v>796</v>
      </c>
      <c r="H40" s="1" t="s">
        <v>797</v>
      </c>
      <c r="I40" s="1" t="s">
        <v>986</v>
      </c>
      <c r="J40" s="1" t="s">
        <v>799</v>
      </c>
      <c r="K40" s="1" t="s">
        <v>986</v>
      </c>
      <c r="L40" s="1" t="s">
        <v>986</v>
      </c>
      <c r="M40" s="1" t="s">
        <v>800</v>
      </c>
      <c r="N40" s="1" t="s">
        <v>800</v>
      </c>
      <c r="O40" s="1" t="s">
        <v>801</v>
      </c>
      <c r="P40" s="1" t="s">
        <v>802</v>
      </c>
      <c r="Q40" s="1" t="s">
        <v>803</v>
      </c>
      <c r="R40" s="1" t="s">
        <v>987</v>
      </c>
      <c r="S40" s="1" t="s">
        <v>805</v>
      </c>
      <c r="T40" s="1" t="s">
        <v>806</v>
      </c>
      <c r="U40" s="1" t="s">
        <v>766</v>
      </c>
      <c r="V40" s="1" t="s">
        <v>813</v>
      </c>
    </row>
    <row r="41" s="1" customFormat="1" spans="1:22">
      <c r="A41" s="3">
        <v>999228333222963</v>
      </c>
      <c r="B41" s="1" t="s">
        <v>980</v>
      </c>
      <c r="C41" s="1" t="s">
        <v>988</v>
      </c>
      <c r="D41" s="1" t="s">
        <v>989</v>
      </c>
      <c r="E41" s="1" t="s">
        <v>990</v>
      </c>
      <c r="F41" s="1" t="s">
        <v>865</v>
      </c>
      <c r="G41" s="1" t="s">
        <v>796</v>
      </c>
      <c r="H41" s="1" t="s">
        <v>797</v>
      </c>
      <c r="I41" s="1" t="s">
        <v>991</v>
      </c>
      <c r="J41" s="1" t="s">
        <v>799</v>
      </c>
      <c r="K41" s="1" t="s">
        <v>991</v>
      </c>
      <c r="L41" s="1" t="s">
        <v>991</v>
      </c>
      <c r="M41" s="1" t="s">
        <v>800</v>
      </c>
      <c r="N41" s="1" t="s">
        <v>800</v>
      </c>
      <c r="O41" s="1" t="s">
        <v>801</v>
      </c>
      <c r="P41" s="1" t="s">
        <v>802</v>
      </c>
      <c r="Q41" s="1" t="s">
        <v>803</v>
      </c>
      <c r="R41" s="1" t="s">
        <v>992</v>
      </c>
      <c r="S41" s="1" t="s">
        <v>805</v>
      </c>
      <c r="T41" s="1" t="s">
        <v>806</v>
      </c>
      <c r="U41" s="1" t="s">
        <v>766</v>
      </c>
      <c r="V41" s="1" t="s">
        <v>813</v>
      </c>
    </row>
    <row r="42" s="1" customFormat="1" spans="1:22">
      <c r="A42" s="3">
        <v>999228331861403</v>
      </c>
      <c r="B42" s="1" t="s">
        <v>980</v>
      </c>
      <c r="C42" s="1" t="s">
        <v>993</v>
      </c>
      <c r="D42" s="1" t="s">
        <v>976</v>
      </c>
      <c r="E42" s="1" t="s">
        <v>994</v>
      </c>
      <c r="F42" s="1" t="s">
        <v>865</v>
      </c>
      <c r="G42" s="1" t="s">
        <v>796</v>
      </c>
      <c r="H42" s="1" t="s">
        <v>797</v>
      </c>
      <c r="I42" s="1" t="s">
        <v>978</v>
      </c>
      <c r="J42" s="1" t="s">
        <v>799</v>
      </c>
      <c r="K42" s="1" t="s">
        <v>978</v>
      </c>
      <c r="L42" s="1" t="s">
        <v>978</v>
      </c>
      <c r="M42" s="1" t="s">
        <v>800</v>
      </c>
      <c r="N42" s="1" t="s">
        <v>800</v>
      </c>
      <c r="O42" s="1" t="s">
        <v>801</v>
      </c>
      <c r="P42" s="1" t="s">
        <v>802</v>
      </c>
      <c r="Q42" s="1" t="s">
        <v>803</v>
      </c>
      <c r="R42" s="1" t="s">
        <v>995</v>
      </c>
      <c r="S42" s="1" t="s">
        <v>805</v>
      </c>
      <c r="T42" s="1" t="s">
        <v>806</v>
      </c>
      <c r="U42" s="1" t="s">
        <v>766</v>
      </c>
      <c r="V42" s="1" t="s">
        <v>813</v>
      </c>
    </row>
    <row r="43" s="1" customFormat="1" spans="1:22">
      <c r="A43" s="3">
        <v>999228329106159</v>
      </c>
      <c r="B43" s="1" t="s">
        <v>980</v>
      </c>
      <c r="C43" s="1" t="s">
        <v>996</v>
      </c>
      <c r="D43" s="1" t="s">
        <v>997</v>
      </c>
      <c r="E43" s="1" t="s">
        <v>998</v>
      </c>
      <c r="F43" s="1" t="s">
        <v>935</v>
      </c>
      <c r="G43" s="1" t="s">
        <v>796</v>
      </c>
      <c r="H43" s="1" t="s">
        <v>797</v>
      </c>
      <c r="I43" s="1" t="s">
        <v>999</v>
      </c>
      <c r="J43" s="1" t="s">
        <v>799</v>
      </c>
      <c r="K43" s="1" t="s">
        <v>999</v>
      </c>
      <c r="L43" s="1" t="s">
        <v>999</v>
      </c>
      <c r="M43" s="1" t="s">
        <v>800</v>
      </c>
      <c r="N43" s="1" t="s">
        <v>800</v>
      </c>
      <c r="O43" s="1" t="s">
        <v>801</v>
      </c>
      <c r="P43" s="1" t="s">
        <v>802</v>
      </c>
      <c r="Q43" s="1" t="s">
        <v>803</v>
      </c>
      <c r="R43" s="1" t="s">
        <v>1000</v>
      </c>
      <c r="S43" s="1" t="s">
        <v>805</v>
      </c>
      <c r="T43" s="1" t="s">
        <v>806</v>
      </c>
      <c r="U43" s="1" t="s">
        <v>766</v>
      </c>
      <c r="V43" s="1" t="s">
        <v>831</v>
      </c>
    </row>
    <row r="44" s="1" customFormat="1" spans="1:22">
      <c r="A44" s="3">
        <v>999228327530447</v>
      </c>
      <c r="B44" s="1" t="s">
        <v>980</v>
      </c>
      <c r="C44" s="1" t="s">
        <v>1001</v>
      </c>
      <c r="D44" s="1" t="s">
        <v>1002</v>
      </c>
      <c r="E44" s="1" t="s">
        <v>1003</v>
      </c>
      <c r="F44" s="1" t="s">
        <v>865</v>
      </c>
      <c r="G44" s="1" t="s">
        <v>796</v>
      </c>
      <c r="H44" s="1" t="s">
        <v>797</v>
      </c>
      <c r="I44" s="1" t="s">
        <v>1004</v>
      </c>
      <c r="J44" s="1" t="s">
        <v>799</v>
      </c>
      <c r="K44" s="1" t="s">
        <v>1004</v>
      </c>
      <c r="L44" s="1" t="s">
        <v>1004</v>
      </c>
      <c r="M44" s="1" t="s">
        <v>800</v>
      </c>
      <c r="N44" s="1" t="s">
        <v>800</v>
      </c>
      <c r="O44" s="1" t="s">
        <v>801</v>
      </c>
      <c r="P44" s="1" t="s">
        <v>802</v>
      </c>
      <c r="Q44" s="1" t="s">
        <v>803</v>
      </c>
      <c r="R44" s="1" t="s">
        <v>1005</v>
      </c>
      <c r="S44" s="1" t="s">
        <v>805</v>
      </c>
      <c r="T44" s="1" t="s">
        <v>806</v>
      </c>
      <c r="U44" s="1" t="s">
        <v>766</v>
      </c>
      <c r="V44" s="1" t="s">
        <v>813</v>
      </c>
    </row>
    <row r="45" s="1" customFormat="1" spans="1:22">
      <c r="A45" s="3">
        <v>999228325271787</v>
      </c>
      <c r="B45" s="1" t="s">
        <v>980</v>
      </c>
      <c r="C45" s="1" t="s">
        <v>1006</v>
      </c>
      <c r="D45" s="1" t="s">
        <v>1007</v>
      </c>
      <c r="E45" s="1" t="s">
        <v>1008</v>
      </c>
      <c r="F45" s="1" t="s">
        <v>935</v>
      </c>
      <c r="G45" s="1" t="s">
        <v>796</v>
      </c>
      <c r="H45" s="1" t="s">
        <v>797</v>
      </c>
      <c r="I45" s="1" t="s">
        <v>1009</v>
      </c>
      <c r="J45" s="1" t="s">
        <v>799</v>
      </c>
      <c r="K45" s="1" t="s">
        <v>1009</v>
      </c>
      <c r="L45" s="1" t="s">
        <v>1009</v>
      </c>
      <c r="M45" s="1" t="s">
        <v>800</v>
      </c>
      <c r="N45" s="1" t="s">
        <v>800</v>
      </c>
      <c r="O45" s="1" t="s">
        <v>801</v>
      </c>
      <c r="P45" s="1" t="s">
        <v>802</v>
      </c>
      <c r="Q45" s="1" t="s">
        <v>803</v>
      </c>
      <c r="R45" s="1" t="s">
        <v>1010</v>
      </c>
      <c r="S45" s="1" t="s">
        <v>805</v>
      </c>
      <c r="T45" s="1" t="s">
        <v>806</v>
      </c>
      <c r="U45" s="1" t="s">
        <v>766</v>
      </c>
      <c r="V45" s="1" t="s">
        <v>813</v>
      </c>
    </row>
    <row r="46" s="1" customFormat="1" spans="1:22">
      <c r="A46" s="3">
        <v>999228320250269</v>
      </c>
      <c r="B46" s="1" t="s">
        <v>1011</v>
      </c>
      <c r="C46" s="1" t="s">
        <v>1012</v>
      </c>
      <c r="D46" s="1" t="s">
        <v>1013</v>
      </c>
      <c r="E46" s="1" t="s">
        <v>1014</v>
      </c>
      <c r="F46" s="1" t="s">
        <v>935</v>
      </c>
      <c r="G46" s="1" t="s">
        <v>796</v>
      </c>
      <c r="H46" s="1" t="s">
        <v>797</v>
      </c>
      <c r="I46" s="1" t="s">
        <v>1015</v>
      </c>
      <c r="J46" s="1" t="s">
        <v>799</v>
      </c>
      <c r="K46" s="1" t="s">
        <v>1015</v>
      </c>
      <c r="L46" s="1" t="s">
        <v>1015</v>
      </c>
      <c r="M46" s="1" t="s">
        <v>800</v>
      </c>
      <c r="N46" s="1" t="s">
        <v>800</v>
      </c>
      <c r="O46" s="1" t="s">
        <v>801</v>
      </c>
      <c r="P46" s="1" t="s">
        <v>802</v>
      </c>
      <c r="Q46" s="1" t="s">
        <v>803</v>
      </c>
      <c r="R46" s="1" t="s">
        <v>1016</v>
      </c>
      <c r="S46" s="1" t="s">
        <v>805</v>
      </c>
      <c r="T46" s="1" t="s">
        <v>806</v>
      </c>
      <c r="U46" s="1" t="s">
        <v>766</v>
      </c>
      <c r="V46" s="1" t="s">
        <v>813</v>
      </c>
    </row>
    <row r="47" s="1" customFormat="1" spans="1:22">
      <c r="A47" s="3">
        <v>999228319472457</v>
      </c>
      <c r="B47" s="1" t="s">
        <v>1011</v>
      </c>
      <c r="C47" s="1" t="s">
        <v>1017</v>
      </c>
      <c r="D47" s="1" t="s">
        <v>1018</v>
      </c>
      <c r="E47" s="1" t="s">
        <v>1019</v>
      </c>
      <c r="F47" s="1" t="s">
        <v>865</v>
      </c>
      <c r="G47" s="1" t="s">
        <v>796</v>
      </c>
      <c r="H47" s="1" t="s">
        <v>797</v>
      </c>
      <c r="I47" s="1" t="s">
        <v>1020</v>
      </c>
      <c r="J47" s="1" t="s">
        <v>799</v>
      </c>
      <c r="K47" s="1" t="s">
        <v>1020</v>
      </c>
      <c r="L47" s="1" t="s">
        <v>1020</v>
      </c>
      <c r="M47" s="1" t="s">
        <v>800</v>
      </c>
      <c r="N47" s="1" t="s">
        <v>800</v>
      </c>
      <c r="O47" s="1" t="s">
        <v>801</v>
      </c>
      <c r="P47" s="1" t="s">
        <v>802</v>
      </c>
      <c r="Q47" s="1" t="s">
        <v>803</v>
      </c>
      <c r="R47" s="1" t="s">
        <v>1021</v>
      </c>
      <c r="S47" s="1" t="s">
        <v>805</v>
      </c>
      <c r="T47" s="1" t="s">
        <v>806</v>
      </c>
      <c r="U47" s="1" t="s">
        <v>766</v>
      </c>
      <c r="V47" s="1" t="s">
        <v>831</v>
      </c>
    </row>
    <row r="48" s="1" customFormat="1" spans="1:22">
      <c r="A48" s="3">
        <v>999228316934487</v>
      </c>
      <c r="B48" s="1" t="s">
        <v>1011</v>
      </c>
      <c r="C48" s="1" t="s">
        <v>1022</v>
      </c>
      <c r="D48" s="1" t="s">
        <v>1013</v>
      </c>
      <c r="E48" s="1" t="s">
        <v>1023</v>
      </c>
      <c r="F48" s="1" t="s">
        <v>935</v>
      </c>
      <c r="G48" s="1" t="s">
        <v>796</v>
      </c>
      <c r="H48" s="1" t="s">
        <v>797</v>
      </c>
      <c r="I48" s="1" t="s">
        <v>1024</v>
      </c>
      <c r="J48" s="1" t="s">
        <v>799</v>
      </c>
      <c r="K48" s="1" t="s">
        <v>1024</v>
      </c>
      <c r="L48" s="1" t="s">
        <v>1024</v>
      </c>
      <c r="M48" s="1" t="s">
        <v>800</v>
      </c>
      <c r="N48" s="1" t="s">
        <v>800</v>
      </c>
      <c r="O48" s="1" t="s">
        <v>801</v>
      </c>
      <c r="P48" s="1" t="s">
        <v>802</v>
      </c>
      <c r="Q48" s="1" t="s">
        <v>803</v>
      </c>
      <c r="R48" s="1" t="s">
        <v>1025</v>
      </c>
      <c r="S48" s="1" t="s">
        <v>805</v>
      </c>
      <c r="T48" s="1" t="s">
        <v>806</v>
      </c>
      <c r="U48" s="1" t="s">
        <v>766</v>
      </c>
      <c r="V48" s="1" t="s">
        <v>813</v>
      </c>
    </row>
    <row r="49" s="1" customFormat="1" spans="1:22">
      <c r="A49" s="3">
        <v>999228315757094</v>
      </c>
      <c r="B49" s="1" t="s">
        <v>1011</v>
      </c>
      <c r="C49" s="1" t="s">
        <v>1026</v>
      </c>
      <c r="D49" s="1" t="s">
        <v>1027</v>
      </c>
      <c r="E49" s="1" t="s">
        <v>1028</v>
      </c>
      <c r="F49" s="1" t="s">
        <v>792</v>
      </c>
      <c r="G49" s="1" t="s">
        <v>796</v>
      </c>
      <c r="H49" s="1" t="s">
        <v>797</v>
      </c>
      <c r="I49" s="1" t="s">
        <v>1029</v>
      </c>
      <c r="J49" s="1" t="s">
        <v>799</v>
      </c>
      <c r="K49" s="1" t="s">
        <v>1029</v>
      </c>
      <c r="L49" s="1" t="s">
        <v>1029</v>
      </c>
      <c r="M49" s="1" t="s">
        <v>800</v>
      </c>
      <c r="N49" s="1" t="s">
        <v>800</v>
      </c>
      <c r="O49" s="1" t="s">
        <v>801</v>
      </c>
      <c r="P49" s="1" t="s">
        <v>802</v>
      </c>
      <c r="Q49" s="1" t="s">
        <v>803</v>
      </c>
      <c r="R49" s="1" t="s">
        <v>1030</v>
      </c>
      <c r="S49" s="1" t="s">
        <v>805</v>
      </c>
      <c r="T49" s="1" t="s">
        <v>806</v>
      </c>
      <c r="U49" s="1" t="s">
        <v>766</v>
      </c>
      <c r="V49" s="1" t="s">
        <v>813</v>
      </c>
    </row>
    <row r="50" s="1" customFormat="1" spans="1:22">
      <c r="A50" s="3">
        <v>999228312356095</v>
      </c>
      <c r="B50" s="1" t="s">
        <v>1031</v>
      </c>
      <c r="C50" s="1" t="s">
        <v>1032</v>
      </c>
      <c r="D50" s="1" t="s">
        <v>1033</v>
      </c>
      <c r="E50" s="1" t="s">
        <v>1034</v>
      </c>
      <c r="F50" s="1" t="s">
        <v>935</v>
      </c>
      <c r="G50" s="1" t="s">
        <v>796</v>
      </c>
      <c r="H50" s="1" t="s">
        <v>797</v>
      </c>
      <c r="I50" s="1" t="s">
        <v>853</v>
      </c>
      <c r="J50" s="1" t="s">
        <v>799</v>
      </c>
      <c r="K50" s="1" t="s">
        <v>853</v>
      </c>
      <c r="L50" s="1" t="s">
        <v>853</v>
      </c>
      <c r="M50" s="1" t="s">
        <v>800</v>
      </c>
      <c r="N50" s="1" t="s">
        <v>800</v>
      </c>
      <c r="O50" s="1" t="s">
        <v>801</v>
      </c>
      <c r="P50" s="1" t="s">
        <v>802</v>
      </c>
      <c r="Q50" s="1" t="s">
        <v>803</v>
      </c>
      <c r="R50" s="1" t="s">
        <v>1035</v>
      </c>
      <c r="S50" s="1" t="s">
        <v>805</v>
      </c>
      <c r="T50" s="1" t="s">
        <v>806</v>
      </c>
      <c r="U50" s="1" t="s">
        <v>766</v>
      </c>
      <c r="V50" s="1" t="s">
        <v>813</v>
      </c>
    </row>
    <row r="51" s="1" customFormat="1" spans="1:22">
      <c r="A51" s="3">
        <v>999228312152045</v>
      </c>
      <c r="B51" s="1" t="s">
        <v>1031</v>
      </c>
      <c r="C51" s="1" t="s">
        <v>1036</v>
      </c>
      <c r="D51" s="1" t="s">
        <v>1037</v>
      </c>
      <c r="E51" s="1" t="s">
        <v>1038</v>
      </c>
      <c r="F51" s="1" t="s">
        <v>865</v>
      </c>
      <c r="G51" s="1" t="s">
        <v>796</v>
      </c>
      <c r="H51" s="1" t="s">
        <v>797</v>
      </c>
      <c r="I51" s="1" t="s">
        <v>1039</v>
      </c>
      <c r="J51" s="1" t="s">
        <v>799</v>
      </c>
      <c r="K51" s="1" t="s">
        <v>1039</v>
      </c>
      <c r="L51" s="1" t="s">
        <v>1039</v>
      </c>
      <c r="M51" s="1" t="s">
        <v>800</v>
      </c>
      <c r="N51" s="1" t="s">
        <v>800</v>
      </c>
      <c r="O51" s="1" t="s">
        <v>801</v>
      </c>
      <c r="P51" s="1" t="s">
        <v>802</v>
      </c>
      <c r="Q51" s="1" t="s">
        <v>803</v>
      </c>
      <c r="R51" s="1" t="s">
        <v>1040</v>
      </c>
      <c r="S51" s="1" t="s">
        <v>805</v>
      </c>
      <c r="T51" s="1" t="s">
        <v>806</v>
      </c>
      <c r="U51" s="1" t="s">
        <v>766</v>
      </c>
      <c r="V51" s="1" t="s">
        <v>813</v>
      </c>
    </row>
    <row r="52" s="1" customFormat="1" spans="1:22">
      <c r="A52" s="3">
        <v>999228312117822</v>
      </c>
      <c r="B52" s="1" t="s">
        <v>1031</v>
      </c>
      <c r="C52" s="1" t="s">
        <v>1041</v>
      </c>
      <c r="D52" s="1" t="s">
        <v>1042</v>
      </c>
      <c r="E52" s="1" t="s">
        <v>1043</v>
      </c>
      <c r="F52" s="1" t="s">
        <v>792</v>
      </c>
      <c r="G52" s="1" t="s">
        <v>796</v>
      </c>
      <c r="H52" s="1" t="s">
        <v>797</v>
      </c>
      <c r="I52" s="1" t="s">
        <v>1044</v>
      </c>
      <c r="J52" s="1" t="s">
        <v>799</v>
      </c>
      <c r="K52" s="1" t="s">
        <v>1044</v>
      </c>
      <c r="L52" s="1" t="s">
        <v>1044</v>
      </c>
      <c r="M52" s="1" t="s">
        <v>800</v>
      </c>
      <c r="N52" s="1" t="s">
        <v>800</v>
      </c>
      <c r="O52" s="1" t="s">
        <v>801</v>
      </c>
      <c r="P52" s="1" t="s">
        <v>802</v>
      </c>
      <c r="Q52" s="1" t="s">
        <v>803</v>
      </c>
      <c r="R52" s="1" t="s">
        <v>1045</v>
      </c>
      <c r="S52" s="1" t="s">
        <v>805</v>
      </c>
      <c r="T52" s="1" t="s">
        <v>806</v>
      </c>
      <c r="U52" s="1" t="s">
        <v>766</v>
      </c>
      <c r="V52" s="1" t="s">
        <v>831</v>
      </c>
    </row>
    <row r="53" s="1" customFormat="1" spans="1:22">
      <c r="A53" s="3">
        <v>999228310136122</v>
      </c>
      <c r="B53" s="1" t="s">
        <v>1031</v>
      </c>
      <c r="C53" s="1" t="s">
        <v>1046</v>
      </c>
      <c r="D53" s="1" t="s">
        <v>1047</v>
      </c>
      <c r="E53" s="1" t="s">
        <v>1048</v>
      </c>
      <c r="F53" s="1" t="s">
        <v>792</v>
      </c>
      <c r="G53" s="1" t="s">
        <v>796</v>
      </c>
      <c r="H53" s="1" t="s">
        <v>797</v>
      </c>
      <c r="I53" s="1" t="s">
        <v>1049</v>
      </c>
      <c r="J53" s="1" t="s">
        <v>799</v>
      </c>
      <c r="K53" s="1" t="s">
        <v>1049</v>
      </c>
      <c r="L53" s="1" t="s">
        <v>1049</v>
      </c>
      <c r="M53" s="1" t="s">
        <v>800</v>
      </c>
      <c r="N53" s="1" t="s">
        <v>800</v>
      </c>
      <c r="O53" s="1" t="s">
        <v>801</v>
      </c>
      <c r="P53" s="1" t="s">
        <v>802</v>
      </c>
      <c r="Q53" s="1" t="s">
        <v>803</v>
      </c>
      <c r="R53" s="1" t="s">
        <v>1050</v>
      </c>
      <c r="S53" s="1" t="s">
        <v>805</v>
      </c>
      <c r="T53" s="1" t="s">
        <v>806</v>
      </c>
      <c r="U53" s="1" t="s">
        <v>766</v>
      </c>
      <c r="V53" s="1" t="s">
        <v>831</v>
      </c>
    </row>
    <row r="54" s="1" customFormat="1" spans="1:22">
      <c r="A54" s="3">
        <v>999228309310542</v>
      </c>
      <c r="B54" s="1" t="s">
        <v>1031</v>
      </c>
      <c r="C54" s="1" t="s">
        <v>1051</v>
      </c>
      <c r="D54" s="1" t="s">
        <v>1052</v>
      </c>
      <c r="E54" s="1" t="s">
        <v>1053</v>
      </c>
      <c r="F54" s="1" t="s">
        <v>865</v>
      </c>
      <c r="G54" s="1" t="s">
        <v>796</v>
      </c>
      <c r="H54" s="1" t="s">
        <v>797</v>
      </c>
      <c r="I54" s="1" t="s">
        <v>1054</v>
      </c>
      <c r="J54" s="1" t="s">
        <v>799</v>
      </c>
      <c r="K54" s="1" t="s">
        <v>1054</v>
      </c>
      <c r="L54" s="1" t="s">
        <v>1054</v>
      </c>
      <c r="M54" s="1" t="s">
        <v>800</v>
      </c>
      <c r="N54" s="1" t="s">
        <v>800</v>
      </c>
      <c r="O54" s="1" t="s">
        <v>801</v>
      </c>
      <c r="P54" s="1" t="s">
        <v>802</v>
      </c>
      <c r="Q54" s="1" t="s">
        <v>803</v>
      </c>
      <c r="R54" s="1" t="s">
        <v>1055</v>
      </c>
      <c r="S54" s="1" t="s">
        <v>805</v>
      </c>
      <c r="T54" s="1" t="s">
        <v>806</v>
      </c>
      <c r="U54" s="1" t="s">
        <v>766</v>
      </c>
      <c r="V54" s="1" t="s">
        <v>1056</v>
      </c>
    </row>
    <row r="55" s="1" customFormat="1" spans="1:22">
      <c r="A55" s="3">
        <v>999228304548515</v>
      </c>
      <c r="B55" s="1" t="s">
        <v>1031</v>
      </c>
      <c r="C55" s="1" t="s">
        <v>1057</v>
      </c>
      <c r="D55" s="1" t="s">
        <v>1058</v>
      </c>
      <c r="E55" s="1" t="s">
        <v>1059</v>
      </c>
      <c r="F55" s="1" t="s">
        <v>865</v>
      </c>
      <c r="G55" s="1" t="s">
        <v>796</v>
      </c>
      <c r="H55" s="1" t="s">
        <v>797</v>
      </c>
      <c r="I55" s="1" t="s">
        <v>1060</v>
      </c>
      <c r="J55" s="1" t="s">
        <v>799</v>
      </c>
      <c r="K55" s="1" t="s">
        <v>1060</v>
      </c>
      <c r="L55" s="1" t="s">
        <v>1060</v>
      </c>
      <c r="M55" s="1" t="s">
        <v>800</v>
      </c>
      <c r="N55" s="1" t="s">
        <v>800</v>
      </c>
      <c r="O55" s="1" t="s">
        <v>801</v>
      </c>
      <c r="P55" s="1" t="s">
        <v>802</v>
      </c>
      <c r="Q55" s="1" t="s">
        <v>803</v>
      </c>
      <c r="R55" s="1" t="s">
        <v>1061</v>
      </c>
      <c r="S55" s="1" t="s">
        <v>805</v>
      </c>
      <c r="T55" s="1" t="s">
        <v>806</v>
      </c>
      <c r="U55" s="1" t="s">
        <v>766</v>
      </c>
      <c r="V55" s="1" t="s">
        <v>831</v>
      </c>
    </row>
    <row r="56" s="1" customFormat="1" spans="1:22">
      <c r="A56" s="3">
        <v>999228296642247</v>
      </c>
      <c r="B56" s="1" t="s">
        <v>1031</v>
      </c>
      <c r="C56" s="1" t="s">
        <v>1062</v>
      </c>
      <c r="D56" s="1" t="s">
        <v>963</v>
      </c>
      <c r="E56" s="1" t="s">
        <v>1063</v>
      </c>
      <c r="F56" s="1" t="s">
        <v>865</v>
      </c>
      <c r="G56" s="1" t="s">
        <v>796</v>
      </c>
      <c r="H56" s="1" t="s">
        <v>797</v>
      </c>
      <c r="I56" s="1" t="s">
        <v>1064</v>
      </c>
      <c r="J56" s="1" t="s">
        <v>799</v>
      </c>
      <c r="K56" s="1" t="s">
        <v>1064</v>
      </c>
      <c r="L56" s="1" t="s">
        <v>1064</v>
      </c>
      <c r="M56" s="1" t="s">
        <v>800</v>
      </c>
      <c r="N56" s="1" t="s">
        <v>800</v>
      </c>
      <c r="O56" s="1" t="s">
        <v>801</v>
      </c>
      <c r="P56" s="1" t="s">
        <v>802</v>
      </c>
      <c r="Q56" s="1" t="s">
        <v>803</v>
      </c>
      <c r="R56" s="1" t="s">
        <v>1065</v>
      </c>
      <c r="S56" s="1" t="s">
        <v>805</v>
      </c>
      <c r="T56" s="1" t="s">
        <v>806</v>
      </c>
      <c r="U56" s="1" t="s">
        <v>766</v>
      </c>
      <c r="V56" s="1" t="s">
        <v>831</v>
      </c>
    </row>
    <row r="57" s="1" customFormat="1" spans="1:22">
      <c r="A57" s="3">
        <v>999228295896247</v>
      </c>
      <c r="B57" s="1" t="s">
        <v>1031</v>
      </c>
      <c r="C57" s="1" t="s">
        <v>1066</v>
      </c>
      <c r="D57" s="1" t="s">
        <v>963</v>
      </c>
      <c r="E57" s="1" t="s">
        <v>1067</v>
      </c>
      <c r="F57" s="1" t="s">
        <v>935</v>
      </c>
      <c r="G57" s="1" t="s">
        <v>796</v>
      </c>
      <c r="H57" s="1" t="s">
        <v>797</v>
      </c>
      <c r="I57" s="1" t="s">
        <v>1068</v>
      </c>
      <c r="J57" s="1" t="s">
        <v>799</v>
      </c>
      <c r="K57" s="1" t="s">
        <v>1068</v>
      </c>
      <c r="L57" s="1" t="s">
        <v>1068</v>
      </c>
      <c r="M57" s="1" t="s">
        <v>800</v>
      </c>
      <c r="N57" s="1" t="s">
        <v>800</v>
      </c>
      <c r="O57" s="1" t="s">
        <v>801</v>
      </c>
      <c r="P57" s="1" t="s">
        <v>802</v>
      </c>
      <c r="Q57" s="1" t="s">
        <v>803</v>
      </c>
      <c r="R57" s="1" t="s">
        <v>1069</v>
      </c>
      <c r="S57" s="1" t="s">
        <v>805</v>
      </c>
      <c r="T57" s="1" t="s">
        <v>806</v>
      </c>
      <c r="U57" s="1" t="s">
        <v>766</v>
      </c>
      <c r="V57" s="1" t="s">
        <v>831</v>
      </c>
    </row>
    <row r="58" s="1" customFormat="1" spans="1:22">
      <c r="A58" s="3">
        <v>999228293175554</v>
      </c>
      <c r="B58" s="1" t="s">
        <v>1031</v>
      </c>
      <c r="C58" s="1" t="s">
        <v>1070</v>
      </c>
      <c r="D58" s="1" t="s">
        <v>976</v>
      </c>
      <c r="E58" s="1" t="s">
        <v>1071</v>
      </c>
      <c r="F58" s="1" t="s">
        <v>792</v>
      </c>
      <c r="G58" s="1" t="s">
        <v>796</v>
      </c>
      <c r="H58" s="1" t="s">
        <v>797</v>
      </c>
      <c r="I58" s="1" t="s">
        <v>1072</v>
      </c>
      <c r="J58" s="1" t="s">
        <v>799</v>
      </c>
      <c r="K58" s="1" t="s">
        <v>1072</v>
      </c>
      <c r="L58" s="1" t="s">
        <v>1072</v>
      </c>
      <c r="M58" s="1" t="s">
        <v>800</v>
      </c>
      <c r="N58" s="1" t="s">
        <v>800</v>
      </c>
      <c r="O58" s="1" t="s">
        <v>801</v>
      </c>
      <c r="P58" s="1" t="s">
        <v>802</v>
      </c>
      <c r="Q58" s="1" t="s">
        <v>803</v>
      </c>
      <c r="R58" s="1" t="s">
        <v>1073</v>
      </c>
      <c r="S58" s="1" t="s">
        <v>805</v>
      </c>
      <c r="T58" s="1" t="s">
        <v>806</v>
      </c>
      <c r="U58" s="1" t="s">
        <v>766</v>
      </c>
      <c r="V58" s="1" t="s">
        <v>813</v>
      </c>
    </row>
    <row r="59" s="1" customFormat="1" spans="1:22">
      <c r="A59" s="3">
        <v>999228292926190</v>
      </c>
      <c r="B59" s="1" t="s">
        <v>1031</v>
      </c>
      <c r="C59" s="1" t="s">
        <v>1074</v>
      </c>
      <c r="D59" s="1" t="s">
        <v>1033</v>
      </c>
      <c r="E59" s="1" t="s">
        <v>1075</v>
      </c>
      <c r="F59" s="1" t="s">
        <v>865</v>
      </c>
      <c r="G59" s="1" t="s">
        <v>796</v>
      </c>
      <c r="H59" s="1" t="s">
        <v>797</v>
      </c>
      <c r="I59" s="1" t="s">
        <v>1076</v>
      </c>
      <c r="J59" s="1" t="s">
        <v>799</v>
      </c>
      <c r="K59" s="1" t="s">
        <v>1076</v>
      </c>
      <c r="L59" s="1" t="s">
        <v>1076</v>
      </c>
      <c r="M59" s="1" t="s">
        <v>800</v>
      </c>
      <c r="N59" s="1" t="s">
        <v>800</v>
      </c>
      <c r="O59" s="1" t="s">
        <v>801</v>
      </c>
      <c r="P59" s="1" t="s">
        <v>802</v>
      </c>
      <c r="Q59" s="1" t="s">
        <v>803</v>
      </c>
      <c r="R59" s="1" t="s">
        <v>1077</v>
      </c>
      <c r="S59" s="1" t="s">
        <v>805</v>
      </c>
      <c r="T59" s="1" t="s">
        <v>806</v>
      </c>
      <c r="U59" s="1" t="s">
        <v>766</v>
      </c>
      <c r="V59" s="1" t="s">
        <v>813</v>
      </c>
    </row>
    <row r="60" s="1" customFormat="1" spans="1:22">
      <c r="A60" s="3">
        <v>999228292669551</v>
      </c>
      <c r="B60" s="1" t="s">
        <v>1031</v>
      </c>
      <c r="C60" s="1" t="s">
        <v>1078</v>
      </c>
      <c r="D60" s="1" t="s">
        <v>1079</v>
      </c>
      <c r="E60" s="1" t="s">
        <v>1080</v>
      </c>
      <c r="F60" s="1" t="s">
        <v>1011</v>
      </c>
      <c r="G60" s="1" t="s">
        <v>796</v>
      </c>
      <c r="H60" s="1" t="s">
        <v>797</v>
      </c>
      <c r="I60" s="1" t="s">
        <v>1081</v>
      </c>
      <c r="J60" s="1" t="s">
        <v>799</v>
      </c>
      <c r="K60" s="1" t="s">
        <v>1081</v>
      </c>
      <c r="L60" s="1" t="s">
        <v>1081</v>
      </c>
      <c r="M60" s="1" t="s">
        <v>800</v>
      </c>
      <c r="N60" s="1" t="s">
        <v>800</v>
      </c>
      <c r="O60" s="1" t="s">
        <v>801</v>
      </c>
      <c r="P60" s="1" t="s">
        <v>802</v>
      </c>
      <c r="Q60" s="1" t="s">
        <v>803</v>
      </c>
      <c r="R60" s="1" t="s">
        <v>1082</v>
      </c>
      <c r="S60" s="1" t="s">
        <v>805</v>
      </c>
      <c r="T60" s="1" t="s">
        <v>806</v>
      </c>
      <c r="U60" s="1" t="s">
        <v>766</v>
      </c>
      <c r="V60" s="1" t="s">
        <v>813</v>
      </c>
    </row>
    <row r="61" s="1" customFormat="1" spans="1:22">
      <c r="A61" s="3">
        <v>999228292250285</v>
      </c>
      <c r="B61" s="1" t="s">
        <v>1031</v>
      </c>
      <c r="C61" s="1" t="s">
        <v>1083</v>
      </c>
      <c r="D61" s="1" t="s">
        <v>837</v>
      </c>
      <c r="E61" s="1" t="s">
        <v>1084</v>
      </c>
      <c r="F61" s="1" t="s">
        <v>935</v>
      </c>
      <c r="G61" s="1" t="s">
        <v>796</v>
      </c>
      <c r="H61" s="1" t="s">
        <v>797</v>
      </c>
      <c r="I61" s="1" t="s">
        <v>986</v>
      </c>
      <c r="J61" s="1" t="s">
        <v>799</v>
      </c>
      <c r="K61" s="1" t="s">
        <v>986</v>
      </c>
      <c r="L61" s="1" t="s">
        <v>986</v>
      </c>
      <c r="M61" s="1" t="s">
        <v>800</v>
      </c>
      <c r="N61" s="1" t="s">
        <v>800</v>
      </c>
      <c r="O61" s="1" t="s">
        <v>801</v>
      </c>
      <c r="P61" s="1" t="s">
        <v>802</v>
      </c>
      <c r="Q61" s="1" t="s">
        <v>803</v>
      </c>
      <c r="R61" s="1" t="s">
        <v>1085</v>
      </c>
      <c r="S61" s="1" t="s">
        <v>805</v>
      </c>
      <c r="T61" s="1" t="s">
        <v>806</v>
      </c>
      <c r="U61" s="1" t="s">
        <v>766</v>
      </c>
      <c r="V61" s="1" t="s">
        <v>813</v>
      </c>
    </row>
    <row r="62" s="1" customFormat="1" spans="1:22">
      <c r="A62" s="3">
        <v>999228290276403</v>
      </c>
      <c r="B62" s="1" t="s">
        <v>1086</v>
      </c>
      <c r="C62" s="1" t="s">
        <v>1087</v>
      </c>
      <c r="D62" s="1" t="s">
        <v>1088</v>
      </c>
      <c r="E62" s="1" t="s">
        <v>1089</v>
      </c>
      <c r="F62" s="1" t="s">
        <v>792</v>
      </c>
      <c r="G62" s="1" t="s">
        <v>796</v>
      </c>
      <c r="H62" s="1" t="s">
        <v>797</v>
      </c>
      <c r="I62" s="1" t="s">
        <v>1090</v>
      </c>
      <c r="J62" s="1" t="s">
        <v>799</v>
      </c>
      <c r="K62" s="1" t="s">
        <v>1090</v>
      </c>
      <c r="L62" s="1" t="s">
        <v>1090</v>
      </c>
      <c r="M62" s="1" t="s">
        <v>800</v>
      </c>
      <c r="N62" s="1" t="s">
        <v>800</v>
      </c>
      <c r="O62" s="1" t="s">
        <v>801</v>
      </c>
      <c r="P62" s="1" t="s">
        <v>802</v>
      </c>
      <c r="Q62" s="1" t="s">
        <v>803</v>
      </c>
      <c r="R62" s="1" t="s">
        <v>1091</v>
      </c>
      <c r="S62" s="1" t="s">
        <v>805</v>
      </c>
      <c r="T62" s="1" t="s">
        <v>806</v>
      </c>
      <c r="U62" s="1" t="s">
        <v>766</v>
      </c>
      <c r="V62" s="1" t="s">
        <v>1092</v>
      </c>
    </row>
    <row r="63" s="1" customFormat="1" spans="1:22">
      <c r="A63" s="3">
        <v>999228286540337</v>
      </c>
      <c r="B63" s="1" t="s">
        <v>1086</v>
      </c>
      <c r="C63" s="1" t="s">
        <v>1093</v>
      </c>
      <c r="D63" s="1" t="s">
        <v>867</v>
      </c>
      <c r="E63" s="1" t="s">
        <v>1094</v>
      </c>
      <c r="F63" s="1" t="s">
        <v>1031</v>
      </c>
      <c r="G63" s="1" t="s">
        <v>796</v>
      </c>
      <c r="H63" s="1" t="s">
        <v>797</v>
      </c>
      <c r="I63" s="1" t="s">
        <v>1095</v>
      </c>
      <c r="J63" s="1" t="s">
        <v>799</v>
      </c>
      <c r="K63" s="1" t="s">
        <v>1095</v>
      </c>
      <c r="L63" s="1" t="s">
        <v>1095</v>
      </c>
      <c r="M63" s="1" t="s">
        <v>800</v>
      </c>
      <c r="N63" s="1" t="s">
        <v>800</v>
      </c>
      <c r="O63" s="1" t="s">
        <v>801</v>
      </c>
      <c r="P63" s="1" t="s">
        <v>802</v>
      </c>
      <c r="Q63" s="1" t="s">
        <v>803</v>
      </c>
      <c r="R63" s="1" t="s">
        <v>1096</v>
      </c>
      <c r="S63" s="1" t="s">
        <v>805</v>
      </c>
      <c r="T63" s="1" t="s">
        <v>806</v>
      </c>
      <c r="U63" s="1" t="s">
        <v>766</v>
      </c>
      <c r="V63" s="1" t="s">
        <v>831</v>
      </c>
    </row>
    <row r="64" s="1" customFormat="1" spans="1:22">
      <c r="A64" s="3">
        <v>999228280691206</v>
      </c>
      <c r="B64" s="1" t="s">
        <v>1086</v>
      </c>
      <c r="C64" s="1" t="s">
        <v>1097</v>
      </c>
      <c r="D64" s="1" t="s">
        <v>1098</v>
      </c>
      <c r="E64" s="1" t="s">
        <v>1099</v>
      </c>
      <c r="F64" s="1" t="s">
        <v>865</v>
      </c>
      <c r="G64" s="1" t="s">
        <v>796</v>
      </c>
      <c r="H64" s="1" t="s">
        <v>797</v>
      </c>
      <c r="I64" s="1" t="s">
        <v>1100</v>
      </c>
      <c r="J64" s="1" t="s">
        <v>799</v>
      </c>
      <c r="K64" s="1" t="s">
        <v>1100</v>
      </c>
      <c r="L64" s="1" t="s">
        <v>801</v>
      </c>
      <c r="M64" s="1" t="s">
        <v>1101</v>
      </c>
      <c r="N64" s="1" t="s">
        <v>1101</v>
      </c>
      <c r="O64" s="1" t="s">
        <v>801</v>
      </c>
      <c r="P64" s="1" t="s">
        <v>802</v>
      </c>
      <c r="Q64" s="1" t="s">
        <v>803</v>
      </c>
      <c r="R64" s="1" t="s">
        <v>1102</v>
      </c>
      <c r="S64" s="1" t="s">
        <v>805</v>
      </c>
      <c r="T64" s="1" t="s">
        <v>806</v>
      </c>
      <c r="U64" s="1" t="s">
        <v>766</v>
      </c>
      <c r="V64" s="1" t="s">
        <v>1056</v>
      </c>
    </row>
    <row r="65" s="1" customFormat="1" spans="1:22">
      <c r="A65" s="3">
        <v>999228273777124</v>
      </c>
      <c r="B65" s="1" t="s">
        <v>1103</v>
      </c>
      <c r="C65" s="1" t="s">
        <v>1104</v>
      </c>
      <c r="D65" s="1" t="s">
        <v>1105</v>
      </c>
      <c r="E65" s="1" t="s">
        <v>1106</v>
      </c>
      <c r="F65" s="1" t="s">
        <v>980</v>
      </c>
      <c r="G65" s="1" t="s">
        <v>796</v>
      </c>
      <c r="H65" s="1" t="s">
        <v>797</v>
      </c>
      <c r="I65" s="1" t="s">
        <v>1107</v>
      </c>
      <c r="J65" s="1" t="s">
        <v>799</v>
      </c>
      <c r="K65" s="1" t="s">
        <v>1107</v>
      </c>
      <c r="L65" s="1" t="s">
        <v>1107</v>
      </c>
      <c r="M65" s="1" t="s">
        <v>800</v>
      </c>
      <c r="N65" s="1" t="s">
        <v>800</v>
      </c>
      <c r="O65" s="1" t="s">
        <v>801</v>
      </c>
      <c r="P65" s="1" t="s">
        <v>802</v>
      </c>
      <c r="Q65" s="1" t="s">
        <v>803</v>
      </c>
      <c r="R65" s="1" t="s">
        <v>1108</v>
      </c>
      <c r="S65" s="1" t="s">
        <v>805</v>
      </c>
      <c r="T65" s="1" t="s">
        <v>806</v>
      </c>
      <c r="U65" s="1" t="s">
        <v>766</v>
      </c>
      <c r="V65" s="1" t="s">
        <v>813</v>
      </c>
    </row>
    <row r="66" s="1" customFormat="1" spans="1:22">
      <c r="A66" s="3">
        <v>999228266521054</v>
      </c>
      <c r="B66" s="1" t="s">
        <v>1103</v>
      </c>
      <c r="C66" s="1" t="s">
        <v>1109</v>
      </c>
      <c r="D66" s="1" t="s">
        <v>1042</v>
      </c>
      <c r="E66" s="1" t="s">
        <v>1110</v>
      </c>
      <c r="F66" s="1" t="s">
        <v>865</v>
      </c>
      <c r="G66" s="1" t="s">
        <v>796</v>
      </c>
      <c r="H66" s="1" t="s">
        <v>797</v>
      </c>
      <c r="I66" s="1" t="s">
        <v>1111</v>
      </c>
      <c r="J66" s="1" t="s">
        <v>799</v>
      </c>
      <c r="K66" s="1" t="s">
        <v>1111</v>
      </c>
      <c r="L66" s="1" t="s">
        <v>1111</v>
      </c>
      <c r="M66" s="1" t="s">
        <v>800</v>
      </c>
      <c r="N66" s="1" t="s">
        <v>800</v>
      </c>
      <c r="O66" s="1" t="s">
        <v>801</v>
      </c>
      <c r="P66" s="1" t="s">
        <v>802</v>
      </c>
      <c r="Q66" s="1" t="s">
        <v>803</v>
      </c>
      <c r="R66" s="1" t="s">
        <v>1112</v>
      </c>
      <c r="S66" s="1" t="s">
        <v>805</v>
      </c>
      <c r="T66" s="1" t="s">
        <v>806</v>
      </c>
      <c r="U66" s="1" t="s">
        <v>766</v>
      </c>
      <c r="V66" s="1" t="s">
        <v>831</v>
      </c>
    </row>
    <row r="67" s="1" customFormat="1" spans="1:22">
      <c r="A67" s="3">
        <v>999228265211954</v>
      </c>
      <c r="B67" s="1" t="s">
        <v>1103</v>
      </c>
      <c r="C67" s="1" t="s">
        <v>1113</v>
      </c>
      <c r="D67" s="1" t="s">
        <v>1114</v>
      </c>
      <c r="E67" s="1" t="s">
        <v>1115</v>
      </c>
      <c r="F67" s="1" t="s">
        <v>865</v>
      </c>
      <c r="G67" s="1" t="s">
        <v>796</v>
      </c>
      <c r="H67" s="1" t="s">
        <v>797</v>
      </c>
      <c r="I67" s="1" t="s">
        <v>1116</v>
      </c>
      <c r="J67" s="1" t="s">
        <v>799</v>
      </c>
      <c r="K67" s="1" t="s">
        <v>1116</v>
      </c>
      <c r="L67" s="1" t="s">
        <v>1116</v>
      </c>
      <c r="M67" s="1" t="s">
        <v>800</v>
      </c>
      <c r="N67" s="1" t="s">
        <v>800</v>
      </c>
      <c r="O67" s="1" t="s">
        <v>801</v>
      </c>
      <c r="P67" s="1" t="s">
        <v>802</v>
      </c>
      <c r="Q67" s="1" t="s">
        <v>803</v>
      </c>
      <c r="R67" s="1" t="s">
        <v>1117</v>
      </c>
      <c r="S67" s="1" t="s">
        <v>805</v>
      </c>
      <c r="T67" s="1" t="s">
        <v>806</v>
      </c>
      <c r="U67" s="1" t="s">
        <v>766</v>
      </c>
      <c r="V67" s="1" t="s">
        <v>831</v>
      </c>
    </row>
    <row r="68" s="1" customFormat="1" spans="1:22">
      <c r="A68" s="3">
        <v>999228262046523</v>
      </c>
      <c r="B68" s="1" t="s">
        <v>1118</v>
      </c>
      <c r="C68" s="1" t="s">
        <v>1119</v>
      </c>
      <c r="D68" s="1" t="s">
        <v>1120</v>
      </c>
      <c r="E68" s="1" t="s">
        <v>1121</v>
      </c>
      <c r="F68" s="1" t="s">
        <v>935</v>
      </c>
      <c r="G68" s="1" t="s">
        <v>796</v>
      </c>
      <c r="H68" s="1" t="s">
        <v>797</v>
      </c>
      <c r="I68" s="1" t="s">
        <v>1122</v>
      </c>
      <c r="J68" s="1" t="s">
        <v>799</v>
      </c>
      <c r="K68" s="1" t="s">
        <v>1122</v>
      </c>
      <c r="L68" s="1" t="s">
        <v>1122</v>
      </c>
      <c r="M68" s="1" t="s">
        <v>800</v>
      </c>
      <c r="N68" s="1" t="s">
        <v>800</v>
      </c>
      <c r="O68" s="1" t="s">
        <v>801</v>
      </c>
      <c r="P68" s="1" t="s">
        <v>802</v>
      </c>
      <c r="Q68" s="1" t="s">
        <v>803</v>
      </c>
      <c r="R68" s="1" t="s">
        <v>1123</v>
      </c>
      <c r="S68" s="1" t="s">
        <v>805</v>
      </c>
      <c r="T68" s="1" t="s">
        <v>806</v>
      </c>
      <c r="U68" s="1" t="s">
        <v>766</v>
      </c>
      <c r="V68" s="1" t="s">
        <v>831</v>
      </c>
    </row>
    <row r="69" s="1" customFormat="1" spans="1:22">
      <c r="A69" s="3">
        <v>999228260804755</v>
      </c>
      <c r="B69" s="1" t="s">
        <v>1118</v>
      </c>
      <c r="C69" s="1" t="s">
        <v>1124</v>
      </c>
      <c r="D69" s="1" t="s">
        <v>896</v>
      </c>
      <c r="E69" s="1" t="s">
        <v>1125</v>
      </c>
      <c r="F69" s="1" t="s">
        <v>865</v>
      </c>
      <c r="G69" s="1" t="s">
        <v>796</v>
      </c>
      <c r="H69" s="1" t="s">
        <v>797</v>
      </c>
      <c r="I69" s="1" t="s">
        <v>1126</v>
      </c>
      <c r="J69" s="1" t="s">
        <v>799</v>
      </c>
      <c r="K69" s="1" t="s">
        <v>1126</v>
      </c>
      <c r="L69" s="1" t="s">
        <v>1126</v>
      </c>
      <c r="M69" s="1" t="s">
        <v>800</v>
      </c>
      <c r="N69" s="1" t="s">
        <v>800</v>
      </c>
      <c r="O69" s="1" t="s">
        <v>801</v>
      </c>
      <c r="P69" s="1" t="s">
        <v>802</v>
      </c>
      <c r="Q69" s="1" t="s">
        <v>803</v>
      </c>
      <c r="R69" s="1" t="s">
        <v>1127</v>
      </c>
      <c r="S69" s="1" t="s">
        <v>805</v>
      </c>
      <c r="T69" s="1" t="s">
        <v>806</v>
      </c>
      <c r="U69" s="1" t="s">
        <v>766</v>
      </c>
      <c r="V69" s="1" t="s">
        <v>813</v>
      </c>
    </row>
    <row r="70" s="1" customFormat="1" spans="1:22">
      <c r="A70" s="3">
        <v>999228257612004</v>
      </c>
      <c r="B70" s="1" t="s">
        <v>1118</v>
      </c>
      <c r="C70" s="1" t="s">
        <v>1128</v>
      </c>
      <c r="D70" s="1" t="s">
        <v>1129</v>
      </c>
      <c r="E70" s="1" t="s">
        <v>1130</v>
      </c>
      <c r="F70" s="1" t="s">
        <v>935</v>
      </c>
      <c r="G70" s="1" t="s">
        <v>796</v>
      </c>
      <c r="H70" s="1" t="s">
        <v>797</v>
      </c>
      <c r="I70" s="1" t="s">
        <v>1131</v>
      </c>
      <c r="J70" s="1" t="s">
        <v>799</v>
      </c>
      <c r="K70" s="1" t="s">
        <v>1131</v>
      </c>
      <c r="L70" s="1" t="s">
        <v>1131</v>
      </c>
      <c r="M70" s="1" t="s">
        <v>800</v>
      </c>
      <c r="N70" s="1" t="s">
        <v>800</v>
      </c>
      <c r="O70" s="1" t="s">
        <v>801</v>
      </c>
      <c r="P70" s="1" t="s">
        <v>802</v>
      </c>
      <c r="Q70" s="1" t="s">
        <v>803</v>
      </c>
      <c r="R70" s="1" t="s">
        <v>1132</v>
      </c>
      <c r="S70" s="1" t="s">
        <v>805</v>
      </c>
      <c r="T70" s="1" t="s">
        <v>806</v>
      </c>
      <c r="U70" s="1" t="s">
        <v>766</v>
      </c>
      <c r="V70" s="1" t="s">
        <v>1056</v>
      </c>
    </row>
    <row r="71" s="1" customFormat="1" spans="1:22">
      <c r="A71" s="3">
        <v>999228239240149</v>
      </c>
      <c r="B71" s="1" t="s">
        <v>1118</v>
      </c>
      <c r="C71" s="1" t="s">
        <v>1133</v>
      </c>
      <c r="D71" s="1" t="s">
        <v>971</v>
      </c>
      <c r="E71" s="1" t="s">
        <v>1134</v>
      </c>
      <c r="F71" s="1" t="s">
        <v>865</v>
      </c>
      <c r="G71" s="1" t="s">
        <v>796</v>
      </c>
      <c r="H71" s="1" t="s">
        <v>797</v>
      </c>
      <c r="I71" s="1" t="s">
        <v>1135</v>
      </c>
      <c r="J71" s="1" t="s">
        <v>799</v>
      </c>
      <c r="K71" s="1" t="s">
        <v>1135</v>
      </c>
      <c r="L71" s="1" t="s">
        <v>1135</v>
      </c>
      <c r="M71" s="1" t="s">
        <v>800</v>
      </c>
      <c r="N71" s="1" t="s">
        <v>800</v>
      </c>
      <c r="O71" s="1" t="s">
        <v>801</v>
      </c>
      <c r="P71" s="1" t="s">
        <v>802</v>
      </c>
      <c r="Q71" s="1" t="s">
        <v>803</v>
      </c>
      <c r="R71" s="1" t="s">
        <v>1136</v>
      </c>
      <c r="S71" s="1" t="s">
        <v>805</v>
      </c>
      <c r="T71" s="1" t="s">
        <v>806</v>
      </c>
      <c r="U71" s="1" t="s">
        <v>766</v>
      </c>
      <c r="V71" s="1" t="s">
        <v>813</v>
      </c>
    </row>
    <row r="72" s="1" customFormat="1" spans="1:22">
      <c r="A72" s="3">
        <v>999228237848230</v>
      </c>
      <c r="B72" s="1" t="s">
        <v>1118</v>
      </c>
      <c r="C72" s="1" t="s">
        <v>1137</v>
      </c>
      <c r="D72" s="1" t="s">
        <v>1033</v>
      </c>
      <c r="E72" s="1" t="s">
        <v>1138</v>
      </c>
      <c r="F72" s="1" t="s">
        <v>1011</v>
      </c>
      <c r="G72" s="1" t="s">
        <v>796</v>
      </c>
      <c r="H72" s="1" t="s">
        <v>797</v>
      </c>
      <c r="I72" s="1" t="s">
        <v>1139</v>
      </c>
      <c r="J72" s="1" t="s">
        <v>799</v>
      </c>
      <c r="K72" s="1" t="s">
        <v>1139</v>
      </c>
      <c r="L72" s="1" t="s">
        <v>1139</v>
      </c>
      <c r="M72" s="1" t="s">
        <v>800</v>
      </c>
      <c r="N72" s="1" t="s">
        <v>800</v>
      </c>
      <c r="O72" s="1" t="s">
        <v>801</v>
      </c>
      <c r="P72" s="1" t="s">
        <v>802</v>
      </c>
      <c r="Q72" s="1" t="s">
        <v>803</v>
      </c>
      <c r="R72" s="1" t="s">
        <v>1140</v>
      </c>
      <c r="S72" s="1" t="s">
        <v>805</v>
      </c>
      <c r="T72" s="1" t="s">
        <v>806</v>
      </c>
      <c r="U72" s="1" t="s">
        <v>766</v>
      </c>
      <c r="V72" s="1" t="s">
        <v>813</v>
      </c>
    </row>
    <row r="73" s="1" customFormat="1" spans="1:22">
      <c r="A73" s="3">
        <v>999228233612973</v>
      </c>
      <c r="B73" s="1" t="s">
        <v>1141</v>
      </c>
      <c r="C73" s="1" t="s">
        <v>1142</v>
      </c>
      <c r="D73" s="1" t="s">
        <v>918</v>
      </c>
      <c r="E73" s="1" t="s">
        <v>1143</v>
      </c>
      <c r="F73" s="1" t="s">
        <v>792</v>
      </c>
      <c r="G73" s="1" t="s">
        <v>796</v>
      </c>
      <c r="H73" s="1" t="s">
        <v>797</v>
      </c>
      <c r="I73" s="1" t="s">
        <v>1144</v>
      </c>
      <c r="J73" s="1" t="s">
        <v>799</v>
      </c>
      <c r="K73" s="1" t="s">
        <v>1144</v>
      </c>
      <c r="L73" s="1" t="s">
        <v>1144</v>
      </c>
      <c r="M73" s="1" t="s">
        <v>800</v>
      </c>
      <c r="N73" s="1" t="s">
        <v>800</v>
      </c>
      <c r="O73" s="1" t="s">
        <v>801</v>
      </c>
      <c r="P73" s="1" t="s">
        <v>802</v>
      </c>
      <c r="Q73" s="1" t="s">
        <v>803</v>
      </c>
      <c r="R73" s="1" t="s">
        <v>1145</v>
      </c>
      <c r="S73" s="1" t="s">
        <v>805</v>
      </c>
      <c r="T73" s="1" t="s">
        <v>806</v>
      </c>
      <c r="U73" s="1" t="s">
        <v>766</v>
      </c>
      <c r="V73" s="1" t="s">
        <v>831</v>
      </c>
    </row>
    <row r="74" s="1" customFormat="1" spans="1:22">
      <c r="A74" s="3">
        <v>999228232201898</v>
      </c>
      <c r="B74" s="1" t="s">
        <v>1141</v>
      </c>
      <c r="C74" s="1" t="s">
        <v>1146</v>
      </c>
      <c r="D74" s="1" t="s">
        <v>1147</v>
      </c>
      <c r="E74" s="1" t="s">
        <v>1148</v>
      </c>
      <c r="F74" s="1" t="s">
        <v>865</v>
      </c>
      <c r="G74" s="1" t="s">
        <v>796</v>
      </c>
      <c r="H74" s="1" t="s">
        <v>797</v>
      </c>
      <c r="I74" s="1" t="s">
        <v>1149</v>
      </c>
      <c r="J74" s="1" t="s">
        <v>799</v>
      </c>
      <c r="K74" s="1" t="s">
        <v>1149</v>
      </c>
      <c r="L74" s="1" t="s">
        <v>1149</v>
      </c>
      <c r="M74" s="1" t="s">
        <v>800</v>
      </c>
      <c r="N74" s="1" t="s">
        <v>800</v>
      </c>
      <c r="O74" s="1" t="s">
        <v>801</v>
      </c>
      <c r="P74" s="1" t="s">
        <v>802</v>
      </c>
      <c r="Q74" s="1" t="s">
        <v>803</v>
      </c>
      <c r="R74" s="1" t="s">
        <v>1150</v>
      </c>
      <c r="S74" s="1" t="s">
        <v>805</v>
      </c>
      <c r="T74" s="1" t="s">
        <v>806</v>
      </c>
      <c r="U74" s="1" t="s">
        <v>766</v>
      </c>
      <c r="V74" s="1" t="s">
        <v>1151</v>
      </c>
    </row>
    <row r="75" s="1" customFormat="1" spans="1:22">
      <c r="A75" s="3">
        <v>999228225667328</v>
      </c>
      <c r="B75" s="1" t="s">
        <v>1141</v>
      </c>
      <c r="C75" s="1" t="s">
        <v>1152</v>
      </c>
      <c r="D75" s="1" t="s">
        <v>1153</v>
      </c>
      <c r="E75" s="1" t="s">
        <v>1154</v>
      </c>
      <c r="F75" s="1" t="s">
        <v>865</v>
      </c>
      <c r="G75" s="1" t="s">
        <v>796</v>
      </c>
      <c r="H75" s="1" t="s">
        <v>797</v>
      </c>
      <c r="I75" s="1" t="s">
        <v>1155</v>
      </c>
      <c r="J75" s="1" t="s">
        <v>799</v>
      </c>
      <c r="K75" s="1" t="s">
        <v>1155</v>
      </c>
      <c r="L75" s="1" t="s">
        <v>1155</v>
      </c>
      <c r="M75" s="1" t="s">
        <v>800</v>
      </c>
      <c r="N75" s="1" t="s">
        <v>800</v>
      </c>
      <c r="O75" s="1" t="s">
        <v>801</v>
      </c>
      <c r="P75" s="1" t="s">
        <v>802</v>
      </c>
      <c r="Q75" s="1" t="s">
        <v>803</v>
      </c>
      <c r="R75" s="1" t="s">
        <v>1156</v>
      </c>
      <c r="S75" s="1" t="s">
        <v>805</v>
      </c>
      <c r="T75" s="1" t="s">
        <v>806</v>
      </c>
      <c r="U75" s="1" t="s">
        <v>766</v>
      </c>
      <c r="V75" s="1" t="s">
        <v>813</v>
      </c>
    </row>
    <row r="76" s="1" customFormat="1" spans="1:22">
      <c r="A76" s="3">
        <v>999228207298507</v>
      </c>
      <c r="B76" s="1" t="s">
        <v>1157</v>
      </c>
      <c r="C76" s="1" t="s">
        <v>1158</v>
      </c>
      <c r="D76" s="1" t="s">
        <v>1159</v>
      </c>
      <c r="E76" s="1" t="s">
        <v>1160</v>
      </c>
      <c r="F76" s="1" t="s">
        <v>1011</v>
      </c>
      <c r="G76" s="1" t="s">
        <v>796</v>
      </c>
      <c r="H76" s="1" t="s">
        <v>797</v>
      </c>
      <c r="I76" s="1" t="s">
        <v>1161</v>
      </c>
      <c r="J76" s="1" t="s">
        <v>799</v>
      </c>
      <c r="K76" s="1" t="s">
        <v>1161</v>
      </c>
      <c r="L76" s="1" t="s">
        <v>1161</v>
      </c>
      <c r="M76" s="1" t="s">
        <v>800</v>
      </c>
      <c r="N76" s="1" t="s">
        <v>800</v>
      </c>
      <c r="O76" s="1" t="s">
        <v>801</v>
      </c>
      <c r="P76" s="1" t="s">
        <v>802</v>
      </c>
      <c r="Q76" s="1" t="s">
        <v>803</v>
      </c>
      <c r="R76" s="1" t="s">
        <v>1162</v>
      </c>
      <c r="S76" s="1" t="s">
        <v>805</v>
      </c>
      <c r="T76" s="1" t="s">
        <v>806</v>
      </c>
      <c r="U76" s="1" t="s">
        <v>766</v>
      </c>
      <c r="V76" s="1" t="s">
        <v>813</v>
      </c>
    </row>
    <row r="77" s="1" customFormat="1" spans="1:22">
      <c r="A77" s="3">
        <v>999228161365106</v>
      </c>
      <c r="B77" s="1" t="s">
        <v>1163</v>
      </c>
      <c r="C77" s="1" t="s">
        <v>1164</v>
      </c>
      <c r="D77" s="1" t="s">
        <v>989</v>
      </c>
      <c r="E77" s="1" t="s">
        <v>1165</v>
      </c>
      <c r="F77" s="1" t="s">
        <v>865</v>
      </c>
      <c r="G77" s="1" t="s">
        <v>796</v>
      </c>
      <c r="H77" s="1" t="s">
        <v>797</v>
      </c>
      <c r="I77" s="1" t="s">
        <v>1166</v>
      </c>
      <c r="J77" s="1" t="s">
        <v>799</v>
      </c>
      <c r="K77" s="1" t="s">
        <v>1166</v>
      </c>
      <c r="L77" s="1" t="s">
        <v>1166</v>
      </c>
      <c r="M77" s="1" t="s">
        <v>800</v>
      </c>
      <c r="N77" s="1" t="s">
        <v>800</v>
      </c>
      <c r="O77" s="1" t="s">
        <v>801</v>
      </c>
      <c r="P77" s="1" t="s">
        <v>802</v>
      </c>
      <c r="Q77" s="1" t="s">
        <v>803</v>
      </c>
      <c r="R77" s="1" t="s">
        <v>1167</v>
      </c>
      <c r="S77" s="1" t="s">
        <v>805</v>
      </c>
      <c r="T77" s="1" t="s">
        <v>806</v>
      </c>
      <c r="U77" s="1" t="s">
        <v>766</v>
      </c>
      <c r="V77" s="1" t="s">
        <v>813</v>
      </c>
    </row>
    <row r="78" s="1" customFormat="1" spans="1:22">
      <c r="A78" s="3">
        <v>999228159475032</v>
      </c>
      <c r="B78" s="1" t="s">
        <v>1163</v>
      </c>
      <c r="C78" s="1" t="s">
        <v>1168</v>
      </c>
      <c r="D78" s="1" t="s">
        <v>1169</v>
      </c>
      <c r="E78" s="1" t="s">
        <v>1170</v>
      </c>
      <c r="F78" s="1" t="s">
        <v>865</v>
      </c>
      <c r="G78" s="1" t="s">
        <v>796</v>
      </c>
      <c r="H78" s="1" t="s">
        <v>797</v>
      </c>
      <c r="I78" s="1" t="s">
        <v>1171</v>
      </c>
      <c r="J78" s="1" t="s">
        <v>799</v>
      </c>
      <c r="K78" s="1" t="s">
        <v>1171</v>
      </c>
      <c r="L78" s="1" t="s">
        <v>1171</v>
      </c>
      <c r="M78" s="1" t="s">
        <v>800</v>
      </c>
      <c r="N78" s="1" t="s">
        <v>800</v>
      </c>
      <c r="O78" s="1" t="s">
        <v>801</v>
      </c>
      <c r="P78" s="1" t="s">
        <v>802</v>
      </c>
      <c r="Q78" s="1" t="s">
        <v>803</v>
      </c>
      <c r="R78" s="1" t="s">
        <v>1172</v>
      </c>
      <c r="S78" s="1" t="s">
        <v>805</v>
      </c>
      <c r="T78" s="1" t="s">
        <v>806</v>
      </c>
      <c r="U78" s="1" t="s">
        <v>766</v>
      </c>
      <c r="V78" s="1" t="s">
        <v>1173</v>
      </c>
    </row>
    <row r="79" s="1" customFormat="1" spans="1:22">
      <c r="A79" s="3">
        <v>999228156992651</v>
      </c>
      <c r="B79" s="1" t="s">
        <v>1163</v>
      </c>
      <c r="C79" s="1" t="s">
        <v>1174</v>
      </c>
      <c r="D79" s="1" t="s">
        <v>1129</v>
      </c>
      <c r="E79" s="1" t="s">
        <v>1175</v>
      </c>
      <c r="F79" s="1" t="s">
        <v>1011</v>
      </c>
      <c r="G79" s="1" t="s">
        <v>796</v>
      </c>
      <c r="H79" s="1" t="s">
        <v>797</v>
      </c>
      <c r="I79" s="1" t="s">
        <v>1176</v>
      </c>
      <c r="J79" s="1" t="s">
        <v>799</v>
      </c>
      <c r="K79" s="1" t="s">
        <v>1176</v>
      </c>
      <c r="L79" s="1" t="s">
        <v>1176</v>
      </c>
      <c r="M79" s="1" t="s">
        <v>800</v>
      </c>
      <c r="N79" s="1" t="s">
        <v>800</v>
      </c>
      <c r="O79" s="1" t="s">
        <v>801</v>
      </c>
      <c r="P79" s="1" t="s">
        <v>802</v>
      </c>
      <c r="Q79" s="1" t="s">
        <v>803</v>
      </c>
      <c r="R79" s="1" t="s">
        <v>1177</v>
      </c>
      <c r="S79" s="1" t="s">
        <v>805</v>
      </c>
      <c r="T79" s="1" t="s">
        <v>806</v>
      </c>
      <c r="U79" s="1" t="s">
        <v>766</v>
      </c>
      <c r="V79" s="1" t="s">
        <v>1056</v>
      </c>
    </row>
    <row r="80" s="1" customFormat="1" spans="1:22">
      <c r="A80" s="3">
        <v>999228140111687</v>
      </c>
      <c r="B80" s="1" t="s">
        <v>1178</v>
      </c>
      <c r="C80" s="1" t="s">
        <v>1179</v>
      </c>
      <c r="D80" s="1" t="s">
        <v>1180</v>
      </c>
      <c r="E80" s="1" t="s">
        <v>1181</v>
      </c>
      <c r="F80" s="1" t="s">
        <v>865</v>
      </c>
      <c r="G80" s="1" t="s">
        <v>796</v>
      </c>
      <c r="H80" s="1" t="s">
        <v>797</v>
      </c>
      <c r="I80" s="1" t="s">
        <v>1182</v>
      </c>
      <c r="J80" s="1" t="s">
        <v>799</v>
      </c>
      <c r="K80" s="1" t="s">
        <v>1182</v>
      </c>
      <c r="L80" s="1" t="s">
        <v>1182</v>
      </c>
      <c r="M80" s="1" t="s">
        <v>800</v>
      </c>
      <c r="N80" s="1" t="s">
        <v>800</v>
      </c>
      <c r="O80" s="1" t="s">
        <v>801</v>
      </c>
      <c r="P80" s="1" t="s">
        <v>802</v>
      </c>
      <c r="Q80" s="1" t="s">
        <v>803</v>
      </c>
      <c r="R80" s="1" t="s">
        <v>1183</v>
      </c>
      <c r="S80" s="1" t="s">
        <v>805</v>
      </c>
      <c r="T80" s="1" t="s">
        <v>806</v>
      </c>
      <c r="U80" s="1" t="s">
        <v>766</v>
      </c>
      <c r="V80" s="1" t="s">
        <v>813</v>
      </c>
    </row>
    <row r="81" s="1" customFormat="1" spans="1:22">
      <c r="A81" s="3">
        <v>999228116851647</v>
      </c>
      <c r="B81" s="1" t="s">
        <v>1184</v>
      </c>
      <c r="C81" s="1" t="s">
        <v>1185</v>
      </c>
      <c r="D81" s="1" t="s">
        <v>1114</v>
      </c>
      <c r="E81" s="1" t="s">
        <v>1186</v>
      </c>
      <c r="F81" s="1" t="s">
        <v>865</v>
      </c>
      <c r="G81" s="1" t="s">
        <v>796</v>
      </c>
      <c r="H81" s="1" t="s">
        <v>797</v>
      </c>
      <c r="I81" s="1" t="s">
        <v>1187</v>
      </c>
      <c r="J81" s="1" t="s">
        <v>799</v>
      </c>
      <c r="K81" s="1" t="s">
        <v>1187</v>
      </c>
      <c r="L81" s="1" t="s">
        <v>1187</v>
      </c>
      <c r="M81" s="1" t="s">
        <v>800</v>
      </c>
      <c r="N81" s="1" t="s">
        <v>800</v>
      </c>
      <c r="O81" s="1" t="s">
        <v>801</v>
      </c>
      <c r="P81" s="1" t="s">
        <v>802</v>
      </c>
      <c r="Q81" s="1" t="s">
        <v>803</v>
      </c>
      <c r="R81" s="1" t="s">
        <v>1188</v>
      </c>
      <c r="S81" s="1" t="s">
        <v>805</v>
      </c>
      <c r="T81" s="1" t="s">
        <v>806</v>
      </c>
      <c r="U81" s="1" t="s">
        <v>766</v>
      </c>
      <c r="V81" s="1" t="s">
        <v>831</v>
      </c>
    </row>
    <row r="82" s="1" customFormat="1" spans="1:22">
      <c r="A82" s="3">
        <v>999228114672586</v>
      </c>
      <c r="B82" s="1" t="s">
        <v>1184</v>
      </c>
      <c r="C82" s="1" t="s">
        <v>1189</v>
      </c>
      <c r="D82" s="1" t="s">
        <v>1190</v>
      </c>
      <c r="E82" s="1" t="s">
        <v>1191</v>
      </c>
      <c r="F82" s="1" t="s">
        <v>935</v>
      </c>
      <c r="G82" s="1" t="s">
        <v>796</v>
      </c>
      <c r="H82" s="1" t="s">
        <v>797</v>
      </c>
      <c r="I82" s="1" t="s">
        <v>1192</v>
      </c>
      <c r="J82" s="1" t="s">
        <v>799</v>
      </c>
      <c r="K82" s="1" t="s">
        <v>1192</v>
      </c>
      <c r="L82" s="1" t="s">
        <v>1192</v>
      </c>
      <c r="M82" s="1" t="s">
        <v>800</v>
      </c>
      <c r="N82" s="1" t="s">
        <v>800</v>
      </c>
      <c r="O82" s="1" t="s">
        <v>801</v>
      </c>
      <c r="P82" s="1" t="s">
        <v>802</v>
      </c>
      <c r="Q82" s="1" t="s">
        <v>803</v>
      </c>
      <c r="R82" s="1" t="s">
        <v>1193</v>
      </c>
      <c r="S82" s="1" t="s">
        <v>805</v>
      </c>
      <c r="T82" s="1" t="s">
        <v>806</v>
      </c>
      <c r="U82" s="1" t="s">
        <v>1194</v>
      </c>
      <c r="V82" s="1" t="s">
        <v>831</v>
      </c>
    </row>
    <row r="83" s="1" customFormat="1" spans="1:22">
      <c r="A83" s="3">
        <v>999228110612414</v>
      </c>
      <c r="B83" s="1" t="s">
        <v>1184</v>
      </c>
      <c r="C83" s="1" t="s">
        <v>1195</v>
      </c>
      <c r="D83" s="1" t="s">
        <v>1196</v>
      </c>
      <c r="E83" s="1" t="s">
        <v>1197</v>
      </c>
      <c r="F83" s="1" t="s">
        <v>935</v>
      </c>
      <c r="G83" s="1" t="s">
        <v>796</v>
      </c>
      <c r="H83" s="1" t="s">
        <v>797</v>
      </c>
      <c r="I83" s="1" t="s">
        <v>1198</v>
      </c>
      <c r="J83" s="1" t="s">
        <v>799</v>
      </c>
      <c r="K83" s="1" t="s">
        <v>1198</v>
      </c>
      <c r="L83" s="1" t="s">
        <v>1198</v>
      </c>
      <c r="M83" s="1" t="s">
        <v>800</v>
      </c>
      <c r="N83" s="1" t="s">
        <v>800</v>
      </c>
      <c r="O83" s="1" t="s">
        <v>801</v>
      </c>
      <c r="P83" s="1" t="s">
        <v>802</v>
      </c>
      <c r="Q83" s="1" t="s">
        <v>803</v>
      </c>
      <c r="R83" s="1" t="s">
        <v>1199</v>
      </c>
      <c r="S83" s="1" t="s">
        <v>805</v>
      </c>
      <c r="T83" s="1" t="s">
        <v>806</v>
      </c>
      <c r="U83" s="1" t="s">
        <v>766</v>
      </c>
      <c r="V83" s="1" t="s">
        <v>1173</v>
      </c>
    </row>
    <row r="84" s="1" customFormat="1" spans="1:22">
      <c r="A84" s="3">
        <v>999228101285445</v>
      </c>
      <c r="B84" s="1" t="s">
        <v>1184</v>
      </c>
      <c r="C84" s="1" t="s">
        <v>1200</v>
      </c>
      <c r="D84" s="1" t="s">
        <v>1201</v>
      </c>
      <c r="E84" s="1" t="s">
        <v>1202</v>
      </c>
      <c r="F84" s="1" t="s">
        <v>865</v>
      </c>
      <c r="G84" s="1" t="s">
        <v>796</v>
      </c>
      <c r="H84" s="1" t="s">
        <v>797</v>
      </c>
      <c r="I84" s="1" t="s">
        <v>1203</v>
      </c>
      <c r="J84" s="1" t="s">
        <v>799</v>
      </c>
      <c r="K84" s="1" t="s">
        <v>1203</v>
      </c>
      <c r="L84" s="1" t="s">
        <v>1203</v>
      </c>
      <c r="M84" s="1" t="s">
        <v>800</v>
      </c>
      <c r="N84" s="1" t="s">
        <v>800</v>
      </c>
      <c r="O84" s="1" t="s">
        <v>801</v>
      </c>
      <c r="P84" s="1" t="s">
        <v>802</v>
      </c>
      <c r="Q84" s="1" t="s">
        <v>803</v>
      </c>
      <c r="R84" s="1" t="s">
        <v>1204</v>
      </c>
      <c r="S84" s="1" t="s">
        <v>805</v>
      </c>
      <c r="T84" s="1" t="s">
        <v>806</v>
      </c>
      <c r="U84" s="1" t="s">
        <v>766</v>
      </c>
      <c r="V84" s="1" t="s">
        <v>813</v>
      </c>
    </row>
    <row r="85" s="1" customFormat="1" spans="1:22">
      <c r="A85" s="3">
        <v>999228092760425</v>
      </c>
      <c r="B85" s="1" t="s">
        <v>1205</v>
      </c>
      <c r="C85" s="1" t="s">
        <v>1206</v>
      </c>
      <c r="D85" s="1" t="s">
        <v>1207</v>
      </c>
      <c r="E85" s="1" t="s">
        <v>1208</v>
      </c>
      <c r="F85" s="1" t="s">
        <v>980</v>
      </c>
      <c r="G85" s="1" t="s">
        <v>796</v>
      </c>
      <c r="H85" s="1" t="s">
        <v>797</v>
      </c>
      <c r="I85" s="1" t="s">
        <v>1209</v>
      </c>
      <c r="J85" s="1" t="s">
        <v>799</v>
      </c>
      <c r="K85" s="1" t="s">
        <v>1209</v>
      </c>
      <c r="L85" s="1" t="s">
        <v>1209</v>
      </c>
      <c r="M85" s="1" t="s">
        <v>800</v>
      </c>
      <c r="N85" s="1" t="s">
        <v>800</v>
      </c>
      <c r="O85" s="1" t="s">
        <v>801</v>
      </c>
      <c r="P85" s="1" t="s">
        <v>802</v>
      </c>
      <c r="Q85" s="1" t="s">
        <v>803</v>
      </c>
      <c r="R85" s="1" t="s">
        <v>1210</v>
      </c>
      <c r="S85" s="1" t="s">
        <v>805</v>
      </c>
      <c r="T85" s="1" t="s">
        <v>806</v>
      </c>
      <c r="U85" s="1" t="s">
        <v>766</v>
      </c>
      <c r="V85" s="1" t="s">
        <v>1173</v>
      </c>
    </row>
    <row r="86" s="1" customFormat="1" spans="1:22">
      <c r="A86" s="3">
        <v>999228090656449</v>
      </c>
      <c r="B86" s="1" t="s">
        <v>1205</v>
      </c>
      <c r="C86" s="1" t="s">
        <v>1211</v>
      </c>
      <c r="D86" s="1" t="s">
        <v>1212</v>
      </c>
      <c r="E86" s="1" t="s">
        <v>1213</v>
      </c>
      <c r="F86" s="1" t="s">
        <v>792</v>
      </c>
      <c r="G86" s="1" t="s">
        <v>796</v>
      </c>
      <c r="H86" s="1" t="s">
        <v>797</v>
      </c>
      <c r="I86" s="1" t="s">
        <v>1214</v>
      </c>
      <c r="J86" s="1" t="s">
        <v>799</v>
      </c>
      <c r="K86" s="1" t="s">
        <v>1214</v>
      </c>
      <c r="L86" s="1" t="s">
        <v>1214</v>
      </c>
      <c r="M86" s="1" t="s">
        <v>800</v>
      </c>
      <c r="N86" s="1" t="s">
        <v>800</v>
      </c>
      <c r="O86" s="1" t="s">
        <v>801</v>
      </c>
      <c r="P86" s="1" t="s">
        <v>802</v>
      </c>
      <c r="Q86" s="1" t="s">
        <v>803</v>
      </c>
      <c r="R86" s="1" t="s">
        <v>1215</v>
      </c>
      <c r="S86" s="1" t="s">
        <v>805</v>
      </c>
      <c r="T86" s="1" t="s">
        <v>806</v>
      </c>
      <c r="U86" s="1" t="s">
        <v>766</v>
      </c>
      <c r="V86" s="1" t="s">
        <v>1216</v>
      </c>
    </row>
    <row r="87" s="1" customFormat="1" spans="1:22">
      <c r="A87" s="3">
        <v>999228075672958</v>
      </c>
      <c r="B87" s="1" t="s">
        <v>1205</v>
      </c>
      <c r="C87" s="1" t="s">
        <v>1217</v>
      </c>
      <c r="D87" s="1" t="s">
        <v>1218</v>
      </c>
      <c r="E87" s="1" t="s">
        <v>1219</v>
      </c>
      <c r="F87" s="1" t="s">
        <v>935</v>
      </c>
      <c r="G87" s="1" t="s">
        <v>796</v>
      </c>
      <c r="H87" s="1" t="s">
        <v>797</v>
      </c>
      <c r="I87" s="1" t="s">
        <v>1220</v>
      </c>
      <c r="J87" s="1" t="s">
        <v>799</v>
      </c>
      <c r="K87" s="1" t="s">
        <v>1220</v>
      </c>
      <c r="L87" s="1" t="s">
        <v>1220</v>
      </c>
      <c r="M87" s="1" t="s">
        <v>800</v>
      </c>
      <c r="N87" s="1" t="s">
        <v>800</v>
      </c>
      <c r="O87" s="1" t="s">
        <v>801</v>
      </c>
      <c r="P87" s="1" t="s">
        <v>802</v>
      </c>
      <c r="Q87" s="1" t="s">
        <v>803</v>
      </c>
      <c r="R87" s="1" t="s">
        <v>1221</v>
      </c>
      <c r="S87" s="1" t="s">
        <v>805</v>
      </c>
      <c r="T87" s="1" t="s">
        <v>806</v>
      </c>
      <c r="U87" s="1" t="s">
        <v>766</v>
      </c>
      <c r="V87" s="1" t="s">
        <v>813</v>
      </c>
    </row>
    <row r="88" s="1" customFormat="1" spans="1:22">
      <c r="A88" s="3">
        <v>999228065835433</v>
      </c>
      <c r="B88" s="1" t="s">
        <v>1222</v>
      </c>
      <c r="C88" s="1" t="s">
        <v>1223</v>
      </c>
      <c r="D88" s="1" t="s">
        <v>1224</v>
      </c>
      <c r="E88" s="1" t="s">
        <v>1225</v>
      </c>
      <c r="F88" s="1" t="s">
        <v>935</v>
      </c>
      <c r="G88" s="1" t="s">
        <v>796</v>
      </c>
      <c r="H88" s="1" t="s">
        <v>797</v>
      </c>
      <c r="I88" s="1" t="s">
        <v>1226</v>
      </c>
      <c r="J88" s="1" t="s">
        <v>799</v>
      </c>
      <c r="K88" s="1" t="s">
        <v>1226</v>
      </c>
      <c r="L88" s="1" t="s">
        <v>1226</v>
      </c>
      <c r="M88" s="1" t="s">
        <v>800</v>
      </c>
      <c r="N88" s="1" t="s">
        <v>800</v>
      </c>
      <c r="O88" s="1" t="s">
        <v>801</v>
      </c>
      <c r="P88" s="1" t="s">
        <v>802</v>
      </c>
      <c r="Q88" s="1" t="s">
        <v>803</v>
      </c>
      <c r="R88" s="1" t="s">
        <v>1227</v>
      </c>
      <c r="S88" s="1" t="s">
        <v>805</v>
      </c>
      <c r="T88" s="1" t="s">
        <v>806</v>
      </c>
      <c r="U88" s="1" t="s">
        <v>766</v>
      </c>
      <c r="V88" s="1" t="s">
        <v>813</v>
      </c>
    </row>
    <row r="89" s="1" customFormat="1" spans="1:22">
      <c r="A89" s="3">
        <v>999228064746485</v>
      </c>
      <c r="B89" s="1" t="s">
        <v>1222</v>
      </c>
      <c r="C89" s="1" t="s">
        <v>1228</v>
      </c>
      <c r="D89" s="1" t="s">
        <v>1229</v>
      </c>
      <c r="E89" s="1" t="s">
        <v>1230</v>
      </c>
      <c r="F89" s="1" t="s">
        <v>792</v>
      </c>
      <c r="G89" s="1" t="s">
        <v>796</v>
      </c>
      <c r="H89" s="1" t="s">
        <v>797</v>
      </c>
      <c r="I89" s="1" t="s">
        <v>1231</v>
      </c>
      <c r="J89" s="1" t="s">
        <v>799</v>
      </c>
      <c r="K89" s="1" t="s">
        <v>1231</v>
      </c>
      <c r="L89" s="1" t="s">
        <v>1231</v>
      </c>
      <c r="M89" s="1" t="s">
        <v>800</v>
      </c>
      <c r="N89" s="1" t="s">
        <v>800</v>
      </c>
      <c r="O89" s="1" t="s">
        <v>801</v>
      </c>
      <c r="P89" s="1" t="s">
        <v>802</v>
      </c>
      <c r="Q89" s="1" t="s">
        <v>803</v>
      </c>
      <c r="R89" s="1" t="s">
        <v>1232</v>
      </c>
      <c r="S89" s="1" t="s">
        <v>805</v>
      </c>
      <c r="T89" s="1" t="s">
        <v>806</v>
      </c>
      <c r="U89" s="1" t="s">
        <v>766</v>
      </c>
      <c r="V89" s="1" t="s">
        <v>813</v>
      </c>
    </row>
    <row r="90" s="1" customFormat="1" spans="1:22">
      <c r="A90" s="3">
        <v>999228036694021</v>
      </c>
      <c r="B90" s="1" t="s">
        <v>1233</v>
      </c>
      <c r="C90" s="1" t="s">
        <v>1234</v>
      </c>
      <c r="D90" s="1" t="s">
        <v>1235</v>
      </c>
      <c r="E90" s="1" t="s">
        <v>1236</v>
      </c>
      <c r="F90" s="1" t="s">
        <v>1178</v>
      </c>
      <c r="G90" s="1" t="s">
        <v>796</v>
      </c>
      <c r="H90" s="1" t="s">
        <v>797</v>
      </c>
      <c r="I90" s="1" t="s">
        <v>1237</v>
      </c>
      <c r="J90" s="1" t="s">
        <v>799</v>
      </c>
      <c r="K90" s="1" t="s">
        <v>1237</v>
      </c>
      <c r="L90" s="1" t="s">
        <v>1237</v>
      </c>
      <c r="M90" s="1" t="s">
        <v>800</v>
      </c>
      <c r="N90" s="1" t="s">
        <v>800</v>
      </c>
      <c r="O90" s="1" t="s">
        <v>801</v>
      </c>
      <c r="P90" s="1" t="s">
        <v>802</v>
      </c>
      <c r="Q90" s="1" t="s">
        <v>803</v>
      </c>
      <c r="R90" s="1" t="s">
        <v>1238</v>
      </c>
      <c r="S90" s="1" t="s">
        <v>805</v>
      </c>
      <c r="T90" s="1" t="s">
        <v>806</v>
      </c>
      <c r="U90" s="1" t="s">
        <v>766</v>
      </c>
      <c r="V90" s="1" t="s">
        <v>813</v>
      </c>
    </row>
    <row r="91" s="1" customFormat="1" spans="1:22">
      <c r="A91" s="3">
        <v>999228015858674</v>
      </c>
      <c r="B91" s="1" t="s">
        <v>1239</v>
      </c>
      <c r="C91" s="1" t="s">
        <v>1240</v>
      </c>
      <c r="D91" s="1" t="s">
        <v>1033</v>
      </c>
      <c r="E91" s="1" t="s">
        <v>1241</v>
      </c>
      <c r="F91" s="1" t="s">
        <v>935</v>
      </c>
      <c r="G91" s="1" t="s">
        <v>796</v>
      </c>
      <c r="H91" s="1" t="s">
        <v>797</v>
      </c>
      <c r="I91" s="1" t="s">
        <v>1242</v>
      </c>
      <c r="J91" s="1" t="s">
        <v>799</v>
      </c>
      <c r="K91" s="1" t="s">
        <v>1242</v>
      </c>
      <c r="L91" s="1" t="s">
        <v>1242</v>
      </c>
      <c r="M91" s="1" t="s">
        <v>800</v>
      </c>
      <c r="N91" s="1" t="s">
        <v>800</v>
      </c>
      <c r="O91" s="1" t="s">
        <v>801</v>
      </c>
      <c r="P91" s="1" t="s">
        <v>802</v>
      </c>
      <c r="Q91" s="1" t="s">
        <v>803</v>
      </c>
      <c r="R91" s="1" t="s">
        <v>1243</v>
      </c>
      <c r="S91" s="1" t="s">
        <v>805</v>
      </c>
      <c r="T91" s="1" t="s">
        <v>806</v>
      </c>
      <c r="U91" s="1" t="s">
        <v>766</v>
      </c>
      <c r="V91" s="1" t="s">
        <v>813</v>
      </c>
    </row>
    <row r="92" s="1" customFormat="1" spans="1:22">
      <c r="A92" s="3">
        <v>999228008286602</v>
      </c>
      <c r="B92" s="1" t="s">
        <v>1239</v>
      </c>
      <c r="C92" s="1" t="s">
        <v>1244</v>
      </c>
      <c r="D92" s="1" t="s">
        <v>1245</v>
      </c>
      <c r="E92" s="1" t="s">
        <v>1246</v>
      </c>
      <c r="F92" s="1" t="s">
        <v>935</v>
      </c>
      <c r="G92" s="1" t="s">
        <v>796</v>
      </c>
      <c r="H92" s="1" t="s">
        <v>797</v>
      </c>
      <c r="I92" s="1" t="s">
        <v>1247</v>
      </c>
      <c r="J92" s="1" t="s">
        <v>799</v>
      </c>
      <c r="K92" s="1" t="s">
        <v>1247</v>
      </c>
      <c r="L92" s="1" t="s">
        <v>1247</v>
      </c>
      <c r="M92" s="1" t="s">
        <v>800</v>
      </c>
      <c r="N92" s="1" t="s">
        <v>800</v>
      </c>
      <c r="O92" s="1" t="s">
        <v>801</v>
      </c>
      <c r="P92" s="1" t="s">
        <v>802</v>
      </c>
      <c r="Q92" s="1" t="s">
        <v>803</v>
      </c>
      <c r="R92" s="1" t="s">
        <v>1248</v>
      </c>
      <c r="S92" s="1" t="s">
        <v>805</v>
      </c>
      <c r="T92" s="1" t="s">
        <v>806</v>
      </c>
      <c r="U92" s="1" t="s">
        <v>766</v>
      </c>
      <c r="V92" s="1" t="s">
        <v>807</v>
      </c>
    </row>
    <row r="93" s="1" customFormat="1" spans="1:22">
      <c r="A93" s="3">
        <v>999227990114676</v>
      </c>
      <c r="B93" s="1" t="s">
        <v>1249</v>
      </c>
      <c r="C93" s="1" t="s">
        <v>1250</v>
      </c>
      <c r="D93" s="1" t="s">
        <v>1251</v>
      </c>
      <c r="E93" s="1" t="s">
        <v>1252</v>
      </c>
      <c r="F93" s="1" t="s">
        <v>865</v>
      </c>
      <c r="G93" s="1" t="s">
        <v>796</v>
      </c>
      <c r="H93" s="1" t="s">
        <v>797</v>
      </c>
      <c r="I93" s="1" t="s">
        <v>1253</v>
      </c>
      <c r="J93" s="1" t="s">
        <v>799</v>
      </c>
      <c r="K93" s="1" t="s">
        <v>1253</v>
      </c>
      <c r="L93" s="1" t="s">
        <v>1253</v>
      </c>
      <c r="M93" s="1" t="s">
        <v>800</v>
      </c>
      <c r="N93" s="1" t="s">
        <v>800</v>
      </c>
      <c r="O93" s="1" t="s">
        <v>801</v>
      </c>
      <c r="P93" s="1" t="s">
        <v>802</v>
      </c>
      <c r="Q93" s="1" t="s">
        <v>803</v>
      </c>
      <c r="R93" s="1" t="s">
        <v>1254</v>
      </c>
      <c r="S93" s="1" t="s">
        <v>805</v>
      </c>
      <c r="T93" s="1" t="s">
        <v>806</v>
      </c>
      <c r="U93" s="1" t="s">
        <v>766</v>
      </c>
      <c r="V93" s="1" t="s">
        <v>1173</v>
      </c>
    </row>
    <row r="94" s="1" customFormat="1" spans="1:22">
      <c r="A94" s="3">
        <v>999227984046394</v>
      </c>
      <c r="B94" s="1" t="s">
        <v>1249</v>
      </c>
      <c r="C94" s="1" t="s">
        <v>1255</v>
      </c>
      <c r="D94" s="1" t="s">
        <v>1256</v>
      </c>
      <c r="E94" s="1" t="s">
        <v>1257</v>
      </c>
      <c r="F94" s="1" t="s">
        <v>1233</v>
      </c>
      <c r="G94" s="1" t="s">
        <v>796</v>
      </c>
      <c r="H94" s="1" t="s">
        <v>797</v>
      </c>
      <c r="I94" s="1" t="s">
        <v>1258</v>
      </c>
      <c r="J94" s="1" t="s">
        <v>799</v>
      </c>
      <c r="K94" s="1" t="s">
        <v>1258</v>
      </c>
      <c r="L94" s="1" t="s">
        <v>1258</v>
      </c>
      <c r="M94" s="1" t="s">
        <v>800</v>
      </c>
      <c r="N94" s="1" t="s">
        <v>800</v>
      </c>
      <c r="O94" s="1" t="s">
        <v>801</v>
      </c>
      <c r="P94" s="1" t="s">
        <v>802</v>
      </c>
      <c r="Q94" s="1" t="s">
        <v>803</v>
      </c>
      <c r="R94" s="1" t="s">
        <v>1259</v>
      </c>
      <c r="S94" s="1" t="s">
        <v>805</v>
      </c>
      <c r="T94" s="1" t="s">
        <v>806</v>
      </c>
      <c r="U94" s="1" t="s">
        <v>766</v>
      </c>
      <c r="V94" s="1" t="s">
        <v>813</v>
      </c>
    </row>
    <row r="95" s="1" customFormat="1" spans="1:22">
      <c r="A95" s="3">
        <v>999227978510693</v>
      </c>
      <c r="B95" s="1" t="s">
        <v>1260</v>
      </c>
      <c r="C95" s="1" t="s">
        <v>1261</v>
      </c>
      <c r="D95" s="1" t="s">
        <v>1262</v>
      </c>
      <c r="E95" s="1" t="s">
        <v>1263</v>
      </c>
      <c r="F95" s="1" t="s">
        <v>980</v>
      </c>
      <c r="G95" s="1" t="s">
        <v>796</v>
      </c>
      <c r="H95" s="1" t="s">
        <v>797</v>
      </c>
      <c r="I95" s="1" t="s">
        <v>1264</v>
      </c>
      <c r="J95" s="1" t="s">
        <v>799</v>
      </c>
      <c r="K95" s="1" t="s">
        <v>1264</v>
      </c>
      <c r="L95" s="1" t="s">
        <v>1264</v>
      </c>
      <c r="M95" s="1" t="s">
        <v>800</v>
      </c>
      <c r="N95" s="1" t="s">
        <v>800</v>
      </c>
      <c r="O95" s="1" t="s">
        <v>801</v>
      </c>
      <c r="P95" s="1" t="s">
        <v>802</v>
      </c>
      <c r="Q95" s="1" t="s">
        <v>803</v>
      </c>
      <c r="R95" s="1" t="s">
        <v>1265</v>
      </c>
      <c r="S95" s="1" t="s">
        <v>805</v>
      </c>
      <c r="T95" s="1" t="s">
        <v>806</v>
      </c>
      <c r="U95" s="1" t="s">
        <v>766</v>
      </c>
      <c r="V95" s="1" t="s">
        <v>813</v>
      </c>
    </row>
    <row r="96" s="1" customFormat="1" spans="1:22">
      <c r="A96" s="3">
        <v>999227971039115</v>
      </c>
      <c r="B96" s="1" t="s">
        <v>1260</v>
      </c>
      <c r="C96" s="1" t="s">
        <v>1266</v>
      </c>
      <c r="D96" s="1" t="s">
        <v>1267</v>
      </c>
      <c r="E96" s="1" t="s">
        <v>1268</v>
      </c>
      <c r="F96" s="1" t="s">
        <v>792</v>
      </c>
      <c r="G96" s="1" t="s">
        <v>796</v>
      </c>
      <c r="H96" s="1" t="s">
        <v>797</v>
      </c>
      <c r="I96" s="1" t="s">
        <v>1269</v>
      </c>
      <c r="J96" s="1" t="s">
        <v>799</v>
      </c>
      <c r="K96" s="1" t="s">
        <v>1269</v>
      </c>
      <c r="L96" s="1" t="s">
        <v>1269</v>
      </c>
      <c r="M96" s="1" t="s">
        <v>800</v>
      </c>
      <c r="N96" s="1" t="s">
        <v>800</v>
      </c>
      <c r="O96" s="1" t="s">
        <v>801</v>
      </c>
      <c r="P96" s="1" t="s">
        <v>802</v>
      </c>
      <c r="Q96" s="1" t="s">
        <v>803</v>
      </c>
      <c r="R96" s="1" t="s">
        <v>1270</v>
      </c>
      <c r="S96" s="1" t="s">
        <v>805</v>
      </c>
      <c r="T96" s="1" t="s">
        <v>806</v>
      </c>
      <c r="U96" s="1" t="s">
        <v>766</v>
      </c>
      <c r="V96" s="1" t="s">
        <v>1056</v>
      </c>
    </row>
    <row r="97" s="1" customFormat="1" spans="1:22">
      <c r="A97" s="3">
        <v>999227967057899</v>
      </c>
      <c r="B97" s="1" t="s">
        <v>1260</v>
      </c>
      <c r="C97" s="1" t="s">
        <v>1271</v>
      </c>
      <c r="D97" s="1" t="s">
        <v>1272</v>
      </c>
      <c r="E97" s="1" t="s">
        <v>1273</v>
      </c>
      <c r="F97" s="1" t="s">
        <v>935</v>
      </c>
      <c r="G97" s="1" t="s">
        <v>796</v>
      </c>
      <c r="H97" s="1" t="s">
        <v>797</v>
      </c>
      <c r="I97" s="1" t="s">
        <v>1274</v>
      </c>
      <c r="J97" s="1" t="s">
        <v>799</v>
      </c>
      <c r="K97" s="1" t="s">
        <v>1274</v>
      </c>
      <c r="L97" s="1" t="s">
        <v>1274</v>
      </c>
      <c r="M97" s="1" t="s">
        <v>800</v>
      </c>
      <c r="N97" s="1" t="s">
        <v>800</v>
      </c>
      <c r="O97" s="1" t="s">
        <v>801</v>
      </c>
      <c r="P97" s="1" t="s">
        <v>802</v>
      </c>
      <c r="Q97" s="1" t="s">
        <v>803</v>
      </c>
      <c r="R97" s="1" t="s">
        <v>1275</v>
      </c>
      <c r="S97" s="1" t="s">
        <v>805</v>
      </c>
      <c r="T97" s="1" t="s">
        <v>806</v>
      </c>
      <c r="U97" s="1" t="s">
        <v>766</v>
      </c>
      <c r="V97" s="1" t="s">
        <v>813</v>
      </c>
    </row>
    <row r="98" s="1" customFormat="1" spans="1:22">
      <c r="A98" s="3">
        <v>999227964763906</v>
      </c>
      <c r="B98" s="1" t="s">
        <v>1276</v>
      </c>
      <c r="C98" s="1" t="s">
        <v>1277</v>
      </c>
      <c r="D98" s="1" t="s">
        <v>1272</v>
      </c>
      <c r="E98" s="1" t="s">
        <v>1278</v>
      </c>
      <c r="F98" s="1" t="s">
        <v>935</v>
      </c>
      <c r="G98" s="1" t="s">
        <v>796</v>
      </c>
      <c r="H98" s="1" t="s">
        <v>797</v>
      </c>
      <c r="I98" s="1" t="s">
        <v>1279</v>
      </c>
      <c r="J98" s="1" t="s">
        <v>799</v>
      </c>
      <c r="K98" s="1" t="s">
        <v>1279</v>
      </c>
      <c r="L98" s="1" t="s">
        <v>1279</v>
      </c>
      <c r="M98" s="1" t="s">
        <v>800</v>
      </c>
      <c r="N98" s="1" t="s">
        <v>800</v>
      </c>
      <c r="O98" s="1" t="s">
        <v>801</v>
      </c>
      <c r="P98" s="1" t="s">
        <v>802</v>
      </c>
      <c r="Q98" s="1" t="s">
        <v>803</v>
      </c>
      <c r="R98" s="1" t="s">
        <v>1280</v>
      </c>
      <c r="S98" s="1" t="s">
        <v>805</v>
      </c>
      <c r="T98" s="1" t="s">
        <v>806</v>
      </c>
      <c r="U98" s="1" t="s">
        <v>766</v>
      </c>
      <c r="V98" s="1" t="s">
        <v>813</v>
      </c>
    </row>
    <row r="99" s="1" customFormat="1" spans="1:22">
      <c r="A99" s="3">
        <v>999227447595296</v>
      </c>
      <c r="B99" s="1" t="s">
        <v>1281</v>
      </c>
      <c r="C99" s="1" t="s">
        <v>1282</v>
      </c>
      <c r="D99" s="1" t="s">
        <v>1283</v>
      </c>
      <c r="E99" s="1" t="s">
        <v>1284</v>
      </c>
      <c r="F99" s="1" t="s">
        <v>935</v>
      </c>
      <c r="G99" s="1" t="s">
        <v>796</v>
      </c>
      <c r="H99" s="1" t="s">
        <v>797</v>
      </c>
      <c r="I99" s="1" t="s">
        <v>1285</v>
      </c>
      <c r="J99" s="1" t="s">
        <v>799</v>
      </c>
      <c r="K99" s="1" t="s">
        <v>1285</v>
      </c>
      <c r="L99" s="1" t="s">
        <v>1285</v>
      </c>
      <c r="M99" s="1" t="s">
        <v>800</v>
      </c>
      <c r="N99" s="1" t="s">
        <v>800</v>
      </c>
      <c r="O99" s="1" t="s">
        <v>801</v>
      </c>
      <c r="P99" s="1" t="s">
        <v>802</v>
      </c>
      <c r="Q99" s="1" t="s">
        <v>803</v>
      </c>
      <c r="R99" s="1" t="s">
        <v>1286</v>
      </c>
      <c r="S99" s="1" t="s">
        <v>805</v>
      </c>
      <c r="T99" s="1" t="s">
        <v>806</v>
      </c>
      <c r="U99" s="1" t="s">
        <v>766</v>
      </c>
      <c r="V99" s="1" t="s">
        <v>813</v>
      </c>
    </row>
    <row r="100" s="1" customFormat="1" spans="1:22">
      <c r="A100" s="3">
        <v>999227437007551</v>
      </c>
      <c r="B100" s="1" t="s">
        <v>1287</v>
      </c>
      <c r="C100" s="1" t="s">
        <v>1288</v>
      </c>
      <c r="D100" s="1" t="s">
        <v>1289</v>
      </c>
      <c r="E100" s="1" t="s">
        <v>1290</v>
      </c>
      <c r="F100" s="1" t="s">
        <v>935</v>
      </c>
      <c r="G100" s="1" t="s">
        <v>796</v>
      </c>
      <c r="H100" s="1" t="s">
        <v>797</v>
      </c>
      <c r="I100" s="1" t="s">
        <v>1291</v>
      </c>
      <c r="J100" s="1" t="s">
        <v>799</v>
      </c>
      <c r="K100" s="1" t="s">
        <v>1291</v>
      </c>
      <c r="L100" s="1" t="s">
        <v>1291</v>
      </c>
      <c r="M100" s="1" t="s">
        <v>800</v>
      </c>
      <c r="N100" s="1" t="s">
        <v>800</v>
      </c>
      <c r="O100" s="1" t="s">
        <v>801</v>
      </c>
      <c r="P100" s="1" t="s">
        <v>802</v>
      </c>
      <c r="Q100" s="1" t="s">
        <v>803</v>
      </c>
      <c r="R100" s="1" t="s">
        <v>1292</v>
      </c>
      <c r="S100" s="1" t="s">
        <v>805</v>
      </c>
      <c r="T100" s="1" t="s">
        <v>806</v>
      </c>
      <c r="U100" s="1" t="s">
        <v>766</v>
      </c>
      <c r="V100" s="1" t="s">
        <v>831</v>
      </c>
    </row>
    <row r="101" s="1" customFormat="1" spans="1:22">
      <c r="A101" s="3">
        <v>27410375315</v>
      </c>
      <c r="B101" s="1" t="s">
        <v>1293</v>
      </c>
      <c r="C101" s="1" t="s">
        <v>1294</v>
      </c>
      <c r="D101" s="1" t="s">
        <v>1295</v>
      </c>
      <c r="E101" s="1" t="s">
        <v>1296</v>
      </c>
      <c r="F101" s="1" t="s">
        <v>980</v>
      </c>
      <c r="G101" s="1" t="s">
        <v>796</v>
      </c>
      <c r="H101" s="1" t="s">
        <v>797</v>
      </c>
      <c r="I101" s="1" t="s">
        <v>1297</v>
      </c>
      <c r="J101" s="1" t="s">
        <v>799</v>
      </c>
      <c r="K101" s="1" t="s">
        <v>1297</v>
      </c>
      <c r="L101" s="1" t="s">
        <v>1297</v>
      </c>
      <c r="M101" s="1" t="s">
        <v>800</v>
      </c>
      <c r="N101" s="1" t="s">
        <v>800</v>
      </c>
      <c r="O101" s="1" t="s">
        <v>801</v>
      </c>
      <c r="P101" s="1" t="s">
        <v>802</v>
      </c>
      <c r="Q101" s="1" t="s">
        <v>803</v>
      </c>
      <c r="R101" s="1" t="s">
        <v>1298</v>
      </c>
      <c r="S101" s="1" t="s">
        <v>805</v>
      </c>
      <c r="T101" s="1" t="s">
        <v>806</v>
      </c>
      <c r="U101" s="1" t="s">
        <v>1194</v>
      </c>
      <c r="V101" s="1" t="s">
        <v>831</v>
      </c>
    </row>
    <row r="102" s="1" customFormat="1" spans="1:22">
      <c r="A102" s="3">
        <v>999227401046205</v>
      </c>
      <c r="B102" s="1" t="s">
        <v>1293</v>
      </c>
      <c r="C102" s="1" t="s">
        <v>1299</v>
      </c>
      <c r="D102" s="1" t="s">
        <v>1300</v>
      </c>
      <c r="E102" s="1" t="s">
        <v>1301</v>
      </c>
      <c r="F102" s="1" t="s">
        <v>980</v>
      </c>
      <c r="G102" s="1" t="s">
        <v>796</v>
      </c>
      <c r="H102" s="1" t="s">
        <v>797</v>
      </c>
      <c r="I102" s="1" t="s">
        <v>1302</v>
      </c>
      <c r="J102" s="1" t="s">
        <v>799</v>
      </c>
      <c r="K102" s="1" t="s">
        <v>1302</v>
      </c>
      <c r="L102" s="1" t="s">
        <v>1302</v>
      </c>
      <c r="M102" s="1" t="s">
        <v>800</v>
      </c>
      <c r="N102" s="1" t="s">
        <v>800</v>
      </c>
      <c r="O102" s="1" t="s">
        <v>801</v>
      </c>
      <c r="P102" s="1" t="s">
        <v>802</v>
      </c>
      <c r="Q102" s="1" t="s">
        <v>803</v>
      </c>
      <c r="R102" s="1" t="s">
        <v>1303</v>
      </c>
      <c r="S102" s="1" t="s">
        <v>805</v>
      </c>
      <c r="T102" s="1" t="s">
        <v>806</v>
      </c>
      <c r="U102" s="1" t="s">
        <v>766</v>
      </c>
      <c r="V102" s="1" t="s">
        <v>807</v>
      </c>
    </row>
    <row r="103" s="1" customFormat="1" spans="1:22">
      <c r="A103" s="3">
        <v>999227347999270</v>
      </c>
      <c r="B103" s="1" t="s">
        <v>1304</v>
      </c>
      <c r="C103" s="1" t="s">
        <v>1305</v>
      </c>
      <c r="D103" s="1" t="s">
        <v>948</v>
      </c>
      <c r="E103" s="1" t="s">
        <v>1306</v>
      </c>
      <c r="F103" s="1" t="s">
        <v>865</v>
      </c>
      <c r="G103" s="1" t="s">
        <v>796</v>
      </c>
      <c r="H103" s="1" t="s">
        <v>797</v>
      </c>
      <c r="I103" s="1" t="s">
        <v>1307</v>
      </c>
      <c r="J103" s="1" t="s">
        <v>799</v>
      </c>
      <c r="K103" s="1" t="s">
        <v>1307</v>
      </c>
      <c r="L103" s="1" t="s">
        <v>1307</v>
      </c>
      <c r="M103" s="1" t="s">
        <v>800</v>
      </c>
      <c r="N103" s="1" t="s">
        <v>800</v>
      </c>
      <c r="O103" s="1" t="s">
        <v>801</v>
      </c>
      <c r="P103" s="1" t="s">
        <v>802</v>
      </c>
      <c r="Q103" s="1" t="s">
        <v>803</v>
      </c>
      <c r="R103" s="1" t="s">
        <v>1308</v>
      </c>
      <c r="S103" s="1" t="s">
        <v>805</v>
      </c>
      <c r="T103" s="1" t="s">
        <v>806</v>
      </c>
      <c r="U103" s="1" t="s">
        <v>766</v>
      </c>
      <c r="V103" s="1" t="s">
        <v>813</v>
      </c>
    </row>
    <row r="104" s="1" customFormat="1" spans="1:22">
      <c r="A104" s="3">
        <v>999227345713113</v>
      </c>
      <c r="B104" s="1" t="s">
        <v>1304</v>
      </c>
      <c r="C104" s="1" t="s">
        <v>1309</v>
      </c>
      <c r="D104" s="1" t="s">
        <v>1310</v>
      </c>
      <c r="E104" s="1" t="s">
        <v>1311</v>
      </c>
      <c r="F104" s="1" t="s">
        <v>935</v>
      </c>
      <c r="G104" s="1" t="s">
        <v>796</v>
      </c>
      <c r="H104" s="1" t="s">
        <v>797</v>
      </c>
      <c r="I104" s="1" t="s">
        <v>1312</v>
      </c>
      <c r="J104" s="1" t="s">
        <v>799</v>
      </c>
      <c r="K104" s="1" t="s">
        <v>1312</v>
      </c>
      <c r="L104" s="1" t="s">
        <v>1312</v>
      </c>
      <c r="M104" s="1" t="s">
        <v>800</v>
      </c>
      <c r="N104" s="1" t="s">
        <v>800</v>
      </c>
      <c r="O104" s="1" t="s">
        <v>801</v>
      </c>
      <c r="P104" s="1" t="s">
        <v>802</v>
      </c>
      <c r="Q104" s="1" t="s">
        <v>803</v>
      </c>
      <c r="R104" s="1" t="s">
        <v>1313</v>
      </c>
      <c r="S104" s="1" t="s">
        <v>805</v>
      </c>
      <c r="T104" s="1" t="s">
        <v>806</v>
      </c>
      <c r="U104" s="1" t="s">
        <v>766</v>
      </c>
      <c r="V104" s="1" t="s">
        <v>807</v>
      </c>
    </row>
    <row r="105" s="1" customFormat="1" spans="1:22">
      <c r="A105" s="3">
        <v>999227340226792</v>
      </c>
      <c r="B105" s="1" t="s">
        <v>1314</v>
      </c>
      <c r="C105" s="1" t="s">
        <v>1315</v>
      </c>
      <c r="D105" s="1" t="s">
        <v>1316</v>
      </c>
      <c r="E105" s="1" t="s">
        <v>1317</v>
      </c>
      <c r="F105" s="1" t="s">
        <v>792</v>
      </c>
      <c r="G105" s="1" t="s">
        <v>796</v>
      </c>
      <c r="H105" s="1" t="s">
        <v>797</v>
      </c>
      <c r="I105" s="1" t="s">
        <v>1318</v>
      </c>
      <c r="J105" s="1" t="s">
        <v>799</v>
      </c>
      <c r="K105" s="1" t="s">
        <v>1318</v>
      </c>
      <c r="L105" s="1" t="s">
        <v>1318</v>
      </c>
      <c r="M105" s="1" t="s">
        <v>800</v>
      </c>
      <c r="N105" s="1" t="s">
        <v>800</v>
      </c>
      <c r="O105" s="1" t="s">
        <v>801</v>
      </c>
      <c r="P105" s="1" t="s">
        <v>802</v>
      </c>
      <c r="Q105" s="1" t="s">
        <v>803</v>
      </c>
      <c r="R105" s="1" t="s">
        <v>1319</v>
      </c>
      <c r="S105" s="1" t="s">
        <v>805</v>
      </c>
      <c r="T105" s="1" t="s">
        <v>806</v>
      </c>
      <c r="U105" s="1" t="s">
        <v>766</v>
      </c>
      <c r="V105" s="1" t="s">
        <v>1056</v>
      </c>
    </row>
    <row r="106" s="1" customFormat="1" spans="1:22">
      <c r="A106" s="3">
        <v>999227335654280</v>
      </c>
      <c r="B106" s="1" t="s">
        <v>1314</v>
      </c>
      <c r="C106" s="1" t="s">
        <v>1320</v>
      </c>
      <c r="D106" s="1" t="s">
        <v>1295</v>
      </c>
      <c r="E106" s="1" t="s">
        <v>1321</v>
      </c>
      <c r="F106" s="1" t="s">
        <v>792</v>
      </c>
      <c r="G106" s="1" t="s">
        <v>796</v>
      </c>
      <c r="H106" s="1" t="s">
        <v>797</v>
      </c>
      <c r="I106" s="1" t="s">
        <v>1322</v>
      </c>
      <c r="J106" s="1" t="s">
        <v>799</v>
      </c>
      <c r="K106" s="1" t="s">
        <v>1322</v>
      </c>
      <c r="L106" s="1" t="s">
        <v>1322</v>
      </c>
      <c r="M106" s="1" t="s">
        <v>800</v>
      </c>
      <c r="N106" s="1" t="s">
        <v>800</v>
      </c>
      <c r="O106" s="1" t="s">
        <v>801</v>
      </c>
      <c r="P106" s="1" t="s">
        <v>802</v>
      </c>
      <c r="Q106" s="1" t="s">
        <v>803</v>
      </c>
      <c r="R106" s="1" t="s">
        <v>1323</v>
      </c>
      <c r="S106" s="1" t="s">
        <v>805</v>
      </c>
      <c r="T106" s="1" t="s">
        <v>806</v>
      </c>
      <c r="U106" s="1" t="s">
        <v>1194</v>
      </c>
      <c r="V106" s="1" t="s">
        <v>831</v>
      </c>
    </row>
    <row r="107" s="1" customFormat="1" spans="1:22">
      <c r="A107" s="3">
        <v>999227333267295</v>
      </c>
      <c r="B107" s="1" t="s">
        <v>1324</v>
      </c>
      <c r="C107" s="1" t="s">
        <v>1325</v>
      </c>
      <c r="D107" s="1" t="s">
        <v>1326</v>
      </c>
      <c r="E107" s="1" t="s">
        <v>1327</v>
      </c>
      <c r="F107" s="1" t="s">
        <v>865</v>
      </c>
      <c r="G107" s="1" t="s">
        <v>796</v>
      </c>
      <c r="H107" s="1" t="s">
        <v>797</v>
      </c>
      <c r="I107" s="1" t="s">
        <v>1328</v>
      </c>
      <c r="J107" s="1" t="s">
        <v>799</v>
      </c>
      <c r="K107" s="1" t="s">
        <v>1328</v>
      </c>
      <c r="L107" s="1" t="s">
        <v>1328</v>
      </c>
      <c r="M107" s="1" t="s">
        <v>800</v>
      </c>
      <c r="N107" s="1" t="s">
        <v>800</v>
      </c>
      <c r="O107" s="1" t="s">
        <v>801</v>
      </c>
      <c r="P107" s="1" t="s">
        <v>802</v>
      </c>
      <c r="Q107" s="1" t="s">
        <v>803</v>
      </c>
      <c r="R107" s="1" t="s">
        <v>1329</v>
      </c>
      <c r="S107" s="1" t="s">
        <v>805</v>
      </c>
      <c r="T107" s="1" t="s">
        <v>806</v>
      </c>
      <c r="U107" s="1" t="s">
        <v>766</v>
      </c>
      <c r="V107" s="1" t="s">
        <v>1173</v>
      </c>
    </row>
    <row r="108" s="1" customFormat="1" spans="1:22">
      <c r="A108" s="3">
        <v>999227302574538</v>
      </c>
      <c r="B108" s="1" t="s">
        <v>1330</v>
      </c>
      <c r="C108" s="1" t="s">
        <v>1331</v>
      </c>
      <c r="D108" s="1" t="s">
        <v>1332</v>
      </c>
      <c r="E108" s="1" t="s">
        <v>1333</v>
      </c>
      <c r="F108" s="1" t="s">
        <v>980</v>
      </c>
      <c r="G108" s="1" t="s">
        <v>796</v>
      </c>
      <c r="H108" s="1" t="s">
        <v>797</v>
      </c>
      <c r="I108" s="1" t="s">
        <v>1334</v>
      </c>
      <c r="J108" s="1" t="s">
        <v>799</v>
      </c>
      <c r="K108" s="1" t="s">
        <v>1334</v>
      </c>
      <c r="L108" s="1" t="s">
        <v>1334</v>
      </c>
      <c r="M108" s="1" t="s">
        <v>800</v>
      </c>
      <c r="N108" s="1" t="s">
        <v>800</v>
      </c>
      <c r="O108" s="1" t="s">
        <v>801</v>
      </c>
      <c r="P108" s="1" t="s">
        <v>802</v>
      </c>
      <c r="Q108" s="1" t="s">
        <v>803</v>
      </c>
      <c r="R108" s="1" t="s">
        <v>1335</v>
      </c>
      <c r="S108" s="1" t="s">
        <v>805</v>
      </c>
      <c r="T108" s="1" t="s">
        <v>806</v>
      </c>
      <c r="U108" s="1" t="s">
        <v>766</v>
      </c>
      <c r="V108" s="1" t="s">
        <v>1173</v>
      </c>
    </row>
    <row r="109" s="1" customFormat="1" spans="1:22">
      <c r="A109" s="3">
        <v>999227296384785</v>
      </c>
      <c r="B109" s="1" t="s">
        <v>1330</v>
      </c>
      <c r="C109" s="1" t="s">
        <v>1336</v>
      </c>
      <c r="D109" s="1" t="s">
        <v>1332</v>
      </c>
      <c r="E109" s="1" t="s">
        <v>1337</v>
      </c>
      <c r="F109" s="1" t="s">
        <v>980</v>
      </c>
      <c r="G109" s="1" t="s">
        <v>796</v>
      </c>
      <c r="H109" s="1" t="s">
        <v>797</v>
      </c>
      <c r="I109" s="1" t="s">
        <v>1334</v>
      </c>
      <c r="J109" s="1" t="s">
        <v>799</v>
      </c>
      <c r="K109" s="1" t="s">
        <v>1334</v>
      </c>
      <c r="L109" s="1" t="s">
        <v>1334</v>
      </c>
      <c r="M109" s="1" t="s">
        <v>800</v>
      </c>
      <c r="N109" s="1" t="s">
        <v>800</v>
      </c>
      <c r="O109" s="1" t="s">
        <v>801</v>
      </c>
      <c r="P109" s="1" t="s">
        <v>802</v>
      </c>
      <c r="Q109" s="1" t="s">
        <v>803</v>
      </c>
      <c r="R109" s="1" t="s">
        <v>1338</v>
      </c>
      <c r="S109" s="1" t="s">
        <v>805</v>
      </c>
      <c r="T109" s="1" t="s">
        <v>806</v>
      </c>
      <c r="U109" s="1" t="s">
        <v>766</v>
      </c>
      <c r="V109" s="1" t="s">
        <v>1173</v>
      </c>
    </row>
    <row r="110" s="1" customFormat="1" spans="1:22">
      <c r="A110" s="3">
        <v>999227293791998</v>
      </c>
      <c r="B110" s="1" t="s">
        <v>1330</v>
      </c>
      <c r="C110" s="1" t="s">
        <v>1339</v>
      </c>
      <c r="D110" s="1" t="s">
        <v>1190</v>
      </c>
      <c r="E110" s="1" t="s">
        <v>1340</v>
      </c>
      <c r="F110" s="1" t="s">
        <v>865</v>
      </c>
      <c r="G110" s="1" t="s">
        <v>796</v>
      </c>
      <c r="H110" s="1" t="s">
        <v>797</v>
      </c>
      <c r="I110" s="1" t="s">
        <v>1341</v>
      </c>
      <c r="J110" s="1" t="s">
        <v>799</v>
      </c>
      <c r="K110" s="1" t="s">
        <v>1341</v>
      </c>
      <c r="L110" s="1" t="s">
        <v>1341</v>
      </c>
      <c r="M110" s="1" t="s">
        <v>800</v>
      </c>
      <c r="N110" s="1" t="s">
        <v>800</v>
      </c>
      <c r="O110" s="1" t="s">
        <v>801</v>
      </c>
      <c r="P110" s="1" t="s">
        <v>802</v>
      </c>
      <c r="Q110" s="1" t="s">
        <v>803</v>
      </c>
      <c r="R110" s="1" t="s">
        <v>1342</v>
      </c>
      <c r="S110" s="1" t="s">
        <v>805</v>
      </c>
      <c r="T110" s="1" t="s">
        <v>806</v>
      </c>
      <c r="U110" s="1" t="s">
        <v>1194</v>
      </c>
      <c r="V110" s="1" t="s">
        <v>831</v>
      </c>
    </row>
    <row r="111" s="1" customFormat="1" spans="1:22">
      <c r="A111" s="3">
        <v>999227288602179</v>
      </c>
      <c r="B111" s="1" t="s">
        <v>1343</v>
      </c>
      <c r="C111" s="1" t="s">
        <v>1344</v>
      </c>
      <c r="D111" s="1" t="s">
        <v>1052</v>
      </c>
      <c r="E111" s="1" t="s">
        <v>1345</v>
      </c>
      <c r="F111" s="1" t="s">
        <v>792</v>
      </c>
      <c r="G111" s="1" t="s">
        <v>796</v>
      </c>
      <c r="H111" s="1" t="s">
        <v>797</v>
      </c>
      <c r="I111" s="1" t="s">
        <v>1346</v>
      </c>
      <c r="J111" s="1" t="s">
        <v>799</v>
      </c>
      <c r="K111" s="1" t="s">
        <v>1346</v>
      </c>
      <c r="L111" s="1" t="s">
        <v>1346</v>
      </c>
      <c r="M111" s="1" t="s">
        <v>800</v>
      </c>
      <c r="N111" s="1" t="s">
        <v>800</v>
      </c>
      <c r="O111" s="1" t="s">
        <v>801</v>
      </c>
      <c r="P111" s="1" t="s">
        <v>802</v>
      </c>
      <c r="Q111" s="1" t="s">
        <v>803</v>
      </c>
      <c r="R111" s="1" t="s">
        <v>1347</v>
      </c>
      <c r="S111" s="1" t="s">
        <v>805</v>
      </c>
      <c r="T111" s="1" t="s">
        <v>806</v>
      </c>
      <c r="U111" s="1" t="s">
        <v>766</v>
      </c>
      <c r="V111" s="1" t="s">
        <v>1056</v>
      </c>
    </row>
    <row r="112" s="1" customFormat="1" spans="1:22">
      <c r="A112" s="3">
        <v>999227262744977</v>
      </c>
      <c r="B112" s="1" t="s">
        <v>1348</v>
      </c>
      <c r="C112" s="1" t="s">
        <v>1349</v>
      </c>
      <c r="D112" s="1" t="s">
        <v>1350</v>
      </c>
      <c r="E112" s="1" t="s">
        <v>1351</v>
      </c>
      <c r="F112" s="1" t="s">
        <v>935</v>
      </c>
      <c r="G112" s="1" t="s">
        <v>796</v>
      </c>
      <c r="H112" s="1" t="s">
        <v>797</v>
      </c>
      <c r="I112" s="1" t="s">
        <v>1352</v>
      </c>
      <c r="J112" s="1" t="s">
        <v>799</v>
      </c>
      <c r="K112" s="1" t="s">
        <v>1352</v>
      </c>
      <c r="L112" s="1" t="s">
        <v>1352</v>
      </c>
      <c r="M112" s="1" t="s">
        <v>800</v>
      </c>
      <c r="N112" s="1" t="s">
        <v>800</v>
      </c>
      <c r="O112" s="1" t="s">
        <v>801</v>
      </c>
      <c r="P112" s="1" t="s">
        <v>802</v>
      </c>
      <c r="Q112" s="1" t="s">
        <v>803</v>
      </c>
      <c r="R112" s="1" t="s">
        <v>1353</v>
      </c>
      <c r="S112" s="1" t="s">
        <v>805</v>
      </c>
      <c r="T112" s="1" t="s">
        <v>806</v>
      </c>
      <c r="U112" s="1" t="s">
        <v>766</v>
      </c>
      <c r="V112" s="1" t="s">
        <v>813</v>
      </c>
    </row>
    <row r="113" s="1" customFormat="1" spans="1:22">
      <c r="A113" s="3">
        <v>999227186919859</v>
      </c>
      <c r="B113" s="1" t="s">
        <v>1354</v>
      </c>
      <c r="C113" s="1" t="s">
        <v>1355</v>
      </c>
      <c r="D113" s="1" t="s">
        <v>971</v>
      </c>
      <c r="E113" s="1" t="s">
        <v>1356</v>
      </c>
      <c r="F113" s="1" t="s">
        <v>1103</v>
      </c>
      <c r="G113" s="1" t="s">
        <v>796</v>
      </c>
      <c r="H113" s="1" t="s">
        <v>797</v>
      </c>
      <c r="I113" s="1" t="s">
        <v>1357</v>
      </c>
      <c r="J113" s="1" t="s">
        <v>799</v>
      </c>
      <c r="K113" s="1" t="s">
        <v>1357</v>
      </c>
      <c r="L113" s="1" t="s">
        <v>1357</v>
      </c>
      <c r="M113" s="1" t="s">
        <v>800</v>
      </c>
      <c r="N113" s="1" t="s">
        <v>800</v>
      </c>
      <c r="O113" s="1" t="s">
        <v>801</v>
      </c>
      <c r="P113" s="1" t="s">
        <v>802</v>
      </c>
      <c r="Q113" s="1" t="s">
        <v>803</v>
      </c>
      <c r="R113" s="1" t="s">
        <v>1358</v>
      </c>
      <c r="S113" s="1" t="s">
        <v>805</v>
      </c>
      <c r="T113" s="1" t="s">
        <v>806</v>
      </c>
      <c r="U113" s="1" t="s">
        <v>766</v>
      </c>
      <c r="V113" s="1" t="s">
        <v>813</v>
      </c>
    </row>
    <row r="114" s="1" customFormat="1" spans="1:22">
      <c r="A114" s="3">
        <v>999227186897285</v>
      </c>
      <c r="B114" s="1" t="s">
        <v>1354</v>
      </c>
      <c r="C114" s="1" t="s">
        <v>1359</v>
      </c>
      <c r="D114" s="1" t="s">
        <v>971</v>
      </c>
      <c r="E114" s="1" t="s">
        <v>1360</v>
      </c>
      <c r="F114" s="1" t="s">
        <v>1103</v>
      </c>
      <c r="G114" s="1" t="s">
        <v>796</v>
      </c>
      <c r="H114" s="1" t="s">
        <v>797</v>
      </c>
      <c r="I114" s="1" t="s">
        <v>1361</v>
      </c>
      <c r="J114" s="1" t="s">
        <v>799</v>
      </c>
      <c r="K114" s="1" t="s">
        <v>1361</v>
      </c>
      <c r="L114" s="1" t="s">
        <v>1361</v>
      </c>
      <c r="M114" s="1" t="s">
        <v>800</v>
      </c>
      <c r="N114" s="1" t="s">
        <v>800</v>
      </c>
      <c r="O114" s="1" t="s">
        <v>801</v>
      </c>
      <c r="P114" s="1" t="s">
        <v>802</v>
      </c>
      <c r="Q114" s="1" t="s">
        <v>803</v>
      </c>
      <c r="R114" s="1" t="s">
        <v>1362</v>
      </c>
      <c r="S114" s="1" t="s">
        <v>805</v>
      </c>
      <c r="T114" s="1" t="s">
        <v>806</v>
      </c>
      <c r="U114" s="1" t="s">
        <v>766</v>
      </c>
      <c r="V114" s="1" t="s">
        <v>813</v>
      </c>
    </row>
    <row r="115" s="1" customFormat="1" spans="1:22">
      <c r="A115" s="3">
        <v>999227108207126</v>
      </c>
      <c r="B115" s="1" t="s">
        <v>1363</v>
      </c>
      <c r="C115" s="1" t="s">
        <v>1364</v>
      </c>
      <c r="D115" s="1" t="s">
        <v>1289</v>
      </c>
      <c r="E115" s="1" t="s">
        <v>1365</v>
      </c>
      <c r="F115" s="1" t="s">
        <v>935</v>
      </c>
      <c r="G115" s="1" t="s">
        <v>796</v>
      </c>
      <c r="H115" s="1" t="s">
        <v>797</v>
      </c>
      <c r="I115" s="1" t="s">
        <v>1366</v>
      </c>
      <c r="J115" s="1" t="s">
        <v>799</v>
      </c>
      <c r="K115" s="1" t="s">
        <v>1366</v>
      </c>
      <c r="L115" s="1" t="s">
        <v>1366</v>
      </c>
      <c r="M115" s="1" t="s">
        <v>800</v>
      </c>
      <c r="N115" s="1" t="s">
        <v>800</v>
      </c>
      <c r="O115" s="1" t="s">
        <v>801</v>
      </c>
      <c r="P115" s="1" t="s">
        <v>802</v>
      </c>
      <c r="Q115" s="1" t="s">
        <v>803</v>
      </c>
      <c r="R115" s="1" t="s">
        <v>1367</v>
      </c>
      <c r="S115" s="1" t="s">
        <v>805</v>
      </c>
      <c r="T115" s="1" t="s">
        <v>806</v>
      </c>
      <c r="U115" s="1" t="s">
        <v>766</v>
      </c>
      <c r="V115" s="1" t="s">
        <v>831</v>
      </c>
    </row>
    <row r="116" s="1" customFormat="1" spans="1:22">
      <c r="A116" s="3">
        <v>999227097466307</v>
      </c>
      <c r="B116" s="1" t="s">
        <v>1368</v>
      </c>
      <c r="C116" s="1" t="s">
        <v>1369</v>
      </c>
      <c r="D116" s="1" t="s">
        <v>1370</v>
      </c>
      <c r="E116" s="1" t="s">
        <v>1371</v>
      </c>
      <c r="F116" s="1" t="s">
        <v>865</v>
      </c>
      <c r="G116" s="1" t="s">
        <v>796</v>
      </c>
      <c r="H116" s="1" t="s">
        <v>797</v>
      </c>
      <c r="I116" s="1" t="s">
        <v>1372</v>
      </c>
      <c r="J116" s="1" t="s">
        <v>799</v>
      </c>
      <c r="K116" s="1" t="s">
        <v>1372</v>
      </c>
      <c r="L116" s="1" t="s">
        <v>1372</v>
      </c>
      <c r="M116" s="1" t="s">
        <v>800</v>
      </c>
      <c r="N116" s="1" t="s">
        <v>800</v>
      </c>
      <c r="O116" s="1" t="s">
        <v>801</v>
      </c>
      <c r="P116" s="1" t="s">
        <v>802</v>
      </c>
      <c r="Q116" s="1" t="s">
        <v>803</v>
      </c>
      <c r="R116" s="1" t="s">
        <v>1373</v>
      </c>
      <c r="S116" s="1" t="s">
        <v>805</v>
      </c>
      <c r="T116" s="1" t="s">
        <v>806</v>
      </c>
      <c r="U116" s="1" t="s">
        <v>766</v>
      </c>
      <c r="V116" s="1" t="s">
        <v>813</v>
      </c>
    </row>
    <row r="117" s="1" customFormat="1" spans="1:22">
      <c r="A117" s="3">
        <v>999227097185933</v>
      </c>
      <c r="B117" s="1" t="s">
        <v>1368</v>
      </c>
      <c r="C117" s="1" t="s">
        <v>1374</v>
      </c>
      <c r="D117" s="1" t="s">
        <v>1375</v>
      </c>
      <c r="E117" s="1" t="s">
        <v>1376</v>
      </c>
      <c r="F117" s="1" t="s">
        <v>1031</v>
      </c>
      <c r="G117" s="1" t="s">
        <v>796</v>
      </c>
      <c r="H117" s="1" t="s">
        <v>797</v>
      </c>
      <c r="I117" s="1" t="s">
        <v>1377</v>
      </c>
      <c r="J117" s="1" t="s">
        <v>799</v>
      </c>
      <c r="K117" s="1" t="s">
        <v>1377</v>
      </c>
      <c r="L117" s="1" t="s">
        <v>1377</v>
      </c>
      <c r="M117" s="1" t="s">
        <v>800</v>
      </c>
      <c r="N117" s="1" t="s">
        <v>800</v>
      </c>
      <c r="O117" s="1" t="s">
        <v>801</v>
      </c>
      <c r="P117" s="1" t="s">
        <v>802</v>
      </c>
      <c r="Q117" s="1" t="s">
        <v>803</v>
      </c>
      <c r="R117" s="1" t="s">
        <v>1378</v>
      </c>
      <c r="S117" s="1" t="s">
        <v>805</v>
      </c>
      <c r="T117" s="1" t="s">
        <v>806</v>
      </c>
      <c r="U117" s="1" t="s">
        <v>766</v>
      </c>
      <c r="V117" s="1" t="s">
        <v>1379</v>
      </c>
    </row>
    <row r="118" s="1" customFormat="1" spans="1:22">
      <c r="A118" s="3">
        <v>999226776997434</v>
      </c>
      <c r="B118" s="1" t="s">
        <v>1380</v>
      </c>
      <c r="C118" s="1" t="s">
        <v>1381</v>
      </c>
      <c r="D118" s="1" t="s">
        <v>1382</v>
      </c>
      <c r="E118" s="1" t="s">
        <v>1383</v>
      </c>
      <c r="F118" s="1" t="s">
        <v>865</v>
      </c>
      <c r="G118" s="1" t="s">
        <v>796</v>
      </c>
      <c r="H118" s="1" t="s">
        <v>797</v>
      </c>
      <c r="I118" s="1" t="s">
        <v>1384</v>
      </c>
      <c r="J118" s="1" t="s">
        <v>799</v>
      </c>
      <c r="K118" s="1" t="s">
        <v>1384</v>
      </c>
      <c r="L118" s="1" t="s">
        <v>1384</v>
      </c>
      <c r="M118" s="1" t="s">
        <v>800</v>
      </c>
      <c r="N118" s="1" t="s">
        <v>800</v>
      </c>
      <c r="O118" s="1" t="s">
        <v>801</v>
      </c>
      <c r="P118" s="1" t="s">
        <v>802</v>
      </c>
      <c r="Q118" s="1" t="s">
        <v>803</v>
      </c>
      <c r="R118" s="1" t="s">
        <v>1385</v>
      </c>
      <c r="S118" s="1" t="s">
        <v>805</v>
      </c>
      <c r="T118" s="1" t="s">
        <v>806</v>
      </c>
      <c r="U118" s="1" t="s">
        <v>766</v>
      </c>
      <c r="V118" s="1" t="s">
        <v>1092</v>
      </c>
    </row>
    <row r="119" s="1" customFormat="1" spans="1:22">
      <c r="A119" s="3">
        <v>999226749479469</v>
      </c>
      <c r="B119" s="1" t="s">
        <v>1386</v>
      </c>
      <c r="C119" s="1" t="s">
        <v>1387</v>
      </c>
      <c r="D119" s="1" t="s">
        <v>1388</v>
      </c>
      <c r="E119" s="1" t="s">
        <v>1389</v>
      </c>
      <c r="F119" s="1" t="s">
        <v>980</v>
      </c>
      <c r="G119" s="1" t="s">
        <v>796</v>
      </c>
      <c r="H119" s="1" t="s">
        <v>797</v>
      </c>
      <c r="I119" s="1" t="s">
        <v>1390</v>
      </c>
      <c r="J119" s="1" t="s">
        <v>799</v>
      </c>
      <c r="K119" s="1" t="s">
        <v>1390</v>
      </c>
      <c r="L119" s="1" t="s">
        <v>1390</v>
      </c>
      <c r="M119" s="1" t="s">
        <v>800</v>
      </c>
      <c r="N119" s="1" t="s">
        <v>800</v>
      </c>
      <c r="O119" s="1" t="s">
        <v>801</v>
      </c>
      <c r="P119" s="1" t="s">
        <v>802</v>
      </c>
      <c r="Q119" s="1" t="s">
        <v>803</v>
      </c>
      <c r="R119" s="1" t="s">
        <v>1391</v>
      </c>
      <c r="S119" s="1" t="s">
        <v>805</v>
      </c>
      <c r="T119" s="1" t="s">
        <v>806</v>
      </c>
      <c r="U119" s="1" t="s">
        <v>766</v>
      </c>
      <c r="V119" s="1" t="s">
        <v>813</v>
      </c>
    </row>
    <row r="120" s="1" customFormat="1" spans="1:22">
      <c r="A120" s="3">
        <v>999226733072683</v>
      </c>
      <c r="B120" s="1" t="s">
        <v>1392</v>
      </c>
      <c r="C120" s="1" t="s">
        <v>1393</v>
      </c>
      <c r="D120" s="1" t="s">
        <v>1394</v>
      </c>
      <c r="E120" s="1" t="s">
        <v>1395</v>
      </c>
      <c r="F120" s="1" t="s">
        <v>1031</v>
      </c>
      <c r="G120" s="1" t="s">
        <v>796</v>
      </c>
      <c r="H120" s="1" t="s">
        <v>797</v>
      </c>
      <c r="I120" s="1" t="s">
        <v>1396</v>
      </c>
      <c r="J120" s="1" t="s">
        <v>799</v>
      </c>
      <c r="K120" s="1" t="s">
        <v>1396</v>
      </c>
      <c r="L120" s="1" t="s">
        <v>1396</v>
      </c>
      <c r="M120" s="1" t="s">
        <v>800</v>
      </c>
      <c r="N120" s="1" t="s">
        <v>800</v>
      </c>
      <c r="O120" s="1" t="s">
        <v>801</v>
      </c>
      <c r="P120" s="1" t="s">
        <v>802</v>
      </c>
      <c r="Q120" s="1" t="s">
        <v>803</v>
      </c>
      <c r="R120" s="1" t="s">
        <v>1397</v>
      </c>
      <c r="S120" s="1" t="s">
        <v>805</v>
      </c>
      <c r="T120" s="1" t="s">
        <v>806</v>
      </c>
      <c r="U120" s="1" t="s">
        <v>766</v>
      </c>
      <c r="V120" s="1" t="s">
        <v>813</v>
      </c>
    </row>
    <row r="121" s="1" customFormat="1" spans="1:22">
      <c r="A121" s="3">
        <v>999226612737925</v>
      </c>
      <c r="B121" s="1" t="s">
        <v>1398</v>
      </c>
      <c r="C121" s="1" t="s">
        <v>1399</v>
      </c>
      <c r="D121" s="1" t="s">
        <v>1400</v>
      </c>
      <c r="E121" s="1" t="s">
        <v>1401</v>
      </c>
      <c r="F121" s="1" t="s">
        <v>935</v>
      </c>
      <c r="G121" s="1" t="s">
        <v>796</v>
      </c>
      <c r="H121" s="1" t="s">
        <v>797</v>
      </c>
      <c r="I121" s="1" t="s">
        <v>1402</v>
      </c>
      <c r="J121" s="1" t="s">
        <v>799</v>
      </c>
      <c r="K121" s="1" t="s">
        <v>1402</v>
      </c>
      <c r="L121" s="1" t="s">
        <v>1403</v>
      </c>
      <c r="M121" s="1" t="s">
        <v>1404</v>
      </c>
      <c r="N121" s="1" t="s">
        <v>1404</v>
      </c>
      <c r="O121" s="1" t="s">
        <v>801</v>
      </c>
      <c r="P121" s="1" t="s">
        <v>802</v>
      </c>
      <c r="Q121" s="1" t="s">
        <v>803</v>
      </c>
      <c r="R121" s="1" t="s">
        <v>1405</v>
      </c>
      <c r="S121" s="1" t="s">
        <v>805</v>
      </c>
      <c r="T121" s="1" t="s">
        <v>806</v>
      </c>
      <c r="U121" s="1" t="s">
        <v>766</v>
      </c>
      <c r="V121" s="1" t="s">
        <v>813</v>
      </c>
    </row>
    <row r="122" s="1" customFormat="1" spans="1:22">
      <c r="A122" s="3">
        <v>999226501938607</v>
      </c>
      <c r="B122" s="1" t="s">
        <v>1406</v>
      </c>
      <c r="C122" s="1" t="s">
        <v>1407</v>
      </c>
      <c r="D122" s="1" t="s">
        <v>1408</v>
      </c>
      <c r="E122" s="1" t="s">
        <v>1409</v>
      </c>
      <c r="F122" s="1" t="s">
        <v>980</v>
      </c>
      <c r="G122" s="1" t="s">
        <v>796</v>
      </c>
      <c r="H122" s="1" t="s">
        <v>797</v>
      </c>
      <c r="I122" s="1" t="s">
        <v>1410</v>
      </c>
      <c r="J122" s="1" t="s">
        <v>799</v>
      </c>
      <c r="K122" s="1" t="s">
        <v>1410</v>
      </c>
      <c r="L122" s="1" t="s">
        <v>1410</v>
      </c>
      <c r="M122" s="1" t="s">
        <v>800</v>
      </c>
      <c r="N122" s="1" t="s">
        <v>800</v>
      </c>
      <c r="O122" s="1" t="s">
        <v>801</v>
      </c>
      <c r="P122" s="1" t="s">
        <v>802</v>
      </c>
      <c r="Q122" s="1" t="s">
        <v>803</v>
      </c>
      <c r="R122" s="1" t="s">
        <v>1411</v>
      </c>
      <c r="S122" s="1" t="s">
        <v>805</v>
      </c>
      <c r="T122" s="1" t="s">
        <v>806</v>
      </c>
      <c r="U122" s="1" t="s">
        <v>766</v>
      </c>
      <c r="V122" s="1" t="s">
        <v>1056</v>
      </c>
    </row>
    <row r="123" s="1" customFormat="1" spans="1:22">
      <c r="A123" s="3">
        <v>999226195839397</v>
      </c>
      <c r="B123" s="1" t="s">
        <v>1412</v>
      </c>
      <c r="C123" s="1" t="s">
        <v>1413</v>
      </c>
      <c r="D123" s="1" t="s">
        <v>1414</v>
      </c>
      <c r="E123" s="1" t="s">
        <v>1415</v>
      </c>
      <c r="F123" s="1" t="s">
        <v>865</v>
      </c>
      <c r="G123" s="1" t="s">
        <v>796</v>
      </c>
      <c r="H123" s="1" t="s">
        <v>797</v>
      </c>
      <c r="I123" s="1" t="s">
        <v>1416</v>
      </c>
      <c r="J123" s="1" t="s">
        <v>799</v>
      </c>
      <c r="K123" s="1" t="s">
        <v>1416</v>
      </c>
      <c r="L123" s="1" t="s">
        <v>1416</v>
      </c>
      <c r="M123" s="1" t="s">
        <v>800</v>
      </c>
      <c r="N123" s="1" t="s">
        <v>800</v>
      </c>
      <c r="O123" s="1" t="s">
        <v>801</v>
      </c>
      <c r="P123" s="1" t="s">
        <v>802</v>
      </c>
      <c r="Q123" s="1" t="s">
        <v>803</v>
      </c>
      <c r="R123" s="1" t="s">
        <v>1417</v>
      </c>
      <c r="S123" s="1" t="s">
        <v>805</v>
      </c>
      <c r="T123" s="1" t="s">
        <v>806</v>
      </c>
      <c r="U123" s="1" t="s">
        <v>766</v>
      </c>
      <c r="V123" s="1" t="s">
        <v>831</v>
      </c>
    </row>
    <row r="124" s="1" customFormat="1" spans="1:22">
      <c r="A124" s="3">
        <v>999225882257964</v>
      </c>
      <c r="B124" s="1" t="s">
        <v>1418</v>
      </c>
      <c r="C124" s="1" t="s">
        <v>1419</v>
      </c>
      <c r="D124" s="1" t="s">
        <v>1420</v>
      </c>
      <c r="E124" s="1" t="s">
        <v>1421</v>
      </c>
      <c r="F124" s="1" t="s">
        <v>792</v>
      </c>
      <c r="G124" s="1" t="s">
        <v>796</v>
      </c>
      <c r="H124" s="1" t="s">
        <v>797</v>
      </c>
      <c r="I124" s="1" t="s">
        <v>1422</v>
      </c>
      <c r="J124" s="1" t="s">
        <v>799</v>
      </c>
      <c r="K124" s="1" t="s">
        <v>1422</v>
      </c>
      <c r="L124" s="1" t="s">
        <v>1422</v>
      </c>
      <c r="M124" s="1" t="s">
        <v>800</v>
      </c>
      <c r="N124" s="1" t="s">
        <v>800</v>
      </c>
      <c r="O124" s="1" t="s">
        <v>801</v>
      </c>
      <c r="P124" s="1" t="s">
        <v>802</v>
      </c>
      <c r="Q124" s="1" t="s">
        <v>803</v>
      </c>
      <c r="R124" s="1" t="s">
        <v>1423</v>
      </c>
      <c r="S124" s="1" t="s">
        <v>805</v>
      </c>
      <c r="T124" s="1" t="s">
        <v>806</v>
      </c>
      <c r="U124" s="1" t="s">
        <v>766</v>
      </c>
      <c r="V124" s="1" t="s">
        <v>813</v>
      </c>
    </row>
    <row r="125" s="1" customFormat="1" spans="1:22">
      <c r="A125" s="3">
        <v>999225597879986</v>
      </c>
      <c r="B125" s="1" t="s">
        <v>1424</v>
      </c>
      <c r="C125" s="1" t="s">
        <v>1425</v>
      </c>
      <c r="D125" s="1" t="s">
        <v>1426</v>
      </c>
      <c r="E125" s="1" t="s">
        <v>1427</v>
      </c>
      <c r="F125" s="1" t="s">
        <v>935</v>
      </c>
      <c r="G125" s="1" t="s">
        <v>865</v>
      </c>
      <c r="H125" s="1" t="s">
        <v>797</v>
      </c>
      <c r="I125" s="1" t="s">
        <v>1428</v>
      </c>
      <c r="J125" s="1" t="s">
        <v>799</v>
      </c>
      <c r="K125" s="1" t="s">
        <v>1428</v>
      </c>
      <c r="L125" s="1" t="s">
        <v>1428</v>
      </c>
      <c r="M125" s="1" t="s">
        <v>800</v>
      </c>
      <c r="N125" s="1" t="s">
        <v>800</v>
      </c>
      <c r="O125" s="1" t="s">
        <v>801</v>
      </c>
      <c r="P125" s="1" t="s">
        <v>802</v>
      </c>
      <c r="Q125" s="1" t="s">
        <v>803</v>
      </c>
      <c r="R125" s="1" t="s">
        <v>1429</v>
      </c>
      <c r="S125" s="1" t="s">
        <v>1430</v>
      </c>
      <c r="T125" s="1" t="s">
        <v>806</v>
      </c>
      <c r="U125" s="1" t="s">
        <v>766</v>
      </c>
      <c r="V125" s="1" t="s">
        <v>1151</v>
      </c>
    </row>
    <row r="126" s="1" customFormat="1" spans="1:22">
      <c r="A126" s="3">
        <v>999225523789001</v>
      </c>
      <c r="B126" s="1" t="s">
        <v>1431</v>
      </c>
      <c r="C126" s="1" t="s">
        <v>1432</v>
      </c>
      <c r="D126" s="1" t="s">
        <v>1433</v>
      </c>
      <c r="E126" s="1" t="s">
        <v>1434</v>
      </c>
      <c r="F126" s="1" t="s">
        <v>1031</v>
      </c>
      <c r="G126" s="1" t="s">
        <v>865</v>
      </c>
      <c r="H126" s="1" t="s">
        <v>797</v>
      </c>
      <c r="I126" s="1" t="s">
        <v>1435</v>
      </c>
      <c r="J126" s="1" t="s">
        <v>799</v>
      </c>
      <c r="K126" s="1" t="s">
        <v>1435</v>
      </c>
      <c r="L126" s="1" t="s">
        <v>1435</v>
      </c>
      <c r="M126" s="1" t="s">
        <v>800</v>
      </c>
      <c r="N126" s="1" t="s">
        <v>800</v>
      </c>
      <c r="O126" s="1" t="s">
        <v>801</v>
      </c>
      <c r="P126" s="1" t="s">
        <v>802</v>
      </c>
      <c r="Q126" s="1" t="s">
        <v>803</v>
      </c>
      <c r="R126" s="1" t="s">
        <v>1436</v>
      </c>
      <c r="S126" s="1" t="s">
        <v>1430</v>
      </c>
      <c r="T126" s="1" t="s">
        <v>806</v>
      </c>
      <c r="U126" s="1" t="s">
        <v>1194</v>
      </c>
      <c r="V126" s="1" t="s">
        <v>807</v>
      </c>
    </row>
    <row r="127" s="1" customFormat="1" spans="1:22">
      <c r="A127" s="3">
        <v>999225472927047</v>
      </c>
      <c r="B127" s="1" t="s">
        <v>1437</v>
      </c>
      <c r="C127" s="1" t="s">
        <v>1438</v>
      </c>
      <c r="D127" s="1" t="s">
        <v>1439</v>
      </c>
      <c r="E127" s="1" t="s">
        <v>1440</v>
      </c>
      <c r="F127" s="1" t="s">
        <v>865</v>
      </c>
      <c r="G127" s="1" t="s">
        <v>796</v>
      </c>
      <c r="H127" s="1" t="s">
        <v>797</v>
      </c>
      <c r="I127" s="1" t="s">
        <v>1441</v>
      </c>
      <c r="J127" s="1" t="s">
        <v>799</v>
      </c>
      <c r="K127" s="1" t="s">
        <v>1441</v>
      </c>
      <c r="L127" s="1" t="s">
        <v>1441</v>
      </c>
      <c r="M127" s="1" t="s">
        <v>800</v>
      </c>
      <c r="N127" s="1" t="s">
        <v>800</v>
      </c>
      <c r="O127" s="1" t="s">
        <v>801</v>
      </c>
      <c r="P127" s="1" t="s">
        <v>802</v>
      </c>
      <c r="Q127" s="1" t="s">
        <v>803</v>
      </c>
      <c r="R127" s="1" t="s">
        <v>1442</v>
      </c>
      <c r="S127" s="1" t="s">
        <v>805</v>
      </c>
      <c r="T127" s="1" t="s">
        <v>806</v>
      </c>
      <c r="U127" s="1" t="s">
        <v>766</v>
      </c>
      <c r="V127" s="1" t="s">
        <v>813</v>
      </c>
    </row>
    <row r="128" s="1" customFormat="1" spans="1:22">
      <c r="A128" s="3">
        <v>999225359015136</v>
      </c>
      <c r="B128" s="1" t="s">
        <v>1443</v>
      </c>
      <c r="C128" s="1" t="s">
        <v>1444</v>
      </c>
      <c r="D128" s="1" t="s">
        <v>1439</v>
      </c>
      <c r="E128" s="1" t="s">
        <v>1445</v>
      </c>
      <c r="F128" s="1" t="s">
        <v>865</v>
      </c>
      <c r="G128" s="1" t="s">
        <v>796</v>
      </c>
      <c r="H128" s="1" t="s">
        <v>797</v>
      </c>
      <c r="I128" s="1" t="s">
        <v>1446</v>
      </c>
      <c r="J128" s="1" t="s">
        <v>799</v>
      </c>
      <c r="K128" s="1" t="s">
        <v>1446</v>
      </c>
      <c r="L128" s="1" t="s">
        <v>1446</v>
      </c>
      <c r="M128" s="1" t="s">
        <v>800</v>
      </c>
      <c r="N128" s="1" t="s">
        <v>800</v>
      </c>
      <c r="O128" s="1" t="s">
        <v>801</v>
      </c>
      <c r="P128" s="1" t="s">
        <v>802</v>
      </c>
      <c r="Q128" s="1" t="s">
        <v>803</v>
      </c>
      <c r="R128" s="1" t="s">
        <v>1447</v>
      </c>
      <c r="S128" s="1" t="s">
        <v>805</v>
      </c>
      <c r="T128" s="1" t="s">
        <v>806</v>
      </c>
      <c r="U128" s="1" t="s">
        <v>766</v>
      </c>
      <c r="V128" s="1" t="s">
        <v>813</v>
      </c>
    </row>
    <row r="129" s="1" customFormat="1" spans="1:22">
      <c r="A129" s="3">
        <v>999224773109854</v>
      </c>
      <c r="B129" s="1" t="s">
        <v>1448</v>
      </c>
      <c r="C129" s="1" t="s">
        <v>1449</v>
      </c>
      <c r="D129" s="1" t="s">
        <v>1426</v>
      </c>
      <c r="E129" s="1" t="s">
        <v>1450</v>
      </c>
      <c r="F129" s="1" t="s">
        <v>865</v>
      </c>
      <c r="G129" s="1" t="s">
        <v>796</v>
      </c>
      <c r="H129" s="1" t="s">
        <v>797</v>
      </c>
      <c r="I129" s="1" t="s">
        <v>1451</v>
      </c>
      <c r="J129" s="1" t="s">
        <v>799</v>
      </c>
      <c r="K129" s="1" t="s">
        <v>1451</v>
      </c>
      <c r="L129" s="1" t="s">
        <v>1451</v>
      </c>
      <c r="M129" s="1" t="s">
        <v>800</v>
      </c>
      <c r="N129" s="1" t="s">
        <v>800</v>
      </c>
      <c r="O129" s="1" t="s">
        <v>801</v>
      </c>
      <c r="P129" s="1" t="s">
        <v>802</v>
      </c>
      <c r="Q129" s="1" t="s">
        <v>803</v>
      </c>
      <c r="R129" s="1" t="s">
        <v>1452</v>
      </c>
      <c r="S129" s="1" t="s">
        <v>805</v>
      </c>
      <c r="T129" s="1" t="s">
        <v>806</v>
      </c>
      <c r="U129" s="1" t="s">
        <v>766</v>
      </c>
      <c r="V129" s="1" t="s">
        <v>1151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2023-11-10T01:37:32Z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