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<sst xmlns="http://schemas.openxmlformats.org/spreadsheetml/2006/main" count="7000" uniqueCount="2202">
  <si>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</si>
  <si>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</si>
  <si>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</si>
  <si>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</si>
  <si>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</si>
  <si>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</si>
  <si>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</si>
  <si>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</si>
  <si>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</si>
  <si>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</si>
  <si>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</si>
  <si>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</si>
  <si>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</si>
  <si>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</si>
  <si>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</si>
  <si>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</si>
  <si>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</si>
  <si>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</si>
  <si>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</si>
  <si>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</si>
  <si>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</si>
  <si>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</si>
  <si>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</si>
  <si>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</si>
  <si>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</si>
  <si>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999228109655566	</t>
  </si>
  <si>
    <t>Ctrip</t>
  </si>
  <si>
    <t>赔款</t>
  </si>
  <si>
    <t>[首尔]安达仕首尔江南酒店(Andaz Seoul Gangnam)(70664664)</t>
  </si>
  <si>
    <t>特大床房&lt;无早&gt;</t>
  </si>
  <si>
    <t>USD</t>
  </si>
  <si>
    <t>KIM/BOKTAE</t>
  </si>
  <si>
    <t>CA6352231111USD</t>
  </si>
  <si>
    <t>未提现</t>
  </si>
  <si>
    <t xml:space="preserve">4127860	</t>
  </si>
  <si>
    <t xml:space="preserve">	</t>
  </si>
  <si>
    <t xml:space="preserve">999227054923630	</t>
  </si>
  <si>
    <t>正常</t>
  </si>
  <si>
    <t>[新加坡]樟宜机场皇冠假日酒店  - IHG 旗下酒店(Crowne Plaza Changi Airport, an IHG Hotel)(8579850)</t>
  </si>
  <si>
    <t>宝石翼楼标准特大床房&lt;早餐&gt;</t>
  </si>
  <si>
    <t>RAY/LINDA SUSANNAH</t>
  </si>
  <si>
    <t>CA6352231113USD-W</t>
  </si>
  <si>
    <t>携程开票</t>
  </si>
  <si>
    <t xml:space="preserve">3991437	</t>
  </si>
  <si>
    <t xml:space="preserve">20188631	</t>
  </si>
  <si>
    <t xml:space="preserve">999227055085574	</t>
  </si>
  <si>
    <t>[曼谷]曼谷素坤逸航站 21 中心酒店(Grande Centre Point Hotel Terminal 21)(8628098)</t>
  </si>
  <si>
    <t>至尊豪华房&lt;早餐&gt;</t>
  </si>
  <si>
    <t>KIM/SOHEE</t>
  </si>
  <si>
    <t xml:space="preserve">3991517	</t>
  </si>
  <si>
    <t>取消</t>
  </si>
  <si>
    <t xml:space="preserve">999227343421244	</t>
  </si>
  <si>
    <t>[普吉岛]普吉岛苏林酒店(The Surin Phuket)(23861525)</t>
  </si>
  <si>
    <t>一卧室山坡小屋(至少连住2晚及以上)&lt;早餐&gt;</t>
  </si>
  <si>
    <t>CHEN/BIN,LU/Miao</t>
  </si>
  <si>
    <t xml:space="preserve">4057035	</t>
  </si>
  <si>
    <t xml:space="preserve">325093256	</t>
  </si>
  <si>
    <t xml:space="preserve">27352305898	</t>
  </si>
  <si>
    <t>[胡志明市]西贡中心铂尔曼酒店(Pullman Saigon Centre)(9579296)</t>
  </si>
  <si>
    <t>高级特大床房(至少连住2晚及以上)&lt;早餐&gt;</t>
  </si>
  <si>
    <t>PAI/CHIN MING</t>
  </si>
  <si>
    <t xml:space="preserve">4060251	</t>
  </si>
  <si>
    <t xml:space="preserve">118612324	</t>
  </si>
  <si>
    <t xml:space="preserve">999227406593761	</t>
  </si>
  <si>
    <t>[首尔]明洞大使宜必思酒店(Ibis Ambassador Myeongdong)(31325946)</t>
  </si>
  <si>
    <t>标准双人床房&lt;无早&gt;</t>
  </si>
  <si>
    <t>WU/CHEN</t>
  </si>
  <si>
    <t xml:space="preserve">4071244	</t>
  </si>
  <si>
    <t xml:space="preserve">1258850	</t>
  </si>
  <si>
    <t xml:space="preserve">999227432999532	</t>
  </si>
  <si>
    <t>[曼谷]曼谷拉查丹利中心酒店(Grande Centre Point Hotel Ratchadamri Bangkok)(23861662)</t>
  </si>
  <si>
    <t>超豪华房（ 高级豪华房）(至少连住2晚及以上)</t>
  </si>
  <si>
    <t>truong/kevin</t>
  </si>
  <si>
    <t xml:space="preserve">4073966	</t>
  </si>
  <si>
    <t xml:space="preserve">398729	</t>
  </si>
  <si>
    <t xml:space="preserve">999227436915800	</t>
  </si>
  <si>
    <t>[曼谷]沙吞伊斯汀大酒店(Eastin Grand Hotel Sathorn)(7240983)</t>
  </si>
  <si>
    <t>高级房&lt;早餐&gt;</t>
  </si>
  <si>
    <t>Shaw/Anthony</t>
  </si>
  <si>
    <t xml:space="preserve">4075204	</t>
  </si>
  <si>
    <t xml:space="preserve">487772	</t>
  </si>
  <si>
    <t xml:space="preserve">999227447308974	</t>
  </si>
  <si>
    <t>[普吉岛]普吉市宜必思尚品酒店(Ibis Styles Phuket City)(9593430)</t>
  </si>
  <si>
    <t>标准双床房&lt;早餐&gt;</t>
  </si>
  <si>
    <t>JUNTHONG/PINTHIP</t>
  </si>
  <si>
    <t xml:space="preserve">4079313	</t>
  </si>
  <si>
    <t xml:space="preserve">484545	</t>
  </si>
  <si>
    <t xml:space="preserve">27949420182	</t>
  </si>
  <si>
    <t>[新加坡]庄家大酒店(Hotel Boss)(8207122)</t>
  </si>
  <si>
    <t>高级大床房(至少连住2晚及以上)</t>
  </si>
  <si>
    <t>YANG/WANTING,CHEN/TAOLUE</t>
  </si>
  <si>
    <t xml:space="preserve">4083359	</t>
  </si>
  <si>
    <t xml:space="preserve">327815502	</t>
  </si>
  <si>
    <t xml:space="preserve">999227985786543	</t>
  </si>
  <si>
    <t>标准双床房&lt;无早&gt;</t>
  </si>
  <si>
    <t>Zheng/Kaiyi,Chen/Jingyu</t>
  </si>
  <si>
    <t xml:space="preserve">4095784	</t>
  </si>
  <si>
    <t xml:space="preserve">1259489	</t>
  </si>
  <si>
    <t xml:space="preserve">999228005647552	</t>
  </si>
  <si>
    <t>高级双床房(至少连住2晚及以上)</t>
  </si>
  <si>
    <t>LIU/YANG</t>
  </si>
  <si>
    <t xml:space="preserve">4101319	</t>
  </si>
  <si>
    <t xml:space="preserve">328829937	</t>
  </si>
  <si>
    <t xml:space="preserve">999228035066595	</t>
  </si>
  <si>
    <t>[苏梅岛]苏梅岛遨舍查汶度假酒店(OZO Chaweng Samui)(7362573)</t>
  </si>
  <si>
    <t>海景豪华特大床房(至少连住2晚及以上)&lt;早餐&gt;</t>
  </si>
  <si>
    <t>HUANG/RUI</t>
  </si>
  <si>
    <t xml:space="preserve">4108658	</t>
  </si>
  <si>
    <t xml:space="preserve">502020	</t>
  </si>
  <si>
    <t xml:space="preserve">999228045344930	</t>
  </si>
  <si>
    <t>[邦帕利]曼谷素旺那普机场诺富特酒店(Novotel Bangkok Suvarnabhumi Airport)(8502869)</t>
  </si>
  <si>
    <t>高级特大床房&lt;早餐&gt;</t>
  </si>
  <si>
    <t>VECELLIO/YANTHE DANIA SERENA</t>
  </si>
  <si>
    <t xml:space="preserve">4112434	</t>
  </si>
  <si>
    <t xml:space="preserve">3399538	</t>
  </si>
  <si>
    <t xml:space="preserve">999228061684490	</t>
  </si>
  <si>
    <t>[吉隆坡]吉隆坡双威伟乐酒店(Sunway Velocity Hotel Kuala Lumpur)(17890223)</t>
  </si>
  <si>
    <t>高级房&lt;无早&gt;</t>
  </si>
  <si>
    <t>LOW/POH CHIN</t>
  </si>
  <si>
    <t xml:space="preserve">4113923	</t>
  </si>
  <si>
    <t xml:space="preserve"> 34120932	</t>
  </si>
  <si>
    <t xml:space="preserve">999228068839511	</t>
  </si>
  <si>
    <t>[首尔]三井酒店(Hotel Samjung)(9351093)</t>
  </si>
  <si>
    <t>标准双床房(至少连住2晚及以上)</t>
  </si>
  <si>
    <t>YIN/YUHUA</t>
  </si>
  <si>
    <t xml:space="preserve">4117406	</t>
  </si>
  <si>
    <t xml:space="preserve">23062604	</t>
  </si>
  <si>
    <t xml:space="preserve">999228071875411	</t>
  </si>
  <si>
    <t>[曼谷]拉差达 CMYK 我的酒店(Myhotel Cmyk@Ratchada)(21490790)</t>
  </si>
  <si>
    <t>小型套房&lt;无早&gt;</t>
  </si>
  <si>
    <t>ZHANG/SHIRONG</t>
  </si>
  <si>
    <t xml:space="preserve">4118728	</t>
  </si>
  <si>
    <t xml:space="preserve">999228087188158	</t>
  </si>
  <si>
    <t>[曼谷]曼谷金普顿玫兰酒店(Kimpton Maa-Lai Bangkok, an IHG Hotel)(114017003)</t>
  </si>
  <si>
    <t>一卧室公寓&lt;早餐&gt;</t>
  </si>
  <si>
    <t>SUN/ZHIGUO,TANTIRATANUKUL/SUTAPA</t>
  </si>
  <si>
    <t xml:space="preserve">4121990	</t>
  </si>
  <si>
    <t xml:space="preserve">42807997	</t>
  </si>
  <si>
    <t xml:space="preserve">999228088986829	</t>
  </si>
  <si>
    <t>行政高级天空房（禁烟）&lt;早餐&gt;</t>
  </si>
  <si>
    <t>Jung/Kwanghan</t>
  </si>
  <si>
    <t xml:space="preserve">4122368	</t>
  </si>
  <si>
    <t xml:space="preserve">488861	</t>
  </si>
  <si>
    <t xml:space="preserve">999228091030710	</t>
  </si>
  <si>
    <t>[新加坡]新加坡史各士皇族酒店(Royal Plaza on Scotts)(8289577)</t>
  </si>
  <si>
    <t>豪华特大床房(至少连住2晚及以上)</t>
  </si>
  <si>
    <t>HUANG/ZHIHAO</t>
  </si>
  <si>
    <t xml:space="preserve">4123094	</t>
  </si>
  <si>
    <t xml:space="preserve">330754016	</t>
  </si>
  <si>
    <t xml:space="preserve">999228101771138	</t>
  </si>
  <si>
    <t>[仁川]仁川机场贝斯特韦斯特精品酒店(Best Western Premier Incheon Airport Hotel)(46874773)</t>
  </si>
  <si>
    <t>至尊双人房&lt;无早&gt;</t>
  </si>
  <si>
    <t>SON/JANGSOON</t>
  </si>
  <si>
    <t xml:space="preserve">4127328	</t>
  </si>
  <si>
    <t xml:space="preserve">23297679	</t>
  </si>
  <si>
    <t xml:space="preserve">999228109901859	</t>
  </si>
  <si>
    <t>双床房&lt;无早&gt;</t>
  </si>
  <si>
    <t>Jung/Kyu Tae</t>
  </si>
  <si>
    <t xml:space="preserve">4127884	</t>
  </si>
  <si>
    <t xml:space="preserve">23062939	</t>
  </si>
  <si>
    <t xml:space="preserve">999228115606034	</t>
  </si>
  <si>
    <t>标准双床房(至少连住2晚及以上)&lt;早餐&gt;</t>
  </si>
  <si>
    <t>HUANG/AILING</t>
  </si>
  <si>
    <t xml:space="preserve">4129842	</t>
  </si>
  <si>
    <t xml:space="preserve">23062949	</t>
  </si>
  <si>
    <t xml:space="preserve">999228117711077	</t>
  </si>
  <si>
    <t>Yang/Qingshu</t>
  </si>
  <si>
    <t xml:space="preserve">4130504	</t>
  </si>
  <si>
    <t xml:space="preserve">23062963	</t>
  </si>
  <si>
    <t xml:space="preserve">999228120233555	</t>
  </si>
  <si>
    <t>Kim/Jihyoung</t>
  </si>
  <si>
    <t xml:space="preserve">4131717	</t>
  </si>
  <si>
    <t xml:space="preserve">23062968	</t>
  </si>
  <si>
    <t xml:space="preserve">999228121603288	</t>
  </si>
  <si>
    <t>特大床一卧室公寓（带浴室和阳台）&lt;早餐&gt;</t>
  </si>
  <si>
    <t>Liu/Yu</t>
  </si>
  <si>
    <t xml:space="preserve">4132135	</t>
  </si>
  <si>
    <t xml:space="preserve">28708450	</t>
  </si>
  <si>
    <t xml:space="preserve">999228122309940	</t>
  </si>
  <si>
    <t>[济州市]Index 济州岛梦幻酒店(Index Hotel J Dream)(113903391)</t>
  </si>
  <si>
    <t>JU/RUINONG,DAI/TIANYU</t>
  </si>
  <si>
    <t xml:space="preserve">4132537	</t>
  </si>
  <si>
    <t xml:space="preserve">16904144	</t>
  </si>
  <si>
    <t xml:space="preserve">999228132490811	</t>
  </si>
  <si>
    <t>[河内]河内辉盛公寓(Fraser Residence Hanoi)(113902635)</t>
  </si>
  <si>
    <t>豪华一卧房 1张特大床&lt;早餐&gt;</t>
  </si>
  <si>
    <t>LU/SHASHA</t>
  </si>
  <si>
    <t xml:space="preserve">72809587-1	</t>
  </si>
  <si>
    <t xml:space="preserve">999228132704335	</t>
  </si>
  <si>
    <t>HOU/CHANGCHUN</t>
  </si>
  <si>
    <t xml:space="preserve">4134497	</t>
  </si>
  <si>
    <t xml:space="preserve">43209641-1	</t>
  </si>
  <si>
    <t xml:space="preserve">999228133460514	</t>
  </si>
  <si>
    <t>[Sala Dan]利亚纳度假村与水疗中心(Layana Resort &amp; Spa)(7384011)</t>
  </si>
  <si>
    <t>花园阁&lt;早餐&gt;</t>
  </si>
  <si>
    <t>Thomas Bastardo/Adrian</t>
  </si>
  <si>
    <t xml:space="preserve">4134633	</t>
  </si>
  <si>
    <t xml:space="preserve">830180	</t>
  </si>
  <si>
    <t xml:space="preserve">28135900841	</t>
  </si>
  <si>
    <t>[东京]东京皇宫酒店(Palace Hotel Tokyo)(8261319)</t>
  </si>
  <si>
    <t>豪华房 (带阳台)&lt;无早&gt;</t>
  </si>
  <si>
    <t>LU/TUNG NGAM PAMELA</t>
  </si>
  <si>
    <t xml:space="preserve">4135672	</t>
  </si>
  <si>
    <t xml:space="preserve">999228138617095	</t>
  </si>
  <si>
    <t>[曼谷]公屋酒店(Public House Hotel - Sukhumvit 31)(113902921)</t>
  </si>
  <si>
    <t>豪华特大床房&lt;无早&gt;</t>
  </si>
  <si>
    <t>HUANG/YONGCHAO</t>
  </si>
  <si>
    <t xml:space="preserve">4136681	</t>
  </si>
  <si>
    <t xml:space="preserve">600803619	</t>
  </si>
  <si>
    <t xml:space="preserve">999228140781705	</t>
  </si>
  <si>
    <t>[普吉岛]普吉财富机场酒店（普吉. 皇家丽）(Phuket Fortune Airport Hotel (by Royal Lee the Terminal Phuket))(44695725)</t>
  </si>
  <si>
    <t>一室双人床房&lt;早餐&gt;</t>
  </si>
  <si>
    <t>YANG/HUIQIAN,LIN/JUAN</t>
  </si>
  <si>
    <t xml:space="preserve">4137683	</t>
  </si>
  <si>
    <t xml:space="preserve">27102023	</t>
  </si>
  <si>
    <t xml:space="preserve">999228140804148	</t>
  </si>
  <si>
    <t>Yang/Feng,SU/SHEXIONG</t>
  </si>
  <si>
    <t xml:space="preserve">4137688	</t>
  </si>
  <si>
    <t xml:space="preserve">999228140833484	</t>
  </si>
  <si>
    <t>JIANG/XUNFENG,YANG/YIBIN</t>
  </si>
  <si>
    <t xml:space="preserve">4137694	</t>
  </si>
  <si>
    <t xml:space="preserve">999228141479469	</t>
  </si>
  <si>
    <t>[曼谷]曼谷柏悦酒店(Park Hyatt Bangkok)(8058871)</t>
  </si>
  <si>
    <t>双床房(至少连住2晚及以上)&lt;早餐&gt;</t>
  </si>
  <si>
    <t>WANG/MINCONG</t>
  </si>
  <si>
    <t xml:space="preserve">4137854	</t>
  </si>
  <si>
    <t xml:space="preserve">16482100	</t>
  </si>
  <si>
    <t xml:space="preserve">999228141568774	</t>
  </si>
  <si>
    <t>[南雅加达]卡萨布兰卡雅加达温德姆酒店(Wyndham Casablanca Jakarta)(39554998)</t>
  </si>
  <si>
    <t>超值豪华房&lt;无早&gt;</t>
  </si>
  <si>
    <t>LIU/SHUJUAN</t>
  </si>
  <si>
    <t xml:space="preserve">4137876	</t>
  </si>
  <si>
    <t xml:space="preserve">1544820	</t>
  </si>
  <si>
    <t xml:space="preserve">999228141887817	</t>
  </si>
  <si>
    <t>[芭堤雅]帕亚酒店(Payaa Hotel)(113903634)</t>
  </si>
  <si>
    <t>Deluxe Twin Room&lt;早餐&gt;</t>
  </si>
  <si>
    <t>SONG/YU,TANG/JIE</t>
  </si>
  <si>
    <t xml:space="preserve">4137963	</t>
  </si>
  <si>
    <t xml:space="preserve">RR#2310902	</t>
  </si>
  <si>
    <t xml:space="preserve">999228145358740	</t>
  </si>
  <si>
    <t>[芭堤雅]芭堤雅紫水晶酒店(Amethyst Hotel Pattaya)(113902169)</t>
  </si>
  <si>
    <t>豪华双床房&lt;无早&gt;</t>
  </si>
  <si>
    <t>XU/HANXUE,HUANG/WENJING,HONG/JIAQUAN,LU/XIAOLING</t>
  </si>
  <si>
    <t xml:space="preserve">4139443	</t>
  </si>
  <si>
    <t xml:space="preserve">999228145388027	</t>
  </si>
  <si>
    <t>LIN/HU,LI/CHENGKAI</t>
  </si>
  <si>
    <t xml:space="preserve">4139456	</t>
  </si>
  <si>
    <t xml:space="preserve">999228145548012	</t>
  </si>
  <si>
    <t>[八打灵再也]阿万特酒店(Avante Hotel)(113902830)</t>
  </si>
  <si>
    <t>LI/YANNAN</t>
  </si>
  <si>
    <t xml:space="preserve">4139612	</t>
  </si>
  <si>
    <t xml:space="preserve">186077	</t>
  </si>
  <si>
    <t xml:space="preserve">999228148174134	</t>
  </si>
  <si>
    <t>标准双人房(至少连住2晚及以上)</t>
  </si>
  <si>
    <t>Yoon/kichang</t>
  </si>
  <si>
    <t xml:space="preserve">4140532	</t>
  </si>
  <si>
    <t xml:space="preserve">23063183	</t>
  </si>
  <si>
    <t xml:space="preserve">999227400305014	</t>
  </si>
  <si>
    <t>[新加坡]新加坡半岛怡东 – 温德姆酒店(Peninsula Excelsior Singapore, A Wyndham Hotel)(23861505)</t>
  </si>
  <si>
    <t>至尊房&lt;早餐&gt;</t>
  </si>
  <si>
    <t>WANG/LEI</t>
  </si>
  <si>
    <t xml:space="preserve">4069288	</t>
  </si>
  <si>
    <t xml:space="preserve">267696758	</t>
  </si>
  <si>
    <t xml:space="preserve">28159857284	</t>
  </si>
  <si>
    <t>特大床房(至少连住2晚及以上)&lt;早餐&gt;</t>
  </si>
  <si>
    <t>LEE/WENCHANG,LI/CHIENCHIA</t>
  </si>
  <si>
    <t xml:space="preserve">4142364	</t>
  </si>
  <si>
    <t xml:space="preserve">37921951	</t>
  </si>
  <si>
    <t xml:space="preserve">999228162255093	</t>
  </si>
  <si>
    <t>JUN/KEUN SOO</t>
  </si>
  <si>
    <t xml:space="preserve">4143256	</t>
  </si>
  <si>
    <t xml:space="preserve">23063146	</t>
  </si>
  <si>
    <t xml:space="preserve">999228166136959	</t>
  </si>
  <si>
    <t>[普吉岛]普吉岛兰草度假酒店(Orchidacea Resort)(24538665)</t>
  </si>
  <si>
    <t>海景豪华房&lt;早餐&gt;</t>
  </si>
  <si>
    <t>FENG/QIAN,SHAN/RONGJUAN</t>
  </si>
  <si>
    <t xml:space="preserve">4144139	</t>
  </si>
  <si>
    <t xml:space="preserve">88863	</t>
  </si>
  <si>
    <t xml:space="preserve">999228166214431	</t>
  </si>
  <si>
    <t xml:space="preserve">4144165	</t>
  </si>
  <si>
    <t xml:space="preserve">88864	</t>
  </si>
  <si>
    <t xml:space="preserve">999228166762265	</t>
  </si>
  <si>
    <t>[富士河口湖町]缘之杜酒店 河口湖(Yukari No Mori)(112518623)</t>
  </si>
  <si>
    <t>豪华双床房&lt;早餐&gt;</t>
  </si>
  <si>
    <t>MA/MENGTING</t>
  </si>
  <si>
    <t xml:space="preserve">4144386	</t>
  </si>
  <si>
    <t xml:space="preserve">4144386MA MENGTING1110	</t>
  </si>
  <si>
    <t xml:space="preserve">999228168199287	</t>
  </si>
  <si>
    <t>[吉隆坡]吉隆坡四季酒店(Four Seasons Hotel Kuala Lumpur)(16978223)</t>
  </si>
  <si>
    <t>泳池园景房(至少连住2晚及以上)&lt;早餐&gt;</t>
  </si>
  <si>
    <t>SHAO/JING,XIONG/LIYAN</t>
  </si>
  <si>
    <t xml:space="preserve">4145082	</t>
  </si>
  <si>
    <t xml:space="preserve">3224551	</t>
  </si>
  <si>
    <t xml:space="preserve">999228168998004	</t>
  </si>
  <si>
    <t>ZHANG/PENG,Cai/Xinyu</t>
  </si>
  <si>
    <t xml:space="preserve">4145393	</t>
  </si>
  <si>
    <t xml:space="preserve">23063195	</t>
  </si>
  <si>
    <t xml:space="preserve">999228169272393	</t>
  </si>
  <si>
    <t>大床房&lt;无早&gt;</t>
  </si>
  <si>
    <t>Yoon/Wonhee</t>
  </si>
  <si>
    <t xml:space="preserve">4145448	</t>
  </si>
  <si>
    <t xml:space="preserve">23063196	</t>
  </si>
  <si>
    <t xml:space="preserve">999228169327850	</t>
  </si>
  <si>
    <t>LI/QIONGYING</t>
  </si>
  <si>
    <t xml:space="preserve">4145460	</t>
  </si>
  <si>
    <t xml:space="preserve">23444267	</t>
  </si>
  <si>
    <t xml:space="preserve">999228173482707	</t>
  </si>
  <si>
    <t>[大阪]大阪盛泰乐酒店(Centara Grand Osaka)(113902353)</t>
  </si>
  <si>
    <t>高级大床房-标准楼层&lt;早餐&gt;</t>
  </si>
  <si>
    <t>JIAN/TING</t>
  </si>
  <si>
    <t xml:space="preserve">4147321	</t>
  </si>
  <si>
    <t xml:space="preserve">287078660	</t>
  </si>
  <si>
    <t xml:space="preserve">999228173809767	</t>
  </si>
  <si>
    <t>[迪拜]迪拜德拉温德姆酒店(Wyndham Dubai Deira)(113903613)</t>
  </si>
  <si>
    <t>高级城景房 2张单人床&lt;早餐&gt;</t>
  </si>
  <si>
    <t>YANG/ZEXIANG,CAI/HONGJIE</t>
  </si>
  <si>
    <t xml:space="preserve">4147379	</t>
  </si>
  <si>
    <t xml:space="preserve">293448	</t>
  </si>
  <si>
    <t xml:space="preserve">999228205907723	</t>
  </si>
  <si>
    <t>[圣费尔南多]拉乌尼翁奥利欧度假村(Aureo La Union)(44800152)</t>
  </si>
  <si>
    <t>BAUTISTA/ALMIRA COLLADO</t>
  </si>
  <si>
    <t xml:space="preserve">4148108	</t>
  </si>
  <si>
    <t xml:space="preserve">168240	</t>
  </si>
  <si>
    <t xml:space="preserve">999228210341351	</t>
  </si>
  <si>
    <t>Oh/Jeeeun</t>
  </si>
  <si>
    <t xml:space="preserve">4149953	</t>
  </si>
  <si>
    <t xml:space="preserve">23063231	</t>
  </si>
  <si>
    <t xml:space="preserve">999228210701039	</t>
  </si>
  <si>
    <t>Kim/Bumypng</t>
  </si>
  <si>
    <t xml:space="preserve">4150202	</t>
  </si>
  <si>
    <t xml:space="preserve">23063234	</t>
  </si>
  <si>
    <t xml:space="preserve">999228216898649	</t>
  </si>
  <si>
    <t>[芭堤雅]芭堤雅阿玛瑞度假酒店(Amari Pattaya)(40615939)</t>
  </si>
  <si>
    <t>豪华房(特大床)&lt;早餐&gt;</t>
  </si>
  <si>
    <t>ZOU/CHAOHUI</t>
  </si>
  <si>
    <t xml:space="preserve">4154009	</t>
  </si>
  <si>
    <t xml:space="preserve">6862383	</t>
  </si>
  <si>
    <t xml:space="preserve">999228225694241	</t>
  </si>
  <si>
    <t>CHEN/HAOMING,LIU/JINGTING</t>
  </si>
  <si>
    <t xml:space="preserve">4155085	</t>
  </si>
  <si>
    <t xml:space="preserve">23063738	</t>
  </si>
  <si>
    <t xml:space="preserve">999228225928111	</t>
  </si>
  <si>
    <t>[普吉岛]普吉岛迈考美利亚酒店(MELIÁ Phuket Mai Khao)(113902894)</t>
  </si>
  <si>
    <t>一卧室套房（带室外浴缸）&lt;早餐&gt;</t>
  </si>
  <si>
    <t>WANG/ZHEN,HUA/KAIQING</t>
  </si>
  <si>
    <t xml:space="preserve">4155123	</t>
  </si>
  <si>
    <t xml:space="preserve">65051	</t>
  </si>
  <si>
    <t xml:space="preserve">999228227953440	</t>
  </si>
  <si>
    <t>高级房</t>
  </si>
  <si>
    <t>HU/QIUYUE</t>
  </si>
  <si>
    <t xml:space="preserve">4155736	</t>
  </si>
  <si>
    <t xml:space="preserve">457958	</t>
  </si>
  <si>
    <t xml:space="preserve">999228229900972	</t>
  </si>
  <si>
    <t>[曼谷]尼兰大酒店(Niran Grand Hotel)(44704271)</t>
  </si>
  <si>
    <t>Deluxe Rooms&lt;早餐&gt;</t>
  </si>
  <si>
    <t>GE/HONGBING</t>
  </si>
  <si>
    <t xml:space="preserve">4156318	</t>
  </si>
  <si>
    <t xml:space="preserve">999228230534870	</t>
  </si>
  <si>
    <t>[巴厘岛]帕德玛乌布度假酒店(Padma Resort Ubud)(23861585)</t>
  </si>
  <si>
    <t>尊贵房(至少连住2晚及以上)&lt;早餐&gt;</t>
  </si>
  <si>
    <t>HAN/GYUMI</t>
  </si>
  <si>
    <t xml:space="preserve">4156644	</t>
  </si>
  <si>
    <t xml:space="preserve">73152226-1	</t>
  </si>
  <si>
    <t xml:space="preserve">999228231030551	</t>
  </si>
  <si>
    <t>CHANG/DUOK</t>
  </si>
  <si>
    <t xml:space="preserve">4156927	</t>
  </si>
  <si>
    <t xml:space="preserve">23063305	</t>
  </si>
  <si>
    <t xml:space="preserve">999228231761729	</t>
  </si>
  <si>
    <t>TANDOY/MIRA P</t>
  </si>
  <si>
    <t xml:space="preserve">4157283	</t>
  </si>
  <si>
    <t xml:space="preserve">168316	</t>
  </si>
  <si>
    <t xml:space="preserve">999228235766876	</t>
  </si>
  <si>
    <t>[吉隆坡]莱恩酒店(Sleeping Lion Suites)(113903643)</t>
  </si>
  <si>
    <t>NG/CHYE HOCK</t>
  </si>
  <si>
    <t xml:space="preserve">4159527	</t>
  </si>
  <si>
    <t xml:space="preserve">144529	</t>
  </si>
  <si>
    <t xml:space="preserve">999228236557772	</t>
  </si>
  <si>
    <t>[Donggongon]林塔斯白金酒店(Lintas Platinum Hotel)(113902344)</t>
  </si>
  <si>
    <t>豪华特大床房&lt;早餐&gt;</t>
  </si>
  <si>
    <t>HAN/SHASHA,XIE/YANAN,Sun/Hongbo,Zhang/Feng</t>
  </si>
  <si>
    <t xml:space="preserve">4160031	</t>
  </si>
  <si>
    <t xml:space="preserve">11649	</t>
  </si>
  <si>
    <t xml:space="preserve">999228236824037	</t>
  </si>
  <si>
    <t>ZHANG/KE</t>
  </si>
  <si>
    <t xml:space="preserve">4160326	</t>
  </si>
  <si>
    <t xml:space="preserve">3403836	</t>
  </si>
  <si>
    <t xml:space="preserve">999228237225102	</t>
  </si>
  <si>
    <t>[曼谷]贝斯特韦斯特乍都乍酒店(Best Western Chatuchak)(113902855)</t>
  </si>
  <si>
    <t>WANG/JIABAO,ZHAO/WENCHENG</t>
  </si>
  <si>
    <t xml:space="preserve">4160481	</t>
  </si>
  <si>
    <t xml:space="preserve">BK017736	</t>
  </si>
  <si>
    <t xml:space="preserve">999228238893813	</t>
  </si>
  <si>
    <t>[北雅加达]塞达宇卡拉巴加丁酒店(All Sedayu Hotel Kelapa Gading)(22944891)</t>
  </si>
  <si>
    <t>高级大床房&lt;早餐&gt;</t>
  </si>
  <si>
    <t>Liu/Jie</t>
  </si>
  <si>
    <t xml:space="preserve">4161554	</t>
  </si>
  <si>
    <t xml:space="preserve">183911	</t>
  </si>
  <si>
    <t xml:space="preserve">999228239390304	</t>
  </si>
  <si>
    <t>[曼谷]帕拉索@罗查达12酒店(Praso@Ratchada12)(8627949)</t>
  </si>
  <si>
    <t>GUO/DONGQIANG</t>
  </si>
  <si>
    <t xml:space="preserve">4161806	</t>
  </si>
  <si>
    <t xml:space="preserve">999228240758028	</t>
  </si>
  <si>
    <t>JEON/YONGJIN</t>
  </si>
  <si>
    <t xml:space="preserve">4162620	</t>
  </si>
  <si>
    <t xml:space="preserve">23063466	</t>
  </si>
  <si>
    <t xml:space="preserve">999228241742995	</t>
  </si>
  <si>
    <t>LI/YI,TAN/ZAILAN</t>
  </si>
  <si>
    <t xml:space="preserve">4163148	</t>
  </si>
  <si>
    <t xml:space="preserve">66081	</t>
  </si>
  <si>
    <t xml:space="preserve">999228241766519	</t>
  </si>
  <si>
    <t>YAO/SHAOJIE,NGAN/CHARIS</t>
  </si>
  <si>
    <t xml:space="preserve">4163158	</t>
  </si>
  <si>
    <t xml:space="preserve">1545906	</t>
  </si>
  <si>
    <t xml:space="preserve">999228254461792	</t>
  </si>
  <si>
    <t>YAO/WEI</t>
  </si>
  <si>
    <t xml:space="preserve">4163386	</t>
  </si>
  <si>
    <t xml:space="preserve">23063512	</t>
  </si>
  <si>
    <t xml:space="preserve">999228255401580	</t>
  </si>
  <si>
    <t>[岘港]格兰德戈尔德酒店(Grand Gold Hotel)(44703734)</t>
  </si>
  <si>
    <t>海景精致套房&lt;早餐&gt;</t>
  </si>
  <si>
    <t>HUANG/SHOU FU</t>
  </si>
  <si>
    <t xml:space="preserve">4163517	</t>
  </si>
  <si>
    <t xml:space="preserve">120464	</t>
  </si>
  <si>
    <t xml:space="preserve">999228255562453	</t>
  </si>
  <si>
    <t>Kwon/Sooonmee</t>
  </si>
  <si>
    <t xml:space="preserve">4163673	</t>
  </si>
  <si>
    <t xml:space="preserve">23063514	</t>
  </si>
  <si>
    <t xml:space="preserve">999228256722952	</t>
  </si>
  <si>
    <t>BIN/JING</t>
  </si>
  <si>
    <t xml:space="preserve">4163874	</t>
  </si>
  <si>
    <t xml:space="preserve">999228257635742	</t>
  </si>
  <si>
    <t>至尊豪华双床房&lt;早餐&gt;</t>
  </si>
  <si>
    <t>DONG/XINTONG</t>
  </si>
  <si>
    <t xml:space="preserve">4164156	</t>
  </si>
  <si>
    <t xml:space="preserve">1545955	</t>
  </si>
  <si>
    <t xml:space="preserve">999228258612745	</t>
  </si>
  <si>
    <t>高级双床房&lt;早餐&gt;</t>
  </si>
  <si>
    <t>CHEN/HONGQUAN</t>
  </si>
  <si>
    <t xml:space="preserve">4164520	</t>
  </si>
  <si>
    <t xml:space="preserve">183971	</t>
  </si>
  <si>
    <t xml:space="preserve">999228259014754	</t>
  </si>
  <si>
    <t>Yang/Eunho</t>
  </si>
  <si>
    <t xml:space="preserve">4164603	</t>
  </si>
  <si>
    <t xml:space="preserve">23063535	</t>
  </si>
  <si>
    <t xml:space="preserve">999228261115534	</t>
  </si>
  <si>
    <t>WU/YANG</t>
  </si>
  <si>
    <t xml:space="preserve">4165830	</t>
  </si>
  <si>
    <t xml:space="preserve">999228261374348	</t>
  </si>
  <si>
    <t>ZHANG/HAIYAN</t>
  </si>
  <si>
    <t xml:space="preserve">4165920	</t>
  </si>
  <si>
    <t xml:space="preserve">23063576	</t>
  </si>
  <si>
    <t xml:space="preserve">999228262329755	</t>
  </si>
  <si>
    <t>Liu/MichelleWong</t>
  </si>
  <si>
    <t xml:space="preserve">4166401	</t>
  </si>
  <si>
    <t xml:space="preserve">1546234	</t>
  </si>
  <si>
    <t xml:space="preserve">999228263655310	</t>
  </si>
  <si>
    <t>E/HONGYAN,ZHOU/HENGBO</t>
  </si>
  <si>
    <t xml:space="preserve">4166967	</t>
  </si>
  <si>
    <t xml:space="preserve">81274049	</t>
  </si>
  <si>
    <t xml:space="preserve">999228265857808	</t>
  </si>
  <si>
    <t>LUO/HUFANG</t>
  </si>
  <si>
    <t xml:space="preserve">4168354	</t>
  </si>
  <si>
    <t xml:space="preserve">122046	</t>
  </si>
  <si>
    <t xml:space="preserve">999228267403823	</t>
  </si>
  <si>
    <t>[吉隆坡]菲斯时尚酒店(The Face Style)(113902195)</t>
  </si>
  <si>
    <t>行政豪华城景&lt;无早&gt;</t>
  </si>
  <si>
    <t>HUO/HUAIHUAI</t>
  </si>
  <si>
    <t xml:space="preserve">4169197	</t>
  </si>
  <si>
    <t xml:space="preserve">129221	</t>
  </si>
  <si>
    <t xml:space="preserve">999228268099197	</t>
  </si>
  <si>
    <t>[曼谷]素坤逸 6 巷希鲁斯套房 - 康帕斯酒店集团(Citrus Suites Sukhumvit 6 by Compass Hospitality)(16952196)</t>
  </si>
  <si>
    <t>一卧室行政特大床套房&lt;无早&gt;</t>
  </si>
  <si>
    <t>ZHANG/DAPAN</t>
  </si>
  <si>
    <t xml:space="preserve">4169575	</t>
  </si>
  <si>
    <t xml:space="preserve">50298	</t>
  </si>
  <si>
    <t xml:space="preserve">999228269098747	</t>
  </si>
  <si>
    <t>超值豪华房&lt;早餐&gt;</t>
  </si>
  <si>
    <t>LEI/YONG</t>
  </si>
  <si>
    <t xml:space="preserve">4170235	</t>
  </si>
  <si>
    <t xml:space="preserve">1546351	</t>
  </si>
  <si>
    <t xml:space="preserve">999228270339994	</t>
  </si>
  <si>
    <t>[普吉岛]普吉岛诺库酒店(Noku Phuket)(113903646)</t>
  </si>
  <si>
    <t>阁楼公寓双床&lt;早餐&gt;</t>
  </si>
  <si>
    <t>YIN/YING</t>
  </si>
  <si>
    <t xml:space="preserve">4170966	</t>
  </si>
  <si>
    <t xml:space="preserve">335896053	</t>
  </si>
  <si>
    <t xml:space="preserve">999228270389916	</t>
  </si>
  <si>
    <t>WANG/SIQI</t>
  </si>
  <si>
    <t xml:space="preserve">4171193	</t>
  </si>
  <si>
    <t xml:space="preserve">66136	</t>
  </si>
  <si>
    <t xml:space="preserve">999228270460767	</t>
  </si>
  <si>
    <t>[曼谷]曼谷新浩凯宾斯基酒店(Sindhorn Kempinski Hotel Bangkok)(113903482)</t>
  </si>
  <si>
    <t>行政俱乐部双床房&lt;早餐&gt;</t>
  </si>
  <si>
    <t>LIU/TIANHUI</t>
  </si>
  <si>
    <t xml:space="preserve">4171210	</t>
  </si>
  <si>
    <t xml:space="preserve">11185650	</t>
  </si>
  <si>
    <t xml:space="preserve">999228270616494	</t>
  </si>
  <si>
    <t>WANG/JIANXUAN,MA/BO</t>
  </si>
  <si>
    <t xml:space="preserve">4171263	</t>
  </si>
  <si>
    <t xml:space="preserve">129252	</t>
  </si>
  <si>
    <t xml:space="preserve">999228270874965	</t>
  </si>
  <si>
    <t>WANG/XU</t>
  </si>
  <si>
    <t xml:space="preserve">4171344	</t>
  </si>
  <si>
    <t xml:space="preserve">999228273238345	</t>
  </si>
  <si>
    <t>[普吉岛]普吉岛温德姆海洋明珠酒店及度假村(Wyndham Sea Pearl Resort, Phuket)(14255041)</t>
  </si>
  <si>
    <t>ZHAI/JIANHUA,HUANG/LI</t>
  </si>
  <si>
    <t xml:space="preserve">4172938	</t>
  </si>
  <si>
    <t xml:space="preserve">178555050	</t>
  </si>
  <si>
    <t xml:space="preserve">999228273275238	</t>
  </si>
  <si>
    <t>ZHAI/CHENJUN,LIU/JING</t>
  </si>
  <si>
    <t xml:space="preserve">4172953	</t>
  </si>
  <si>
    <t xml:space="preserve">178555049	</t>
  </si>
  <si>
    <t xml:space="preserve">999228274047081	</t>
  </si>
  <si>
    <t>chaw/cheeming</t>
  </si>
  <si>
    <t xml:space="preserve">4173480	</t>
  </si>
  <si>
    <t xml:space="preserve">85482737	</t>
  </si>
  <si>
    <t xml:space="preserve">999228274172645	</t>
  </si>
  <si>
    <t>[甲米]甲米都喜天丽海滨度假酒店(Dusit Thani Krabi Beach Resort)(8289314)</t>
  </si>
  <si>
    <t>豪华特大床房(至少连住2晚及以上)&lt;早餐&gt;</t>
  </si>
  <si>
    <t>Toet/marcel</t>
  </si>
  <si>
    <t xml:space="preserve">4173572	</t>
  </si>
  <si>
    <t xml:space="preserve">CFM 02 Nov 23	</t>
  </si>
  <si>
    <t xml:space="preserve">999228274725101	</t>
  </si>
  <si>
    <t>[曼谷]曼谷美人鱼酒店(Hotel Mermaid Bangkok)(21415490)</t>
  </si>
  <si>
    <t>转角特大床套房带阳台&lt;无早&gt;</t>
  </si>
  <si>
    <t>Zheng/Jichen</t>
  </si>
  <si>
    <t xml:space="preserve">4174183	</t>
  </si>
  <si>
    <t xml:space="preserve">66076	</t>
  </si>
  <si>
    <t xml:space="preserve">999228274783021	</t>
  </si>
  <si>
    <t>[芭堤雅]芭提雅格兰德中心大酒店(Grande Centre Point Pattaya)(23793116)</t>
  </si>
  <si>
    <t>海景豪华房(至少连住2晚及以上)&lt;早餐&gt;</t>
  </si>
  <si>
    <t>Yu/Fei,Zhang/Yang</t>
  </si>
  <si>
    <t xml:space="preserve">4174228	</t>
  </si>
  <si>
    <t xml:space="preserve">208601	</t>
  </si>
  <si>
    <t xml:space="preserve">999228277692327	</t>
  </si>
  <si>
    <t>[曼谷]曼谷十伊卡迈温德姆华美达酒店(Ramada by Wyndham Bangkok Ten Ekamai Residences)(113903426)</t>
  </si>
  <si>
    <t>一卧室豪华房&lt;早餐&gt;</t>
  </si>
  <si>
    <t>LAKOUES/KAMEL EDINE</t>
  </si>
  <si>
    <t xml:space="preserve">4174428	</t>
  </si>
  <si>
    <t xml:space="preserve">268334502	</t>
  </si>
  <si>
    <t xml:space="preserve">999228283413444	</t>
  </si>
  <si>
    <t>[奎松市]塞达维蒂斯北酒店(Seda Vertis North)(16119858)</t>
  </si>
  <si>
    <t>豪华房(至少连住2晚及以上)&lt;早餐&gt;</t>
  </si>
  <si>
    <t>ONG/MICHAEL</t>
  </si>
  <si>
    <t xml:space="preserve">4176184	</t>
  </si>
  <si>
    <t xml:space="preserve">3011545	</t>
  </si>
  <si>
    <t xml:space="preserve">999228283746047	</t>
  </si>
  <si>
    <t>[新加坡]华乐酒店(One Farrer Hotel)(8580230)</t>
  </si>
  <si>
    <t>客房 (Mint)&lt;早餐&gt;</t>
  </si>
  <si>
    <t>Khan/Nazmul</t>
  </si>
  <si>
    <t xml:space="preserve">4176271	</t>
  </si>
  <si>
    <t xml:space="preserve">144752	</t>
  </si>
  <si>
    <t xml:space="preserve">999228285024382	</t>
  </si>
  <si>
    <t>[乔治市]槟城长荣桂冠酒店(Evergreen Laurel Hotel Penang)(15679405)</t>
  </si>
  <si>
    <t>海景豪华特大床房&lt;早餐&gt;</t>
  </si>
  <si>
    <t>ZHOU/WENBO,ZHAO/HAIYING,ZHOU/JINGXUN</t>
  </si>
  <si>
    <t xml:space="preserve">4176863	</t>
  </si>
  <si>
    <t xml:space="preserve">23110299957	</t>
  </si>
  <si>
    <t xml:space="preserve">999228287520271	</t>
  </si>
  <si>
    <t>[曼谷]于拉查达阿曼塔酒店(Amanta Hotel &amp; Residence Ratchada)(11213703)</t>
  </si>
  <si>
    <t>一卧室池景豪华套房&lt;早餐&gt;</t>
  </si>
  <si>
    <t>QIAN/CHENXI</t>
  </si>
  <si>
    <t xml:space="preserve">4178015	</t>
  </si>
  <si>
    <t xml:space="preserve">32347869-1	</t>
  </si>
  <si>
    <t xml:space="preserve">999228288187996	</t>
  </si>
  <si>
    <t>ZHOU/DONGHAI</t>
  </si>
  <si>
    <t xml:space="preserve">4178496	</t>
  </si>
  <si>
    <t xml:space="preserve">3405282	</t>
  </si>
  <si>
    <t xml:space="preserve">999228294050704	</t>
  </si>
  <si>
    <t>高级豪华双床间&lt;早餐&gt;</t>
  </si>
  <si>
    <t>ZHU/ZHEN,YING/XIAOYONG,NIE/QINGHUA</t>
  </si>
  <si>
    <t xml:space="preserve">4181672	</t>
  </si>
  <si>
    <t xml:space="preserve">RR#2311080	</t>
  </si>
  <si>
    <t xml:space="preserve">999228309052833	</t>
  </si>
  <si>
    <t>[曼谷]曼谷素坤逸 11 巷美居酒店(Mercure Bangkok Sukhumvit 11)(14971279)</t>
  </si>
  <si>
    <t>CHEN/HONGXU,XIE/DEYONG</t>
  </si>
  <si>
    <t xml:space="preserve">4185884	</t>
  </si>
  <si>
    <t xml:space="preserve">126742979	</t>
  </si>
  <si>
    <t xml:space="preserve">999228312396003	</t>
  </si>
  <si>
    <t>[巴淡岛中心]巴淡中心哈里斯酒店(Harris Hotel Batam Center)(12796992)</t>
  </si>
  <si>
    <t>哈里斯房(至少连住2晚及以上)&lt;早餐&gt;</t>
  </si>
  <si>
    <t>LI/QUANTAO</t>
  </si>
  <si>
    <t xml:space="preserve">4187186	</t>
  </si>
  <si>
    <t xml:space="preserve">220448	</t>
  </si>
  <si>
    <t xml:space="preserve">999228312917445	</t>
  </si>
  <si>
    <t>YUSUKE/ABE</t>
  </si>
  <si>
    <t xml:space="preserve">4187395	</t>
  </si>
  <si>
    <t xml:space="preserve">600853837	</t>
  </si>
  <si>
    <t xml:space="preserve">999228313271154	</t>
  </si>
  <si>
    <t>至尊豪华特大床房&lt;早餐&gt;</t>
  </si>
  <si>
    <t>WANG/TIANYI,WAN/MINGDA</t>
  </si>
  <si>
    <t xml:space="preserve">4187545	</t>
  </si>
  <si>
    <t xml:space="preserve">6863626	</t>
  </si>
  <si>
    <t xml:space="preserve">999228313477064	</t>
  </si>
  <si>
    <t>CHEN/SHUTING</t>
  </si>
  <si>
    <t xml:space="preserve">4187679	</t>
  </si>
  <si>
    <t xml:space="preserve">999228313627473	</t>
  </si>
  <si>
    <t>[普吉岛]普吉岛洲际丁索别墅度假村(Dinso Resort &amp; Villas Phuket, an IHG Hotel)(14215784)</t>
  </si>
  <si>
    <t>复式泳池别墅(至少连住2晚及以上)&lt;早餐&gt;</t>
  </si>
  <si>
    <t>YU/QI,ZHOU/ZI XIN</t>
  </si>
  <si>
    <t xml:space="preserve">4187751	</t>
  </si>
  <si>
    <t xml:space="preserve">213309	</t>
  </si>
  <si>
    <t xml:space="preserve">999228313633790	</t>
  </si>
  <si>
    <t>豪华套房（经典高级套房）(至少连住2晚及以上)&lt;早餐&gt;</t>
  </si>
  <si>
    <t>YANG/DONGYE</t>
  </si>
  <si>
    <t xml:space="preserve">4187753	</t>
  </si>
  <si>
    <t xml:space="preserve">402126	</t>
  </si>
  <si>
    <t xml:space="preserve">999228313743867	</t>
  </si>
  <si>
    <t>[曼谷]曼谷飞越大酒店(The Grand Fourwings Convention Hotel Bangkok)(8184905)</t>
  </si>
  <si>
    <t>豪华房(至少连住2晚及以上)</t>
  </si>
  <si>
    <t>WANG/JIALING</t>
  </si>
  <si>
    <t xml:space="preserve">4187811	</t>
  </si>
  <si>
    <t xml:space="preserve">70327753	</t>
  </si>
  <si>
    <t xml:space="preserve">999228314143022	</t>
  </si>
  <si>
    <t>X/Suryadi</t>
  </si>
  <si>
    <t xml:space="preserve">4188086	</t>
  </si>
  <si>
    <t xml:space="preserve">1547990	</t>
  </si>
  <si>
    <t xml:space="preserve">999228318174301	</t>
  </si>
  <si>
    <t>[邦帕利]盖特43机场酒店(Gate43 Airport Hotel)(113903901)</t>
  </si>
  <si>
    <t>池景豪华特大床房&lt;无早&gt;</t>
  </si>
  <si>
    <t>Gibson/John</t>
  </si>
  <si>
    <t xml:space="preserve">4191409	</t>
  </si>
  <si>
    <t xml:space="preserve">999228318232652	</t>
  </si>
  <si>
    <t>XU/QIAOHUI</t>
  </si>
  <si>
    <t xml:space="preserve">4191441	</t>
  </si>
  <si>
    <t xml:space="preserve">999228318369340	</t>
  </si>
  <si>
    <t>[Tanjong Surat]迪沙鲁阿曼萨里酒店(Amansari Hotel Desaru)(39516876)</t>
  </si>
  <si>
    <t>CHIN/WEI BING</t>
  </si>
  <si>
    <t xml:space="preserve">4191519	</t>
  </si>
  <si>
    <t xml:space="preserve">N0085305	</t>
  </si>
  <si>
    <t xml:space="preserve">999228318424505	</t>
  </si>
  <si>
    <t>标准房(至少连住2晚及以上)&lt;早餐&gt;</t>
  </si>
  <si>
    <t>GAN/ZHONGXIN,ZHANG/MINGFU</t>
  </si>
  <si>
    <t xml:space="preserve">4191555	</t>
  </si>
  <si>
    <t xml:space="preserve">999228318443578	</t>
  </si>
  <si>
    <t>LI/XIANGLIU</t>
  </si>
  <si>
    <t xml:space="preserve">4191571	</t>
  </si>
  <si>
    <t xml:space="preserve">999228318598884	</t>
  </si>
  <si>
    <t>俱乐部尊贵公园景观房(至少连住2晚及以上)&lt;早餐&gt;</t>
  </si>
  <si>
    <t>OU/ZHIFU</t>
  </si>
  <si>
    <t xml:space="preserve">4191851	</t>
  </si>
  <si>
    <t xml:space="preserve">3225587	</t>
  </si>
  <si>
    <t xml:space="preserve">999228318976101	</t>
  </si>
  <si>
    <t xml:space="preserve">4192010	</t>
  </si>
  <si>
    <t xml:space="preserve">1264795	</t>
  </si>
  <si>
    <t xml:space="preserve">999228318981927	</t>
  </si>
  <si>
    <t xml:space="preserve">4192011	</t>
  </si>
  <si>
    <t xml:space="preserve">1264794	</t>
  </si>
  <si>
    <t xml:space="preserve">999228319345467	</t>
  </si>
  <si>
    <t>[芭堤雅]芭堤雅花园海景大酒店(Garden Cliff Resort &amp; Spa Pattaya)(8499606)</t>
  </si>
  <si>
    <t>豪华海景房(至少连住2晚及以上)</t>
  </si>
  <si>
    <t>WANG/LIWEN,SU/RUOQING,ZHU/BOQUAN,CHANG/KUN</t>
  </si>
  <si>
    <t xml:space="preserve">4192442	</t>
  </si>
  <si>
    <t xml:space="preserve">47103	</t>
  </si>
  <si>
    <t xml:space="preserve">999228319829010	</t>
  </si>
  <si>
    <t>[曼谷]曼谷湄南河四季酒店(Four Seasons Hotel Bangkok at Chao Phraya River)(70660568)</t>
  </si>
  <si>
    <t>豪华棕榈阁双床房&lt;无早&gt;</t>
  </si>
  <si>
    <t>ZHENG/RONGCHUN,ZHOU/JUNWEI</t>
  </si>
  <si>
    <t xml:space="preserve">4192900	</t>
  </si>
  <si>
    <t xml:space="preserve">206042	</t>
  </si>
  <si>
    <t xml:space="preserve">999228320141992	</t>
  </si>
  <si>
    <t>[巴科洛德]色达首都中央酒店(Seda Capitol Central Hotel)(39534060)</t>
  </si>
  <si>
    <t>豪华间(至少连住2晚及以上)&lt;早餐&gt;</t>
  </si>
  <si>
    <t>ZHENG/YING</t>
  </si>
  <si>
    <t xml:space="preserve">4193177	</t>
  </si>
  <si>
    <t xml:space="preserve">3016027	</t>
  </si>
  <si>
    <t xml:space="preserve">999228321004601	</t>
  </si>
  <si>
    <t>[芭堤雅]密特酒店(Mytt Hotel Pattaya)(31325921)</t>
  </si>
  <si>
    <t>尊贵奢华双人床房&lt;早餐&gt;</t>
  </si>
  <si>
    <t>Yang/Fang,Wang/Weisheng</t>
  </si>
  <si>
    <t xml:space="preserve">4194229	</t>
  </si>
  <si>
    <t xml:space="preserve">147450	</t>
  </si>
  <si>
    <t xml:space="preserve">999228321034402	</t>
  </si>
  <si>
    <t>海景豪华双床房&lt;早餐&gt;</t>
  </si>
  <si>
    <t>LUO/XIUJUAN</t>
  </si>
  <si>
    <t xml:space="preserve">4194281	</t>
  </si>
  <si>
    <t xml:space="preserve">505289	</t>
  </si>
  <si>
    <t xml:space="preserve">999228321799570	</t>
  </si>
  <si>
    <t>[八打灵再也]皇家朱兰白沙罗酒店(Royale Chulan Damansara)(15679881)</t>
  </si>
  <si>
    <t>高级房(至少连住2晚及以上)</t>
  </si>
  <si>
    <t>OU/RICHARD</t>
  </si>
  <si>
    <t xml:space="preserve">4194584	</t>
  </si>
  <si>
    <t xml:space="preserve">646589	</t>
  </si>
  <si>
    <t xml:space="preserve">999228322024935	</t>
  </si>
  <si>
    <t>JIN/CHANGCHANG,PANG/JIE</t>
  </si>
  <si>
    <t xml:space="preserve">4194621	</t>
  </si>
  <si>
    <t xml:space="preserve">999228324218401	</t>
  </si>
  <si>
    <t>[曼谷]曼谷阿尔玛斯酒店(Almas Hotel Bangkok)(113903631)</t>
  </si>
  <si>
    <t>标准双人床房&lt;早餐&gt;</t>
  </si>
  <si>
    <t>TIPCHAT/MINGKWAN</t>
  </si>
  <si>
    <t xml:space="preserve">4195173	</t>
  </si>
  <si>
    <t xml:space="preserve">10856	</t>
  </si>
  <si>
    <t xml:space="preserve">999228325202639	</t>
  </si>
  <si>
    <t>[乔治市]槟城皇家朱兰酒店(Royale Chulan Penang)(8981252)</t>
  </si>
  <si>
    <t>高级双人床房&lt;早餐&gt;</t>
  </si>
  <si>
    <t>KANG/CONGPING,ZHANG/HONG MEI</t>
  </si>
  <si>
    <t xml:space="preserve">4195518	</t>
  </si>
  <si>
    <t xml:space="preserve"> 9092202	</t>
  </si>
  <si>
    <t xml:space="preserve">999228326410258	</t>
  </si>
  <si>
    <t>[曼谷]察殿曼谷大酒店(Chatrium Grand Bangkok)(113902730)</t>
  </si>
  <si>
    <t>尊贵特大床房&lt;早餐&gt;</t>
  </si>
  <si>
    <t>SHI/XINRAN</t>
  </si>
  <si>
    <t xml:space="preserve">4196079	</t>
  </si>
  <si>
    <t xml:space="preserve">333854095	</t>
  </si>
  <si>
    <t xml:space="preserve">999228326987059	</t>
  </si>
  <si>
    <t>YIN/XIANG</t>
  </si>
  <si>
    <t xml:space="preserve">4196200	</t>
  </si>
  <si>
    <t xml:space="preserve">1264808	</t>
  </si>
  <si>
    <t xml:space="preserve">999228328670411	</t>
  </si>
  <si>
    <t>CHEN/XIANGSHUI,ZHONG/GANTANG</t>
  </si>
  <si>
    <t xml:space="preserve">4196785	</t>
  </si>
  <si>
    <t xml:space="preserve">3406261	</t>
  </si>
  <si>
    <t xml:space="preserve">999228329578089	</t>
  </si>
  <si>
    <t>YE/ZHIHUI</t>
  </si>
  <si>
    <t xml:space="preserve">4197113	</t>
  </si>
  <si>
    <t xml:space="preserve">3406267	</t>
  </si>
  <si>
    <t xml:space="preserve">999228329751129	</t>
  </si>
  <si>
    <t>[Na Chom Thian]芭堤雅万丽水疗度假酒店(Renaissance Pattaya Resort &amp; Spa)(9584279)</t>
  </si>
  <si>
    <t>海景豪华特大床房(带阳台)&lt;早餐&gt;</t>
  </si>
  <si>
    <t>LU/SHIMING,SOE/THITHI</t>
  </si>
  <si>
    <t xml:space="preserve">4197160	</t>
  </si>
  <si>
    <t xml:space="preserve">97281857	</t>
  </si>
  <si>
    <t xml:space="preserve">28331277967	</t>
  </si>
  <si>
    <t>[曼谷]素坤逸S31酒店(S31 Sukhumvit Hotel)(8627213)</t>
  </si>
  <si>
    <t>高级房(至少连住2晚及以上)&lt;早餐&gt;</t>
  </si>
  <si>
    <t>ZHAO/HONGYA</t>
  </si>
  <si>
    <t xml:space="preserve">95323525-1	</t>
  </si>
  <si>
    <t xml:space="preserve">999228331468379	</t>
  </si>
  <si>
    <t>CUI/LONGHE</t>
  </si>
  <si>
    <t xml:space="preserve">4197972	</t>
  </si>
  <si>
    <t xml:space="preserve">3406319	</t>
  </si>
  <si>
    <t xml:space="preserve">999228331484566	</t>
  </si>
  <si>
    <t>ZHU/JIE,Cheng/Y</t>
  </si>
  <si>
    <t xml:space="preserve">4197977	</t>
  </si>
  <si>
    <t xml:space="preserve"> 9092698	</t>
  </si>
  <si>
    <t xml:space="preserve">999228334785144	</t>
  </si>
  <si>
    <t>[曼谷]曼谷萨通JC凯文酒店(JC Kevin Sathorn Bangkok Hotel)(7281105)</t>
  </si>
  <si>
    <t>一卧室套房含阳台&lt;2人入住&gt;&lt;不退款&gt;&lt;早餐&gt;</t>
  </si>
  <si>
    <t>ZHAO/YUQI</t>
  </si>
  <si>
    <t xml:space="preserve">4199792	</t>
  </si>
  <si>
    <t xml:space="preserve">338230421	</t>
  </si>
  <si>
    <t xml:space="preserve">28336405163	</t>
  </si>
  <si>
    <t>LU/CHAN</t>
  </si>
  <si>
    <t xml:space="preserve">4200638	</t>
  </si>
  <si>
    <t xml:space="preserve">1264821	</t>
  </si>
  <si>
    <t xml:space="preserve">999228336963467	</t>
  </si>
  <si>
    <t>行政豪华城景&lt;早餐&gt;</t>
  </si>
  <si>
    <t>JIANG/WENKAI</t>
  </si>
  <si>
    <t xml:space="preserve">4200882	</t>
  </si>
  <si>
    <t xml:space="preserve">129826	</t>
  </si>
  <si>
    <t xml:space="preserve">28336981923	</t>
  </si>
  <si>
    <t>CATHERINEBEAUMONT/GODWIN</t>
  </si>
  <si>
    <t xml:space="preserve">4200889	</t>
  </si>
  <si>
    <t xml:space="preserve">1264824	</t>
  </si>
  <si>
    <t xml:space="preserve">999228337233667	</t>
  </si>
  <si>
    <t>SAEAE/NITA</t>
  </si>
  <si>
    <t xml:space="preserve">4201065	</t>
  </si>
  <si>
    <t xml:space="preserve">1548181	</t>
  </si>
  <si>
    <t xml:space="preserve">999228337410137	</t>
  </si>
  <si>
    <t>YAO/YUANCHENG</t>
  </si>
  <si>
    <t xml:space="preserve">4201147	</t>
  </si>
  <si>
    <t xml:space="preserve">999228337612926	</t>
  </si>
  <si>
    <t>高级双床房&lt;无早&gt;</t>
  </si>
  <si>
    <t>FANG/QUANRU</t>
  </si>
  <si>
    <t xml:space="preserve">4201369	</t>
  </si>
  <si>
    <t xml:space="preserve">186798	</t>
  </si>
  <si>
    <t xml:space="preserve">999228337954364	</t>
  </si>
  <si>
    <t>YU/CHIHYUAN</t>
  </si>
  <si>
    <t xml:space="preserve">4201546	</t>
  </si>
  <si>
    <t xml:space="preserve">23110602846	</t>
  </si>
  <si>
    <t xml:space="preserve">28338049619	</t>
  </si>
  <si>
    <t>HEMDAN/MOHAMEDGALALMOHAMED,LI/NA</t>
  </si>
  <si>
    <t xml:space="preserve">4201745	</t>
  </si>
  <si>
    <t xml:space="preserve">147538	</t>
  </si>
  <si>
    <t xml:space="preserve">999228339019135	</t>
  </si>
  <si>
    <t>[大山脚]槟城标致酒店(Iconic Hotel Penang)(15607691)</t>
  </si>
  <si>
    <t>高级双人床房&lt;无早&gt;</t>
  </si>
  <si>
    <t>Wong wah sang/Wong wah sang</t>
  </si>
  <si>
    <t xml:space="preserve">4202539	</t>
  </si>
  <si>
    <t xml:space="preserve">462610	</t>
  </si>
  <si>
    <t xml:space="preserve">999228339060184	</t>
  </si>
  <si>
    <t>[普吉岛]普吉翡翠海滩度假村(Phuket Emerald Beach Resort)(113894874)</t>
  </si>
  <si>
    <t>池景家庭房&lt;早餐&gt;</t>
  </si>
  <si>
    <t>ZHANG/QIANG,WANG/YUE</t>
  </si>
  <si>
    <t xml:space="preserve">4202561	</t>
  </si>
  <si>
    <t xml:space="preserve">8085	</t>
  </si>
  <si>
    <t xml:space="preserve">999228339215492	</t>
  </si>
  <si>
    <t>[济州市]济州岛梅生格拉德酒店(Maison Glad Jeju)(8722305)</t>
  </si>
  <si>
    <t>XU/NUO,ZHU/QIN,XU/GUANGBING</t>
  </si>
  <si>
    <t xml:space="preserve">4202791	</t>
  </si>
  <si>
    <t xml:space="preserve">90876470	</t>
  </si>
  <si>
    <t xml:space="preserve">999228339402909	</t>
  </si>
  <si>
    <t>[苏梅岛]苏梅岛凯悦酒店(Hyatt Regency Koh Samui)(113902215)</t>
  </si>
  <si>
    <t>部分海景特大床房&lt;早餐&gt;</t>
  </si>
  <si>
    <t>LIN/GUANGQIN</t>
  </si>
  <si>
    <t xml:space="preserve">4202894	</t>
  </si>
  <si>
    <t xml:space="preserve">64337577	</t>
  </si>
  <si>
    <t xml:space="preserve">999228339404871	</t>
  </si>
  <si>
    <t>[曼谷]沙吞雅诗阁大使馆酒店(Ascott Embassy Sathorn Bangkok)(113902226)</t>
  </si>
  <si>
    <t>行政两卧室&lt;无早&gt;</t>
  </si>
  <si>
    <t>ZHENG/KAISHENG,Zheng/Qinhao</t>
  </si>
  <si>
    <t xml:space="preserve">4202895	</t>
  </si>
  <si>
    <t xml:space="preserve">999228339706439	</t>
  </si>
  <si>
    <t>RAO/XIANG</t>
  </si>
  <si>
    <t xml:space="preserve">4203223	</t>
  </si>
  <si>
    <t xml:space="preserve">3406760	</t>
  </si>
  <si>
    <t xml:space="preserve">999228339975729	</t>
  </si>
  <si>
    <t>标准房&lt;早餐&gt;</t>
  </si>
  <si>
    <t>POTCHANAPANICHKUL/PHANATTA</t>
  </si>
  <si>
    <t xml:space="preserve">4203362	</t>
  </si>
  <si>
    <t xml:space="preserve">10903	</t>
  </si>
  <si>
    <t xml:space="preserve">999228340038714	</t>
  </si>
  <si>
    <t>至尊豪华双床房&lt;无早&gt;</t>
  </si>
  <si>
    <t>Wang/Fengxiao,He/Ruixin</t>
  </si>
  <si>
    <t xml:space="preserve">4203487	</t>
  </si>
  <si>
    <t xml:space="preserve">1548442	</t>
  </si>
  <si>
    <t xml:space="preserve">999228341190717	</t>
  </si>
  <si>
    <t>[吉隆坡]吉隆坡皇家朱兰酒店(Royale Chulan Kuala Lumpur)(9567945)</t>
  </si>
  <si>
    <t>单间公寓(至少连住2晚及以上)&lt;早餐&gt;</t>
  </si>
  <si>
    <t>OMINIGBOMOSES/JEFFERY ONOWOJOR</t>
  </si>
  <si>
    <t xml:space="preserve">4204469	</t>
  </si>
  <si>
    <t xml:space="preserve">10010696341	</t>
  </si>
  <si>
    <t xml:space="preserve">999228345221782	</t>
  </si>
  <si>
    <t>LI/LING</t>
  </si>
  <si>
    <t xml:space="preserve">4206326	</t>
  </si>
  <si>
    <t xml:space="preserve">4207009	</t>
  </si>
  <si>
    <t xml:space="preserve">999228346002519	</t>
  </si>
  <si>
    <t>DIAO/MINGSHA,XUE/HUIWEN</t>
  </si>
  <si>
    <t xml:space="preserve">4206756	</t>
  </si>
  <si>
    <t xml:space="preserve">1265306	</t>
  </si>
  <si>
    <t xml:space="preserve">999228346196698	</t>
  </si>
  <si>
    <t>[曼谷]贝斯特韦斯特拉查达酒店(Best Western Ratchada Hotel)(113902737)</t>
  </si>
  <si>
    <t>高级房, 1 张特大床&lt;早餐&gt;</t>
  </si>
  <si>
    <t>LI/HAI</t>
  </si>
  <si>
    <t xml:space="preserve">4206878	</t>
  </si>
  <si>
    <t xml:space="preserve">BK009258	</t>
  </si>
  <si>
    <t xml:space="preserve">999228346499492	</t>
  </si>
  <si>
    <t>豪华都市双床房&lt;早餐&gt;</t>
  </si>
  <si>
    <t>Jaber/Maki</t>
  </si>
  <si>
    <t xml:space="preserve">4206955	</t>
  </si>
  <si>
    <t xml:space="preserve">147641	</t>
  </si>
  <si>
    <t xml:space="preserve">999228346757980	</t>
  </si>
  <si>
    <t xml:space="preserve">4207106	</t>
  </si>
  <si>
    <t xml:space="preserve">999228348582660	</t>
  </si>
  <si>
    <t>ZHOU/SONGHUANG,XIONG/JIANYU</t>
  </si>
  <si>
    <t xml:space="preserve">4207764	</t>
  </si>
  <si>
    <t xml:space="preserve">268513689	</t>
  </si>
  <si>
    <t xml:space="preserve">999228348630210	</t>
  </si>
  <si>
    <t xml:space="preserve">4207779	</t>
  </si>
  <si>
    <t xml:space="preserve">999228348674473	</t>
  </si>
  <si>
    <t>[苏梅岛]苏梅岛六善酒店(Six Senses Samui)(7252246)</t>
  </si>
  <si>
    <t>海滨泳池别墅套房&lt;早餐&gt;</t>
  </si>
  <si>
    <t>LI/JIABAO,ZIN/WAIWAI,KHAING/ZAWSWE</t>
  </si>
  <si>
    <t xml:space="preserve">4207794	</t>
  </si>
  <si>
    <t xml:space="preserve">Party221168	</t>
  </si>
  <si>
    <t xml:space="preserve">999228348863501	</t>
  </si>
  <si>
    <t>YU/CAIWEI</t>
  </si>
  <si>
    <t xml:space="preserve">4207834	</t>
  </si>
  <si>
    <t xml:space="preserve">BK009269	</t>
  </si>
  <si>
    <t xml:space="preserve">999228349656589	</t>
  </si>
  <si>
    <t xml:space="preserve">4208168	</t>
  </si>
  <si>
    <t xml:space="preserve">1265337	</t>
  </si>
  <si>
    <t xml:space="preserve">999228351463571	</t>
  </si>
  <si>
    <t>池景豪华特大床房&lt;早餐&gt;</t>
  </si>
  <si>
    <t>HAN/XUE,JIA/BOYANG</t>
  </si>
  <si>
    <t xml:space="preserve">4208980	</t>
  </si>
  <si>
    <t xml:space="preserve">6864175	</t>
  </si>
  <si>
    <t xml:space="preserve">999228353066630	</t>
  </si>
  <si>
    <t>BI/JIANCHENG</t>
  </si>
  <si>
    <t xml:space="preserve">4209728	</t>
  </si>
  <si>
    <t xml:space="preserve">187114	</t>
  </si>
  <si>
    <t xml:space="preserve">999228353620877	</t>
  </si>
  <si>
    <t>高级房, 1 张特大床(至少连住2晚及以上)&lt;早餐&gt;</t>
  </si>
  <si>
    <t>HUANG/BOCHENG</t>
  </si>
  <si>
    <t xml:space="preserve">4210035	</t>
  </si>
  <si>
    <t xml:space="preserve">505873	</t>
  </si>
  <si>
    <t xml:space="preserve">999228354173087	</t>
  </si>
  <si>
    <t>Wong/Dug Ming,Kwok/Chi Kwong,Lee/Lim Chee</t>
  </si>
  <si>
    <t xml:space="preserve">4210160	</t>
  </si>
  <si>
    <t xml:space="preserve">999228359153763	</t>
  </si>
  <si>
    <t>[吉隆坡]吉隆坡市中心智选假日酒店(Holiday Inn Express Kuala Lumpur City Centre, an IHG Hotel)(8981861)</t>
  </si>
  <si>
    <t>标准两张单人床房&lt;早餐&gt;</t>
  </si>
  <si>
    <t>LIN/XIAN,LIN/YUCHENG,WANG/QIONG</t>
  </si>
  <si>
    <t xml:space="preserve">4212685	</t>
  </si>
  <si>
    <t xml:space="preserve">406996/407001	</t>
  </si>
  <si>
    <t xml:space="preserve">999228360408243	</t>
  </si>
  <si>
    <t>[曼谷]曼谷拉玛9号美蒂雅酒店(Maitria Hotel Rama 9 Bangkok)(113903964)</t>
  </si>
  <si>
    <t>景观两卧室公寓式房&lt;早餐&gt;</t>
  </si>
  <si>
    <t>YIN/JUN</t>
  </si>
  <si>
    <t xml:space="preserve">4213425	</t>
  </si>
  <si>
    <t xml:space="preserve">23798	</t>
  </si>
  <si>
    <t xml:space="preserve">999228361523923	</t>
  </si>
  <si>
    <t>一室双床房&lt;早餐&gt;</t>
  </si>
  <si>
    <t>ZHU/PING</t>
  </si>
  <si>
    <t xml:space="preserve">4214179	</t>
  </si>
  <si>
    <t xml:space="preserve">08112023	</t>
  </si>
  <si>
    <t xml:space="preserve">999228362559922	</t>
  </si>
  <si>
    <t>YANG/YU,YUAN/LIANGHONG,FU/YILUO</t>
  </si>
  <si>
    <t xml:space="preserve">4214841	</t>
  </si>
  <si>
    <t xml:space="preserve">6864334	</t>
  </si>
  <si>
    <t xml:space="preserve">999228362842458	</t>
  </si>
  <si>
    <t>[曼谷]素坤逸 1 巷贝斯特韦斯特优质酒店(Best Western Plus Sukhumvit 1)(7371039)</t>
  </si>
  <si>
    <t>Jin/Zhongxin</t>
  </si>
  <si>
    <t xml:space="preserve">4214937	</t>
  </si>
  <si>
    <t xml:space="preserve">PR106531	</t>
  </si>
  <si>
    <t xml:space="preserve">999228364104405	</t>
  </si>
  <si>
    <t>LIU/JIAN,LIU/JIAN</t>
  </si>
  <si>
    <t xml:space="preserve">4215677	</t>
  </si>
  <si>
    <t xml:space="preserve">187351	</t>
  </si>
  <si>
    <t xml:space="preserve">999228364155250	</t>
  </si>
  <si>
    <t>LI/JIANHAO,XU/CAIMEI</t>
  </si>
  <si>
    <t xml:space="preserve">4215709	</t>
  </si>
  <si>
    <t xml:space="preserve">PARTY 128229006	</t>
  </si>
  <si>
    <t xml:space="preserve">999228364219453	</t>
  </si>
  <si>
    <t>SHI/MIAOLING</t>
  </si>
  <si>
    <t xml:space="preserve">4215724	</t>
  </si>
  <si>
    <t xml:space="preserve">1549073	</t>
  </si>
  <si>
    <t xml:space="preserve">999228364615485	</t>
  </si>
  <si>
    <t>[曼谷]曼谷麦卡桑美居酒店(Mercure Bangkok Makkasan)(11211562)</t>
  </si>
  <si>
    <t>LI/JIANG</t>
  </si>
  <si>
    <t xml:space="preserve">4216013	</t>
  </si>
  <si>
    <t xml:space="preserve">128111141	</t>
  </si>
  <si>
    <t xml:space="preserve">999228365105323	</t>
  </si>
  <si>
    <t xml:space="preserve">4216328	</t>
  </si>
  <si>
    <t xml:space="preserve">64348936	</t>
  </si>
  <si>
    <t xml:space="preserve">999228365770493	</t>
  </si>
  <si>
    <t>YANG/ZHENFENG</t>
  </si>
  <si>
    <t xml:space="preserve">4216764	</t>
  </si>
  <si>
    <t xml:space="preserve">3407627	</t>
  </si>
  <si>
    <t xml:space="preserve">999228366632235	</t>
  </si>
  <si>
    <t>[新加坡]新加坡卡尔登城市酒店(Carlton City Hotel Singapore)(8290124)</t>
  </si>
  <si>
    <t>LIN/TAO</t>
  </si>
  <si>
    <t xml:space="preserve">4217295	</t>
  </si>
  <si>
    <t xml:space="preserve">845310	</t>
  </si>
  <si>
    <t xml:space="preserve">999228367832405	</t>
  </si>
  <si>
    <t>标准大床房&lt;早餐&gt;</t>
  </si>
  <si>
    <t>ZHANG/HONGJIE</t>
  </si>
  <si>
    <t xml:space="preserve">4219240	</t>
  </si>
  <si>
    <t xml:space="preserve">407183	</t>
  </si>
  <si>
    <t xml:space="preserve">28367903697	</t>
  </si>
  <si>
    <t>[吉隆坡]吉隆坡武吉免登世民酒店(Citizenm Kuala Lumpur Bukit Bintang)(39541566)</t>
  </si>
  <si>
    <t>CitizenM King Room&lt;早餐&gt;</t>
  </si>
  <si>
    <t>WANG/YIXIAO</t>
  </si>
  <si>
    <t xml:space="preserve">4219338	</t>
  </si>
  <si>
    <t xml:space="preserve">J6NJGG	</t>
  </si>
  <si>
    <t xml:space="preserve">999228368569539	</t>
  </si>
  <si>
    <t>Zhou/Leigang</t>
  </si>
  <si>
    <t xml:space="preserve">4220591	</t>
  </si>
  <si>
    <t xml:space="preserve">3407946	</t>
  </si>
  <si>
    <t xml:space="preserve">999228368714567	</t>
  </si>
  <si>
    <t>高级房, 2 张单人床&lt;早餐&gt;</t>
  </si>
  <si>
    <t>LI/XUEWEN</t>
  </si>
  <si>
    <t xml:space="preserve">4220852	</t>
  </si>
  <si>
    <t xml:space="preserve">BK009380	</t>
  </si>
  <si>
    <t xml:space="preserve">999228368714775	</t>
  </si>
  <si>
    <t xml:space="preserve">BK009378	</t>
  </si>
  <si>
    <t xml:space="preserve">999228368771482	</t>
  </si>
  <si>
    <t>豪华房&lt;早餐&gt;</t>
  </si>
  <si>
    <t>HE/WEIDONG,ZHOU/LEI</t>
  </si>
  <si>
    <t xml:space="preserve">4220928	</t>
  </si>
  <si>
    <t xml:space="preserve">128467684	</t>
  </si>
  <si>
    <t xml:space="preserve">999228369166599	</t>
  </si>
  <si>
    <t>YU/SHUJING</t>
  </si>
  <si>
    <t xml:space="preserve">4221564	</t>
  </si>
  <si>
    <t xml:space="preserve">3408010	</t>
  </si>
  <si>
    <t xml:space="preserve">999228369529961	</t>
  </si>
  <si>
    <t>[曼谷]曼谷安曼纳酒店(Amara Bangkok Hotel)(8184990)</t>
  </si>
  <si>
    <t>豪华房&lt;无早&gt;</t>
  </si>
  <si>
    <t>HE/WANG,SONG/ZHIQIANG</t>
  </si>
  <si>
    <t xml:space="preserve">4222231	</t>
  </si>
  <si>
    <t xml:space="preserve">24006757-1	</t>
  </si>
  <si>
    <t xml:space="preserve">999228369564478	</t>
  </si>
  <si>
    <t>[曼谷]沙吞阿曼塔酒店及公寓(Amanta Hotel &amp; Residence Sathorn)(113903752)</t>
  </si>
  <si>
    <t>一卧室甄选房&lt;无早&gt;</t>
  </si>
  <si>
    <t>XU/SHUZHENG</t>
  </si>
  <si>
    <t xml:space="preserve">4222278	</t>
  </si>
  <si>
    <t xml:space="preserve">56954222-1	</t>
  </si>
  <si>
    <t xml:space="preserve">999228369733050	</t>
  </si>
  <si>
    <t>[曼谷]升丽大酒店(Zenith Sukhumvit Hotel)(8627423)</t>
  </si>
  <si>
    <t>LI/DANTING</t>
  </si>
  <si>
    <t xml:space="preserve">4222620	</t>
  </si>
  <si>
    <t xml:space="preserve">189974	</t>
  </si>
  <si>
    <t xml:space="preserve">999228369802958	</t>
  </si>
  <si>
    <t>[多哈]蒂沃丽阿尔那加达酒店(Al Najada Doha Hotel by Tivoli)(44702359)</t>
  </si>
  <si>
    <t>TAN/ZHENHUA,ZHAO/JIA</t>
  </si>
  <si>
    <t xml:space="preserve">4222707	</t>
  </si>
  <si>
    <t xml:space="preserve">240795	</t>
  </si>
  <si>
    <t xml:space="preserve">999228393884079	</t>
  </si>
  <si>
    <t>LYU/XIHONG</t>
  </si>
  <si>
    <t xml:space="preserve">4226686	</t>
  </si>
  <si>
    <t xml:space="preserve">3408348	</t>
  </si>
  <si>
    <t xml:space="preserve">999228394884445	</t>
  </si>
  <si>
    <t xml:space="preserve">4227256	</t>
  </si>
  <si>
    <t xml:space="preserve">64356806	</t>
  </si>
  <si>
    <t xml:space="preserve">999228394956163	</t>
  </si>
  <si>
    <t>[芽庄]芽庄洲际酒店(InterContinental Nha Trang, an IHG Hotel)(23861620)</t>
  </si>
  <si>
    <t>海景经典特大床房&lt;早餐&gt;</t>
  </si>
  <si>
    <t>ZHU/YUANQING,CHEN/QIONG</t>
  </si>
  <si>
    <t xml:space="preserve">4227275	</t>
  </si>
  <si>
    <t xml:space="preserve">875157	</t>
  </si>
  <si>
    <t xml:space="preserve">999228396328364	</t>
  </si>
  <si>
    <t>[曼谷]康帕斯酒店集团曼谷素坤逸10巷格乐丽雅酒店(Galleria Sukhumvit 10 Bangkok by Compass Hospitality)(14952658)</t>
  </si>
  <si>
    <t>豪华闲逸房</t>
  </si>
  <si>
    <t>YAO/FEIFAN</t>
  </si>
  <si>
    <t xml:space="preserve">4227841	</t>
  </si>
  <si>
    <t xml:space="preserve">999228396377070	</t>
  </si>
  <si>
    <t>豪华间&lt;早餐&gt;</t>
  </si>
  <si>
    <t>LERONA/LAWUEL</t>
  </si>
  <si>
    <t xml:space="preserve">4227852	</t>
  </si>
  <si>
    <t xml:space="preserve">3027302	</t>
  </si>
  <si>
    <t xml:space="preserve">999228396961786	</t>
  </si>
  <si>
    <t>[曼谷]曼谷素坤逸奥克伍德华庭工作室酒店(Oakwood Studios Sukhumvit Bangkok)(113902530)</t>
  </si>
  <si>
    <t>高级特大床房&lt;无早&gt;</t>
  </si>
  <si>
    <t>SINGH/WARIT</t>
  </si>
  <si>
    <t xml:space="preserve">4228114	</t>
  </si>
  <si>
    <t xml:space="preserve">10812851	</t>
  </si>
  <si>
    <t xml:space="preserve">999228397937873	</t>
  </si>
  <si>
    <t>DAYAL/NAMIT</t>
  </si>
  <si>
    <t xml:space="preserve">4228448	</t>
  </si>
  <si>
    <t xml:space="preserve">10813221	</t>
  </si>
  <si>
    <t xml:space="preserve">999228398123107	</t>
  </si>
  <si>
    <t>XU/JIE</t>
  </si>
  <si>
    <t xml:space="preserve">4228496	</t>
  </si>
  <si>
    <t xml:space="preserve">128607443	</t>
  </si>
  <si>
    <t xml:space="preserve">999228398136746	</t>
  </si>
  <si>
    <t>SIRABUNYAPHAT/KUNLAPHAT</t>
  </si>
  <si>
    <t xml:space="preserve">4228499	</t>
  </si>
  <si>
    <t xml:space="preserve">10813663	</t>
  </si>
  <si>
    <t xml:space="preserve">28398821945	</t>
  </si>
  <si>
    <t>[普吉岛]普吉岛芭东英迪格酒店 - IHG 旗下酒店(Hotel Indigo Phuket Patong, an IHG Hotel)(32404246)</t>
  </si>
  <si>
    <t>园景标准双床房&lt;早餐&gt;</t>
  </si>
  <si>
    <t>DONG/YANHUA,YUAN/XIAOYAN</t>
  </si>
  <si>
    <t xml:space="preserve">4228830	</t>
  </si>
  <si>
    <t xml:space="preserve">180211	</t>
  </si>
  <si>
    <t xml:space="preserve">999228401430926	</t>
  </si>
  <si>
    <t>YANG/NAN</t>
  </si>
  <si>
    <t xml:space="preserve">4230030	</t>
  </si>
  <si>
    <t xml:space="preserve">10815799	</t>
  </si>
  <si>
    <t xml:space="preserve">999228404837854	</t>
  </si>
  <si>
    <t xml:space="preserve">4231555	</t>
  </si>
  <si>
    <t xml:space="preserve">10823380	</t>
  </si>
  <si>
    <t xml:space="preserve">999228414247342	</t>
  </si>
  <si>
    <t xml:space="preserve">4232642	</t>
  </si>
  <si>
    <t xml:space="preserve">10823415	</t>
  </si>
  <si>
    <t xml:space="preserve">999228415211776	</t>
  </si>
  <si>
    <t>Ismail/Norizzati</t>
  </si>
  <si>
    <t xml:space="preserve">4233208	</t>
  </si>
  <si>
    <t xml:space="preserve">647742	</t>
  </si>
  <si>
    <t xml:space="preserve">999228415245418	</t>
  </si>
  <si>
    <t>豪华房</t>
  </si>
  <si>
    <t>E SOLONG/MOHD KHAIRULFAHMI</t>
  </si>
  <si>
    <t xml:space="preserve">4233220	</t>
  </si>
  <si>
    <t xml:space="preserve">647726	</t>
  </si>
  <si>
    <t xml:space="preserve">999228419895644	</t>
  </si>
  <si>
    <t>LIANG/TENG</t>
  </si>
  <si>
    <t xml:space="preserve">4235330	</t>
  </si>
  <si>
    <t xml:space="preserve">BK009529	</t>
  </si>
  <si>
    <t>，</t>
  </si>
  <si>
    <t>直采</t>
  </si>
  <si>
    <t>本期扣款267.59元</t>
  </si>
  <si>
    <t>已取消</t>
  </si>
  <si>
    <t>A231113103541481</t>
  </si>
  <si>
    <t>A231113103701481</t>
  </si>
  <si>
    <t>A231113103827481</t>
  </si>
  <si>
    <t>USD / THB 当前参考汇率: 35.945</t>
  </si>
  <si>
    <t>总计：52196.28 USD/
1876195.28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</si>
  <si>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</si>
  <si>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</si>
  <si>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</si>
  <si>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</si>
  <si>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</si>
  <si>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</si>
  <si>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</si>
  <si>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</si>
  <si>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</si>
  <si>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</si>
  <si>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</si>
  <si>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</si>
  <si>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</si>
  <si>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</si>
  <si>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</si>
  <si>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</si>
  <si>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</si>
  <si>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</si>
  <si>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</si>
  <si>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2023-09-27</t>
  </si>
  <si>
    <t>3991437</t>
  </si>
  <si>
    <t>新加坡樟宜机场皇冠假日酒店</t>
  </si>
  <si>
    <t>RAY LINDA SUSANNAH</t>
  </si>
  <si>
    <t>2023-11-05</t>
  </si>
  <si>
    <t>2023-11-06</t>
  </si>
  <si>
    <t>退房日周结</t>
  </si>
  <si>
    <t>1659.97</t>
  </si>
  <si>
    <t>226.45</t>
  </si>
  <si>
    <t>0</t>
  </si>
  <si>
    <t>0.00</t>
  </si>
  <si>
    <t>携程国际直连(CIT)</t>
  </si>
  <si>
    <t>01.011176</t>
  </si>
  <si>
    <t>2023-09-28 09:34:10</t>
  </si>
  <si>
    <t>否</t>
  </si>
  <si>
    <t>CIT(Thailand) CO,. Ltd</t>
  </si>
  <si>
    <t>新加坡</t>
  </si>
  <si>
    <t>2023-10-11</t>
  </si>
  <si>
    <t>4057035</t>
  </si>
  <si>
    <t>普吉岛苏林酒店</t>
  </si>
  <si>
    <t>CHEN BIN,LU Miao</t>
  </si>
  <si>
    <t>2023-11-08</t>
  </si>
  <si>
    <t>3200.01</t>
  </si>
  <si>
    <t>437.56</t>
  </si>
  <si>
    <t>2023-10-14 10:30:43</t>
  </si>
  <si>
    <t>泰国</t>
  </si>
  <si>
    <t>2023-10-12</t>
  </si>
  <si>
    <t>4060251</t>
  </si>
  <si>
    <t>西贡中心铂尔曼酒店</t>
  </si>
  <si>
    <t>PAI CHIN MING</t>
  </si>
  <si>
    <t>2023-11-07</t>
  </si>
  <si>
    <t>2023-11-09</t>
  </si>
  <si>
    <t>1797.98</t>
  </si>
  <si>
    <t>245.70</t>
  </si>
  <si>
    <t>2023-10-12 17:52:49</t>
  </si>
  <si>
    <t>越南</t>
  </si>
  <si>
    <t>2023-10-14</t>
  </si>
  <si>
    <t>4069288</t>
  </si>
  <si>
    <t>新加坡半岛怡东酒店</t>
  </si>
  <si>
    <t>WANG LEI</t>
  </si>
  <si>
    <t>2023-11-10</t>
  </si>
  <si>
    <t>1374.98</t>
  </si>
  <si>
    <t>187.70</t>
  </si>
  <si>
    <t>2023-10-17 10:19:07</t>
  </si>
  <si>
    <t>4071244</t>
  </si>
  <si>
    <t>明洞大使宜必思酒店</t>
  </si>
  <si>
    <t>WU CHEN</t>
  </si>
  <si>
    <t>774.00</t>
  </si>
  <si>
    <t>105.66</t>
  </si>
  <si>
    <t>2023-10-16 08:44:34</t>
  </si>
  <si>
    <t>韩国</t>
  </si>
  <si>
    <t>2023-10-15</t>
  </si>
  <si>
    <t>4073966</t>
  </si>
  <si>
    <t>曼谷拉查丹利中心酒店  (SHA Plus+)</t>
  </si>
  <si>
    <t>truong kevin</t>
  </si>
  <si>
    <t>2354.97</t>
  </si>
  <si>
    <t>321.48</t>
  </si>
  <si>
    <t>2023-10-15 12:28:39</t>
  </si>
  <si>
    <t>4075204</t>
  </si>
  <si>
    <t>沙通易思婷大酒店</t>
  </si>
  <si>
    <t>Shaw Anthony</t>
  </si>
  <si>
    <t>2023-11-12</t>
  </si>
  <si>
    <t>2363.98</t>
  </si>
  <si>
    <t>322.71</t>
  </si>
  <si>
    <t>2023-10-15 16:42:33</t>
  </si>
  <si>
    <t>2023-10-16</t>
  </si>
  <si>
    <t>4079313</t>
  </si>
  <si>
    <t>普吉市宜必思尚品酒店</t>
  </si>
  <si>
    <t>JUNTHONG PINTHIP</t>
  </si>
  <si>
    <t>2023-11-04</t>
  </si>
  <si>
    <t>509.99</t>
  </si>
  <si>
    <t>69.62</t>
  </si>
  <si>
    <t>2023-10-18 17:55:45</t>
  </si>
  <si>
    <t>2023-10-17</t>
  </si>
  <si>
    <t>4083359</t>
  </si>
  <si>
    <t>新加坡庄家大酒店</t>
  </si>
  <si>
    <t>YANG WANTING,CHEN TAOLUE</t>
  </si>
  <si>
    <t>1506.03</t>
  </si>
  <si>
    <t>205.59</t>
  </si>
  <si>
    <t>2023-10-18 07:00:29</t>
  </si>
  <si>
    <t>2023-10-19</t>
  </si>
  <si>
    <t>4095784</t>
  </si>
  <si>
    <t>Zheng Kaiyi,Chen Jingyu</t>
  </si>
  <si>
    <t>778.99</t>
  </si>
  <si>
    <t>106.24</t>
  </si>
  <si>
    <t>2023-10-19 12:33:18</t>
  </si>
  <si>
    <t>2023-10-20</t>
  </si>
  <si>
    <t>4101319</t>
  </si>
  <si>
    <t>LIU YANG</t>
  </si>
  <si>
    <t>2023-11-03</t>
  </si>
  <si>
    <t>3003.97</t>
  </si>
  <si>
    <t>409.88</t>
  </si>
  <si>
    <t>2023-10-21 08:44:04</t>
  </si>
  <si>
    <t>2023-10-21</t>
  </si>
  <si>
    <t>4108658</t>
  </si>
  <si>
    <t>苏梅岛遨舍查汶度假酒店</t>
  </si>
  <si>
    <t>HUANG RUI</t>
  </si>
  <si>
    <t>1784.90</t>
  </si>
  <si>
    <t>243.36</t>
  </si>
  <si>
    <t>2023-10-22 11:36:30</t>
  </si>
  <si>
    <t>2023-10-22</t>
  </si>
  <si>
    <t>4112434</t>
  </si>
  <si>
    <t>曼谷素旺那普机场诺富特酒店</t>
  </si>
  <si>
    <t>VECELLIO YANTHE DANIA SERENA</t>
  </si>
  <si>
    <t>2023-11-11</t>
  </si>
  <si>
    <t>1174.01</t>
  </si>
  <si>
    <t>160.08</t>
  </si>
  <si>
    <t>2023-10-22 17:05:46</t>
  </si>
  <si>
    <t>4113923</t>
  </si>
  <si>
    <t>吉隆坡双威伟乐酒店</t>
  </si>
  <si>
    <t>LOW POH CHIN</t>
  </si>
  <si>
    <t>720.04</t>
  </si>
  <si>
    <t>98.18</t>
  </si>
  <si>
    <t>2023-10-23 15:10:49</t>
  </si>
  <si>
    <t>马来西亚</t>
  </si>
  <si>
    <t>2023-10-23</t>
  </si>
  <si>
    <t>4117406</t>
  </si>
  <si>
    <t>首尔三井酒店</t>
  </si>
  <si>
    <t>YIN YUHUA</t>
  </si>
  <si>
    <t>1297.00</t>
  </si>
  <si>
    <t>176.85</t>
  </si>
  <si>
    <t>2023-10-23 15:23:17</t>
  </si>
  <si>
    <t>4118728</t>
  </si>
  <si>
    <t>CMYK我的酒店@拉查达店</t>
  </si>
  <si>
    <t>ZHANG SHIRONG</t>
  </si>
  <si>
    <t>2023-10-29</t>
  </si>
  <si>
    <t>1924.12</t>
  </si>
  <si>
    <t>262.36</t>
  </si>
  <si>
    <t>2023-10-24 11:44:45</t>
  </si>
  <si>
    <t>2023-10-24</t>
  </si>
  <si>
    <t>4121990</t>
  </si>
  <si>
    <t>曼谷金普顿马濑酒店 (SHA Extra Plus)</t>
  </si>
  <si>
    <t>SUN ZHIGUO,TANTIRATANUKUL SUTAPA</t>
  </si>
  <si>
    <t>3000.01</t>
  </si>
  <si>
    <t>409.48</t>
  </si>
  <si>
    <t>2023-10-24 13:43:36</t>
  </si>
  <si>
    <t>4122368</t>
  </si>
  <si>
    <t>Jung/Kwanghan,JO / ILHA</t>
  </si>
  <si>
    <t>1104.97</t>
  </si>
  <si>
    <t>150.82</t>
  </si>
  <si>
    <t>2023-10-25 15:07:07</t>
  </si>
  <si>
    <t>4123094</t>
  </si>
  <si>
    <t>新加坡史各士皇族酒店</t>
  </si>
  <si>
    <t>HUANG ZHIHAO</t>
  </si>
  <si>
    <t>6894.88</t>
  </si>
  <si>
    <t>941.10</t>
  </si>
  <si>
    <t>2023-10-24 18:23:17</t>
  </si>
  <si>
    <t>2023-10-25</t>
  </si>
  <si>
    <t>4127328</t>
  </si>
  <si>
    <t>仁川机场贝斯特韦斯特精品酒店</t>
  </si>
  <si>
    <t>SON JANGSOON</t>
  </si>
  <si>
    <t>419.99</t>
  </si>
  <si>
    <t>57.31</t>
  </si>
  <si>
    <t>2023-10-25 10:21:55</t>
  </si>
  <si>
    <t>4127884</t>
  </si>
  <si>
    <t>Jung Kyu Tae</t>
  </si>
  <si>
    <t>780.99</t>
  </si>
  <si>
    <t>106.57</t>
  </si>
  <si>
    <t>2023-10-25 17:20:19</t>
  </si>
  <si>
    <t>4129842</t>
  </si>
  <si>
    <t>HUANG AILING</t>
  </si>
  <si>
    <t>3813.04</t>
  </si>
  <si>
    <t>520.31</t>
  </si>
  <si>
    <t>2023-10-25 21:31:00</t>
  </si>
  <si>
    <t>4130504</t>
  </si>
  <si>
    <t>Yang Qingshu</t>
  </si>
  <si>
    <t>2023-10-28 08:33:54</t>
  </si>
  <si>
    <t>4131717</t>
  </si>
  <si>
    <t>Kim Jihyoung</t>
  </si>
  <si>
    <t>1818.98</t>
  </si>
  <si>
    <t>248.21</t>
  </si>
  <si>
    <t>2023-10-26 16:19:07</t>
  </si>
  <si>
    <t>2023-10-26</t>
  </si>
  <si>
    <t>4132135</t>
  </si>
  <si>
    <t>Liu Yu</t>
  </si>
  <si>
    <t>2023-11-02</t>
  </si>
  <si>
    <t>6799.88</t>
  </si>
  <si>
    <t>927.88</t>
  </si>
  <si>
    <t>2023-10-26 11:04:13</t>
  </si>
  <si>
    <t>4132537</t>
  </si>
  <si>
    <t>Index济州岛梦幻酒店</t>
  </si>
  <si>
    <t>JU RUINONG,DAI TIANYU</t>
  </si>
  <si>
    <t>1189.20</t>
  </si>
  <si>
    <t>162.12</t>
  </si>
  <si>
    <t>2023-10-26 08:24:29</t>
  </si>
  <si>
    <t>4134466</t>
  </si>
  <si>
    <t>河内辉盛公寓</t>
  </si>
  <si>
    <t>LU SHASHA</t>
  </si>
  <si>
    <t>2484.03</t>
  </si>
  <si>
    <t>338.64</t>
  </si>
  <si>
    <t>2023-10-26 18:39:26</t>
  </si>
  <si>
    <t>4134497</t>
  </si>
  <si>
    <t>HOU CHANGCHUN</t>
  </si>
  <si>
    <t>2023-10-26 18:41:47</t>
  </si>
  <si>
    <t>4134633</t>
  </si>
  <si>
    <t>甲米利亚纳休闲水疗度假村(SHA Extra Plus)</t>
  </si>
  <si>
    <t>Thomas Bastardo Adrian</t>
  </si>
  <si>
    <t>5925.09</t>
  </si>
  <si>
    <t>807.75</t>
  </si>
  <si>
    <t>2023-10-26 19:16:15</t>
  </si>
  <si>
    <t>4136681</t>
  </si>
  <si>
    <t>公屋酒店</t>
  </si>
  <si>
    <t>HUANG YONGCHAO</t>
  </si>
  <si>
    <t>1434.05</t>
  </si>
  <si>
    <t>195.50</t>
  </si>
  <si>
    <t>2023-10-27 12:13:06</t>
  </si>
  <si>
    <t>4137683</t>
  </si>
  <si>
    <t>普吉岛财富机场酒店</t>
  </si>
  <si>
    <t>YANG HUIQIAN,LIN JUAN</t>
  </si>
  <si>
    <t>252.99</t>
  </si>
  <si>
    <t>34.49</t>
  </si>
  <si>
    <t>2023-10-27 09:45:42</t>
  </si>
  <si>
    <t>4137688</t>
  </si>
  <si>
    <t>Yang Feng,SU SHEXIONG</t>
  </si>
  <si>
    <t>2023-10-27 09:40:00</t>
  </si>
  <si>
    <t>4137694</t>
  </si>
  <si>
    <t>JIANG XUNFENG,YANG YIBIN</t>
  </si>
  <si>
    <t>2023-10-27 09:48:28</t>
  </si>
  <si>
    <t>4137854</t>
  </si>
  <si>
    <t>曼谷柏悦酒店</t>
  </si>
  <si>
    <t>WANG MINCONG,WANG HONGYU</t>
  </si>
  <si>
    <t>4397.95</t>
  </si>
  <si>
    <t>599.56</t>
  </si>
  <si>
    <t>2023-10-27 11:35:30</t>
  </si>
  <si>
    <t>4137876</t>
  </si>
  <si>
    <t>雅加达卡萨布兰卡温德姆酒店</t>
  </si>
  <si>
    <t>LIU SHUJUAN</t>
  </si>
  <si>
    <t>799.99</t>
  </si>
  <si>
    <t>109.06</t>
  </si>
  <si>
    <t>2023-10-27 10:23:41</t>
  </si>
  <si>
    <t>印度尼西亚</t>
  </si>
  <si>
    <t>4137963</t>
  </si>
  <si>
    <t>帕亚酒店</t>
  </si>
  <si>
    <t>SONG YU,TANG JIE</t>
  </si>
  <si>
    <t>1383.07</t>
  </si>
  <si>
    <t>188.55</t>
  </si>
  <si>
    <t>2023-10-27 00:57:17</t>
  </si>
  <si>
    <t>2023-10-27</t>
  </si>
  <si>
    <t>4139612</t>
  </si>
  <si>
    <t>阿万特酒店</t>
  </si>
  <si>
    <t>LI YANNAN</t>
  </si>
  <si>
    <t>2329.93</t>
  </si>
  <si>
    <t>317.65</t>
  </si>
  <si>
    <t>2023-11-02 11:10:01</t>
  </si>
  <si>
    <t>4140532</t>
  </si>
  <si>
    <t>Yoon kichang</t>
  </si>
  <si>
    <t>1182.97</t>
  </si>
  <si>
    <t>161.28</t>
  </si>
  <si>
    <t>2023-10-28 08:22:55</t>
  </si>
  <si>
    <t>4142364</t>
  </si>
  <si>
    <t>LEE WENCHANG,LI CHIENCHIA</t>
  </si>
  <si>
    <t>12689.96</t>
  </si>
  <si>
    <t>1730.08</t>
  </si>
  <si>
    <t>2023-10-27 19:19:41</t>
  </si>
  <si>
    <t>4143256</t>
  </si>
  <si>
    <t>JUN KEUN SOO</t>
  </si>
  <si>
    <t>585.99</t>
  </si>
  <si>
    <t>79.89</t>
  </si>
  <si>
    <t>2023-10-28 08:24:43</t>
  </si>
  <si>
    <t>2023-10-28</t>
  </si>
  <si>
    <t>4144139</t>
  </si>
  <si>
    <t>普吉岛兰草度假酒店 (SHA Extra Plus)</t>
  </si>
  <si>
    <t>FENG QIAN,SHAN RONGJUAN</t>
  </si>
  <si>
    <t>699.18</t>
  </si>
  <si>
    <t>95.30</t>
  </si>
  <si>
    <t>2023-10-28 10:11:51</t>
  </si>
  <si>
    <t>4144165</t>
  </si>
  <si>
    <t>699.03</t>
  </si>
  <si>
    <t>95.28</t>
  </si>
  <si>
    <t>2023-10-28 10:12:19</t>
  </si>
  <si>
    <t>4144386</t>
  </si>
  <si>
    <t>缘之杜酒店 河口湖</t>
  </si>
  <si>
    <t>MA MENGTING</t>
  </si>
  <si>
    <t>1708.03</t>
  </si>
  <si>
    <t>232.81</t>
  </si>
  <si>
    <t>2023-11-02 15:24:08</t>
  </si>
  <si>
    <t>日本</t>
  </si>
  <si>
    <t>4145082</t>
  </si>
  <si>
    <t>吉隆坡四季酒店</t>
  </si>
  <si>
    <t>SHAO JING,XIONG LIYAN</t>
  </si>
  <si>
    <t>4221.04</t>
  </si>
  <si>
    <t>575.34</t>
  </si>
  <si>
    <t>2023-10-28 13:19:22</t>
  </si>
  <si>
    <t>4145393</t>
  </si>
  <si>
    <t>ZHANG PENG,Cai Xinyu</t>
  </si>
  <si>
    <t>1819.92</t>
  </si>
  <si>
    <t>248.06</t>
  </si>
  <si>
    <t>2023-10-28 17:35:52</t>
  </si>
  <si>
    <t>4145448</t>
  </si>
  <si>
    <t>Yoon Wonhee</t>
  </si>
  <si>
    <t>596.98</t>
  </si>
  <si>
    <t>81.37</t>
  </si>
  <si>
    <t>2023-10-28 17:36:07</t>
  </si>
  <si>
    <t>4145460</t>
  </si>
  <si>
    <t>LI QIONGYING</t>
  </si>
  <si>
    <t>6099.94</t>
  </si>
  <si>
    <t>831.44</t>
  </si>
  <si>
    <t>2023-10-30 10:08:19</t>
  </si>
  <si>
    <t>4147321</t>
  </si>
  <si>
    <t>大阪盛泰乐酒店</t>
  </si>
  <si>
    <t>JIAN TING</t>
  </si>
  <si>
    <t>3108.96</t>
  </si>
  <si>
    <t>423.76</t>
  </si>
  <si>
    <t>2023-10-29 11:10:00</t>
  </si>
  <si>
    <t>4147379</t>
  </si>
  <si>
    <t>迪拜德拉温德姆酒店</t>
  </si>
  <si>
    <t>YANG ZEXIANG,CAI HONGJIE</t>
  </si>
  <si>
    <t>1787.93</t>
  </si>
  <si>
    <t>243.70</t>
  </si>
  <si>
    <t>2023-10-28 18:45:19</t>
  </si>
  <si>
    <t>阿拉伯联合酋长国</t>
  </si>
  <si>
    <t>4148108</t>
  </si>
  <si>
    <t>拉乌尼翁奥利欧度假村</t>
  </si>
  <si>
    <t>BAUTISTA ALMIRA COLLADO</t>
  </si>
  <si>
    <t>950.02</t>
  </si>
  <si>
    <t>129.49</t>
  </si>
  <si>
    <t>2023-10-30 18:54:12</t>
  </si>
  <si>
    <t>菲律宾</t>
  </si>
  <si>
    <t>4149953</t>
  </si>
  <si>
    <t>Oh Jeeeun</t>
  </si>
  <si>
    <t>596.97</t>
  </si>
  <si>
    <t>81.36</t>
  </si>
  <si>
    <t>2023-10-29 13:51:37</t>
  </si>
  <si>
    <t>4150202</t>
  </si>
  <si>
    <t>Kim Bumypng</t>
  </si>
  <si>
    <t>585.96</t>
  </si>
  <si>
    <t>79.86</t>
  </si>
  <si>
    <t>2023-10-29 13:52:28</t>
  </si>
  <si>
    <t>4154009</t>
  </si>
  <si>
    <t>阿玛瑞芭堤雅酒店 (SHA Plus+)</t>
  </si>
  <si>
    <t>ZOU CHAOHUI</t>
  </si>
  <si>
    <t>2637.06</t>
  </si>
  <si>
    <t>359.40</t>
  </si>
  <si>
    <t>2023-10-30 10:06:30</t>
  </si>
  <si>
    <t>2023-10-30</t>
  </si>
  <si>
    <t>4155085</t>
  </si>
  <si>
    <t>CHEN HAOMING,LIU JINGTING</t>
  </si>
  <si>
    <t>1234.00</t>
  </si>
  <si>
    <t>168.18</t>
  </si>
  <si>
    <t>2023-11-02 11:44:30</t>
  </si>
  <si>
    <t>4155123</t>
  </si>
  <si>
    <t>普吉岛迈考美丽亚酒店(SHA Extra Plus)</t>
  </si>
  <si>
    <t>WANG ZHEN,HUA KAIQING</t>
  </si>
  <si>
    <t>1598.01</t>
  </si>
  <si>
    <t>217.79</t>
  </si>
  <si>
    <t>2023-10-31 10:27:00</t>
  </si>
  <si>
    <t>4155736</t>
  </si>
  <si>
    <t>曼谷素坤逸航站 21 中心酒店</t>
  </si>
  <si>
    <t>HU QIUYUE</t>
  </si>
  <si>
    <t>2062.98</t>
  </si>
  <si>
    <t>281.16</t>
  </si>
  <si>
    <t>2023-10-30 10:39:05</t>
  </si>
  <si>
    <t>4156318</t>
  </si>
  <si>
    <t>尼兰大酒店</t>
  </si>
  <si>
    <t>GE HONGBING</t>
  </si>
  <si>
    <t>744.01</t>
  </si>
  <si>
    <t>101.40</t>
  </si>
  <si>
    <t>2023-11-02 16:06:01</t>
  </si>
  <si>
    <t>4156927</t>
  </si>
  <si>
    <t>CHANG DUOK</t>
  </si>
  <si>
    <t>637.99</t>
  </si>
  <si>
    <t>86.95</t>
  </si>
  <si>
    <t>2023-10-30 16:10:01</t>
  </si>
  <si>
    <t>4157283</t>
  </si>
  <si>
    <t>TANDOY MIRA P</t>
  </si>
  <si>
    <t>879.97</t>
  </si>
  <si>
    <t>119.93</t>
  </si>
  <si>
    <t>2023-10-31 15:22:05</t>
  </si>
  <si>
    <t>4159527</t>
  </si>
  <si>
    <t>莱恩酒店</t>
  </si>
  <si>
    <t>NG CHYE HOCK</t>
  </si>
  <si>
    <t>307.00</t>
  </si>
  <si>
    <t>41.84</t>
  </si>
  <si>
    <t>2023-10-31 11:10:01</t>
  </si>
  <si>
    <t>4160031</t>
  </si>
  <si>
    <t>灵狮铂金酒店</t>
  </si>
  <si>
    <t>HAN SHASHA,XIE YANAN,Sun Hongbo,Zhang Feng</t>
  </si>
  <si>
    <t>540.03</t>
  </si>
  <si>
    <t>73.60</t>
  </si>
  <si>
    <t>2023-10-30 23:02:06</t>
  </si>
  <si>
    <t>4160326</t>
  </si>
  <si>
    <t>ZHANG KE</t>
  </si>
  <si>
    <t>1229.01</t>
  </si>
  <si>
    <t>167.50</t>
  </si>
  <si>
    <t>2023-10-31 14:38:30</t>
  </si>
  <si>
    <t>4160481</t>
  </si>
  <si>
    <t>贝斯特韦斯特乍都乍酒店</t>
  </si>
  <si>
    <t>WANG JIABAO,ZHAO WENCHENG</t>
  </si>
  <si>
    <t>1413.92</t>
  </si>
  <si>
    <t>192.70</t>
  </si>
  <si>
    <t>2023-10-31 10:25:10</t>
  </si>
  <si>
    <t>2023-10-31</t>
  </si>
  <si>
    <t>4161554</t>
  </si>
  <si>
    <t>雅加达塞达宇卡拉巴加丁酒店</t>
  </si>
  <si>
    <t>Liu Jie</t>
  </si>
  <si>
    <t>1952.81</t>
  </si>
  <si>
    <t>266.49</t>
  </si>
  <si>
    <t>2023-10-31 08:52:19</t>
  </si>
  <si>
    <t>4161806</t>
  </si>
  <si>
    <t>帕拉索@罗查达12酒店</t>
  </si>
  <si>
    <t>GUO DONGQIANG</t>
  </si>
  <si>
    <t>584.99</t>
  </si>
  <si>
    <t>79.83</t>
  </si>
  <si>
    <t>2023-10-31 09:53:22</t>
  </si>
  <si>
    <t>4162620</t>
  </si>
  <si>
    <t>JEON YONGJIN</t>
  </si>
  <si>
    <t>1260.03</t>
  </si>
  <si>
    <t>171.95</t>
  </si>
  <si>
    <t>2023-10-31 16:22:49</t>
  </si>
  <si>
    <t>4163148</t>
  </si>
  <si>
    <t>LI YI,TAN ZAILAN</t>
  </si>
  <si>
    <t>3047.97</t>
  </si>
  <si>
    <t>415.94</t>
  </si>
  <si>
    <t>2023-11-02 15:08:19</t>
  </si>
  <si>
    <t>4163158</t>
  </si>
  <si>
    <t>YAO SHAOJIE,NGAN CHARIS</t>
  </si>
  <si>
    <t>800.06</t>
  </si>
  <si>
    <t>109.18</t>
  </si>
  <si>
    <t>2023-10-31 15:47:04</t>
  </si>
  <si>
    <t>4163386</t>
  </si>
  <si>
    <t>YAO WEI</t>
  </si>
  <si>
    <t>663.03</t>
  </si>
  <si>
    <t>90.48</t>
  </si>
  <si>
    <t>2023-10-31 19:56:46</t>
  </si>
  <si>
    <t>4163517</t>
  </si>
  <si>
    <t>岘港黄金大酒店</t>
  </si>
  <si>
    <t>HUANG SHOU FU</t>
  </si>
  <si>
    <t>455.94</t>
  </si>
  <si>
    <t>62.22</t>
  </si>
  <si>
    <t>2023-10-31 15:26:25</t>
  </si>
  <si>
    <t>4163673</t>
  </si>
  <si>
    <t>Kwon Sooonmee</t>
  </si>
  <si>
    <t>1326.06</t>
  </si>
  <si>
    <t>180.96</t>
  </si>
  <si>
    <t>2023-10-31 19:56:35</t>
  </si>
  <si>
    <t>4163874</t>
  </si>
  <si>
    <t>BIN JING</t>
  </si>
  <si>
    <t>1525.01</t>
  </si>
  <si>
    <t>208.11</t>
  </si>
  <si>
    <t>2023-11-01 14:43:37</t>
  </si>
  <si>
    <t>4164156</t>
  </si>
  <si>
    <t>DONG XINTONG</t>
  </si>
  <si>
    <t>918.04</t>
  </si>
  <si>
    <t>125.28</t>
  </si>
  <si>
    <t>2023-10-31 16:52:30</t>
  </si>
  <si>
    <t>4164520</t>
  </si>
  <si>
    <t>CHEN HONGQUAN</t>
  </si>
  <si>
    <t>557.95</t>
  </si>
  <si>
    <t>76.14</t>
  </si>
  <si>
    <t>2023-11-01 09:02:21</t>
  </si>
  <si>
    <t>4164603</t>
  </si>
  <si>
    <t>Yang Eunho</t>
  </si>
  <si>
    <t>2023-11-01 08:06:35</t>
  </si>
  <si>
    <t>4165830</t>
  </si>
  <si>
    <t>WU YANG</t>
  </si>
  <si>
    <t>2023-11-01</t>
  </si>
  <si>
    <t>1229.99</t>
  </si>
  <si>
    <t>167.85</t>
  </si>
  <si>
    <t>2023-10-31 20:33:20</t>
  </si>
  <si>
    <t>4165920</t>
  </si>
  <si>
    <t>ZHANG HAIYAN</t>
  </si>
  <si>
    <t>1183.02</t>
  </si>
  <si>
    <t>161.44</t>
  </si>
  <si>
    <t>2023-11-01 08:06:05</t>
  </si>
  <si>
    <t>4166401</t>
  </si>
  <si>
    <t>Liu MichelleWong</t>
  </si>
  <si>
    <t>428.02</t>
  </si>
  <si>
    <t>58.41</t>
  </si>
  <si>
    <t>2023-11-01 10:23:56</t>
  </si>
  <si>
    <t>4166967</t>
  </si>
  <si>
    <t>E HONGYAN,ZHOU HENGBO</t>
  </si>
  <si>
    <t>2023-11-01 16:55:34</t>
  </si>
  <si>
    <t>4168354</t>
  </si>
  <si>
    <t>LUO HUFANG</t>
  </si>
  <si>
    <t>251.99</t>
  </si>
  <si>
    <t>34.36</t>
  </si>
  <si>
    <t>2023-11-01 11:27:54</t>
  </si>
  <si>
    <t>4169197</t>
  </si>
  <si>
    <t>菲斯时尚酒店</t>
  </si>
  <si>
    <t>HUO HUAIHUAI</t>
  </si>
  <si>
    <t>1313.94</t>
  </si>
  <si>
    <t>179.16</t>
  </si>
  <si>
    <t>2023-11-01 13:39:54</t>
  </si>
  <si>
    <t>直连</t>
  </si>
  <si>
    <t>4169575</t>
  </si>
  <si>
    <t>坎帕斯好客集团素坤逸6号柑橘套房酒店</t>
  </si>
  <si>
    <t>ZHANG DAPAN</t>
  </si>
  <si>
    <t>1116.07</t>
  </si>
  <si>
    <t>152.18</t>
  </si>
  <si>
    <t>2023-11-01 15:02:01</t>
  </si>
  <si>
    <t>4170235</t>
  </si>
  <si>
    <t>LEI YONG</t>
  </si>
  <si>
    <t>2637.86</t>
  </si>
  <si>
    <t>359.68</t>
  </si>
  <si>
    <t>2023-11-01 16:24:31</t>
  </si>
  <si>
    <t>4170966</t>
  </si>
  <si>
    <t>普吉岛诺库酒店</t>
  </si>
  <si>
    <t>YIN YING</t>
  </si>
  <si>
    <t>1194.03</t>
  </si>
  <si>
    <t>162.81</t>
  </si>
  <si>
    <t>2023-11-01 18:16:05</t>
  </si>
  <si>
    <t>4171193</t>
  </si>
  <si>
    <t>WANG SIQI</t>
  </si>
  <si>
    <t>12783.87</t>
  </si>
  <si>
    <t>1743.12</t>
  </si>
  <si>
    <t>2023-11-01 18:25:40</t>
  </si>
  <si>
    <t>4171210</t>
  </si>
  <si>
    <t>曼谷新浩凯宾斯基酒店</t>
  </si>
  <si>
    <t>LIU TIANHUI</t>
  </si>
  <si>
    <t>8565.04</t>
  </si>
  <si>
    <t>1167.87</t>
  </si>
  <si>
    <t>2023-11-01 18:29:33</t>
  </si>
  <si>
    <t>4171263</t>
  </si>
  <si>
    <t>WANG JIANXUAN,MA BO</t>
  </si>
  <si>
    <t>881.97</t>
  </si>
  <si>
    <t>120.26</t>
  </si>
  <si>
    <t>2023-11-01 18:32:35</t>
  </si>
  <si>
    <t>4171344</t>
  </si>
  <si>
    <t>WANG XU</t>
  </si>
  <si>
    <t>579.08</t>
  </si>
  <si>
    <t>78.96</t>
  </si>
  <si>
    <t>2023-11-01 18:55:44</t>
  </si>
  <si>
    <t>4172938</t>
  </si>
  <si>
    <t>普吉岛温德姆海洋明珠酒店及度假村(SHA Extra Plus)</t>
  </si>
  <si>
    <t>ZHAI JIANHUA,HUANG LI</t>
  </si>
  <si>
    <t>1460.03</t>
  </si>
  <si>
    <t>199.08</t>
  </si>
  <si>
    <t>2023-11-02 10:02:23</t>
  </si>
  <si>
    <t>4172953</t>
  </si>
  <si>
    <t>ZHAI CHENJUN,LIU JING</t>
  </si>
  <si>
    <t>2023-11-02 11:19:31</t>
  </si>
  <si>
    <t>4173480</t>
  </si>
  <si>
    <t>chaw cheeming</t>
  </si>
  <si>
    <t>207.94</t>
  </si>
  <si>
    <t>2023-11-02 14:57:19</t>
  </si>
  <si>
    <t>4173572</t>
  </si>
  <si>
    <t>甲米都喜天丽海滨度假酒店</t>
  </si>
  <si>
    <t>Toet marcel</t>
  </si>
  <si>
    <t>4300.01</t>
  </si>
  <si>
    <t>586.32</t>
  </si>
  <si>
    <t>2023-11-02 09:11:59</t>
  </si>
  <si>
    <t>4174183</t>
  </si>
  <si>
    <t>曼谷美人鱼酒店</t>
  </si>
  <si>
    <t>Zheng Jichen</t>
  </si>
  <si>
    <t>2184.92</t>
  </si>
  <si>
    <t>297.90</t>
  </si>
  <si>
    <t>2023-11-02 09:53:50</t>
  </si>
  <si>
    <t>4174228</t>
  </si>
  <si>
    <t>芭堤雅格兰德中心点酒店</t>
  </si>
  <si>
    <t>Yu Fei,Zhang Yang</t>
  </si>
  <si>
    <t>1682.07</t>
  </si>
  <si>
    <t>229.34</t>
  </si>
  <si>
    <t>2023-11-02 12:35:07</t>
  </si>
  <si>
    <t>4174428</t>
  </si>
  <si>
    <t>曼谷十伊卡迈温德姆华美达酒店</t>
  </si>
  <si>
    <t>LAKOUES KAMEL EDINE</t>
  </si>
  <si>
    <t>1309.92</t>
  </si>
  <si>
    <t>178.60</t>
  </si>
  <si>
    <t>2023-11-02 11:18:32</t>
  </si>
  <si>
    <t>4176184</t>
  </si>
  <si>
    <t>塞达维蒂斯北酒店</t>
  </si>
  <si>
    <t>ONG MICHAEL</t>
  </si>
  <si>
    <t>3152.03</t>
  </si>
  <si>
    <t>429.76</t>
  </si>
  <si>
    <t>2023-11-02 14:25:28</t>
  </si>
  <si>
    <t>4176271</t>
  </si>
  <si>
    <t>华乐酒店</t>
  </si>
  <si>
    <t>Khan Nazmul</t>
  </si>
  <si>
    <t>4544.98</t>
  </si>
  <si>
    <t>619.68</t>
  </si>
  <si>
    <t>2023-11-03 16:12:22</t>
  </si>
  <si>
    <t>4176863</t>
  </si>
  <si>
    <t>槟城长荣桂冠酒店</t>
  </si>
  <si>
    <t>ZHOU WENBO,ZHAO HAIYING,ZHOU JINGXUN</t>
  </si>
  <si>
    <t>4185.01</t>
  </si>
  <si>
    <t>570.60</t>
  </si>
  <si>
    <t>2023-11-03 15:31:06</t>
  </si>
  <si>
    <t>4178015</t>
  </si>
  <si>
    <t>曼谷拉查达阿曼达酒店和公寓</t>
  </si>
  <si>
    <t>QIAN CHENXI</t>
  </si>
  <si>
    <t>2432.09</t>
  </si>
  <si>
    <t>331.60</t>
  </si>
  <si>
    <t>2023-11-02 18:58:48</t>
  </si>
  <si>
    <t>4178496</t>
  </si>
  <si>
    <t>ZHOU DONGHAI</t>
  </si>
  <si>
    <t>1229.03</t>
  </si>
  <si>
    <t>167.57</t>
  </si>
  <si>
    <t>2023-11-03 10:51:41</t>
  </si>
  <si>
    <t>4181672</t>
  </si>
  <si>
    <t>ZHU ZHEN,YING XIAOYONG,NIE QINGHUA</t>
  </si>
  <si>
    <t>1995.86</t>
  </si>
  <si>
    <t>272.16</t>
  </si>
  <si>
    <t>2023-11-03 11:14:29</t>
  </si>
  <si>
    <t>4185884</t>
  </si>
  <si>
    <t>曼谷素坤逸11号美居酒店</t>
  </si>
  <si>
    <t>CHEN HONGXU,XIE DEYONG</t>
  </si>
  <si>
    <t>1508.04</t>
  </si>
  <si>
    <t>205.64</t>
  </si>
  <si>
    <t>2023-11-04 09:53:41</t>
  </si>
  <si>
    <t>4187186</t>
  </si>
  <si>
    <t>巴塔姆中心哈里斯酒店</t>
  </si>
  <si>
    <t>LI QUANTAO</t>
  </si>
  <si>
    <t>712.07</t>
  </si>
  <si>
    <t>97.10</t>
  </si>
  <si>
    <t>2023-11-04 14:33:12</t>
  </si>
  <si>
    <t>4187395</t>
  </si>
  <si>
    <t>YUSUKE ABE</t>
  </si>
  <si>
    <t>718.01</t>
  </si>
  <si>
    <t>97.91</t>
  </si>
  <si>
    <t>2023-11-06 12:29:49</t>
  </si>
  <si>
    <t>4187545</t>
  </si>
  <si>
    <t>WANG TIANYI,WAN MINGDA</t>
  </si>
  <si>
    <t>2206.03</t>
  </si>
  <si>
    <t>300.82</t>
  </si>
  <si>
    <t>2023-11-04 10:22:48</t>
  </si>
  <si>
    <t>4187679</t>
  </si>
  <si>
    <t>CHEN SHUTING</t>
  </si>
  <si>
    <t>386.03</t>
  </si>
  <si>
    <t>52.64</t>
  </si>
  <si>
    <t>2023-11-04 08:29:16</t>
  </si>
  <si>
    <t>4187751</t>
  </si>
  <si>
    <t>丁索度假村</t>
  </si>
  <si>
    <t>YU QI,ZHOU ZI XIN</t>
  </si>
  <si>
    <t>6384.02</t>
  </si>
  <si>
    <t>870.54</t>
  </si>
  <si>
    <t>2023-11-04 11:09:32</t>
  </si>
  <si>
    <t>4187753</t>
  </si>
  <si>
    <t>YANG DONGYE</t>
  </si>
  <si>
    <t>2059.95</t>
  </si>
  <si>
    <t>280.90</t>
  </si>
  <si>
    <t>2023-11-04 09:34:37</t>
  </si>
  <si>
    <t>4187811</t>
  </si>
  <si>
    <t>曼谷飞越大酒店</t>
  </si>
  <si>
    <t>WANG JIALING</t>
  </si>
  <si>
    <t>2168.05</t>
  </si>
  <si>
    <t>295.64</t>
  </si>
  <si>
    <t>2023-11-04 16:26:21</t>
  </si>
  <si>
    <t>4188086</t>
  </si>
  <si>
    <t>X Suryadi</t>
  </si>
  <si>
    <t>2459.98</t>
  </si>
  <si>
    <t>337.20</t>
  </si>
  <si>
    <t>2023-11-04 12:23:52</t>
  </si>
  <si>
    <t>4191409</t>
  </si>
  <si>
    <t>盖特43机场酒店</t>
  </si>
  <si>
    <t>Gibson John</t>
  </si>
  <si>
    <t>240.96</t>
  </si>
  <si>
    <t>33.03</t>
  </si>
  <si>
    <t>2023-11-04 16:26:03</t>
  </si>
  <si>
    <t>4191441</t>
  </si>
  <si>
    <t>XU QIAOHUI</t>
  </si>
  <si>
    <t>492.00</t>
  </si>
  <si>
    <t>67.44</t>
  </si>
  <si>
    <t>2023-11-04 17:03:55</t>
  </si>
  <si>
    <t>4191519</t>
  </si>
  <si>
    <t>迪沙鲁阿曼萨里酒店</t>
  </si>
  <si>
    <t>CHIN WEI BING</t>
  </si>
  <si>
    <t>291.01</t>
  </si>
  <si>
    <t>39.89</t>
  </si>
  <si>
    <t>2023-11-07 15:18:53</t>
  </si>
  <si>
    <t>4191555</t>
  </si>
  <si>
    <t>GAN ZHONGXIN,ZHANG MINGFU</t>
  </si>
  <si>
    <t>441.00</t>
  </si>
  <si>
    <t>60.45</t>
  </si>
  <si>
    <t>2023-11-04 16:49:43</t>
  </si>
  <si>
    <t>4191571</t>
  </si>
  <si>
    <t>LI XIANGLIU</t>
  </si>
  <si>
    <t>2023-11-04 17:45:45</t>
  </si>
  <si>
    <t>4191851</t>
  </si>
  <si>
    <t>OU ZHIFU</t>
  </si>
  <si>
    <t>3236.05</t>
  </si>
  <si>
    <t>443.58</t>
  </si>
  <si>
    <t>2023-11-04 17:31:27</t>
  </si>
  <si>
    <t>4192010</t>
  </si>
  <si>
    <t>776.00</t>
  </si>
  <si>
    <t>106.37</t>
  </si>
  <si>
    <t>2023-11-06 10:05:59</t>
  </si>
  <si>
    <t>4192011</t>
  </si>
  <si>
    <t>777.02</t>
  </si>
  <si>
    <t>106.51</t>
  </si>
  <si>
    <t>2023-11-06 10:06:22</t>
  </si>
  <si>
    <t>4192442</t>
  </si>
  <si>
    <t>芭堤雅花园海景大酒店</t>
  </si>
  <si>
    <t>WANG LIWEN,SU RUOQING,ZHU BOQUAN,CHANG KUN</t>
  </si>
  <si>
    <t>1292.14</t>
  </si>
  <si>
    <t>177.12</t>
  </si>
  <si>
    <t>2023-11-05 10:25:08</t>
  </si>
  <si>
    <t>4192900</t>
  </si>
  <si>
    <t>曼谷湄南河四季酒店</t>
  </si>
  <si>
    <t>ZHENG RONGCHUN,ZHOU JUNWEI</t>
  </si>
  <si>
    <t>4010.01</t>
  </si>
  <si>
    <t>549.67</t>
  </si>
  <si>
    <t>2023-11-05 02:58:16</t>
  </si>
  <si>
    <t>4193177</t>
  </si>
  <si>
    <t>色達首都中央酒店</t>
  </si>
  <si>
    <t>ZHENG YING</t>
  </si>
  <si>
    <t>1063.95</t>
  </si>
  <si>
    <t>145.84</t>
  </si>
  <si>
    <t>2023-11-05 09:03:38</t>
  </si>
  <si>
    <t>4194229</t>
  </si>
  <si>
    <t>芭提雅Mytt海滩酒店</t>
  </si>
  <si>
    <t>Yang Fang,Wang Weisheng</t>
  </si>
  <si>
    <t>1566.01</t>
  </si>
  <si>
    <t>214.66</t>
  </si>
  <si>
    <t>2023-11-05 10:06:39</t>
  </si>
  <si>
    <t>4194281</t>
  </si>
  <si>
    <t>LUO XIUJUAN</t>
  </si>
  <si>
    <t>1779.69</t>
  </si>
  <si>
    <t>243.45</t>
  </si>
  <si>
    <t>2023-11-05 09:29:15</t>
  </si>
  <si>
    <t>4194584</t>
  </si>
  <si>
    <t>皇家朱兰白沙罗酒店</t>
  </si>
  <si>
    <t>OU RICHARD</t>
  </si>
  <si>
    <t>998.00</t>
  </si>
  <si>
    <t>136.52</t>
  </si>
  <si>
    <t>2023-11-05 10:16:27</t>
  </si>
  <si>
    <t>4195173</t>
  </si>
  <si>
    <t>曼谷阿尔玛斯酒店</t>
  </si>
  <si>
    <t>TIPCHAT MINGKWAN</t>
  </si>
  <si>
    <t>163.97</t>
  </si>
  <si>
    <t>22.43</t>
  </si>
  <si>
    <t>2023-11-05 13:25:52</t>
  </si>
  <si>
    <t>4195518</t>
  </si>
  <si>
    <t>槟城皇家朱兰酒店</t>
  </si>
  <si>
    <t>KANG CONGPING,ZHANG HONG MEI</t>
  </si>
  <si>
    <t>770.07</t>
  </si>
  <si>
    <t>105.34</t>
  </si>
  <si>
    <t>2023-11-05 14:16:40</t>
  </si>
  <si>
    <t>4196079</t>
  </si>
  <si>
    <t>曼谷恰特里亚姆大酒店</t>
  </si>
  <si>
    <t>SHI XINRAN</t>
  </si>
  <si>
    <t>2878.07</t>
  </si>
  <si>
    <t>393.70</t>
  </si>
  <si>
    <t>2023-11-05 16:16:52</t>
  </si>
  <si>
    <t>4196200</t>
  </si>
  <si>
    <t>YIN XIANG</t>
  </si>
  <si>
    <t>777.01</t>
  </si>
  <si>
    <t>106.29</t>
  </si>
  <si>
    <t>2023-11-06 09:48:40</t>
  </si>
  <si>
    <t>4196785</t>
  </si>
  <si>
    <t>CHEN XIANGSHUI,ZHONG GANTANG</t>
  </si>
  <si>
    <t>1505.99</t>
  </si>
  <si>
    <t>206.01</t>
  </si>
  <si>
    <t>2023-11-05 22:48:53</t>
  </si>
  <si>
    <t>4197113</t>
  </si>
  <si>
    <t>YE ZHIHUI</t>
  </si>
  <si>
    <t>1373.97</t>
  </si>
  <si>
    <t>187.95</t>
  </si>
  <si>
    <t>2023-11-05 17:34:27</t>
  </si>
  <si>
    <t>4197160</t>
  </si>
  <si>
    <t>芭堤雅万丽水疗度假酒店 - SHA Extra Plus 认证</t>
  </si>
  <si>
    <t>LU SHIMING,SOE THITHI</t>
  </si>
  <si>
    <t>4107.00</t>
  </si>
  <si>
    <t>561.81</t>
  </si>
  <si>
    <t>2023-11-05 17:41:11</t>
  </si>
  <si>
    <t>4197914</t>
  </si>
  <si>
    <t>素坤逸S31酒店 - SHA Extra Plus</t>
  </si>
  <si>
    <t>ZHAO HONGYA</t>
  </si>
  <si>
    <t>1025.93</t>
  </si>
  <si>
    <t>140.34</t>
  </si>
  <si>
    <t>2023-11-09 15:05:53</t>
  </si>
  <si>
    <t>4197972</t>
  </si>
  <si>
    <t>CUI LONGHE</t>
  </si>
  <si>
    <t>168.12</t>
  </si>
  <si>
    <t>2023-11-07 09:19:55</t>
  </si>
  <si>
    <t>4197977</t>
  </si>
  <si>
    <t>ZHU JIE,Cheng Y</t>
  </si>
  <si>
    <t>1540.13</t>
  </si>
  <si>
    <t>210.68</t>
  </si>
  <si>
    <t>2023-11-06 12:45:03</t>
  </si>
  <si>
    <t>4199792</t>
  </si>
  <si>
    <t>曼谷萨通JC凯文酒店</t>
  </si>
  <si>
    <t>ZHAO YUQI</t>
  </si>
  <si>
    <t>505.00</t>
  </si>
  <si>
    <t>69.08</t>
  </si>
  <si>
    <t>2023-11-06 12:55:59</t>
  </si>
  <si>
    <t>4200638</t>
  </si>
  <si>
    <t>LU CHAN</t>
  </si>
  <si>
    <t>775.99</t>
  </si>
  <si>
    <t>106.15</t>
  </si>
  <si>
    <t>2023-11-06 10:29:26</t>
  </si>
  <si>
    <t>4200882</t>
  </si>
  <si>
    <t>JIANG WENKAI</t>
  </si>
  <si>
    <t>1130.03</t>
  </si>
  <si>
    <t>154.58</t>
  </si>
  <si>
    <t>2023-11-06 09:55:49</t>
  </si>
  <si>
    <t>4200889</t>
  </si>
  <si>
    <t>CATHERINEBEAUMONT GODWIN</t>
  </si>
  <si>
    <t>1553.00</t>
  </si>
  <si>
    <t>212.44</t>
  </si>
  <si>
    <t>2023-11-06 10:33:00</t>
  </si>
  <si>
    <t>4201065</t>
  </si>
  <si>
    <t>SAEAE NITA</t>
  </si>
  <si>
    <t>824.02</t>
  </si>
  <si>
    <t>112.72</t>
  </si>
  <si>
    <t>2023-11-06 11:04:04</t>
  </si>
  <si>
    <t>4201147</t>
  </si>
  <si>
    <t>YAO YUANCHENG</t>
  </si>
  <si>
    <t>247.02</t>
  </si>
  <si>
    <t>33.79</t>
  </si>
  <si>
    <t>2023-11-06 10:40:26</t>
  </si>
  <si>
    <t>4201369</t>
  </si>
  <si>
    <t>FANG QUANRU</t>
  </si>
  <si>
    <t>815.98</t>
  </si>
  <si>
    <t>111.62</t>
  </si>
  <si>
    <t>2023-11-06 11:37:48</t>
  </si>
  <si>
    <t>4201546</t>
  </si>
  <si>
    <t>YU CHIHYUAN</t>
  </si>
  <si>
    <t>475.02</t>
  </si>
  <si>
    <t>64.98</t>
  </si>
  <si>
    <t>2023-11-06 12:56:52</t>
  </si>
  <si>
    <t>4201745</t>
  </si>
  <si>
    <t>HEMDAN MOHAMEDGALALMOHAMED,LI NA</t>
  </si>
  <si>
    <t>783.01</t>
  </si>
  <si>
    <t>107.11</t>
  </si>
  <si>
    <t>2023-11-06 13:40:43</t>
  </si>
  <si>
    <t>4202539</t>
  </si>
  <si>
    <t>槟城标致酒店</t>
  </si>
  <si>
    <t>Wong wah sang Wong wah sang</t>
  </si>
  <si>
    <t>438.98</t>
  </si>
  <si>
    <t>60.05</t>
  </si>
  <si>
    <t>2023-11-06 14:39:28</t>
  </si>
  <si>
    <t>4202561</t>
  </si>
  <si>
    <t>普吉翡翠海滩度假村</t>
  </si>
  <si>
    <t>ZHANG QIANG,WANG YUE</t>
  </si>
  <si>
    <t>2454.07</t>
  </si>
  <si>
    <t>335.70</t>
  </si>
  <si>
    <t>2023-11-07 11:34:33</t>
  </si>
  <si>
    <t>4202791</t>
  </si>
  <si>
    <t>济州岛梅生格拉德酒店</t>
  </si>
  <si>
    <t>XU NUO,ZHU QIN,XU GUANGBING</t>
  </si>
  <si>
    <t>920.00</t>
  </si>
  <si>
    <t>125.85</t>
  </si>
  <si>
    <t>2023-11-07 09:36:46</t>
  </si>
  <si>
    <t>4202894</t>
  </si>
  <si>
    <t>苏梅岛凯悦酒店</t>
  </si>
  <si>
    <t>LIN GUANGQIN</t>
  </si>
  <si>
    <t>1878.02</t>
  </si>
  <si>
    <t>256.90</t>
  </si>
  <si>
    <t>2023-11-06 17:16:12</t>
  </si>
  <si>
    <t>4203223</t>
  </si>
  <si>
    <t>RAO XIANG</t>
  </si>
  <si>
    <t>1323.02</t>
  </si>
  <si>
    <t>180.98</t>
  </si>
  <si>
    <t>2023-11-06 17:45:02</t>
  </si>
  <si>
    <t>4203362</t>
  </si>
  <si>
    <t>POTCHANAPANICHKUL PHANATTA</t>
  </si>
  <si>
    <t>164.99</t>
  </si>
  <si>
    <t>22.57</t>
  </si>
  <si>
    <t>2023-11-06 17:14:07</t>
  </si>
  <si>
    <t>4203487</t>
  </si>
  <si>
    <t>Wang Fengxiao,He Ruixin</t>
  </si>
  <si>
    <t>450.02</t>
  </si>
  <si>
    <t>61.56</t>
  </si>
  <si>
    <t>2023-11-06 17:14:59</t>
  </si>
  <si>
    <t>4204469</t>
  </si>
  <si>
    <t>吉隆坡皇家朱兰酒店</t>
  </si>
  <si>
    <t>OMINIGBOMOSES JEFFERY ONOWOJOR</t>
  </si>
  <si>
    <t>753.98</t>
  </si>
  <si>
    <t>103.14</t>
  </si>
  <si>
    <t>2023-11-07 14:18:01</t>
  </si>
  <si>
    <t>4206326</t>
  </si>
  <si>
    <t>LI LING</t>
  </si>
  <si>
    <t>1323.01</t>
  </si>
  <si>
    <t>181.55</t>
  </si>
  <si>
    <t>2023-11-07 09:59:20</t>
  </si>
  <si>
    <t>4206756</t>
  </si>
  <si>
    <t>DIAO MINGSHA,XUE HUIWEN</t>
  </si>
  <si>
    <t>1553.98</t>
  </si>
  <si>
    <t>213.26</t>
  </si>
  <si>
    <t>2023-11-07 09:32:42</t>
  </si>
  <si>
    <t>4206878</t>
  </si>
  <si>
    <t>贝斯特韦斯特拉查达酒店</t>
  </si>
  <si>
    <t>LI HAI</t>
  </si>
  <si>
    <t>1508.08</t>
  </si>
  <si>
    <t>206.96</t>
  </si>
  <si>
    <t>2023-11-07 08:44:35</t>
  </si>
  <si>
    <t>4206955</t>
  </si>
  <si>
    <t>Jaber Maki</t>
  </si>
  <si>
    <t>638.98</t>
  </si>
  <si>
    <t>87.69</t>
  </si>
  <si>
    <t>2023-11-07 11:22:15</t>
  </si>
  <si>
    <t>4207106</t>
  </si>
  <si>
    <t>33.90</t>
  </si>
  <si>
    <t>2023-11-07 09:13:49</t>
  </si>
  <si>
    <t>4207764</t>
  </si>
  <si>
    <t>ZHOU SONGHUANG,XIONG JIANYU</t>
  </si>
  <si>
    <t>1332.03</t>
  </si>
  <si>
    <t>182.80</t>
  </si>
  <si>
    <t>2023-11-07 11:39:20</t>
  </si>
  <si>
    <t>4207779</t>
  </si>
  <si>
    <t>2023-11-07 11:24:51</t>
  </si>
  <si>
    <t>4207794</t>
  </si>
  <si>
    <t>苏梅岛六善酒店</t>
  </si>
  <si>
    <t>LI JIABAO,ZIN WAIWAI,KHAING ZAWSWE</t>
  </si>
  <si>
    <t>49049.71</t>
  </si>
  <si>
    <t>6731.31</t>
  </si>
  <si>
    <t>2023-11-07 12:29:55</t>
  </si>
  <si>
    <t>4207834</t>
  </si>
  <si>
    <t>YU CAIWEI</t>
  </si>
  <si>
    <t>754.04</t>
  </si>
  <si>
    <t>103.48</t>
  </si>
  <si>
    <t>2023-11-07 12:24:18</t>
  </si>
  <si>
    <t>4208168</t>
  </si>
  <si>
    <t>776.99</t>
  </si>
  <si>
    <t>106.63</t>
  </si>
  <si>
    <t>2023-11-07 12:33:03</t>
  </si>
  <si>
    <t>4208980</t>
  </si>
  <si>
    <t>HAN XUE,JIA BOYANG</t>
  </si>
  <si>
    <t>1891.94</t>
  </si>
  <si>
    <t>259.64</t>
  </si>
  <si>
    <t>2023-11-07 14:53:22</t>
  </si>
  <si>
    <t>4209728</t>
  </si>
  <si>
    <t>BI JIANCHENG</t>
  </si>
  <si>
    <t>1020.01</t>
  </si>
  <si>
    <t>139.98</t>
  </si>
  <si>
    <t>2023-11-07 16:46:53</t>
  </si>
  <si>
    <t>4210035</t>
  </si>
  <si>
    <t>HUANG BOCHENG</t>
  </si>
  <si>
    <t>864.07</t>
  </si>
  <si>
    <t>118.58</t>
  </si>
  <si>
    <t>2023-11-07 18:11:22</t>
  </si>
  <si>
    <t>4212685</t>
  </si>
  <si>
    <t>吉隆坡市中心智选假日酒店</t>
  </si>
  <si>
    <t>LIN XIAN,LIN YUCHENG,WANG QIONG</t>
  </si>
  <si>
    <t>1596.10</t>
  </si>
  <si>
    <t>219.04</t>
  </si>
  <si>
    <t>2023-11-08 12:14:48</t>
  </si>
  <si>
    <t>4213425</t>
  </si>
  <si>
    <t>曼谷拉玛9号美蒂雅酒店</t>
  </si>
  <si>
    <t>YIN JUN</t>
  </si>
  <si>
    <t>3194.90</t>
  </si>
  <si>
    <t>437.88</t>
  </si>
  <si>
    <t>2023-11-08 16:18:16</t>
  </si>
  <si>
    <t>4214179</t>
  </si>
  <si>
    <t>ZHU PING</t>
  </si>
  <si>
    <t>256.98</t>
  </si>
  <si>
    <t>35.22</t>
  </si>
  <si>
    <t>2023-11-08 10:25:34</t>
  </si>
  <si>
    <t>4214841</t>
  </si>
  <si>
    <t>YANG YU,YUAN LIANGHONG,FU YILUO</t>
  </si>
  <si>
    <t>4411.93</t>
  </si>
  <si>
    <t>604.68</t>
  </si>
  <si>
    <t>2023-11-08 12:57:10</t>
  </si>
  <si>
    <t>4214937</t>
  </si>
  <si>
    <t>素坤逸 1 巷贝斯特韦斯特优质酒店</t>
  </si>
  <si>
    <t>Jin Zhongxin</t>
  </si>
  <si>
    <t>1060.01</t>
  </si>
  <si>
    <t>145.28</t>
  </si>
  <si>
    <t>2023-11-08 12:46:41</t>
  </si>
  <si>
    <t>4215677</t>
  </si>
  <si>
    <t>LIU JIAN,LIU JIAN</t>
  </si>
  <si>
    <t>1159.02</t>
  </si>
  <si>
    <t>158.85</t>
  </si>
  <si>
    <t>2023-11-08 17:34:40</t>
  </si>
  <si>
    <t>4215709</t>
  </si>
  <si>
    <t>LI JIANHAO,XU CAIMEI</t>
  </si>
  <si>
    <t>3743.88</t>
  </si>
  <si>
    <t>513.12</t>
  </si>
  <si>
    <t>2023-11-08 16:00:32</t>
  </si>
  <si>
    <t>4215724</t>
  </si>
  <si>
    <t>SHI MIAOLING</t>
  </si>
  <si>
    <t>894.02</t>
  </si>
  <si>
    <t>122.53</t>
  </si>
  <si>
    <t>2023-11-08 15:03:44</t>
  </si>
  <si>
    <t>4216013</t>
  </si>
  <si>
    <t>曼谷麦卡桑美居酒店</t>
  </si>
  <si>
    <t>LI JIANG</t>
  </si>
  <si>
    <t>972.01</t>
  </si>
  <si>
    <t>133.22</t>
  </si>
  <si>
    <t>2023-11-08 15:34:22</t>
  </si>
  <si>
    <t>4216328</t>
  </si>
  <si>
    <t>955.01</t>
  </si>
  <si>
    <t>130.89</t>
  </si>
  <si>
    <t>2023-11-08 17:55:43</t>
  </si>
  <si>
    <t>4216764</t>
  </si>
  <si>
    <t>YANG ZHENFENG</t>
  </si>
  <si>
    <t>206.41</t>
  </si>
  <si>
    <t>2023-11-08 17:29:00</t>
  </si>
  <si>
    <t>4217295</t>
  </si>
  <si>
    <t>新加坡卡尔顿城市酒店</t>
  </si>
  <si>
    <t>LIN TAO</t>
  </si>
  <si>
    <t>1574.98</t>
  </si>
  <si>
    <t>215.86</t>
  </si>
  <si>
    <t>2023-11-09 13:11:07</t>
  </si>
  <si>
    <t>4219240</t>
  </si>
  <si>
    <t>ZHANG HONGJIE</t>
  </si>
  <si>
    <t>467.98</t>
  </si>
  <si>
    <t>64.14</t>
  </si>
  <si>
    <t>2023-11-09 13:15:26</t>
  </si>
  <si>
    <t>4219338</t>
  </si>
  <si>
    <t>吉隆坡武吉免登世民酒店</t>
  </si>
  <si>
    <t>WANG YIXIAO</t>
  </si>
  <si>
    <t>399.98</t>
  </si>
  <si>
    <t>54.82</t>
  </si>
  <si>
    <t>2023-11-09 08:16:51</t>
  </si>
  <si>
    <t>4220591</t>
  </si>
  <si>
    <t>Zhou Leigang</t>
  </si>
  <si>
    <t>1228.98</t>
  </si>
  <si>
    <t>168.52</t>
  </si>
  <si>
    <t>2023-11-09 10:06:32</t>
  </si>
  <si>
    <t>4220852</t>
  </si>
  <si>
    <t>LI XUEWEN</t>
  </si>
  <si>
    <t>760.06</t>
  </si>
  <si>
    <t>104.22</t>
  </si>
  <si>
    <t>2023-11-09 11:28:46</t>
  </si>
  <si>
    <t>4220853</t>
  </si>
  <si>
    <t>2023-11-09 11:27:49</t>
  </si>
  <si>
    <t>4220928</t>
  </si>
  <si>
    <t>HE WEIDONG,ZHOU LEI</t>
  </si>
  <si>
    <t>926.99</t>
  </si>
  <si>
    <t>127.11</t>
  </si>
  <si>
    <t>2023-11-09 10:53:48</t>
  </si>
  <si>
    <t>4221564</t>
  </si>
  <si>
    <t>YU SHUJING</t>
  </si>
  <si>
    <t>1760.99</t>
  </si>
  <si>
    <t>241.47</t>
  </si>
  <si>
    <t>2023-11-09 13:38:58</t>
  </si>
  <si>
    <t>4222231</t>
  </si>
  <si>
    <t>曼谷安曼纳酒店</t>
  </si>
  <si>
    <t>HE WANG,SONG ZHIQIANG</t>
  </si>
  <si>
    <t>1352.01</t>
  </si>
  <si>
    <t>185.39</t>
  </si>
  <si>
    <t>2023-11-09 14:37:18</t>
  </si>
  <si>
    <t>4222278</t>
  </si>
  <si>
    <t>沙吞阿曼达酒店</t>
  </si>
  <si>
    <t>XU SHUZHENG</t>
  </si>
  <si>
    <t>1722.05</t>
  </si>
  <si>
    <t>236.13</t>
  </si>
  <si>
    <t>2023-11-09 14:27:33</t>
  </si>
  <si>
    <t>28331277967,</t>
  </si>
  <si>
    <t>4222394</t>
  </si>
  <si>
    <t>1023.47</t>
  </si>
  <si>
    <t>-140</t>
  </si>
  <si>
    <t>-1023</t>
  </si>
  <si>
    <t>2023-11-09 15:43:01</t>
  </si>
  <si>
    <t>4222620</t>
  </si>
  <si>
    <t>曼谷天顶素坤逸酒店</t>
  </si>
  <si>
    <t>LI DANTING</t>
  </si>
  <si>
    <t>393.01</t>
  </si>
  <si>
    <t>53.89</t>
  </si>
  <si>
    <t>2023-11-09 15:54:31</t>
  </si>
  <si>
    <t>4222707</t>
  </si>
  <si>
    <t>蒂沃里纳哈达多哈酒店</t>
  </si>
  <si>
    <t>TAN ZHENHUA,ZHAO JIA</t>
  </si>
  <si>
    <t>915.98</t>
  </si>
  <si>
    <t>125.60</t>
  </si>
  <si>
    <t>2023-11-09 16:01:41</t>
  </si>
  <si>
    <t>卡塔尔</t>
  </si>
  <si>
    <t>4226686</t>
  </si>
  <si>
    <t>LYU XIHONG</t>
  </si>
  <si>
    <t>1505.98</t>
  </si>
  <si>
    <t>206.22</t>
  </si>
  <si>
    <t>2023-11-10 10:45:47</t>
  </si>
  <si>
    <t>4227256</t>
  </si>
  <si>
    <t>1909.97</t>
  </si>
  <si>
    <t>261.54</t>
  </si>
  <si>
    <t>2023-11-10 09:55:37</t>
  </si>
  <si>
    <t>4227275</t>
  </si>
  <si>
    <t>芽庄洲际酒店</t>
  </si>
  <si>
    <t>ZHU YUANQING,CHEN QIONG</t>
  </si>
  <si>
    <t>1067.01</t>
  </si>
  <si>
    <t>146.11</t>
  </si>
  <si>
    <t>2023-11-10 10:02:00</t>
  </si>
  <si>
    <t>4227852</t>
  </si>
  <si>
    <t>LERONA LAWUEL</t>
  </si>
  <si>
    <t>572.98</t>
  </si>
  <si>
    <t>78.46</t>
  </si>
  <si>
    <t>2023-11-10 12:03:38</t>
  </si>
  <si>
    <t>4228114</t>
  </si>
  <si>
    <t>曼谷素坤逸奥克伍德华庭工作室酒店</t>
  </si>
  <si>
    <t>SINGH WARIT</t>
  </si>
  <si>
    <t>439.99</t>
  </si>
  <si>
    <t>60.25</t>
  </si>
  <si>
    <t>2023-11-10 12:43:23</t>
  </si>
  <si>
    <t>4228448</t>
  </si>
  <si>
    <t>DAYAL NAMIT</t>
  </si>
  <si>
    <t>480.01</t>
  </si>
  <si>
    <t>65.73</t>
  </si>
  <si>
    <t>2023-11-10 13:33:07</t>
  </si>
  <si>
    <t>4228496</t>
  </si>
  <si>
    <t>XU JIE</t>
  </si>
  <si>
    <t>481.04</t>
  </si>
  <si>
    <t>65.87</t>
  </si>
  <si>
    <t>2023-11-10 14:36:28</t>
  </si>
  <si>
    <t>4228499</t>
  </si>
  <si>
    <t>SIRABUNYAPHAT KUNLAPHAT</t>
  </si>
  <si>
    <t>879.99</t>
  </si>
  <si>
    <t>120.50</t>
  </si>
  <si>
    <t>2023-11-10 14:29:31</t>
  </si>
  <si>
    <t>4228830</t>
  </si>
  <si>
    <t>普吉芭东英迪格酒店 - IHG 酒店 (SHA PLUS+)</t>
  </si>
  <si>
    <t>DONG YANHUA,YUAN XIAOYAN</t>
  </si>
  <si>
    <t>2442.06</t>
  </si>
  <si>
    <t>334.40</t>
  </si>
  <si>
    <t>2023-11-10 14:58:14</t>
  </si>
  <si>
    <t>4230030</t>
  </si>
  <si>
    <t>YANG NAN</t>
  </si>
  <si>
    <t>2023-11-10 17:44:26</t>
  </si>
  <si>
    <t>4231555</t>
  </si>
  <si>
    <t>2023-11-11 10:58:00</t>
  </si>
  <si>
    <t>4232642</t>
  </si>
  <si>
    <t>2023-11-11 11:02:09</t>
  </si>
  <si>
    <t>4233208</t>
  </si>
  <si>
    <t>Ismail Norizzati</t>
  </si>
  <si>
    <t>395.01</t>
  </si>
  <si>
    <t>54.05</t>
  </si>
  <si>
    <t>2023-11-11 11:45:13</t>
  </si>
  <si>
    <t>4233220</t>
  </si>
  <si>
    <t>E SOLONG MOHD KHAIRULFAHMI</t>
  </si>
  <si>
    <t>377.99</t>
  </si>
  <si>
    <t>51.72</t>
  </si>
  <si>
    <t>2023-11-11 11:42:03</t>
  </si>
  <si>
    <t>4235330</t>
  </si>
  <si>
    <t>LIANG TENG</t>
  </si>
  <si>
    <t>380.03</t>
  </si>
  <si>
    <t>52.00</t>
  </si>
  <si>
    <t>2023-11-11 15:13:38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</si>
</sst>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228</xdr:row>
      <xdr:rowOff>0</xdr:rowOff>
    </xdr:from>
    <xdr:to>
      <xdr:col>15</xdr:col>
      <xdr:colOff>104775</xdr:colOff>
      <xdr:row>257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1239500" cy="5029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2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45238</v>
      </c>
      <c r="G2" s="6">
        <v>45239</v>
      </c>
      <c r="H2" s="4">
        <v>1</v>
      </c>
      <c r="I2" s="4">
        <v>1</v>
      </c>
      <c r="J2" s="4">
        <v>1</v>
      </c>
      <c r="K2" s="4" t="s">
        <v>30</v>
      </c>
      <c r="L2" s="4">
        <v>-267.59</v>
      </c>
      <c r="M2" s="4">
        <v>-267.59</v>
      </c>
      <c r="N2" s="4" t="s">
        <v>31</v>
      </c>
      <c r="O2" s="4" t="s">
        <v>32</v>
      </c>
      <c r="P2" s="4" t="s">
        <v>33</v>
      </c>
      <c r="Q2" s="4">
        <v>0</v>
      </c>
      <c r="R2" s="7">
        <v>45224.488287037</v>
      </c>
      <c r="S2" s="6">
        <v>45241</v>
      </c>
      <c r="T2" s="4"/>
      <c r="U2" s="4">
        <v>0</v>
      </c>
      <c r="V2" s="4">
        <v>0</v>
      </c>
      <c r="W2" s="4">
        <v>0</v>
      </c>
      <c r="X2" s="4" t="s">
        <v>34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37</v>
      </c>
      <c r="D3" s="4" t="s">
        <v>38</v>
      </c>
      <c r="E3" s="4" t="s">
        <v>39</v>
      </c>
      <c r="F3" s="6">
        <v>45235</v>
      </c>
      <c r="G3" s="6">
        <v>45236</v>
      </c>
      <c r="H3" s="4">
        <v>1</v>
      </c>
      <c r="I3" s="4">
        <v>1</v>
      </c>
      <c r="J3" s="4">
        <v>1</v>
      </c>
      <c r="K3" s="4" t="s">
        <v>30</v>
      </c>
      <c r="L3" s="4">
        <v>226.45</v>
      </c>
      <c r="M3" s="4">
        <v>226.45</v>
      </c>
      <c r="N3" s="4" t="s">
        <v>40</v>
      </c>
      <c r="O3" s="4" t="s">
        <v>41</v>
      </c>
      <c r="P3" s="4" t="s">
        <v>33</v>
      </c>
      <c r="Q3" s="4">
        <v>0</v>
      </c>
      <c r="R3" s="7">
        <v>45196.0000115741</v>
      </c>
      <c r="S3" s="6">
        <v>45243</v>
      </c>
      <c r="T3" s="4" t="s">
        <v>42</v>
      </c>
      <c r="U3" s="4">
        <v>226.45</v>
      </c>
      <c r="V3" s="4">
        <v>0</v>
      </c>
      <c r="W3" s="4">
        <v>0</v>
      </c>
      <c r="X3" s="4" t="s">
        <v>43</v>
      </c>
      <c r="Y3" s="4" t="s">
        <v>44</v>
      </c>
    </row>
    <row r="4" s="4" customFormat="1" spans="1:25">
      <c r="A4" s="4" t="s">
        <v>45</v>
      </c>
      <c r="B4" s="4" t="s">
        <v>26</v>
      </c>
      <c r="C4" s="4" t="s">
        <v>37</v>
      </c>
      <c r="D4" s="4" t="s">
        <v>46</v>
      </c>
      <c r="E4" s="4" t="s">
        <v>47</v>
      </c>
      <c r="F4" s="6">
        <v>45235</v>
      </c>
      <c r="G4" s="6">
        <v>45240</v>
      </c>
      <c r="H4" s="4">
        <v>2</v>
      </c>
      <c r="I4" s="4">
        <v>5</v>
      </c>
      <c r="J4" s="4">
        <v>10</v>
      </c>
      <c r="K4" s="4" t="s">
        <v>30</v>
      </c>
      <c r="L4" s="4">
        <v>1615.72</v>
      </c>
      <c r="M4" s="4">
        <v>1615.72</v>
      </c>
      <c r="N4" s="4" t="s">
        <v>48</v>
      </c>
      <c r="O4" s="4" t="s">
        <v>41</v>
      </c>
      <c r="P4" s="4" t="s">
        <v>33</v>
      </c>
      <c r="Q4" s="4">
        <v>0</v>
      </c>
      <c r="R4" s="7">
        <v>45196.0000115741</v>
      </c>
      <c r="S4" s="6">
        <v>45243</v>
      </c>
      <c r="T4" s="4" t="s">
        <v>42</v>
      </c>
      <c r="U4" s="4">
        <v>1615.72</v>
      </c>
      <c r="V4" s="4">
        <v>0</v>
      </c>
      <c r="W4" s="4">
        <v>0</v>
      </c>
      <c r="X4" s="4" t="s">
        <v>49</v>
      </c>
      <c r="Y4" s="4" t="s">
        <v>35</v>
      </c>
    </row>
    <row r="5" s="4" customFormat="1" spans="1:25">
      <c r="A5" s="4" t="s">
        <v>45</v>
      </c>
      <c r="B5" s="4" t="s">
        <v>26</v>
      </c>
      <c r="C5" s="4" t="s">
        <v>50</v>
      </c>
      <c r="D5" s="4" t="s">
        <v>46</v>
      </c>
      <c r="E5" s="4" t="s">
        <v>47</v>
      </c>
      <c r="F5" s="6">
        <v>45235</v>
      </c>
      <c r="G5" s="6">
        <v>45240</v>
      </c>
      <c r="H5" s="4">
        <v>2</v>
      </c>
      <c r="I5" s="4">
        <v>5</v>
      </c>
      <c r="J5" s="4">
        <v>10</v>
      </c>
      <c r="K5" s="4" t="s">
        <v>30</v>
      </c>
      <c r="L5" s="4">
        <v>-1615.72</v>
      </c>
      <c r="M5" s="4">
        <v>-1615.72</v>
      </c>
      <c r="N5" s="4" t="s">
        <v>48</v>
      </c>
      <c r="O5" s="4" t="s">
        <v>41</v>
      </c>
      <c r="P5" s="4" t="s">
        <v>33</v>
      </c>
      <c r="Q5" s="4">
        <v>0</v>
      </c>
      <c r="R5" s="7">
        <v>45196.0000115741</v>
      </c>
      <c r="S5" s="6">
        <v>45243</v>
      </c>
      <c r="T5" s="4" t="s">
        <v>42</v>
      </c>
      <c r="U5" s="4">
        <v>-1615.72</v>
      </c>
      <c r="V5" s="4">
        <v>0</v>
      </c>
      <c r="W5" s="4">
        <v>0</v>
      </c>
      <c r="X5" s="4" t="s">
        <v>49</v>
      </c>
      <c r="Y5" s="4" t="s">
        <v>35</v>
      </c>
    </row>
    <row r="6" s="4" customFormat="1" spans="1:25">
      <c r="A6" s="4" t="s">
        <v>51</v>
      </c>
      <c r="B6" s="4" t="s">
        <v>26</v>
      </c>
      <c r="C6" s="4" t="s">
        <v>37</v>
      </c>
      <c r="D6" s="4" t="s">
        <v>52</v>
      </c>
      <c r="E6" s="4" t="s">
        <v>53</v>
      </c>
      <c r="F6" s="6">
        <v>45236</v>
      </c>
      <c r="G6" s="6">
        <v>45238</v>
      </c>
      <c r="H6" s="4">
        <v>1</v>
      </c>
      <c r="I6" s="4">
        <v>2</v>
      </c>
      <c r="J6" s="4">
        <v>2</v>
      </c>
      <c r="K6" s="4" t="s">
        <v>30</v>
      </c>
      <c r="L6" s="4">
        <v>437.56</v>
      </c>
      <c r="M6" s="4">
        <v>437.56</v>
      </c>
      <c r="N6" s="4" t="s">
        <v>54</v>
      </c>
      <c r="O6" s="4" t="s">
        <v>41</v>
      </c>
      <c r="P6" s="4" t="s">
        <v>33</v>
      </c>
      <c r="Q6" s="4">
        <v>0</v>
      </c>
      <c r="R6" s="7">
        <v>45210</v>
      </c>
      <c r="S6" s="6">
        <v>45243</v>
      </c>
      <c r="T6" s="4" t="s">
        <v>42</v>
      </c>
      <c r="U6" s="4">
        <v>437.56</v>
      </c>
      <c r="V6" s="4">
        <v>0</v>
      </c>
      <c r="W6" s="4">
        <v>0</v>
      </c>
      <c r="X6" s="4" t="s">
        <v>55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37</v>
      </c>
      <c r="D7" s="4" t="s">
        <v>58</v>
      </c>
      <c r="E7" s="4" t="s">
        <v>59</v>
      </c>
      <c r="F7" s="6">
        <v>45237</v>
      </c>
      <c r="G7" s="6">
        <v>45239</v>
      </c>
      <c r="H7" s="4">
        <v>1</v>
      </c>
      <c r="I7" s="4">
        <v>2</v>
      </c>
      <c r="J7" s="4">
        <v>2</v>
      </c>
      <c r="K7" s="4" t="s">
        <v>30</v>
      </c>
      <c r="L7" s="4">
        <v>245.7</v>
      </c>
      <c r="M7" s="4">
        <v>245.7</v>
      </c>
      <c r="N7" s="4" t="s">
        <v>60</v>
      </c>
      <c r="O7" s="4" t="s">
        <v>41</v>
      </c>
      <c r="P7" s="4" t="s">
        <v>33</v>
      </c>
      <c r="Q7" s="4">
        <v>0</v>
      </c>
      <c r="R7" s="7">
        <v>45211.0000115741</v>
      </c>
      <c r="S7" s="6">
        <v>45243</v>
      </c>
      <c r="T7" s="4" t="s">
        <v>42</v>
      </c>
      <c r="U7" s="4">
        <v>245.7</v>
      </c>
      <c r="V7" s="4">
        <v>0</v>
      </c>
      <c r="W7" s="4">
        <v>0</v>
      </c>
      <c r="X7" s="4" t="s">
        <v>61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37</v>
      </c>
      <c r="D8" s="4" t="s">
        <v>64</v>
      </c>
      <c r="E8" s="4" t="s">
        <v>65</v>
      </c>
      <c r="F8" s="6">
        <v>45235</v>
      </c>
      <c r="G8" s="6">
        <v>45236</v>
      </c>
      <c r="H8" s="4">
        <v>1</v>
      </c>
      <c r="I8" s="4">
        <v>1</v>
      </c>
      <c r="J8" s="4">
        <v>1</v>
      </c>
      <c r="K8" s="4" t="s">
        <v>30</v>
      </c>
      <c r="L8" s="4">
        <v>105.66</v>
      </c>
      <c r="M8" s="4">
        <v>105.66</v>
      </c>
      <c r="N8" s="4" t="s">
        <v>66</v>
      </c>
      <c r="O8" s="4" t="s">
        <v>41</v>
      </c>
      <c r="P8" s="4" t="s">
        <v>33</v>
      </c>
      <c r="Q8" s="4">
        <v>0</v>
      </c>
      <c r="R8" s="7">
        <v>45213.0000115741</v>
      </c>
      <c r="S8" s="6">
        <v>45243</v>
      </c>
      <c r="T8" s="4" t="s">
        <v>42</v>
      </c>
      <c r="U8" s="4">
        <v>105.66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37</v>
      </c>
      <c r="D9" s="4" t="s">
        <v>70</v>
      </c>
      <c r="E9" s="4" t="s">
        <v>71</v>
      </c>
      <c r="F9" s="6">
        <v>45237</v>
      </c>
      <c r="G9" s="6">
        <v>45240</v>
      </c>
      <c r="H9" s="4">
        <v>1</v>
      </c>
      <c r="I9" s="4">
        <v>3</v>
      </c>
      <c r="J9" s="4">
        <v>3</v>
      </c>
      <c r="K9" s="4" t="s">
        <v>30</v>
      </c>
      <c r="L9" s="4">
        <v>321.48</v>
      </c>
      <c r="M9" s="4">
        <v>321.48</v>
      </c>
      <c r="N9" s="4" t="s">
        <v>72</v>
      </c>
      <c r="O9" s="4" t="s">
        <v>41</v>
      </c>
      <c r="P9" s="4" t="s">
        <v>33</v>
      </c>
      <c r="Q9" s="4">
        <v>0</v>
      </c>
      <c r="R9" s="7">
        <v>45214.0000115741</v>
      </c>
      <c r="S9" s="6">
        <v>45243</v>
      </c>
      <c r="T9" s="4" t="s">
        <v>42</v>
      </c>
      <c r="U9" s="4">
        <v>321.48</v>
      </c>
      <c r="V9" s="4">
        <v>0</v>
      </c>
      <c r="W9" s="4">
        <v>0</v>
      </c>
      <c r="X9" s="4" t="s">
        <v>73</v>
      </c>
      <c r="Y9" s="4" t="s">
        <v>74</v>
      </c>
    </row>
    <row r="10" s="4" customFormat="1" spans="1:25">
      <c r="A10" s="4" t="s">
        <v>75</v>
      </c>
      <c r="B10" s="4" t="s">
        <v>26</v>
      </c>
      <c r="C10" s="4" t="s">
        <v>37</v>
      </c>
      <c r="D10" s="4" t="s">
        <v>76</v>
      </c>
      <c r="E10" s="4" t="s">
        <v>77</v>
      </c>
      <c r="F10" s="6">
        <v>45239</v>
      </c>
      <c r="G10" s="6">
        <v>45242</v>
      </c>
      <c r="H10" s="4">
        <v>1</v>
      </c>
      <c r="I10" s="4">
        <v>3</v>
      </c>
      <c r="J10" s="4">
        <v>3</v>
      </c>
      <c r="K10" s="4" t="s">
        <v>30</v>
      </c>
      <c r="L10" s="4">
        <v>322.71</v>
      </c>
      <c r="M10" s="4">
        <v>322.71</v>
      </c>
      <c r="N10" s="4" t="s">
        <v>78</v>
      </c>
      <c r="O10" s="4" t="s">
        <v>41</v>
      </c>
      <c r="P10" s="4" t="s">
        <v>33</v>
      </c>
      <c r="Q10" s="4">
        <v>0</v>
      </c>
      <c r="R10" s="7">
        <v>45214.0000115741</v>
      </c>
      <c r="S10" s="6">
        <v>45243</v>
      </c>
      <c r="T10" s="4" t="s">
        <v>42</v>
      </c>
      <c r="U10" s="4">
        <v>322.71</v>
      </c>
      <c r="V10" s="4">
        <v>0</v>
      </c>
      <c r="W10" s="4">
        <v>0</v>
      </c>
      <c r="X10" s="4" t="s">
        <v>79</v>
      </c>
      <c r="Y10" s="4" t="s">
        <v>80</v>
      </c>
    </row>
    <row r="11" s="4" customFormat="1" spans="1:25">
      <c r="A11" s="4" t="s">
        <v>81</v>
      </c>
      <c r="B11" s="4" t="s">
        <v>26</v>
      </c>
      <c r="C11" s="4" t="s">
        <v>37</v>
      </c>
      <c r="D11" s="4" t="s">
        <v>82</v>
      </c>
      <c r="E11" s="4" t="s">
        <v>83</v>
      </c>
      <c r="F11" s="6">
        <v>45234</v>
      </c>
      <c r="G11" s="6">
        <v>45236</v>
      </c>
      <c r="H11" s="4">
        <v>1</v>
      </c>
      <c r="I11" s="4">
        <v>2</v>
      </c>
      <c r="J11" s="4">
        <v>2</v>
      </c>
      <c r="K11" s="4" t="s">
        <v>30</v>
      </c>
      <c r="L11" s="4">
        <v>69.62</v>
      </c>
      <c r="M11" s="4">
        <v>69.62</v>
      </c>
      <c r="N11" s="4" t="s">
        <v>84</v>
      </c>
      <c r="O11" s="4" t="s">
        <v>41</v>
      </c>
      <c r="P11" s="4" t="s">
        <v>33</v>
      </c>
      <c r="Q11" s="4">
        <v>0</v>
      </c>
      <c r="R11" s="7">
        <v>45215</v>
      </c>
      <c r="S11" s="6">
        <v>45243</v>
      </c>
      <c r="T11" s="4" t="s">
        <v>42</v>
      </c>
      <c r="U11" s="4">
        <v>69.62</v>
      </c>
      <c r="V11" s="4">
        <v>0</v>
      </c>
      <c r="W11" s="4">
        <v>0</v>
      </c>
      <c r="X11" s="4" t="s">
        <v>85</v>
      </c>
      <c r="Y11" s="4" t="s">
        <v>86</v>
      </c>
    </row>
    <row r="12" s="4" customFormat="1" spans="1:25">
      <c r="A12" s="4" t="s">
        <v>87</v>
      </c>
      <c r="B12" s="4" t="s">
        <v>26</v>
      </c>
      <c r="C12" s="4" t="s">
        <v>37</v>
      </c>
      <c r="D12" s="4" t="s">
        <v>88</v>
      </c>
      <c r="E12" s="4" t="s">
        <v>89</v>
      </c>
      <c r="F12" s="6">
        <v>45240</v>
      </c>
      <c r="G12" s="6">
        <v>45242</v>
      </c>
      <c r="H12" s="4">
        <v>1</v>
      </c>
      <c r="I12" s="4">
        <v>2</v>
      </c>
      <c r="J12" s="4">
        <v>2</v>
      </c>
      <c r="K12" s="4" t="s">
        <v>30</v>
      </c>
      <c r="L12" s="4">
        <v>205.59</v>
      </c>
      <c r="M12" s="4">
        <v>205.59</v>
      </c>
      <c r="N12" s="4" t="s">
        <v>90</v>
      </c>
      <c r="O12" s="4" t="s">
        <v>41</v>
      </c>
      <c r="P12" s="4" t="s">
        <v>33</v>
      </c>
      <c r="Q12" s="4">
        <v>0</v>
      </c>
      <c r="R12" s="7">
        <v>45216</v>
      </c>
      <c r="S12" s="6">
        <v>45243</v>
      </c>
      <c r="T12" s="4" t="s">
        <v>42</v>
      </c>
      <c r="U12" s="4">
        <v>205.59</v>
      </c>
      <c r="V12" s="4">
        <v>0</v>
      </c>
      <c r="W12" s="4">
        <v>0</v>
      </c>
      <c r="X12" s="4" t="s">
        <v>91</v>
      </c>
      <c r="Y12" s="4" t="s">
        <v>92</v>
      </c>
    </row>
    <row r="13" s="4" customFormat="1" spans="1:25">
      <c r="A13" s="4" t="s">
        <v>93</v>
      </c>
      <c r="B13" s="4" t="s">
        <v>26</v>
      </c>
      <c r="C13" s="4" t="s">
        <v>37</v>
      </c>
      <c r="D13" s="4" t="s">
        <v>64</v>
      </c>
      <c r="E13" s="4" t="s">
        <v>94</v>
      </c>
      <c r="F13" s="6">
        <v>45235</v>
      </c>
      <c r="G13" s="6">
        <v>45236</v>
      </c>
      <c r="H13" s="4">
        <v>1</v>
      </c>
      <c r="I13" s="4">
        <v>1</v>
      </c>
      <c r="J13" s="4">
        <v>1</v>
      </c>
      <c r="K13" s="4" t="s">
        <v>30</v>
      </c>
      <c r="L13" s="4">
        <v>106.24</v>
      </c>
      <c r="M13" s="4">
        <v>106.24</v>
      </c>
      <c r="N13" s="4" t="s">
        <v>95</v>
      </c>
      <c r="O13" s="4" t="s">
        <v>41</v>
      </c>
      <c r="P13" s="4" t="s">
        <v>33</v>
      </c>
      <c r="Q13" s="4">
        <v>0</v>
      </c>
      <c r="R13" s="7">
        <v>45218.0000115741</v>
      </c>
      <c r="S13" s="6">
        <v>45243</v>
      </c>
      <c r="T13" s="4" t="s">
        <v>42</v>
      </c>
      <c r="U13" s="4">
        <v>106.24</v>
      </c>
      <c r="V13" s="4">
        <v>0</v>
      </c>
      <c r="W13" s="4">
        <v>0</v>
      </c>
      <c r="X13" s="4" t="s">
        <v>96</v>
      </c>
      <c r="Y13" s="4" t="s">
        <v>97</v>
      </c>
    </row>
    <row r="14" s="4" customFormat="1" spans="1:25">
      <c r="A14" s="4" t="s">
        <v>98</v>
      </c>
      <c r="B14" s="4" t="s">
        <v>26</v>
      </c>
      <c r="C14" s="4" t="s">
        <v>37</v>
      </c>
      <c r="D14" s="4" t="s">
        <v>88</v>
      </c>
      <c r="E14" s="4" t="s">
        <v>99</v>
      </c>
      <c r="F14" s="6">
        <v>45233</v>
      </c>
      <c r="G14" s="6">
        <v>45237</v>
      </c>
      <c r="H14" s="4">
        <v>1</v>
      </c>
      <c r="I14" s="4">
        <v>4</v>
      </c>
      <c r="J14" s="4">
        <v>4</v>
      </c>
      <c r="K14" s="4" t="s">
        <v>30</v>
      </c>
      <c r="L14" s="4">
        <v>409.88</v>
      </c>
      <c r="M14" s="4">
        <v>409.88</v>
      </c>
      <c r="N14" s="4" t="s">
        <v>100</v>
      </c>
      <c r="O14" s="4" t="s">
        <v>41</v>
      </c>
      <c r="P14" s="4" t="s">
        <v>33</v>
      </c>
      <c r="Q14" s="4">
        <v>0</v>
      </c>
      <c r="R14" s="7">
        <v>45219.0000115741</v>
      </c>
      <c r="S14" s="6">
        <v>45243</v>
      </c>
      <c r="T14" s="4" t="s">
        <v>42</v>
      </c>
      <c r="U14" s="4">
        <v>409.88</v>
      </c>
      <c r="V14" s="4">
        <v>0</v>
      </c>
      <c r="W14" s="4">
        <v>0</v>
      </c>
      <c r="X14" s="4" t="s">
        <v>101</v>
      </c>
      <c r="Y14" s="4" t="s">
        <v>102</v>
      </c>
    </row>
    <row r="15" s="4" customFormat="1" spans="1:25">
      <c r="A15" s="4" t="s">
        <v>103</v>
      </c>
      <c r="B15" s="4" t="s">
        <v>26</v>
      </c>
      <c r="C15" s="4" t="s">
        <v>37</v>
      </c>
      <c r="D15" s="4" t="s">
        <v>104</v>
      </c>
      <c r="E15" s="4" t="s">
        <v>105</v>
      </c>
      <c r="F15" s="6">
        <v>45235</v>
      </c>
      <c r="G15" s="6">
        <v>45238</v>
      </c>
      <c r="H15" s="4">
        <v>1</v>
      </c>
      <c r="I15" s="4">
        <v>3</v>
      </c>
      <c r="J15" s="4">
        <v>3</v>
      </c>
      <c r="K15" s="4" t="s">
        <v>30</v>
      </c>
      <c r="L15" s="4">
        <v>243.36</v>
      </c>
      <c r="M15" s="4">
        <v>243.36</v>
      </c>
      <c r="N15" s="4" t="s">
        <v>106</v>
      </c>
      <c r="O15" s="4" t="s">
        <v>41</v>
      </c>
      <c r="P15" s="4" t="s">
        <v>33</v>
      </c>
      <c r="Q15" s="4">
        <v>0</v>
      </c>
      <c r="R15" s="7">
        <v>45220.0000115741</v>
      </c>
      <c r="S15" s="6">
        <v>45243</v>
      </c>
      <c r="T15" s="4" t="s">
        <v>42</v>
      </c>
      <c r="U15" s="4">
        <v>243.36</v>
      </c>
      <c r="V15" s="4">
        <v>0</v>
      </c>
      <c r="W15" s="4">
        <v>0</v>
      </c>
      <c r="X15" s="4" t="s">
        <v>107</v>
      </c>
      <c r="Y15" s="4" t="s">
        <v>108</v>
      </c>
    </row>
    <row r="16" s="4" customFormat="1" spans="1:25">
      <c r="A16" s="4" t="s">
        <v>109</v>
      </c>
      <c r="B16" s="4" t="s">
        <v>26</v>
      </c>
      <c r="C16" s="4" t="s">
        <v>37</v>
      </c>
      <c r="D16" s="4" t="s">
        <v>110</v>
      </c>
      <c r="E16" s="4" t="s">
        <v>111</v>
      </c>
      <c r="F16" s="6">
        <v>45240</v>
      </c>
      <c r="G16" s="6">
        <v>45241</v>
      </c>
      <c r="H16" s="4">
        <v>1</v>
      </c>
      <c r="I16" s="4">
        <v>1</v>
      </c>
      <c r="J16" s="4">
        <v>1</v>
      </c>
      <c r="K16" s="4" t="s">
        <v>30</v>
      </c>
      <c r="L16" s="4">
        <v>160.08</v>
      </c>
      <c r="M16" s="4">
        <v>160.08</v>
      </c>
      <c r="N16" s="4" t="s">
        <v>112</v>
      </c>
      <c r="O16" s="4" t="s">
        <v>41</v>
      </c>
      <c r="P16" s="4" t="s">
        <v>33</v>
      </c>
      <c r="Q16" s="4">
        <v>0</v>
      </c>
      <c r="R16" s="7">
        <v>45221</v>
      </c>
      <c r="S16" s="6">
        <v>45243</v>
      </c>
      <c r="T16" s="4" t="s">
        <v>42</v>
      </c>
      <c r="U16" s="4">
        <v>160.08</v>
      </c>
      <c r="V16" s="4">
        <v>0</v>
      </c>
      <c r="W16" s="4">
        <v>0</v>
      </c>
      <c r="X16" s="4" t="s">
        <v>113</v>
      </c>
      <c r="Y16" s="4" t="s">
        <v>114</v>
      </c>
    </row>
    <row r="17" s="4" customFormat="1" spans="1:26">
      <c r="A17" s="4" t="s">
        <v>115</v>
      </c>
      <c r="B17" s="4" t="s">
        <v>26</v>
      </c>
      <c r="C17" s="4" t="s">
        <v>37</v>
      </c>
      <c r="D17" s="4" t="s">
        <v>116</v>
      </c>
      <c r="E17" s="4" t="s">
        <v>117</v>
      </c>
      <c r="F17" s="6">
        <v>45241</v>
      </c>
      <c r="G17" s="6">
        <v>45242</v>
      </c>
      <c r="H17" s="4">
        <v>2</v>
      </c>
      <c r="I17" s="4">
        <v>1</v>
      </c>
      <c r="J17" s="4">
        <v>2</v>
      </c>
      <c r="K17" s="4" t="s">
        <v>30</v>
      </c>
      <c r="L17" s="4">
        <v>98.18</v>
      </c>
      <c r="M17" s="4">
        <v>98.18</v>
      </c>
      <c r="N17" s="4" t="s">
        <v>118</v>
      </c>
      <c r="O17" s="4" t="s">
        <v>41</v>
      </c>
      <c r="P17" s="4" t="s">
        <v>33</v>
      </c>
      <c r="Q17" s="4">
        <v>0</v>
      </c>
      <c r="R17" s="7">
        <v>45221</v>
      </c>
      <c r="S17" s="6">
        <v>45243</v>
      </c>
      <c r="T17" s="4" t="s">
        <v>42</v>
      </c>
      <c r="U17" s="4">
        <v>98.18</v>
      </c>
      <c r="V17" s="4">
        <v>0</v>
      </c>
      <c r="W17" s="4">
        <v>0</v>
      </c>
      <c r="X17" s="4" t="s">
        <v>119</v>
      </c>
      <c r="Y17" s="4">
        <v>34120931</v>
      </c>
      <c r="Z17" s="4" t="s">
        <v>120</v>
      </c>
    </row>
    <row r="18" s="4" customFormat="1" spans="1:25">
      <c r="A18" s="4" t="s">
        <v>121</v>
      </c>
      <c r="B18" s="4" t="s">
        <v>26</v>
      </c>
      <c r="C18" s="4" t="s">
        <v>37</v>
      </c>
      <c r="D18" s="4" t="s">
        <v>122</v>
      </c>
      <c r="E18" s="4" t="s">
        <v>123</v>
      </c>
      <c r="F18" s="6">
        <v>45238</v>
      </c>
      <c r="G18" s="6">
        <v>45240</v>
      </c>
      <c r="H18" s="4">
        <v>1</v>
      </c>
      <c r="I18" s="4">
        <v>2</v>
      </c>
      <c r="J18" s="4">
        <v>2</v>
      </c>
      <c r="K18" s="4" t="s">
        <v>30</v>
      </c>
      <c r="L18" s="4">
        <v>176.85</v>
      </c>
      <c r="M18" s="4">
        <v>176.85</v>
      </c>
      <c r="N18" s="4" t="s">
        <v>124</v>
      </c>
      <c r="O18" s="4" t="s">
        <v>41</v>
      </c>
      <c r="P18" s="4" t="s">
        <v>33</v>
      </c>
      <c r="Q18" s="4">
        <v>0</v>
      </c>
      <c r="R18" s="7">
        <v>45222</v>
      </c>
      <c r="S18" s="6">
        <v>45243</v>
      </c>
      <c r="T18" s="4" t="s">
        <v>42</v>
      </c>
      <c r="U18" s="4">
        <v>176.85</v>
      </c>
      <c r="V18" s="4">
        <v>0</v>
      </c>
      <c r="W18" s="4">
        <v>0</v>
      </c>
      <c r="X18" s="4" t="s">
        <v>125</v>
      </c>
      <c r="Y18" s="4" t="s">
        <v>126</v>
      </c>
    </row>
    <row r="19" s="4" customFormat="1" spans="1:25">
      <c r="A19" s="4" t="s">
        <v>127</v>
      </c>
      <c r="B19" s="4" t="s">
        <v>26</v>
      </c>
      <c r="C19" s="4" t="s">
        <v>37</v>
      </c>
      <c r="D19" s="4" t="s">
        <v>128</v>
      </c>
      <c r="E19" s="4" t="s">
        <v>129</v>
      </c>
      <c r="F19" s="6">
        <v>45228</v>
      </c>
      <c r="G19" s="6">
        <v>45236</v>
      </c>
      <c r="H19" s="4">
        <v>1</v>
      </c>
      <c r="I19" s="4">
        <v>8</v>
      </c>
      <c r="J19" s="4">
        <v>8</v>
      </c>
      <c r="K19" s="4" t="s">
        <v>30</v>
      </c>
      <c r="L19" s="4">
        <v>262.36</v>
      </c>
      <c r="M19" s="4">
        <v>262.36</v>
      </c>
      <c r="N19" s="4" t="s">
        <v>130</v>
      </c>
      <c r="O19" s="4" t="s">
        <v>41</v>
      </c>
      <c r="P19" s="4" t="s">
        <v>33</v>
      </c>
      <c r="Q19" s="4">
        <v>0</v>
      </c>
      <c r="R19" s="7">
        <v>45222.0000115741</v>
      </c>
      <c r="S19" s="6">
        <v>45243</v>
      </c>
      <c r="T19" s="4" t="s">
        <v>42</v>
      </c>
      <c r="U19" s="4">
        <v>262.36</v>
      </c>
      <c r="V19" s="4">
        <v>0</v>
      </c>
      <c r="W19" s="4">
        <v>0</v>
      </c>
      <c r="X19" s="4" t="s">
        <v>131</v>
      </c>
      <c r="Y19" s="4" t="s">
        <v>131</v>
      </c>
    </row>
    <row r="20" s="4" customFormat="1" spans="1:25">
      <c r="A20" s="4" t="s">
        <v>132</v>
      </c>
      <c r="B20" s="4" t="s">
        <v>26</v>
      </c>
      <c r="C20" s="4" t="s">
        <v>37</v>
      </c>
      <c r="D20" s="4" t="s">
        <v>133</v>
      </c>
      <c r="E20" s="4" t="s">
        <v>134</v>
      </c>
      <c r="F20" s="6">
        <v>45240</v>
      </c>
      <c r="G20" s="6">
        <v>45242</v>
      </c>
      <c r="H20" s="4">
        <v>1</v>
      </c>
      <c r="I20" s="4">
        <v>2</v>
      </c>
      <c r="J20" s="4">
        <v>2</v>
      </c>
      <c r="K20" s="4" t="s">
        <v>30</v>
      </c>
      <c r="L20" s="4">
        <v>409.48</v>
      </c>
      <c r="M20" s="4">
        <v>409.48</v>
      </c>
      <c r="N20" s="4" t="s">
        <v>135</v>
      </c>
      <c r="O20" s="4" t="s">
        <v>41</v>
      </c>
      <c r="P20" s="4" t="s">
        <v>33</v>
      </c>
      <c r="Q20" s="4">
        <v>0</v>
      </c>
      <c r="R20" s="7">
        <v>45223</v>
      </c>
      <c r="S20" s="6">
        <v>45243</v>
      </c>
      <c r="T20" s="4" t="s">
        <v>42</v>
      </c>
      <c r="U20" s="4">
        <v>409.48</v>
      </c>
      <c r="V20" s="4">
        <v>0</v>
      </c>
      <c r="W20" s="4">
        <v>0</v>
      </c>
      <c r="X20" s="4" t="s">
        <v>136</v>
      </c>
      <c r="Y20" s="4" t="s">
        <v>137</v>
      </c>
    </row>
    <row r="21" s="4" customFormat="1" spans="1:25">
      <c r="A21" s="4" t="s">
        <v>138</v>
      </c>
      <c r="B21" s="4" t="s">
        <v>26</v>
      </c>
      <c r="C21" s="4" t="s">
        <v>37</v>
      </c>
      <c r="D21" s="4" t="s">
        <v>76</v>
      </c>
      <c r="E21" s="4" t="s">
        <v>139</v>
      </c>
      <c r="F21" s="6">
        <v>45241</v>
      </c>
      <c r="G21" s="6">
        <v>45242</v>
      </c>
      <c r="H21" s="4">
        <v>1</v>
      </c>
      <c r="I21" s="4">
        <v>1</v>
      </c>
      <c r="J21" s="4">
        <v>1</v>
      </c>
      <c r="K21" s="4" t="s">
        <v>30</v>
      </c>
      <c r="L21" s="4">
        <v>150.82</v>
      </c>
      <c r="M21" s="4">
        <v>150.82</v>
      </c>
      <c r="N21" s="4" t="s">
        <v>140</v>
      </c>
      <c r="O21" s="4" t="s">
        <v>41</v>
      </c>
      <c r="P21" s="4" t="s">
        <v>33</v>
      </c>
      <c r="Q21" s="4">
        <v>0</v>
      </c>
      <c r="R21" s="7">
        <v>45223</v>
      </c>
      <c r="S21" s="6">
        <v>45243</v>
      </c>
      <c r="T21" s="4" t="s">
        <v>42</v>
      </c>
      <c r="U21" s="4">
        <v>150.82</v>
      </c>
      <c r="V21" s="4">
        <v>0</v>
      </c>
      <c r="W21" s="4">
        <v>0</v>
      </c>
      <c r="X21" s="4" t="s">
        <v>141</v>
      </c>
      <c r="Y21" s="4" t="s">
        <v>142</v>
      </c>
    </row>
    <row r="22" s="4" customFormat="1" spans="1:25">
      <c r="A22" s="4" t="s">
        <v>143</v>
      </c>
      <c r="B22" s="4" t="s">
        <v>26</v>
      </c>
      <c r="C22" s="4" t="s">
        <v>37</v>
      </c>
      <c r="D22" s="4" t="s">
        <v>144</v>
      </c>
      <c r="E22" s="4" t="s">
        <v>145</v>
      </c>
      <c r="F22" s="6">
        <v>45234</v>
      </c>
      <c r="G22" s="6">
        <v>45239</v>
      </c>
      <c r="H22" s="4">
        <v>1</v>
      </c>
      <c r="I22" s="4">
        <v>5</v>
      </c>
      <c r="J22" s="4">
        <v>5</v>
      </c>
      <c r="K22" s="4" t="s">
        <v>30</v>
      </c>
      <c r="L22" s="4">
        <v>941.1</v>
      </c>
      <c r="M22" s="4">
        <v>941.1</v>
      </c>
      <c r="N22" s="4" t="s">
        <v>146</v>
      </c>
      <c r="O22" s="4" t="s">
        <v>41</v>
      </c>
      <c r="P22" s="4" t="s">
        <v>33</v>
      </c>
      <c r="Q22" s="4">
        <v>0</v>
      </c>
      <c r="R22" s="7">
        <v>45223.0000115741</v>
      </c>
      <c r="S22" s="6">
        <v>45243</v>
      </c>
      <c r="T22" s="4" t="s">
        <v>42</v>
      </c>
      <c r="U22" s="4">
        <v>941.1</v>
      </c>
      <c r="V22" s="4">
        <v>0</v>
      </c>
      <c r="W22" s="4">
        <v>0</v>
      </c>
      <c r="X22" s="4" t="s">
        <v>147</v>
      </c>
      <c r="Y22" s="4" t="s">
        <v>148</v>
      </c>
    </row>
    <row r="23" s="4" customFormat="1" spans="1:25">
      <c r="A23" s="4" t="s">
        <v>149</v>
      </c>
      <c r="B23" s="4" t="s">
        <v>26</v>
      </c>
      <c r="C23" s="4" t="s">
        <v>37</v>
      </c>
      <c r="D23" s="4" t="s">
        <v>150</v>
      </c>
      <c r="E23" s="4" t="s">
        <v>151</v>
      </c>
      <c r="F23" s="6">
        <v>45238</v>
      </c>
      <c r="G23" s="6">
        <v>45239</v>
      </c>
      <c r="H23" s="4">
        <v>1</v>
      </c>
      <c r="I23" s="4">
        <v>1</v>
      </c>
      <c r="J23" s="4">
        <v>1</v>
      </c>
      <c r="K23" s="4" t="s">
        <v>30</v>
      </c>
      <c r="L23" s="4">
        <v>57.31</v>
      </c>
      <c r="M23" s="4">
        <v>57.31</v>
      </c>
      <c r="N23" s="4" t="s">
        <v>152</v>
      </c>
      <c r="O23" s="4" t="s">
        <v>41</v>
      </c>
      <c r="P23" s="4" t="s">
        <v>33</v>
      </c>
      <c r="Q23" s="4">
        <v>0</v>
      </c>
      <c r="R23" s="7">
        <v>45224</v>
      </c>
      <c r="S23" s="6">
        <v>45243</v>
      </c>
      <c r="T23" s="4" t="s">
        <v>42</v>
      </c>
      <c r="U23" s="4">
        <v>57.31</v>
      </c>
      <c r="V23" s="4">
        <v>0</v>
      </c>
      <c r="W23" s="4">
        <v>0</v>
      </c>
      <c r="X23" s="4" t="s">
        <v>153</v>
      </c>
      <c r="Y23" s="4" t="s">
        <v>154</v>
      </c>
    </row>
    <row r="24" s="4" customFormat="1" spans="1:25">
      <c r="A24" s="4" t="s">
        <v>25</v>
      </c>
      <c r="B24" s="4" t="s">
        <v>26</v>
      </c>
      <c r="C24" s="4" t="s">
        <v>37</v>
      </c>
      <c r="D24" s="4" t="s">
        <v>28</v>
      </c>
      <c r="E24" s="4" t="s">
        <v>29</v>
      </c>
      <c r="F24" s="6">
        <v>45238</v>
      </c>
      <c r="G24" s="6">
        <v>45239</v>
      </c>
      <c r="H24" s="4">
        <v>1</v>
      </c>
      <c r="I24" s="4">
        <v>1</v>
      </c>
      <c r="J24" s="4">
        <v>1</v>
      </c>
      <c r="K24" s="4" t="s">
        <v>30</v>
      </c>
      <c r="L24" s="4">
        <v>267.59</v>
      </c>
      <c r="M24" s="4">
        <v>267.59</v>
      </c>
      <c r="N24" s="4" t="s">
        <v>31</v>
      </c>
      <c r="O24" s="4" t="s">
        <v>41</v>
      </c>
      <c r="P24" s="4" t="s">
        <v>33</v>
      </c>
      <c r="Q24" s="4">
        <v>0</v>
      </c>
      <c r="R24" s="7">
        <v>45224.0000115741</v>
      </c>
      <c r="S24" s="6">
        <v>45243</v>
      </c>
      <c r="T24" s="4" t="s">
        <v>42</v>
      </c>
      <c r="U24" s="4">
        <v>267.59</v>
      </c>
      <c r="V24" s="4">
        <v>0</v>
      </c>
      <c r="W24" s="4">
        <v>0</v>
      </c>
      <c r="X24" s="4" t="s">
        <v>34</v>
      </c>
      <c r="Y24" s="4" t="s">
        <v>35</v>
      </c>
    </row>
    <row r="25" s="4" customFormat="1" spans="1:25">
      <c r="A25" s="4" t="s">
        <v>155</v>
      </c>
      <c r="B25" s="4" t="s">
        <v>26</v>
      </c>
      <c r="C25" s="4" t="s">
        <v>37</v>
      </c>
      <c r="D25" s="4" t="s">
        <v>122</v>
      </c>
      <c r="E25" s="4" t="s">
        <v>156</v>
      </c>
      <c r="F25" s="6">
        <v>45240</v>
      </c>
      <c r="G25" s="6">
        <v>45241</v>
      </c>
      <c r="H25" s="4">
        <v>1</v>
      </c>
      <c r="I25" s="4">
        <v>1</v>
      </c>
      <c r="J25" s="4">
        <v>1</v>
      </c>
      <c r="K25" s="4" t="s">
        <v>30</v>
      </c>
      <c r="L25" s="4">
        <v>106.57</v>
      </c>
      <c r="M25" s="4">
        <v>106.57</v>
      </c>
      <c r="N25" s="4" t="s">
        <v>157</v>
      </c>
      <c r="O25" s="4" t="s">
        <v>41</v>
      </c>
      <c r="P25" s="4" t="s">
        <v>33</v>
      </c>
      <c r="Q25" s="4">
        <v>0</v>
      </c>
      <c r="R25" s="7">
        <v>45224</v>
      </c>
      <c r="S25" s="6">
        <v>45243</v>
      </c>
      <c r="T25" s="4" t="s">
        <v>42</v>
      </c>
      <c r="U25" s="4">
        <v>106.57</v>
      </c>
      <c r="V25" s="4">
        <v>0</v>
      </c>
      <c r="W25" s="4">
        <v>0</v>
      </c>
      <c r="X25" s="4" t="s">
        <v>158</v>
      </c>
      <c r="Y25" s="4" t="s">
        <v>159</v>
      </c>
    </row>
    <row r="26" s="4" customFormat="1" spans="1:25">
      <c r="A26" s="4" t="s">
        <v>160</v>
      </c>
      <c r="B26" s="4" t="s">
        <v>26</v>
      </c>
      <c r="C26" s="4" t="s">
        <v>37</v>
      </c>
      <c r="D26" s="4" t="s">
        <v>122</v>
      </c>
      <c r="E26" s="4" t="s">
        <v>161</v>
      </c>
      <c r="F26" s="6">
        <v>45236</v>
      </c>
      <c r="G26" s="6">
        <v>45241</v>
      </c>
      <c r="H26" s="4">
        <v>1</v>
      </c>
      <c r="I26" s="4">
        <v>5</v>
      </c>
      <c r="J26" s="4">
        <v>5</v>
      </c>
      <c r="K26" s="4" t="s">
        <v>30</v>
      </c>
      <c r="L26" s="4">
        <v>520.31</v>
      </c>
      <c r="M26" s="4">
        <v>520.31</v>
      </c>
      <c r="N26" s="4" t="s">
        <v>162</v>
      </c>
      <c r="O26" s="4" t="s">
        <v>41</v>
      </c>
      <c r="P26" s="4" t="s">
        <v>33</v>
      </c>
      <c r="Q26" s="4">
        <v>0</v>
      </c>
      <c r="R26" s="7">
        <v>45224.0000115741</v>
      </c>
      <c r="S26" s="6">
        <v>45243</v>
      </c>
      <c r="T26" s="4" t="s">
        <v>42</v>
      </c>
      <c r="U26" s="4">
        <v>520.31</v>
      </c>
      <c r="V26" s="4">
        <v>0</v>
      </c>
      <c r="W26" s="4">
        <v>0</v>
      </c>
      <c r="X26" s="4" t="s">
        <v>163</v>
      </c>
      <c r="Y26" s="4" t="s">
        <v>164</v>
      </c>
    </row>
    <row r="27" s="4" customFormat="1" spans="1:25">
      <c r="A27" s="4" t="s">
        <v>165</v>
      </c>
      <c r="B27" s="4" t="s">
        <v>26</v>
      </c>
      <c r="C27" s="4" t="s">
        <v>37</v>
      </c>
      <c r="D27" s="4" t="s">
        <v>122</v>
      </c>
      <c r="E27" s="4" t="s">
        <v>161</v>
      </c>
      <c r="F27" s="6">
        <v>45236</v>
      </c>
      <c r="G27" s="6">
        <v>45241</v>
      </c>
      <c r="H27" s="4">
        <v>1</v>
      </c>
      <c r="I27" s="4">
        <v>5</v>
      </c>
      <c r="J27" s="4">
        <v>5</v>
      </c>
      <c r="K27" s="4" t="s">
        <v>30</v>
      </c>
      <c r="L27" s="4">
        <v>520.31</v>
      </c>
      <c r="M27" s="4">
        <v>520.31</v>
      </c>
      <c r="N27" s="4" t="s">
        <v>166</v>
      </c>
      <c r="O27" s="4" t="s">
        <v>41</v>
      </c>
      <c r="P27" s="4" t="s">
        <v>33</v>
      </c>
      <c r="Q27" s="4">
        <v>0</v>
      </c>
      <c r="R27" s="7">
        <v>45224</v>
      </c>
      <c r="S27" s="6">
        <v>45243</v>
      </c>
      <c r="T27" s="4" t="s">
        <v>42</v>
      </c>
      <c r="U27" s="4">
        <v>520.31</v>
      </c>
      <c r="V27" s="4">
        <v>0</v>
      </c>
      <c r="W27" s="4">
        <v>0</v>
      </c>
      <c r="X27" s="4" t="s">
        <v>167</v>
      </c>
      <c r="Y27" s="4" t="s">
        <v>168</v>
      </c>
    </row>
    <row r="28" s="4" customFormat="1" spans="1:25">
      <c r="A28" s="4" t="s">
        <v>169</v>
      </c>
      <c r="B28" s="4" t="s">
        <v>26</v>
      </c>
      <c r="C28" s="4" t="s">
        <v>37</v>
      </c>
      <c r="D28" s="4" t="s">
        <v>122</v>
      </c>
      <c r="E28" s="4" t="s">
        <v>123</v>
      </c>
      <c r="F28" s="6">
        <v>45235</v>
      </c>
      <c r="G28" s="6">
        <v>45238</v>
      </c>
      <c r="H28" s="4">
        <v>1</v>
      </c>
      <c r="I28" s="4">
        <v>3</v>
      </c>
      <c r="J28" s="4">
        <v>3</v>
      </c>
      <c r="K28" s="4" t="s">
        <v>30</v>
      </c>
      <c r="L28" s="4">
        <v>248.21</v>
      </c>
      <c r="M28" s="4">
        <v>248.21</v>
      </c>
      <c r="N28" s="4" t="s">
        <v>170</v>
      </c>
      <c r="O28" s="4" t="s">
        <v>41</v>
      </c>
      <c r="P28" s="4" t="s">
        <v>33</v>
      </c>
      <c r="Q28" s="4">
        <v>0</v>
      </c>
      <c r="R28" s="7">
        <v>45224.0000115741</v>
      </c>
      <c r="S28" s="6">
        <v>45243</v>
      </c>
      <c r="T28" s="4" t="s">
        <v>42</v>
      </c>
      <c r="U28" s="4">
        <v>248.21</v>
      </c>
      <c r="V28" s="4">
        <v>0</v>
      </c>
      <c r="W28" s="4">
        <v>0</v>
      </c>
      <c r="X28" s="4" t="s">
        <v>171</v>
      </c>
      <c r="Y28" s="4" t="s">
        <v>172</v>
      </c>
    </row>
    <row r="29" s="4" customFormat="1" spans="1:25">
      <c r="A29" s="4" t="s">
        <v>173</v>
      </c>
      <c r="B29" s="4" t="s">
        <v>26</v>
      </c>
      <c r="C29" s="4" t="s">
        <v>37</v>
      </c>
      <c r="D29" s="4" t="s">
        <v>133</v>
      </c>
      <c r="E29" s="4" t="s">
        <v>174</v>
      </c>
      <c r="F29" s="6">
        <v>45232</v>
      </c>
      <c r="G29" s="6">
        <v>45236</v>
      </c>
      <c r="H29" s="4">
        <v>1</v>
      </c>
      <c r="I29" s="4">
        <v>4</v>
      </c>
      <c r="J29" s="4">
        <v>4</v>
      </c>
      <c r="K29" s="4" t="s">
        <v>30</v>
      </c>
      <c r="L29" s="4">
        <v>927.88</v>
      </c>
      <c r="M29" s="4">
        <v>927.88</v>
      </c>
      <c r="N29" s="4" t="s">
        <v>175</v>
      </c>
      <c r="O29" s="4" t="s">
        <v>41</v>
      </c>
      <c r="P29" s="4" t="s">
        <v>33</v>
      </c>
      <c r="Q29" s="4">
        <v>0</v>
      </c>
      <c r="R29" s="7">
        <v>45225.0000115741</v>
      </c>
      <c r="S29" s="6">
        <v>45243</v>
      </c>
      <c r="T29" s="4" t="s">
        <v>42</v>
      </c>
      <c r="U29" s="4">
        <v>927.88</v>
      </c>
      <c r="V29" s="4">
        <v>0</v>
      </c>
      <c r="W29" s="4">
        <v>0</v>
      </c>
      <c r="X29" s="4" t="s">
        <v>176</v>
      </c>
      <c r="Y29" s="4" t="s">
        <v>177</v>
      </c>
    </row>
    <row r="30" s="4" customFormat="1" spans="1:25">
      <c r="A30" s="4" t="s">
        <v>178</v>
      </c>
      <c r="B30" s="4" t="s">
        <v>26</v>
      </c>
      <c r="C30" s="4" t="s">
        <v>37</v>
      </c>
      <c r="D30" s="4" t="s">
        <v>179</v>
      </c>
      <c r="E30" s="4" t="s">
        <v>94</v>
      </c>
      <c r="F30" s="6">
        <v>45232</v>
      </c>
      <c r="G30" s="6">
        <v>45236</v>
      </c>
      <c r="H30" s="4">
        <v>1</v>
      </c>
      <c r="I30" s="4">
        <v>4</v>
      </c>
      <c r="J30" s="4">
        <v>4</v>
      </c>
      <c r="K30" s="4" t="s">
        <v>30</v>
      </c>
      <c r="L30" s="4">
        <v>162.12</v>
      </c>
      <c r="M30" s="4">
        <v>162.12</v>
      </c>
      <c r="N30" s="4" t="s">
        <v>180</v>
      </c>
      <c r="O30" s="4" t="s">
        <v>41</v>
      </c>
      <c r="P30" s="4" t="s">
        <v>33</v>
      </c>
      <c r="Q30" s="4">
        <v>0</v>
      </c>
      <c r="R30" s="7">
        <v>45225</v>
      </c>
      <c r="S30" s="6">
        <v>45243</v>
      </c>
      <c r="T30" s="4" t="s">
        <v>42</v>
      </c>
      <c r="U30" s="4">
        <v>162.12</v>
      </c>
      <c r="V30" s="4">
        <v>0</v>
      </c>
      <c r="W30" s="4">
        <v>0</v>
      </c>
      <c r="X30" s="4" t="s">
        <v>181</v>
      </c>
      <c r="Y30" s="4" t="s">
        <v>182</v>
      </c>
    </row>
    <row r="31" s="4" customFormat="1" spans="1:25">
      <c r="A31" s="4" t="s">
        <v>183</v>
      </c>
      <c r="B31" s="4" t="s">
        <v>26</v>
      </c>
      <c r="C31" s="4" t="s">
        <v>37</v>
      </c>
      <c r="D31" s="4" t="s">
        <v>184</v>
      </c>
      <c r="E31" s="4" t="s">
        <v>185</v>
      </c>
      <c r="F31" s="6">
        <v>45237</v>
      </c>
      <c r="G31" s="6">
        <v>45241</v>
      </c>
      <c r="H31" s="4">
        <v>1</v>
      </c>
      <c r="I31" s="4">
        <v>4</v>
      </c>
      <c r="J31" s="4">
        <v>4</v>
      </c>
      <c r="K31" s="4" t="s">
        <v>30</v>
      </c>
      <c r="L31" s="4">
        <v>338.64</v>
      </c>
      <c r="M31" s="4">
        <v>338.64</v>
      </c>
      <c r="N31" s="4" t="s">
        <v>186</v>
      </c>
      <c r="O31" s="4" t="s">
        <v>41</v>
      </c>
      <c r="P31" s="4" t="s">
        <v>33</v>
      </c>
      <c r="Q31" s="4">
        <v>0</v>
      </c>
      <c r="R31" s="7">
        <v>45225</v>
      </c>
      <c r="S31" s="6">
        <v>45243</v>
      </c>
      <c r="T31" s="4" t="s">
        <v>42</v>
      </c>
      <c r="U31" s="4">
        <v>338.64</v>
      </c>
      <c r="V31" s="4">
        <v>0</v>
      </c>
      <c r="W31" s="4">
        <v>0</v>
      </c>
      <c r="X31" s="4" t="s">
        <v>35</v>
      </c>
      <c r="Y31" s="4" t="s">
        <v>187</v>
      </c>
    </row>
    <row r="32" s="4" customFormat="1" spans="1:25">
      <c r="A32" s="4" t="s">
        <v>188</v>
      </c>
      <c r="B32" s="4" t="s">
        <v>26</v>
      </c>
      <c r="C32" s="4" t="s">
        <v>37</v>
      </c>
      <c r="D32" s="4" t="s">
        <v>184</v>
      </c>
      <c r="E32" s="4" t="s">
        <v>185</v>
      </c>
      <c r="F32" s="6">
        <v>45237</v>
      </c>
      <c r="G32" s="6">
        <v>45241</v>
      </c>
      <c r="H32" s="4">
        <v>1</v>
      </c>
      <c r="I32" s="4">
        <v>4</v>
      </c>
      <c r="J32" s="4">
        <v>4</v>
      </c>
      <c r="K32" s="4" t="s">
        <v>30</v>
      </c>
      <c r="L32" s="4">
        <v>338.64</v>
      </c>
      <c r="M32" s="4">
        <v>338.64</v>
      </c>
      <c r="N32" s="4" t="s">
        <v>189</v>
      </c>
      <c r="O32" s="4" t="s">
        <v>41</v>
      </c>
      <c r="P32" s="4" t="s">
        <v>33</v>
      </c>
      <c r="Q32" s="4">
        <v>0</v>
      </c>
      <c r="R32" s="7">
        <v>45225.0000115741</v>
      </c>
      <c r="S32" s="6">
        <v>45243</v>
      </c>
      <c r="T32" s="4" t="s">
        <v>42</v>
      </c>
      <c r="U32" s="4">
        <v>338.64</v>
      </c>
      <c r="V32" s="4">
        <v>0</v>
      </c>
      <c r="W32" s="4">
        <v>0</v>
      </c>
      <c r="X32" s="4" t="s">
        <v>190</v>
      </c>
      <c r="Y32" s="4" t="s">
        <v>191</v>
      </c>
    </row>
    <row r="33" s="4" customFormat="1" spans="1:25">
      <c r="A33" s="4" t="s">
        <v>192</v>
      </c>
      <c r="B33" s="4" t="s">
        <v>26</v>
      </c>
      <c r="C33" s="4" t="s">
        <v>37</v>
      </c>
      <c r="D33" s="4" t="s">
        <v>193</v>
      </c>
      <c r="E33" s="4" t="s">
        <v>194</v>
      </c>
      <c r="F33" s="6">
        <v>45239</v>
      </c>
      <c r="G33" s="6">
        <v>45242</v>
      </c>
      <c r="H33" s="4">
        <v>1</v>
      </c>
      <c r="I33" s="4">
        <v>3</v>
      </c>
      <c r="J33" s="4">
        <v>3</v>
      </c>
      <c r="K33" s="4" t="s">
        <v>30</v>
      </c>
      <c r="L33" s="4">
        <v>807.75</v>
      </c>
      <c r="M33" s="4">
        <v>807.75</v>
      </c>
      <c r="N33" s="4" t="s">
        <v>195</v>
      </c>
      <c r="O33" s="4" t="s">
        <v>41</v>
      </c>
      <c r="P33" s="4" t="s">
        <v>33</v>
      </c>
      <c r="Q33" s="4">
        <v>0</v>
      </c>
      <c r="R33" s="7">
        <v>45225.0000115741</v>
      </c>
      <c r="S33" s="6">
        <v>45243</v>
      </c>
      <c r="T33" s="4" t="s">
        <v>42</v>
      </c>
      <c r="U33" s="4">
        <v>807.75</v>
      </c>
      <c r="V33" s="4">
        <v>0</v>
      </c>
      <c r="W33" s="4">
        <v>0</v>
      </c>
      <c r="X33" s="4" t="s">
        <v>196</v>
      </c>
      <c r="Y33" s="4" t="s">
        <v>197</v>
      </c>
    </row>
    <row r="34" s="4" customFormat="1" spans="1:25">
      <c r="A34" s="4" t="s">
        <v>198</v>
      </c>
      <c r="B34" s="4" t="s">
        <v>26</v>
      </c>
      <c r="C34" s="4" t="s">
        <v>37</v>
      </c>
      <c r="D34" s="4" t="s">
        <v>199</v>
      </c>
      <c r="E34" s="4" t="s">
        <v>200</v>
      </c>
      <c r="F34" s="6">
        <v>45235</v>
      </c>
      <c r="G34" s="6">
        <v>45239</v>
      </c>
      <c r="H34" s="4">
        <v>1</v>
      </c>
      <c r="I34" s="4">
        <v>4</v>
      </c>
      <c r="J34" s="4">
        <v>4</v>
      </c>
      <c r="K34" s="4" t="s">
        <v>30</v>
      </c>
      <c r="L34" s="4">
        <v>3852.6</v>
      </c>
      <c r="M34" s="4">
        <v>3852.6</v>
      </c>
      <c r="N34" s="4" t="s">
        <v>201</v>
      </c>
      <c r="O34" s="4" t="s">
        <v>41</v>
      </c>
      <c r="P34" s="4" t="s">
        <v>33</v>
      </c>
      <c r="Q34" s="4">
        <v>0</v>
      </c>
      <c r="R34" s="7">
        <v>45225.0000115741</v>
      </c>
      <c r="S34" s="6">
        <v>45243</v>
      </c>
      <c r="T34" s="4" t="s">
        <v>42</v>
      </c>
      <c r="U34" s="4">
        <v>3852.6</v>
      </c>
      <c r="V34" s="4">
        <v>0</v>
      </c>
      <c r="W34" s="4">
        <v>0</v>
      </c>
      <c r="X34" s="4" t="s">
        <v>202</v>
      </c>
      <c r="Y34" s="4" t="s">
        <v>35</v>
      </c>
    </row>
    <row r="35" s="4" customFormat="1" spans="1:25">
      <c r="A35" s="4" t="s">
        <v>203</v>
      </c>
      <c r="B35" s="4" t="s">
        <v>26</v>
      </c>
      <c r="C35" s="4" t="s">
        <v>37</v>
      </c>
      <c r="D35" s="4" t="s">
        <v>204</v>
      </c>
      <c r="E35" s="4" t="s">
        <v>205</v>
      </c>
      <c r="F35" s="6">
        <v>45237</v>
      </c>
      <c r="G35" s="6">
        <v>45239</v>
      </c>
      <c r="H35" s="4">
        <v>1</v>
      </c>
      <c r="I35" s="4">
        <v>2</v>
      </c>
      <c r="J35" s="4">
        <v>2</v>
      </c>
      <c r="K35" s="4" t="s">
        <v>30</v>
      </c>
      <c r="L35" s="4">
        <v>195.5</v>
      </c>
      <c r="M35" s="4">
        <v>195.5</v>
      </c>
      <c r="N35" s="4" t="s">
        <v>206</v>
      </c>
      <c r="O35" s="4" t="s">
        <v>41</v>
      </c>
      <c r="P35" s="4" t="s">
        <v>33</v>
      </c>
      <c r="Q35" s="4">
        <v>0</v>
      </c>
      <c r="R35" s="7">
        <v>45225.0000115741</v>
      </c>
      <c r="S35" s="6">
        <v>45243</v>
      </c>
      <c r="T35" s="4" t="s">
        <v>42</v>
      </c>
      <c r="U35" s="4">
        <v>195.5</v>
      </c>
      <c r="V35" s="4">
        <v>0</v>
      </c>
      <c r="W35" s="4">
        <v>0</v>
      </c>
      <c r="X35" s="4" t="s">
        <v>207</v>
      </c>
      <c r="Y35" s="4" t="s">
        <v>208</v>
      </c>
    </row>
    <row r="36" s="4" customFormat="1" spans="1:25">
      <c r="A36" s="4" t="s">
        <v>209</v>
      </c>
      <c r="B36" s="4" t="s">
        <v>26</v>
      </c>
      <c r="C36" s="4" t="s">
        <v>37</v>
      </c>
      <c r="D36" s="4" t="s">
        <v>210</v>
      </c>
      <c r="E36" s="4" t="s">
        <v>211</v>
      </c>
      <c r="F36" s="6">
        <v>45241</v>
      </c>
      <c r="G36" s="6">
        <v>45242</v>
      </c>
      <c r="H36" s="4">
        <v>1</v>
      </c>
      <c r="I36" s="4">
        <v>1</v>
      </c>
      <c r="J36" s="4">
        <v>1</v>
      </c>
      <c r="K36" s="4" t="s">
        <v>30</v>
      </c>
      <c r="L36" s="4">
        <v>34.49</v>
      </c>
      <c r="M36" s="4">
        <v>34.49</v>
      </c>
      <c r="N36" s="4" t="s">
        <v>212</v>
      </c>
      <c r="O36" s="4" t="s">
        <v>41</v>
      </c>
      <c r="P36" s="4" t="s">
        <v>33</v>
      </c>
      <c r="Q36" s="4">
        <v>0</v>
      </c>
      <c r="R36" s="7">
        <v>45225</v>
      </c>
      <c r="S36" s="6">
        <v>45243</v>
      </c>
      <c r="T36" s="4" t="s">
        <v>42</v>
      </c>
      <c r="U36" s="4">
        <v>34.49</v>
      </c>
      <c r="V36" s="4">
        <v>0</v>
      </c>
      <c r="W36" s="4">
        <v>0</v>
      </c>
      <c r="X36" s="4" t="s">
        <v>213</v>
      </c>
      <c r="Y36" s="4" t="s">
        <v>214</v>
      </c>
    </row>
    <row r="37" s="4" customFormat="1" spans="1:25">
      <c r="A37" s="4" t="s">
        <v>215</v>
      </c>
      <c r="B37" s="4" t="s">
        <v>26</v>
      </c>
      <c r="C37" s="4" t="s">
        <v>37</v>
      </c>
      <c r="D37" s="4" t="s">
        <v>210</v>
      </c>
      <c r="E37" s="4" t="s">
        <v>211</v>
      </c>
      <c r="F37" s="6">
        <v>45241</v>
      </c>
      <c r="G37" s="6">
        <v>45242</v>
      </c>
      <c r="H37" s="4">
        <v>1</v>
      </c>
      <c r="I37" s="4">
        <v>1</v>
      </c>
      <c r="J37" s="4">
        <v>1</v>
      </c>
      <c r="K37" s="4" t="s">
        <v>30</v>
      </c>
      <c r="L37" s="4">
        <v>34.49</v>
      </c>
      <c r="M37" s="4">
        <v>34.49</v>
      </c>
      <c r="N37" s="4" t="s">
        <v>216</v>
      </c>
      <c r="O37" s="4" t="s">
        <v>41</v>
      </c>
      <c r="P37" s="4" t="s">
        <v>33</v>
      </c>
      <c r="Q37" s="4">
        <v>0</v>
      </c>
      <c r="R37" s="7">
        <v>45225.0000115741</v>
      </c>
      <c r="S37" s="6">
        <v>45243</v>
      </c>
      <c r="T37" s="4" t="s">
        <v>42</v>
      </c>
      <c r="U37" s="4">
        <v>34.49</v>
      </c>
      <c r="V37" s="4">
        <v>0</v>
      </c>
      <c r="W37" s="4">
        <v>0</v>
      </c>
      <c r="X37" s="4" t="s">
        <v>217</v>
      </c>
      <c r="Y37" s="4" t="s">
        <v>214</v>
      </c>
    </row>
    <row r="38" s="4" customFormat="1" spans="1:25">
      <c r="A38" s="4" t="s">
        <v>218</v>
      </c>
      <c r="B38" s="4" t="s">
        <v>26</v>
      </c>
      <c r="C38" s="4" t="s">
        <v>37</v>
      </c>
      <c r="D38" s="4" t="s">
        <v>210</v>
      </c>
      <c r="E38" s="4" t="s">
        <v>211</v>
      </c>
      <c r="F38" s="6">
        <v>45241</v>
      </c>
      <c r="G38" s="6">
        <v>45242</v>
      </c>
      <c r="H38" s="4">
        <v>1</v>
      </c>
      <c r="I38" s="4">
        <v>1</v>
      </c>
      <c r="J38" s="4">
        <v>1</v>
      </c>
      <c r="K38" s="4" t="s">
        <v>30</v>
      </c>
      <c r="L38" s="4">
        <v>34.49</v>
      </c>
      <c r="M38" s="4">
        <v>34.49</v>
      </c>
      <c r="N38" s="4" t="s">
        <v>219</v>
      </c>
      <c r="O38" s="4" t="s">
        <v>41</v>
      </c>
      <c r="P38" s="4" t="s">
        <v>33</v>
      </c>
      <c r="Q38" s="4">
        <v>0</v>
      </c>
      <c r="R38" s="7">
        <v>45225</v>
      </c>
      <c r="S38" s="6">
        <v>45243</v>
      </c>
      <c r="T38" s="4" t="s">
        <v>42</v>
      </c>
      <c r="U38" s="4">
        <v>34.49</v>
      </c>
      <c r="V38" s="4">
        <v>0</v>
      </c>
      <c r="W38" s="4">
        <v>0</v>
      </c>
      <c r="X38" s="4" t="s">
        <v>220</v>
      </c>
      <c r="Y38" s="4" t="s">
        <v>214</v>
      </c>
    </row>
    <row r="39" s="4" customFormat="1" spans="1:25">
      <c r="A39" s="4" t="s">
        <v>221</v>
      </c>
      <c r="B39" s="4" t="s">
        <v>26</v>
      </c>
      <c r="C39" s="4" t="s">
        <v>37</v>
      </c>
      <c r="D39" s="4" t="s">
        <v>222</v>
      </c>
      <c r="E39" s="4" t="s">
        <v>223</v>
      </c>
      <c r="F39" s="6">
        <v>45235</v>
      </c>
      <c r="G39" s="6">
        <v>45237</v>
      </c>
      <c r="H39" s="4">
        <v>1</v>
      </c>
      <c r="I39" s="4">
        <v>2</v>
      </c>
      <c r="J39" s="4">
        <v>2</v>
      </c>
      <c r="K39" s="4" t="s">
        <v>30</v>
      </c>
      <c r="L39" s="4">
        <v>599.56</v>
      </c>
      <c r="M39" s="4">
        <v>599.56</v>
      </c>
      <c r="N39" s="4" t="s">
        <v>224</v>
      </c>
      <c r="O39" s="4" t="s">
        <v>41</v>
      </c>
      <c r="P39" s="4" t="s">
        <v>33</v>
      </c>
      <c r="Q39" s="4">
        <v>0</v>
      </c>
      <c r="R39" s="7">
        <v>45225.0000115741</v>
      </c>
      <c r="S39" s="6">
        <v>45243</v>
      </c>
      <c r="T39" s="4" t="s">
        <v>42</v>
      </c>
      <c r="U39" s="4">
        <v>599.56</v>
      </c>
      <c r="V39" s="4">
        <v>0</v>
      </c>
      <c r="W39" s="4">
        <v>0</v>
      </c>
      <c r="X39" s="4" t="s">
        <v>225</v>
      </c>
      <c r="Y39" s="4" t="s">
        <v>226</v>
      </c>
    </row>
    <row r="40" s="4" customFormat="1" spans="1:25">
      <c r="A40" s="4" t="s">
        <v>227</v>
      </c>
      <c r="B40" s="4" t="s">
        <v>26</v>
      </c>
      <c r="C40" s="4" t="s">
        <v>37</v>
      </c>
      <c r="D40" s="4" t="s">
        <v>228</v>
      </c>
      <c r="E40" s="4" t="s">
        <v>229</v>
      </c>
      <c r="F40" s="6">
        <v>45240</v>
      </c>
      <c r="G40" s="6">
        <v>45242</v>
      </c>
      <c r="H40" s="4">
        <v>1</v>
      </c>
      <c r="I40" s="4">
        <v>2</v>
      </c>
      <c r="J40" s="4">
        <v>2</v>
      </c>
      <c r="K40" s="4" t="s">
        <v>30</v>
      </c>
      <c r="L40" s="4">
        <v>109.06</v>
      </c>
      <c r="M40" s="4">
        <v>109.06</v>
      </c>
      <c r="N40" s="4" t="s">
        <v>230</v>
      </c>
      <c r="O40" s="4" t="s">
        <v>41</v>
      </c>
      <c r="P40" s="4" t="s">
        <v>33</v>
      </c>
      <c r="Q40" s="4">
        <v>0</v>
      </c>
      <c r="R40" s="7">
        <v>45225</v>
      </c>
      <c r="S40" s="6">
        <v>45243</v>
      </c>
      <c r="T40" s="4" t="s">
        <v>42</v>
      </c>
      <c r="U40" s="4">
        <v>109.06</v>
      </c>
      <c r="V40" s="4">
        <v>0</v>
      </c>
      <c r="W40" s="4">
        <v>0</v>
      </c>
      <c r="X40" s="4" t="s">
        <v>231</v>
      </c>
      <c r="Y40" s="4" t="s">
        <v>232</v>
      </c>
    </row>
    <row r="41" s="4" customFormat="1" spans="1:25">
      <c r="A41" s="4" t="s">
        <v>233</v>
      </c>
      <c r="B41" s="4" t="s">
        <v>26</v>
      </c>
      <c r="C41" s="4" t="s">
        <v>37</v>
      </c>
      <c r="D41" s="4" t="s">
        <v>234</v>
      </c>
      <c r="E41" s="4" t="s">
        <v>235</v>
      </c>
      <c r="F41" s="6">
        <v>45234</v>
      </c>
      <c r="G41" s="6">
        <v>45237</v>
      </c>
      <c r="H41" s="4">
        <v>1</v>
      </c>
      <c r="I41" s="4">
        <v>3</v>
      </c>
      <c r="J41" s="4">
        <v>3</v>
      </c>
      <c r="K41" s="4" t="s">
        <v>30</v>
      </c>
      <c r="L41" s="4">
        <v>188.55</v>
      </c>
      <c r="M41" s="4">
        <v>188.55</v>
      </c>
      <c r="N41" s="4" t="s">
        <v>236</v>
      </c>
      <c r="O41" s="4" t="s">
        <v>41</v>
      </c>
      <c r="P41" s="4" t="s">
        <v>33</v>
      </c>
      <c r="Q41" s="4">
        <v>0</v>
      </c>
      <c r="R41" s="7">
        <v>45225</v>
      </c>
      <c r="S41" s="6">
        <v>45243</v>
      </c>
      <c r="T41" s="4" t="s">
        <v>42</v>
      </c>
      <c r="U41" s="4">
        <v>188.55</v>
      </c>
      <c r="V41" s="4">
        <v>0</v>
      </c>
      <c r="W41" s="4">
        <v>0</v>
      </c>
      <c r="X41" s="4" t="s">
        <v>237</v>
      </c>
      <c r="Y41" s="4" t="s">
        <v>238</v>
      </c>
    </row>
    <row r="42" s="4" customFormat="1" spans="1:25">
      <c r="A42" s="4" t="s">
        <v>239</v>
      </c>
      <c r="B42" s="4" t="s">
        <v>26</v>
      </c>
      <c r="C42" s="4" t="s">
        <v>37</v>
      </c>
      <c r="D42" s="4" t="s">
        <v>240</v>
      </c>
      <c r="E42" s="4" t="s">
        <v>241</v>
      </c>
      <c r="F42" s="6">
        <v>45239</v>
      </c>
      <c r="G42" s="6">
        <v>45241</v>
      </c>
      <c r="H42" s="4">
        <v>2</v>
      </c>
      <c r="I42" s="4">
        <v>2</v>
      </c>
      <c r="J42" s="4">
        <v>4</v>
      </c>
      <c r="K42" s="4" t="s">
        <v>30</v>
      </c>
      <c r="L42" s="4">
        <v>186.52</v>
      </c>
      <c r="M42" s="4">
        <v>186.52</v>
      </c>
      <c r="N42" s="4" t="s">
        <v>242</v>
      </c>
      <c r="O42" s="4" t="s">
        <v>41</v>
      </c>
      <c r="P42" s="4" t="s">
        <v>33</v>
      </c>
      <c r="Q42" s="4">
        <v>0</v>
      </c>
      <c r="R42" s="7">
        <v>45226.0000115741</v>
      </c>
      <c r="S42" s="6">
        <v>45243</v>
      </c>
      <c r="T42" s="4" t="s">
        <v>42</v>
      </c>
      <c r="U42" s="4">
        <v>186.52</v>
      </c>
      <c r="V42" s="4">
        <v>0</v>
      </c>
      <c r="W42" s="4">
        <v>0</v>
      </c>
      <c r="X42" s="4" t="s">
        <v>243</v>
      </c>
      <c r="Y42" s="4" t="s">
        <v>35</v>
      </c>
    </row>
    <row r="43" s="4" customFormat="1" spans="1:25">
      <c r="A43" s="4" t="s">
        <v>244</v>
      </c>
      <c r="B43" s="4" t="s">
        <v>26</v>
      </c>
      <c r="C43" s="4" t="s">
        <v>37</v>
      </c>
      <c r="D43" s="4" t="s">
        <v>240</v>
      </c>
      <c r="E43" s="4" t="s">
        <v>241</v>
      </c>
      <c r="F43" s="6">
        <v>45239</v>
      </c>
      <c r="G43" s="6">
        <v>45241</v>
      </c>
      <c r="H43" s="4">
        <v>1</v>
      </c>
      <c r="I43" s="4">
        <v>2</v>
      </c>
      <c r="J43" s="4">
        <v>2</v>
      </c>
      <c r="K43" s="4" t="s">
        <v>30</v>
      </c>
      <c r="L43" s="4">
        <v>93.26</v>
      </c>
      <c r="M43" s="4">
        <v>93.26</v>
      </c>
      <c r="N43" s="4" t="s">
        <v>245</v>
      </c>
      <c r="O43" s="4" t="s">
        <v>41</v>
      </c>
      <c r="P43" s="4" t="s">
        <v>33</v>
      </c>
      <c r="Q43" s="4">
        <v>0</v>
      </c>
      <c r="R43" s="7">
        <v>45226.0000115741</v>
      </c>
      <c r="S43" s="6">
        <v>45243</v>
      </c>
      <c r="T43" s="4" t="s">
        <v>42</v>
      </c>
      <c r="U43" s="4">
        <v>93.26</v>
      </c>
      <c r="V43" s="4">
        <v>0</v>
      </c>
      <c r="W43" s="4">
        <v>0</v>
      </c>
      <c r="X43" s="4" t="s">
        <v>246</v>
      </c>
      <c r="Y43" s="4" t="s">
        <v>35</v>
      </c>
    </row>
    <row r="44" s="4" customFormat="1" spans="1:25">
      <c r="A44" s="4" t="s">
        <v>247</v>
      </c>
      <c r="B44" s="4" t="s">
        <v>26</v>
      </c>
      <c r="C44" s="4" t="s">
        <v>37</v>
      </c>
      <c r="D44" s="4" t="s">
        <v>248</v>
      </c>
      <c r="E44" s="4" t="s">
        <v>111</v>
      </c>
      <c r="F44" s="6">
        <v>45235</v>
      </c>
      <c r="G44" s="6">
        <v>45240</v>
      </c>
      <c r="H44" s="4">
        <v>1</v>
      </c>
      <c r="I44" s="4">
        <v>5</v>
      </c>
      <c r="J44" s="4">
        <v>5</v>
      </c>
      <c r="K44" s="4" t="s">
        <v>30</v>
      </c>
      <c r="L44" s="4">
        <v>317.65</v>
      </c>
      <c r="M44" s="4">
        <v>317.65</v>
      </c>
      <c r="N44" s="4" t="s">
        <v>249</v>
      </c>
      <c r="O44" s="4" t="s">
        <v>41</v>
      </c>
      <c r="P44" s="4" t="s">
        <v>33</v>
      </c>
      <c r="Q44" s="4">
        <v>0</v>
      </c>
      <c r="R44" s="7">
        <v>45226.0000115741</v>
      </c>
      <c r="S44" s="6">
        <v>45243</v>
      </c>
      <c r="T44" s="4" t="s">
        <v>42</v>
      </c>
      <c r="U44" s="4">
        <v>317.65</v>
      </c>
      <c r="V44" s="4">
        <v>0</v>
      </c>
      <c r="W44" s="4">
        <v>0</v>
      </c>
      <c r="X44" s="4" t="s">
        <v>250</v>
      </c>
      <c r="Y44" s="4" t="s">
        <v>251</v>
      </c>
    </row>
    <row r="45" s="4" customFormat="1" spans="1:25">
      <c r="A45" s="4" t="s">
        <v>252</v>
      </c>
      <c r="B45" s="4" t="s">
        <v>26</v>
      </c>
      <c r="C45" s="4" t="s">
        <v>37</v>
      </c>
      <c r="D45" s="4" t="s">
        <v>122</v>
      </c>
      <c r="E45" s="4" t="s">
        <v>253</v>
      </c>
      <c r="F45" s="6">
        <v>45235</v>
      </c>
      <c r="G45" s="6">
        <v>45237</v>
      </c>
      <c r="H45" s="4">
        <v>1</v>
      </c>
      <c r="I45" s="4">
        <v>2</v>
      </c>
      <c r="J45" s="4">
        <v>2</v>
      </c>
      <c r="K45" s="4" t="s">
        <v>30</v>
      </c>
      <c r="L45" s="4">
        <v>161.28</v>
      </c>
      <c r="M45" s="4">
        <v>161.28</v>
      </c>
      <c r="N45" s="4" t="s">
        <v>254</v>
      </c>
      <c r="O45" s="4" t="s">
        <v>41</v>
      </c>
      <c r="P45" s="4" t="s">
        <v>33</v>
      </c>
      <c r="Q45" s="4">
        <v>0</v>
      </c>
      <c r="R45" s="7">
        <v>45226.0000115741</v>
      </c>
      <c r="S45" s="6">
        <v>45243</v>
      </c>
      <c r="T45" s="4" t="s">
        <v>42</v>
      </c>
      <c r="U45" s="4">
        <v>161.28</v>
      </c>
      <c r="V45" s="4">
        <v>0</v>
      </c>
      <c r="W45" s="4">
        <v>0</v>
      </c>
      <c r="X45" s="4" t="s">
        <v>255</v>
      </c>
      <c r="Y45" s="4" t="s">
        <v>256</v>
      </c>
    </row>
    <row r="46" s="4" customFormat="1" spans="1:25">
      <c r="A46" s="4" t="s">
        <v>239</v>
      </c>
      <c r="B46" s="4" t="s">
        <v>26</v>
      </c>
      <c r="C46" s="4" t="s">
        <v>50</v>
      </c>
      <c r="D46" s="4" t="s">
        <v>240</v>
      </c>
      <c r="E46" s="4" t="s">
        <v>241</v>
      </c>
      <c r="F46" s="6">
        <v>45239</v>
      </c>
      <c r="G46" s="6">
        <v>45241</v>
      </c>
      <c r="H46" s="4">
        <v>2</v>
      </c>
      <c r="I46" s="4">
        <v>2</v>
      </c>
      <c r="J46" s="4">
        <v>4</v>
      </c>
      <c r="K46" s="4" t="s">
        <v>30</v>
      </c>
      <c r="L46" s="4">
        <v>-186.52</v>
      </c>
      <c r="M46" s="4">
        <v>-186.52</v>
      </c>
      <c r="N46" s="4" t="s">
        <v>242</v>
      </c>
      <c r="O46" s="4" t="s">
        <v>41</v>
      </c>
      <c r="P46" s="4" t="s">
        <v>33</v>
      </c>
      <c r="Q46" s="4">
        <v>0</v>
      </c>
      <c r="R46" s="7">
        <v>45226.0000115741</v>
      </c>
      <c r="S46" s="6">
        <v>45243</v>
      </c>
      <c r="T46" s="4" t="s">
        <v>42</v>
      </c>
      <c r="U46" s="4">
        <v>-186.52</v>
      </c>
      <c r="V46" s="4">
        <v>0</v>
      </c>
      <c r="W46" s="4">
        <v>0</v>
      </c>
      <c r="X46" s="4" t="s">
        <v>243</v>
      </c>
      <c r="Y46" s="4" t="s">
        <v>35</v>
      </c>
    </row>
    <row r="47" s="4" customFormat="1" spans="1:25">
      <c r="A47" s="4" t="s">
        <v>257</v>
      </c>
      <c r="B47" s="4" t="s">
        <v>26</v>
      </c>
      <c r="C47" s="4" t="s">
        <v>37</v>
      </c>
      <c r="D47" s="4" t="s">
        <v>258</v>
      </c>
      <c r="E47" s="4" t="s">
        <v>259</v>
      </c>
      <c r="F47" s="6">
        <v>45239</v>
      </c>
      <c r="G47" s="6">
        <v>45240</v>
      </c>
      <c r="H47" s="4">
        <v>1</v>
      </c>
      <c r="I47" s="4">
        <v>1</v>
      </c>
      <c r="J47" s="4">
        <v>1</v>
      </c>
      <c r="K47" s="4" t="s">
        <v>30</v>
      </c>
      <c r="L47" s="4">
        <v>187.7</v>
      </c>
      <c r="M47" s="4">
        <v>187.7</v>
      </c>
      <c r="N47" s="4" t="s">
        <v>260</v>
      </c>
      <c r="O47" s="4" t="s">
        <v>41</v>
      </c>
      <c r="P47" s="4" t="s">
        <v>33</v>
      </c>
      <c r="Q47" s="4">
        <v>0</v>
      </c>
      <c r="R47" s="7">
        <v>45213.0000115741</v>
      </c>
      <c r="S47" s="6">
        <v>45243</v>
      </c>
      <c r="T47" s="4" t="s">
        <v>42</v>
      </c>
      <c r="U47" s="4">
        <v>187.7</v>
      </c>
      <c r="V47" s="4">
        <v>0</v>
      </c>
      <c r="W47" s="4">
        <v>0</v>
      </c>
      <c r="X47" s="4" t="s">
        <v>261</v>
      </c>
      <c r="Y47" s="4" t="s">
        <v>262</v>
      </c>
    </row>
    <row r="48" s="4" customFormat="1" spans="1:26">
      <c r="A48" s="4" t="s">
        <v>263</v>
      </c>
      <c r="B48" s="4" t="s">
        <v>26</v>
      </c>
      <c r="C48" s="4" t="s">
        <v>37</v>
      </c>
      <c r="D48" s="4" t="s">
        <v>222</v>
      </c>
      <c r="E48" s="4" t="s">
        <v>264</v>
      </c>
      <c r="F48" s="6">
        <v>45239</v>
      </c>
      <c r="G48" s="6">
        <v>45242</v>
      </c>
      <c r="H48" s="4">
        <v>2</v>
      </c>
      <c r="I48" s="4">
        <v>3</v>
      </c>
      <c r="J48" s="4">
        <v>6</v>
      </c>
      <c r="K48" s="4" t="s">
        <v>30</v>
      </c>
      <c r="L48" s="4">
        <v>1730.08</v>
      </c>
      <c r="M48" s="4">
        <v>1730.08</v>
      </c>
      <c r="N48" s="4" t="s">
        <v>265</v>
      </c>
      <c r="O48" s="4" t="s">
        <v>41</v>
      </c>
      <c r="P48" s="4" t="s">
        <v>33</v>
      </c>
      <c r="Q48" s="4">
        <v>0</v>
      </c>
      <c r="R48" s="7">
        <v>45226</v>
      </c>
      <c r="S48" s="6">
        <v>45243</v>
      </c>
      <c r="T48" s="4" t="s">
        <v>42</v>
      </c>
      <c r="U48" s="4">
        <v>1730.08</v>
      </c>
      <c r="V48" s="4">
        <v>0</v>
      </c>
      <c r="W48" s="4">
        <v>0</v>
      </c>
      <c r="X48" s="4" t="s">
        <v>266</v>
      </c>
      <c r="Y48" s="4">
        <v>20980062</v>
      </c>
      <c r="Z48" s="4" t="s">
        <v>267</v>
      </c>
    </row>
    <row r="49" s="4" customFormat="1" spans="1:25">
      <c r="A49" s="4" t="s">
        <v>268</v>
      </c>
      <c r="B49" s="4" t="s">
        <v>26</v>
      </c>
      <c r="C49" s="4" t="s">
        <v>37</v>
      </c>
      <c r="D49" s="4" t="s">
        <v>122</v>
      </c>
      <c r="E49" s="4" t="s">
        <v>156</v>
      </c>
      <c r="F49" s="6">
        <v>45235</v>
      </c>
      <c r="G49" s="6">
        <v>45236</v>
      </c>
      <c r="H49" s="4">
        <v>1</v>
      </c>
      <c r="I49" s="4">
        <v>1</v>
      </c>
      <c r="J49" s="4">
        <v>1</v>
      </c>
      <c r="K49" s="4" t="s">
        <v>30</v>
      </c>
      <c r="L49" s="4">
        <v>79.89</v>
      </c>
      <c r="M49" s="4">
        <v>79.89</v>
      </c>
      <c r="N49" s="4" t="s">
        <v>269</v>
      </c>
      <c r="O49" s="4" t="s">
        <v>41</v>
      </c>
      <c r="P49" s="4" t="s">
        <v>33</v>
      </c>
      <c r="Q49" s="4">
        <v>0</v>
      </c>
      <c r="R49" s="7">
        <v>45226</v>
      </c>
      <c r="S49" s="6">
        <v>45243</v>
      </c>
      <c r="T49" s="4" t="s">
        <v>42</v>
      </c>
      <c r="U49" s="4">
        <v>79.89</v>
      </c>
      <c r="V49" s="4">
        <v>0</v>
      </c>
      <c r="W49" s="4">
        <v>0</v>
      </c>
      <c r="X49" s="4" t="s">
        <v>270</v>
      </c>
      <c r="Y49" s="4" t="s">
        <v>271</v>
      </c>
    </row>
    <row r="50" s="4" customFormat="1" spans="1:25">
      <c r="A50" s="4" t="s">
        <v>272</v>
      </c>
      <c r="B50" s="4" t="s">
        <v>26</v>
      </c>
      <c r="C50" s="4" t="s">
        <v>37</v>
      </c>
      <c r="D50" s="4" t="s">
        <v>273</v>
      </c>
      <c r="E50" s="4" t="s">
        <v>274</v>
      </c>
      <c r="F50" s="6">
        <v>45235</v>
      </c>
      <c r="G50" s="6">
        <v>45236</v>
      </c>
      <c r="H50" s="4">
        <v>1</v>
      </c>
      <c r="I50" s="4">
        <v>1</v>
      </c>
      <c r="J50" s="4">
        <v>1</v>
      </c>
      <c r="K50" s="4" t="s">
        <v>30</v>
      </c>
      <c r="L50" s="4">
        <v>95.3</v>
      </c>
      <c r="M50" s="4">
        <v>95.3</v>
      </c>
      <c r="N50" s="4" t="s">
        <v>275</v>
      </c>
      <c r="O50" s="4" t="s">
        <v>41</v>
      </c>
      <c r="P50" s="4" t="s">
        <v>33</v>
      </c>
      <c r="Q50" s="4">
        <v>0</v>
      </c>
      <c r="R50" s="7">
        <v>45227.0000115741</v>
      </c>
      <c r="S50" s="6">
        <v>45243</v>
      </c>
      <c r="T50" s="4" t="s">
        <v>42</v>
      </c>
      <c r="U50" s="4">
        <v>95.3</v>
      </c>
      <c r="V50" s="4">
        <v>0</v>
      </c>
      <c r="W50" s="4">
        <v>0</v>
      </c>
      <c r="X50" s="4" t="s">
        <v>276</v>
      </c>
      <c r="Y50" s="4" t="s">
        <v>277</v>
      </c>
    </row>
    <row r="51" s="4" customFormat="1" spans="1:25">
      <c r="A51" s="4" t="s">
        <v>278</v>
      </c>
      <c r="B51" s="4" t="s">
        <v>26</v>
      </c>
      <c r="C51" s="4" t="s">
        <v>37</v>
      </c>
      <c r="D51" s="4" t="s">
        <v>273</v>
      </c>
      <c r="E51" s="4" t="s">
        <v>274</v>
      </c>
      <c r="F51" s="6">
        <v>45236</v>
      </c>
      <c r="G51" s="6">
        <v>45237</v>
      </c>
      <c r="H51" s="4">
        <v>1</v>
      </c>
      <c r="I51" s="4">
        <v>1</v>
      </c>
      <c r="J51" s="4">
        <v>1</v>
      </c>
      <c r="K51" s="4" t="s">
        <v>30</v>
      </c>
      <c r="L51" s="4">
        <v>95.28</v>
      </c>
      <c r="M51" s="4">
        <v>95.28</v>
      </c>
      <c r="N51" s="4" t="s">
        <v>275</v>
      </c>
      <c r="O51" s="4" t="s">
        <v>41</v>
      </c>
      <c r="P51" s="4" t="s">
        <v>33</v>
      </c>
      <c r="Q51" s="4">
        <v>0</v>
      </c>
      <c r="R51" s="7">
        <v>45227.0000115741</v>
      </c>
      <c r="S51" s="6">
        <v>45243</v>
      </c>
      <c r="T51" s="4" t="s">
        <v>42</v>
      </c>
      <c r="U51" s="4">
        <v>95.28</v>
      </c>
      <c r="V51" s="4">
        <v>0</v>
      </c>
      <c r="W51" s="4">
        <v>0</v>
      </c>
      <c r="X51" s="4" t="s">
        <v>279</v>
      </c>
      <c r="Y51" s="4" t="s">
        <v>280</v>
      </c>
    </row>
    <row r="52" s="4" customFormat="1" spans="1:25">
      <c r="A52" s="4" t="s">
        <v>281</v>
      </c>
      <c r="B52" s="4" t="s">
        <v>26</v>
      </c>
      <c r="C52" s="4" t="s">
        <v>37</v>
      </c>
      <c r="D52" s="4" t="s">
        <v>282</v>
      </c>
      <c r="E52" s="4" t="s">
        <v>283</v>
      </c>
      <c r="F52" s="6">
        <v>45240</v>
      </c>
      <c r="G52" s="6">
        <v>45241</v>
      </c>
      <c r="H52" s="4">
        <v>1</v>
      </c>
      <c r="I52" s="4">
        <v>1</v>
      </c>
      <c r="J52" s="4">
        <v>1</v>
      </c>
      <c r="K52" s="4" t="s">
        <v>30</v>
      </c>
      <c r="L52" s="4">
        <v>232.81</v>
      </c>
      <c r="M52" s="4">
        <v>232.81</v>
      </c>
      <c r="N52" s="4" t="s">
        <v>284</v>
      </c>
      <c r="O52" s="4" t="s">
        <v>41</v>
      </c>
      <c r="P52" s="4" t="s">
        <v>33</v>
      </c>
      <c r="Q52" s="4">
        <v>0</v>
      </c>
      <c r="R52" s="7">
        <v>45227</v>
      </c>
      <c r="S52" s="6">
        <v>45243</v>
      </c>
      <c r="T52" s="4" t="s">
        <v>42</v>
      </c>
      <c r="U52" s="4">
        <v>232.81</v>
      </c>
      <c r="V52" s="4">
        <v>0</v>
      </c>
      <c r="W52" s="4">
        <v>0</v>
      </c>
      <c r="X52" s="4" t="s">
        <v>285</v>
      </c>
      <c r="Y52" s="4" t="s">
        <v>286</v>
      </c>
    </row>
    <row r="53" s="4" customFormat="1" spans="1:25">
      <c r="A53" s="4" t="s">
        <v>287</v>
      </c>
      <c r="B53" s="4" t="s">
        <v>26</v>
      </c>
      <c r="C53" s="4" t="s">
        <v>37</v>
      </c>
      <c r="D53" s="4" t="s">
        <v>288</v>
      </c>
      <c r="E53" s="4" t="s">
        <v>289</v>
      </c>
      <c r="F53" s="6">
        <v>45236</v>
      </c>
      <c r="G53" s="6">
        <v>45239</v>
      </c>
      <c r="H53" s="4">
        <v>1</v>
      </c>
      <c r="I53" s="4">
        <v>3</v>
      </c>
      <c r="J53" s="4">
        <v>3</v>
      </c>
      <c r="K53" s="4" t="s">
        <v>30</v>
      </c>
      <c r="L53" s="4">
        <v>575.34</v>
      </c>
      <c r="M53" s="4">
        <v>575.34</v>
      </c>
      <c r="N53" s="4" t="s">
        <v>290</v>
      </c>
      <c r="O53" s="4" t="s">
        <v>41</v>
      </c>
      <c r="P53" s="4" t="s">
        <v>33</v>
      </c>
      <c r="Q53" s="4">
        <v>0</v>
      </c>
      <c r="R53" s="7">
        <v>45227</v>
      </c>
      <c r="S53" s="6">
        <v>45243</v>
      </c>
      <c r="T53" s="4" t="s">
        <v>42</v>
      </c>
      <c r="U53" s="4">
        <v>575.34</v>
      </c>
      <c r="V53" s="4">
        <v>0</v>
      </c>
      <c r="W53" s="4">
        <v>0</v>
      </c>
      <c r="X53" s="4" t="s">
        <v>291</v>
      </c>
      <c r="Y53" s="4" t="s">
        <v>292</v>
      </c>
    </row>
    <row r="54" s="4" customFormat="1" spans="1:25">
      <c r="A54" s="4" t="s">
        <v>293</v>
      </c>
      <c r="B54" s="4" t="s">
        <v>26</v>
      </c>
      <c r="C54" s="4" t="s">
        <v>37</v>
      </c>
      <c r="D54" s="4" t="s">
        <v>122</v>
      </c>
      <c r="E54" s="4" t="s">
        <v>253</v>
      </c>
      <c r="F54" s="6">
        <v>45235</v>
      </c>
      <c r="G54" s="6">
        <v>45238</v>
      </c>
      <c r="H54" s="4">
        <v>1</v>
      </c>
      <c r="I54" s="4">
        <v>3</v>
      </c>
      <c r="J54" s="4">
        <v>3</v>
      </c>
      <c r="K54" s="4" t="s">
        <v>30</v>
      </c>
      <c r="L54" s="4">
        <v>248.06</v>
      </c>
      <c r="M54" s="4">
        <v>248.06</v>
      </c>
      <c r="N54" s="4" t="s">
        <v>294</v>
      </c>
      <c r="O54" s="4" t="s">
        <v>41</v>
      </c>
      <c r="P54" s="4" t="s">
        <v>33</v>
      </c>
      <c r="Q54" s="4">
        <v>0</v>
      </c>
      <c r="R54" s="7">
        <v>45227.0000115741</v>
      </c>
      <c r="S54" s="6">
        <v>45243</v>
      </c>
      <c r="T54" s="4" t="s">
        <v>42</v>
      </c>
      <c r="U54" s="4">
        <v>248.06</v>
      </c>
      <c r="V54" s="4">
        <v>0</v>
      </c>
      <c r="W54" s="4">
        <v>0</v>
      </c>
      <c r="X54" s="4" t="s">
        <v>295</v>
      </c>
      <c r="Y54" s="4" t="s">
        <v>296</v>
      </c>
    </row>
    <row r="55" s="4" customFormat="1" spans="1:25">
      <c r="A55" s="4" t="s">
        <v>297</v>
      </c>
      <c r="B55" s="4" t="s">
        <v>26</v>
      </c>
      <c r="C55" s="4" t="s">
        <v>37</v>
      </c>
      <c r="D55" s="4" t="s">
        <v>122</v>
      </c>
      <c r="E55" s="4" t="s">
        <v>298</v>
      </c>
      <c r="F55" s="6">
        <v>45236</v>
      </c>
      <c r="G55" s="6">
        <v>45237</v>
      </c>
      <c r="H55" s="4">
        <v>1</v>
      </c>
      <c r="I55" s="4">
        <v>1</v>
      </c>
      <c r="J55" s="4">
        <v>1</v>
      </c>
      <c r="K55" s="4" t="s">
        <v>30</v>
      </c>
      <c r="L55" s="4">
        <v>81.37</v>
      </c>
      <c r="M55" s="4">
        <v>81.37</v>
      </c>
      <c r="N55" s="4" t="s">
        <v>299</v>
      </c>
      <c r="O55" s="4" t="s">
        <v>41</v>
      </c>
      <c r="P55" s="4" t="s">
        <v>33</v>
      </c>
      <c r="Q55" s="4">
        <v>0</v>
      </c>
      <c r="R55" s="7">
        <v>45227.0000115741</v>
      </c>
      <c r="S55" s="6">
        <v>45243</v>
      </c>
      <c r="T55" s="4" t="s">
        <v>42</v>
      </c>
      <c r="U55" s="4">
        <v>81.37</v>
      </c>
      <c r="V55" s="4">
        <v>0</v>
      </c>
      <c r="W55" s="4">
        <v>0</v>
      </c>
      <c r="X55" s="4" t="s">
        <v>300</v>
      </c>
      <c r="Y55" s="4" t="s">
        <v>301</v>
      </c>
    </row>
    <row r="56" s="4" customFormat="1" spans="1:25">
      <c r="A56" s="4" t="s">
        <v>302</v>
      </c>
      <c r="B56" s="4" t="s">
        <v>26</v>
      </c>
      <c r="C56" s="4" t="s">
        <v>37</v>
      </c>
      <c r="D56" s="4" t="s">
        <v>38</v>
      </c>
      <c r="E56" s="4" t="s">
        <v>39</v>
      </c>
      <c r="F56" s="6">
        <v>45237</v>
      </c>
      <c r="G56" s="6">
        <v>45241</v>
      </c>
      <c r="H56" s="4">
        <v>1</v>
      </c>
      <c r="I56" s="4">
        <v>4</v>
      </c>
      <c r="J56" s="4">
        <v>4</v>
      </c>
      <c r="K56" s="4" t="s">
        <v>30</v>
      </c>
      <c r="L56" s="4">
        <v>831.44</v>
      </c>
      <c r="M56" s="4">
        <v>831.44</v>
      </c>
      <c r="N56" s="4" t="s">
        <v>303</v>
      </c>
      <c r="O56" s="4" t="s">
        <v>41</v>
      </c>
      <c r="P56" s="4" t="s">
        <v>33</v>
      </c>
      <c r="Q56" s="4">
        <v>0</v>
      </c>
      <c r="R56" s="7">
        <v>45227.0000115741</v>
      </c>
      <c r="S56" s="6">
        <v>45243</v>
      </c>
      <c r="T56" s="4" t="s">
        <v>42</v>
      </c>
      <c r="U56" s="4">
        <v>831.44</v>
      </c>
      <c r="V56" s="4">
        <v>0</v>
      </c>
      <c r="W56" s="4">
        <v>0</v>
      </c>
      <c r="X56" s="4" t="s">
        <v>304</v>
      </c>
      <c r="Y56" s="4" t="s">
        <v>305</v>
      </c>
    </row>
    <row r="57" s="4" customFormat="1" spans="1:25">
      <c r="A57" s="4" t="s">
        <v>306</v>
      </c>
      <c r="B57" s="4" t="s">
        <v>26</v>
      </c>
      <c r="C57" s="4" t="s">
        <v>37</v>
      </c>
      <c r="D57" s="4" t="s">
        <v>307</v>
      </c>
      <c r="E57" s="4" t="s">
        <v>308</v>
      </c>
      <c r="F57" s="6">
        <v>45234</v>
      </c>
      <c r="G57" s="6">
        <v>45236</v>
      </c>
      <c r="H57" s="4">
        <v>1</v>
      </c>
      <c r="I57" s="4">
        <v>2</v>
      </c>
      <c r="J57" s="4">
        <v>2</v>
      </c>
      <c r="K57" s="4" t="s">
        <v>30</v>
      </c>
      <c r="L57" s="4">
        <v>423.76</v>
      </c>
      <c r="M57" s="4">
        <v>423.76</v>
      </c>
      <c r="N57" s="4" t="s">
        <v>309</v>
      </c>
      <c r="O57" s="4" t="s">
        <v>41</v>
      </c>
      <c r="P57" s="4" t="s">
        <v>33</v>
      </c>
      <c r="Q57" s="4">
        <v>0</v>
      </c>
      <c r="R57" s="7">
        <v>45227</v>
      </c>
      <c r="S57" s="6">
        <v>45243</v>
      </c>
      <c r="T57" s="4" t="s">
        <v>42</v>
      </c>
      <c r="U57" s="4">
        <v>423.76</v>
      </c>
      <c r="V57" s="4">
        <v>0</v>
      </c>
      <c r="W57" s="4">
        <v>0</v>
      </c>
      <c r="X57" s="4" t="s">
        <v>310</v>
      </c>
      <c r="Y57" s="4" t="s">
        <v>311</v>
      </c>
    </row>
    <row r="58" s="4" customFormat="1" spans="1:25">
      <c r="A58" s="4" t="s">
        <v>312</v>
      </c>
      <c r="B58" s="4" t="s">
        <v>26</v>
      </c>
      <c r="C58" s="4" t="s">
        <v>37</v>
      </c>
      <c r="D58" s="4" t="s">
        <v>313</v>
      </c>
      <c r="E58" s="4" t="s">
        <v>314</v>
      </c>
      <c r="F58" s="6">
        <v>45239</v>
      </c>
      <c r="G58" s="6">
        <v>45241</v>
      </c>
      <c r="H58" s="4">
        <v>1</v>
      </c>
      <c r="I58" s="4">
        <v>2</v>
      </c>
      <c r="J58" s="4">
        <v>2</v>
      </c>
      <c r="K58" s="4" t="s">
        <v>30</v>
      </c>
      <c r="L58" s="4">
        <v>243.7</v>
      </c>
      <c r="M58" s="4">
        <v>243.7</v>
      </c>
      <c r="N58" s="4" t="s">
        <v>315</v>
      </c>
      <c r="O58" s="4" t="s">
        <v>41</v>
      </c>
      <c r="P58" s="4" t="s">
        <v>33</v>
      </c>
      <c r="Q58" s="4">
        <v>0</v>
      </c>
      <c r="R58" s="7">
        <v>45227.0000115741</v>
      </c>
      <c r="S58" s="6">
        <v>45243</v>
      </c>
      <c r="T58" s="4" t="s">
        <v>42</v>
      </c>
      <c r="U58" s="4">
        <v>243.7</v>
      </c>
      <c r="V58" s="4">
        <v>0</v>
      </c>
      <c r="W58" s="4">
        <v>0</v>
      </c>
      <c r="X58" s="4" t="s">
        <v>316</v>
      </c>
      <c r="Y58" s="4" t="s">
        <v>317</v>
      </c>
    </row>
    <row r="59" s="4" customFormat="1" spans="1:25">
      <c r="A59" s="4" t="s">
        <v>318</v>
      </c>
      <c r="B59" s="4" t="s">
        <v>26</v>
      </c>
      <c r="C59" s="4" t="s">
        <v>37</v>
      </c>
      <c r="D59" s="4" t="s">
        <v>319</v>
      </c>
      <c r="E59" s="4" t="s">
        <v>77</v>
      </c>
      <c r="F59" s="6">
        <v>45240</v>
      </c>
      <c r="G59" s="6">
        <v>45241</v>
      </c>
      <c r="H59" s="4">
        <v>1</v>
      </c>
      <c r="I59" s="4">
        <v>1</v>
      </c>
      <c r="J59" s="4">
        <v>1</v>
      </c>
      <c r="K59" s="4" t="s">
        <v>30</v>
      </c>
      <c r="L59" s="4">
        <v>129.49</v>
      </c>
      <c r="M59" s="4">
        <v>129.49</v>
      </c>
      <c r="N59" s="4" t="s">
        <v>320</v>
      </c>
      <c r="O59" s="4" t="s">
        <v>41</v>
      </c>
      <c r="P59" s="4" t="s">
        <v>33</v>
      </c>
      <c r="Q59" s="4">
        <v>0</v>
      </c>
      <c r="R59" s="7">
        <v>45227.0000115741</v>
      </c>
      <c r="S59" s="6">
        <v>45243</v>
      </c>
      <c r="T59" s="4" t="s">
        <v>42</v>
      </c>
      <c r="U59" s="4">
        <v>129.49</v>
      </c>
      <c r="V59" s="4">
        <v>0</v>
      </c>
      <c r="W59" s="4">
        <v>0</v>
      </c>
      <c r="X59" s="4" t="s">
        <v>321</v>
      </c>
      <c r="Y59" s="4" t="s">
        <v>322</v>
      </c>
    </row>
    <row r="60" s="4" customFormat="1" spans="1:25">
      <c r="A60" s="4" t="s">
        <v>323</v>
      </c>
      <c r="B60" s="4" t="s">
        <v>26</v>
      </c>
      <c r="C60" s="4" t="s">
        <v>37</v>
      </c>
      <c r="D60" s="4" t="s">
        <v>122</v>
      </c>
      <c r="E60" s="4" t="s">
        <v>156</v>
      </c>
      <c r="F60" s="6">
        <v>45236</v>
      </c>
      <c r="G60" s="6">
        <v>45237</v>
      </c>
      <c r="H60" s="4">
        <v>1</v>
      </c>
      <c r="I60" s="4">
        <v>1</v>
      </c>
      <c r="J60" s="4">
        <v>1</v>
      </c>
      <c r="K60" s="4" t="s">
        <v>30</v>
      </c>
      <c r="L60" s="4">
        <v>81.36</v>
      </c>
      <c r="M60" s="4">
        <v>81.36</v>
      </c>
      <c r="N60" s="4" t="s">
        <v>324</v>
      </c>
      <c r="O60" s="4" t="s">
        <v>41</v>
      </c>
      <c r="P60" s="4" t="s">
        <v>33</v>
      </c>
      <c r="Q60" s="4">
        <v>0</v>
      </c>
      <c r="R60" s="7">
        <v>45228</v>
      </c>
      <c r="S60" s="6">
        <v>45243</v>
      </c>
      <c r="T60" s="4" t="s">
        <v>42</v>
      </c>
      <c r="U60" s="4">
        <v>81.36</v>
      </c>
      <c r="V60" s="4">
        <v>0</v>
      </c>
      <c r="W60" s="4">
        <v>0</v>
      </c>
      <c r="X60" s="4" t="s">
        <v>325</v>
      </c>
      <c r="Y60" s="4" t="s">
        <v>326</v>
      </c>
    </row>
    <row r="61" s="4" customFormat="1" spans="1:25">
      <c r="A61" s="4" t="s">
        <v>327</v>
      </c>
      <c r="B61" s="4" t="s">
        <v>26</v>
      </c>
      <c r="C61" s="4" t="s">
        <v>37</v>
      </c>
      <c r="D61" s="4" t="s">
        <v>122</v>
      </c>
      <c r="E61" s="4" t="s">
        <v>298</v>
      </c>
      <c r="F61" s="6">
        <v>45235</v>
      </c>
      <c r="G61" s="6">
        <v>45236</v>
      </c>
      <c r="H61" s="4">
        <v>1</v>
      </c>
      <c r="I61" s="4">
        <v>1</v>
      </c>
      <c r="J61" s="4">
        <v>1</v>
      </c>
      <c r="K61" s="4" t="s">
        <v>30</v>
      </c>
      <c r="L61" s="4">
        <v>79.86</v>
      </c>
      <c r="M61" s="4">
        <v>79.86</v>
      </c>
      <c r="N61" s="4" t="s">
        <v>328</v>
      </c>
      <c r="O61" s="4" t="s">
        <v>41</v>
      </c>
      <c r="P61" s="4" t="s">
        <v>33</v>
      </c>
      <c r="Q61" s="4">
        <v>0</v>
      </c>
      <c r="R61" s="7">
        <v>45228</v>
      </c>
      <c r="S61" s="6">
        <v>45243</v>
      </c>
      <c r="T61" s="4" t="s">
        <v>42</v>
      </c>
      <c r="U61" s="4">
        <v>79.86</v>
      </c>
      <c r="V61" s="4">
        <v>0</v>
      </c>
      <c r="W61" s="4">
        <v>0</v>
      </c>
      <c r="X61" s="4" t="s">
        <v>329</v>
      </c>
      <c r="Y61" s="4" t="s">
        <v>330</v>
      </c>
    </row>
    <row r="62" s="4" customFormat="1" spans="1:25">
      <c r="A62" s="4" t="s">
        <v>25</v>
      </c>
      <c r="B62" s="4" t="s">
        <v>26</v>
      </c>
      <c r="C62" s="4" t="s">
        <v>50</v>
      </c>
      <c r="D62" s="4" t="s">
        <v>28</v>
      </c>
      <c r="E62" s="4" t="s">
        <v>29</v>
      </c>
      <c r="F62" s="6">
        <v>45238</v>
      </c>
      <c r="G62" s="6">
        <v>45239</v>
      </c>
      <c r="H62" s="4">
        <v>1</v>
      </c>
      <c r="I62" s="4">
        <v>1</v>
      </c>
      <c r="J62" s="4">
        <v>1</v>
      </c>
      <c r="K62" s="4" t="s">
        <v>30</v>
      </c>
      <c r="L62" s="4">
        <v>-267.59</v>
      </c>
      <c r="M62" s="4">
        <v>-267.59</v>
      </c>
      <c r="N62" s="4" t="s">
        <v>31</v>
      </c>
      <c r="O62" s="4" t="s">
        <v>41</v>
      </c>
      <c r="P62" s="4" t="s">
        <v>33</v>
      </c>
      <c r="Q62" s="4">
        <v>0</v>
      </c>
      <c r="R62" s="7">
        <v>45224.0000115741</v>
      </c>
      <c r="S62" s="6">
        <v>45243</v>
      </c>
      <c r="T62" s="4" t="s">
        <v>42</v>
      </c>
      <c r="U62" s="4">
        <v>-267.59</v>
      </c>
      <c r="V62" s="4">
        <v>0</v>
      </c>
      <c r="W62" s="4">
        <v>0</v>
      </c>
      <c r="X62" s="4" t="s">
        <v>34</v>
      </c>
      <c r="Y62" s="4" t="s">
        <v>35</v>
      </c>
    </row>
    <row r="63" s="4" customFormat="1" spans="1:25">
      <c r="A63" s="4" t="s">
        <v>331</v>
      </c>
      <c r="B63" s="4" t="s">
        <v>26</v>
      </c>
      <c r="C63" s="4" t="s">
        <v>37</v>
      </c>
      <c r="D63" s="4" t="s">
        <v>332</v>
      </c>
      <c r="E63" s="4" t="s">
        <v>333</v>
      </c>
      <c r="F63" s="6">
        <v>45236</v>
      </c>
      <c r="G63" s="6">
        <v>45239</v>
      </c>
      <c r="H63" s="4">
        <v>1</v>
      </c>
      <c r="I63" s="4">
        <v>3</v>
      </c>
      <c r="J63" s="4">
        <v>3</v>
      </c>
      <c r="K63" s="4" t="s">
        <v>30</v>
      </c>
      <c r="L63" s="4">
        <v>359.4</v>
      </c>
      <c r="M63" s="4">
        <v>359.4</v>
      </c>
      <c r="N63" s="4" t="s">
        <v>334</v>
      </c>
      <c r="O63" s="4" t="s">
        <v>41</v>
      </c>
      <c r="P63" s="4" t="s">
        <v>33</v>
      </c>
      <c r="Q63" s="4">
        <v>0</v>
      </c>
      <c r="R63" s="7">
        <v>45228.0000115741</v>
      </c>
      <c r="S63" s="6">
        <v>45243</v>
      </c>
      <c r="T63" s="4" t="s">
        <v>42</v>
      </c>
      <c r="U63" s="4">
        <v>359.4</v>
      </c>
      <c r="V63" s="4">
        <v>0</v>
      </c>
      <c r="W63" s="4">
        <v>0</v>
      </c>
      <c r="X63" s="4" t="s">
        <v>335</v>
      </c>
      <c r="Y63" s="4" t="s">
        <v>336</v>
      </c>
    </row>
    <row r="64" s="4" customFormat="1" spans="1:25">
      <c r="A64" s="4" t="s">
        <v>337</v>
      </c>
      <c r="B64" s="4" t="s">
        <v>26</v>
      </c>
      <c r="C64" s="4" t="s">
        <v>37</v>
      </c>
      <c r="D64" s="4" t="s">
        <v>122</v>
      </c>
      <c r="E64" s="4" t="s">
        <v>253</v>
      </c>
      <c r="F64" s="6">
        <v>45236</v>
      </c>
      <c r="G64" s="6">
        <v>45238</v>
      </c>
      <c r="H64" s="4">
        <v>1</v>
      </c>
      <c r="I64" s="4">
        <v>2</v>
      </c>
      <c r="J64" s="4">
        <v>2</v>
      </c>
      <c r="K64" s="4" t="s">
        <v>30</v>
      </c>
      <c r="L64" s="4">
        <v>168.18</v>
      </c>
      <c r="M64" s="4">
        <v>168.18</v>
      </c>
      <c r="N64" s="4" t="s">
        <v>338</v>
      </c>
      <c r="O64" s="4" t="s">
        <v>41</v>
      </c>
      <c r="P64" s="4" t="s">
        <v>33</v>
      </c>
      <c r="Q64" s="4">
        <v>0</v>
      </c>
      <c r="R64" s="7">
        <v>45229</v>
      </c>
      <c r="S64" s="6">
        <v>45243</v>
      </c>
      <c r="T64" s="4" t="s">
        <v>42</v>
      </c>
      <c r="U64" s="4">
        <v>168.18</v>
      </c>
      <c r="V64" s="4">
        <v>0</v>
      </c>
      <c r="W64" s="4">
        <v>0</v>
      </c>
      <c r="X64" s="4" t="s">
        <v>339</v>
      </c>
      <c r="Y64" s="4" t="s">
        <v>340</v>
      </c>
    </row>
    <row r="65" s="4" customFormat="1" spans="1:25">
      <c r="A65" s="4" t="s">
        <v>341</v>
      </c>
      <c r="B65" s="4" t="s">
        <v>26</v>
      </c>
      <c r="C65" s="4" t="s">
        <v>37</v>
      </c>
      <c r="D65" s="4" t="s">
        <v>342</v>
      </c>
      <c r="E65" s="4" t="s">
        <v>343</v>
      </c>
      <c r="F65" s="6">
        <v>45241</v>
      </c>
      <c r="G65" s="6">
        <v>45242</v>
      </c>
      <c r="H65" s="4">
        <v>1</v>
      </c>
      <c r="I65" s="4">
        <v>1</v>
      </c>
      <c r="J65" s="4">
        <v>1</v>
      </c>
      <c r="K65" s="4" t="s">
        <v>30</v>
      </c>
      <c r="L65" s="4">
        <v>217.79</v>
      </c>
      <c r="M65" s="4">
        <v>217.79</v>
      </c>
      <c r="N65" s="4" t="s">
        <v>344</v>
      </c>
      <c r="O65" s="4" t="s">
        <v>41</v>
      </c>
      <c r="P65" s="4" t="s">
        <v>33</v>
      </c>
      <c r="Q65" s="4">
        <v>0</v>
      </c>
      <c r="R65" s="7">
        <v>45229.0000115741</v>
      </c>
      <c r="S65" s="6">
        <v>45243</v>
      </c>
      <c r="T65" s="4" t="s">
        <v>42</v>
      </c>
      <c r="U65" s="4">
        <v>217.79</v>
      </c>
      <c r="V65" s="4">
        <v>0</v>
      </c>
      <c r="W65" s="4">
        <v>0</v>
      </c>
      <c r="X65" s="4" t="s">
        <v>345</v>
      </c>
      <c r="Y65" s="4" t="s">
        <v>346</v>
      </c>
    </row>
    <row r="66" s="4" customFormat="1" spans="1:25">
      <c r="A66" s="4" t="s">
        <v>347</v>
      </c>
      <c r="B66" s="4" t="s">
        <v>26</v>
      </c>
      <c r="C66" s="4" t="s">
        <v>37</v>
      </c>
      <c r="D66" s="4" t="s">
        <v>46</v>
      </c>
      <c r="E66" s="4" t="s">
        <v>348</v>
      </c>
      <c r="F66" s="6">
        <v>45236</v>
      </c>
      <c r="G66" s="6">
        <v>45238</v>
      </c>
      <c r="H66" s="4">
        <v>1</v>
      </c>
      <c r="I66" s="4">
        <v>2</v>
      </c>
      <c r="J66" s="4">
        <v>2</v>
      </c>
      <c r="K66" s="4" t="s">
        <v>30</v>
      </c>
      <c r="L66" s="4">
        <v>281.16</v>
      </c>
      <c r="M66" s="4">
        <v>281.16</v>
      </c>
      <c r="N66" s="4" t="s">
        <v>349</v>
      </c>
      <c r="O66" s="4" t="s">
        <v>41</v>
      </c>
      <c r="P66" s="4" t="s">
        <v>33</v>
      </c>
      <c r="Q66" s="4">
        <v>0</v>
      </c>
      <c r="R66" s="7">
        <v>45229</v>
      </c>
      <c r="S66" s="6">
        <v>45243</v>
      </c>
      <c r="T66" s="4" t="s">
        <v>42</v>
      </c>
      <c r="U66" s="4">
        <v>281.16</v>
      </c>
      <c r="V66" s="4">
        <v>0</v>
      </c>
      <c r="W66" s="4">
        <v>0</v>
      </c>
      <c r="X66" s="4" t="s">
        <v>350</v>
      </c>
      <c r="Y66" s="4" t="s">
        <v>351</v>
      </c>
    </row>
    <row r="67" s="4" customFormat="1" spans="1:25">
      <c r="A67" s="4" t="s">
        <v>352</v>
      </c>
      <c r="B67" s="4" t="s">
        <v>26</v>
      </c>
      <c r="C67" s="4" t="s">
        <v>37</v>
      </c>
      <c r="D67" s="4" t="s">
        <v>353</v>
      </c>
      <c r="E67" s="4" t="s">
        <v>354</v>
      </c>
      <c r="F67" s="6">
        <v>45237</v>
      </c>
      <c r="G67" s="6">
        <v>45241</v>
      </c>
      <c r="H67" s="4">
        <v>1</v>
      </c>
      <c r="I67" s="4">
        <v>4</v>
      </c>
      <c r="J67" s="4">
        <v>4</v>
      </c>
      <c r="K67" s="4" t="s">
        <v>30</v>
      </c>
      <c r="L67" s="4">
        <v>101.4</v>
      </c>
      <c r="M67" s="4">
        <v>101.4</v>
      </c>
      <c r="N67" s="4" t="s">
        <v>355</v>
      </c>
      <c r="O67" s="4" t="s">
        <v>41</v>
      </c>
      <c r="P67" s="4" t="s">
        <v>33</v>
      </c>
      <c r="Q67" s="4">
        <v>0</v>
      </c>
      <c r="R67" s="7">
        <v>45229.0000115741</v>
      </c>
      <c r="S67" s="6">
        <v>45243</v>
      </c>
      <c r="T67" s="4" t="s">
        <v>42</v>
      </c>
      <c r="U67" s="4">
        <v>101.4</v>
      </c>
      <c r="V67" s="4">
        <v>0</v>
      </c>
      <c r="W67" s="4">
        <v>0</v>
      </c>
      <c r="X67" s="4" t="s">
        <v>356</v>
      </c>
      <c r="Y67" s="4" t="s">
        <v>356</v>
      </c>
    </row>
    <row r="68" s="4" customFormat="1" spans="1:25">
      <c r="A68" s="4" t="s">
        <v>357</v>
      </c>
      <c r="B68" s="4" t="s">
        <v>26</v>
      </c>
      <c r="C68" s="4" t="s">
        <v>37</v>
      </c>
      <c r="D68" s="4" t="s">
        <v>358</v>
      </c>
      <c r="E68" s="4" t="s">
        <v>359</v>
      </c>
      <c r="F68" s="6">
        <v>45238</v>
      </c>
      <c r="G68" s="6">
        <v>45242</v>
      </c>
      <c r="H68" s="4">
        <v>1</v>
      </c>
      <c r="I68" s="4">
        <v>4</v>
      </c>
      <c r="J68" s="4">
        <v>4</v>
      </c>
      <c r="K68" s="4" t="s">
        <v>30</v>
      </c>
      <c r="L68" s="4">
        <v>771.24</v>
      </c>
      <c r="M68" s="4">
        <v>771.24</v>
      </c>
      <c r="N68" s="4" t="s">
        <v>360</v>
      </c>
      <c r="O68" s="4" t="s">
        <v>41</v>
      </c>
      <c r="P68" s="4" t="s">
        <v>33</v>
      </c>
      <c r="Q68" s="4">
        <v>0</v>
      </c>
      <c r="R68" s="7">
        <v>45229.0000115741</v>
      </c>
      <c r="S68" s="6">
        <v>45243</v>
      </c>
      <c r="T68" s="4" t="s">
        <v>42</v>
      </c>
      <c r="U68" s="4">
        <v>771.24</v>
      </c>
      <c r="V68" s="4">
        <v>0</v>
      </c>
      <c r="W68" s="4">
        <v>0</v>
      </c>
      <c r="X68" s="4" t="s">
        <v>361</v>
      </c>
      <c r="Y68" s="4" t="s">
        <v>362</v>
      </c>
    </row>
    <row r="69" s="4" customFormat="1" spans="1:25">
      <c r="A69" s="4" t="s">
        <v>363</v>
      </c>
      <c r="B69" s="4" t="s">
        <v>26</v>
      </c>
      <c r="C69" s="4" t="s">
        <v>37</v>
      </c>
      <c r="D69" s="4" t="s">
        <v>122</v>
      </c>
      <c r="E69" s="4" t="s">
        <v>156</v>
      </c>
      <c r="F69" s="6">
        <v>45237</v>
      </c>
      <c r="G69" s="6">
        <v>45238</v>
      </c>
      <c r="H69" s="4">
        <v>1</v>
      </c>
      <c r="I69" s="4">
        <v>1</v>
      </c>
      <c r="J69" s="4">
        <v>1</v>
      </c>
      <c r="K69" s="4" t="s">
        <v>30</v>
      </c>
      <c r="L69" s="4">
        <v>86.95</v>
      </c>
      <c r="M69" s="4">
        <v>86.95</v>
      </c>
      <c r="N69" s="4" t="s">
        <v>364</v>
      </c>
      <c r="O69" s="4" t="s">
        <v>41</v>
      </c>
      <c r="P69" s="4" t="s">
        <v>33</v>
      </c>
      <c r="Q69" s="4">
        <v>0</v>
      </c>
      <c r="R69" s="7">
        <v>45229.0000115741</v>
      </c>
      <c r="S69" s="6">
        <v>45243</v>
      </c>
      <c r="T69" s="4" t="s">
        <v>42</v>
      </c>
      <c r="U69" s="4">
        <v>86.95</v>
      </c>
      <c r="V69" s="4">
        <v>0</v>
      </c>
      <c r="W69" s="4">
        <v>0</v>
      </c>
      <c r="X69" s="4" t="s">
        <v>365</v>
      </c>
      <c r="Y69" s="4" t="s">
        <v>366</v>
      </c>
    </row>
    <row r="70" s="4" customFormat="1" spans="1:25">
      <c r="A70" s="4" t="s">
        <v>367</v>
      </c>
      <c r="B70" s="4" t="s">
        <v>26</v>
      </c>
      <c r="C70" s="4" t="s">
        <v>37</v>
      </c>
      <c r="D70" s="4" t="s">
        <v>319</v>
      </c>
      <c r="E70" s="4" t="s">
        <v>77</v>
      </c>
      <c r="F70" s="6">
        <v>45236</v>
      </c>
      <c r="G70" s="6">
        <v>45237</v>
      </c>
      <c r="H70" s="4">
        <v>1</v>
      </c>
      <c r="I70" s="4">
        <v>1</v>
      </c>
      <c r="J70" s="4">
        <v>1</v>
      </c>
      <c r="K70" s="4" t="s">
        <v>30</v>
      </c>
      <c r="L70" s="4">
        <v>119.93</v>
      </c>
      <c r="M70" s="4">
        <v>119.93</v>
      </c>
      <c r="N70" s="4" t="s">
        <v>368</v>
      </c>
      <c r="O70" s="4" t="s">
        <v>41</v>
      </c>
      <c r="P70" s="4" t="s">
        <v>33</v>
      </c>
      <c r="Q70" s="4">
        <v>0</v>
      </c>
      <c r="R70" s="7">
        <v>45229</v>
      </c>
      <c r="S70" s="6">
        <v>45243</v>
      </c>
      <c r="T70" s="4" t="s">
        <v>42</v>
      </c>
      <c r="U70" s="4">
        <v>119.93</v>
      </c>
      <c r="V70" s="4">
        <v>0</v>
      </c>
      <c r="W70" s="4">
        <v>0</v>
      </c>
      <c r="X70" s="4" t="s">
        <v>369</v>
      </c>
      <c r="Y70" s="4" t="s">
        <v>370</v>
      </c>
    </row>
    <row r="71" s="4" customFormat="1" spans="1:25">
      <c r="A71" s="4" t="s">
        <v>198</v>
      </c>
      <c r="B71" s="4" t="s">
        <v>26</v>
      </c>
      <c r="C71" s="4" t="s">
        <v>50</v>
      </c>
      <c r="D71" s="4" t="s">
        <v>199</v>
      </c>
      <c r="E71" s="4" t="s">
        <v>200</v>
      </c>
      <c r="F71" s="6">
        <v>45235</v>
      </c>
      <c r="G71" s="6">
        <v>45239</v>
      </c>
      <c r="H71" s="4">
        <v>1</v>
      </c>
      <c r="I71" s="4">
        <v>4</v>
      </c>
      <c r="J71" s="4">
        <v>4</v>
      </c>
      <c r="K71" s="4" t="s">
        <v>30</v>
      </c>
      <c r="L71" s="4">
        <v>-3852.6</v>
      </c>
      <c r="M71" s="4">
        <v>-3852.6</v>
      </c>
      <c r="N71" s="4" t="s">
        <v>201</v>
      </c>
      <c r="O71" s="4" t="s">
        <v>41</v>
      </c>
      <c r="P71" s="4" t="s">
        <v>33</v>
      </c>
      <c r="Q71" s="4">
        <v>0</v>
      </c>
      <c r="R71" s="7">
        <v>45225.0000115741</v>
      </c>
      <c r="S71" s="6">
        <v>45243</v>
      </c>
      <c r="T71" s="4" t="s">
        <v>42</v>
      </c>
      <c r="U71" s="4">
        <v>-3852.6</v>
      </c>
      <c r="V71" s="4">
        <v>0</v>
      </c>
      <c r="W71" s="4">
        <v>0</v>
      </c>
      <c r="X71" s="4" t="s">
        <v>202</v>
      </c>
      <c r="Y71" s="4" t="s">
        <v>35</v>
      </c>
    </row>
    <row r="72" s="4" customFormat="1" spans="1:25">
      <c r="A72" s="4" t="s">
        <v>371</v>
      </c>
      <c r="B72" s="4" t="s">
        <v>26</v>
      </c>
      <c r="C72" s="4" t="s">
        <v>37</v>
      </c>
      <c r="D72" s="4" t="s">
        <v>372</v>
      </c>
      <c r="E72" s="4" t="s">
        <v>117</v>
      </c>
      <c r="F72" s="6">
        <v>45236</v>
      </c>
      <c r="G72" s="6">
        <v>45237</v>
      </c>
      <c r="H72" s="4">
        <v>1</v>
      </c>
      <c r="I72" s="4">
        <v>1</v>
      </c>
      <c r="J72" s="4">
        <v>1</v>
      </c>
      <c r="K72" s="4" t="s">
        <v>30</v>
      </c>
      <c r="L72" s="4">
        <v>41.84</v>
      </c>
      <c r="M72" s="4">
        <v>41.84</v>
      </c>
      <c r="N72" s="4" t="s">
        <v>373</v>
      </c>
      <c r="O72" s="4" t="s">
        <v>41</v>
      </c>
      <c r="P72" s="4" t="s">
        <v>33</v>
      </c>
      <c r="Q72" s="4">
        <v>0</v>
      </c>
      <c r="R72" s="7">
        <v>45229.0000115741</v>
      </c>
      <c r="S72" s="6">
        <v>45243</v>
      </c>
      <c r="T72" s="4" t="s">
        <v>42</v>
      </c>
      <c r="U72" s="4">
        <v>41.84</v>
      </c>
      <c r="V72" s="4">
        <v>0</v>
      </c>
      <c r="W72" s="4">
        <v>0</v>
      </c>
      <c r="X72" s="4" t="s">
        <v>374</v>
      </c>
      <c r="Y72" s="4" t="s">
        <v>375</v>
      </c>
    </row>
    <row r="73" s="4" customFormat="1" spans="1:25">
      <c r="A73" s="4" t="s">
        <v>376</v>
      </c>
      <c r="B73" s="4" t="s">
        <v>26</v>
      </c>
      <c r="C73" s="4" t="s">
        <v>37</v>
      </c>
      <c r="D73" s="4" t="s">
        <v>377</v>
      </c>
      <c r="E73" s="4" t="s">
        <v>378</v>
      </c>
      <c r="F73" s="6">
        <v>45235</v>
      </c>
      <c r="G73" s="6">
        <v>45236</v>
      </c>
      <c r="H73" s="4">
        <v>2</v>
      </c>
      <c r="I73" s="4">
        <v>1</v>
      </c>
      <c r="J73" s="4">
        <v>2</v>
      </c>
      <c r="K73" s="4" t="s">
        <v>30</v>
      </c>
      <c r="L73" s="4">
        <v>73.6</v>
      </c>
      <c r="M73" s="4">
        <v>73.6</v>
      </c>
      <c r="N73" s="4" t="s">
        <v>379</v>
      </c>
      <c r="O73" s="4" t="s">
        <v>41</v>
      </c>
      <c r="P73" s="4" t="s">
        <v>33</v>
      </c>
      <c r="Q73" s="4">
        <v>0</v>
      </c>
      <c r="R73" s="7">
        <v>45229</v>
      </c>
      <c r="S73" s="6">
        <v>45243</v>
      </c>
      <c r="T73" s="4" t="s">
        <v>42</v>
      </c>
      <c r="U73" s="4">
        <v>73.6</v>
      </c>
      <c r="V73" s="4">
        <v>0</v>
      </c>
      <c r="W73" s="4">
        <v>0</v>
      </c>
      <c r="X73" s="4" t="s">
        <v>380</v>
      </c>
      <c r="Y73" s="4" t="s">
        <v>381</v>
      </c>
    </row>
    <row r="74" s="4" customFormat="1" spans="1:25">
      <c r="A74" s="4" t="s">
        <v>382</v>
      </c>
      <c r="B74" s="4" t="s">
        <v>26</v>
      </c>
      <c r="C74" s="4" t="s">
        <v>37</v>
      </c>
      <c r="D74" s="4" t="s">
        <v>110</v>
      </c>
      <c r="E74" s="4" t="s">
        <v>111</v>
      </c>
      <c r="F74" s="6">
        <v>45238</v>
      </c>
      <c r="G74" s="6">
        <v>45239</v>
      </c>
      <c r="H74" s="4">
        <v>1</v>
      </c>
      <c r="I74" s="4">
        <v>1</v>
      </c>
      <c r="J74" s="4">
        <v>1</v>
      </c>
      <c r="K74" s="4" t="s">
        <v>30</v>
      </c>
      <c r="L74" s="4">
        <v>167.5</v>
      </c>
      <c r="M74" s="4">
        <v>167.5</v>
      </c>
      <c r="N74" s="4" t="s">
        <v>383</v>
      </c>
      <c r="O74" s="4" t="s">
        <v>41</v>
      </c>
      <c r="P74" s="4" t="s">
        <v>33</v>
      </c>
      <c r="Q74" s="4">
        <v>0</v>
      </c>
      <c r="R74" s="7">
        <v>45229.0000115741</v>
      </c>
      <c r="S74" s="6">
        <v>45243</v>
      </c>
      <c r="T74" s="4" t="s">
        <v>42</v>
      </c>
      <c r="U74" s="4">
        <v>167.5</v>
      </c>
      <c r="V74" s="4">
        <v>0</v>
      </c>
      <c r="W74" s="4">
        <v>0</v>
      </c>
      <c r="X74" s="4" t="s">
        <v>384</v>
      </c>
      <c r="Y74" s="4" t="s">
        <v>385</v>
      </c>
    </row>
    <row r="75" s="4" customFormat="1" spans="1:25">
      <c r="A75" s="4" t="s">
        <v>386</v>
      </c>
      <c r="B75" s="4" t="s">
        <v>26</v>
      </c>
      <c r="C75" s="4" t="s">
        <v>37</v>
      </c>
      <c r="D75" s="4" t="s">
        <v>387</v>
      </c>
      <c r="E75" s="4" t="s">
        <v>111</v>
      </c>
      <c r="F75" s="6">
        <v>45235</v>
      </c>
      <c r="G75" s="6">
        <v>45239</v>
      </c>
      <c r="H75" s="4">
        <v>1</v>
      </c>
      <c r="I75" s="4">
        <v>4</v>
      </c>
      <c r="J75" s="4">
        <v>4</v>
      </c>
      <c r="K75" s="4" t="s">
        <v>30</v>
      </c>
      <c r="L75" s="4">
        <v>192.7</v>
      </c>
      <c r="M75" s="4">
        <v>192.7</v>
      </c>
      <c r="N75" s="4" t="s">
        <v>388</v>
      </c>
      <c r="O75" s="4" t="s">
        <v>41</v>
      </c>
      <c r="P75" s="4" t="s">
        <v>33</v>
      </c>
      <c r="Q75" s="4">
        <v>0</v>
      </c>
      <c r="R75" s="7">
        <v>45229</v>
      </c>
      <c r="S75" s="6">
        <v>45243</v>
      </c>
      <c r="T75" s="4" t="s">
        <v>42</v>
      </c>
      <c r="U75" s="4">
        <v>192.7</v>
      </c>
      <c r="V75" s="4">
        <v>0</v>
      </c>
      <c r="W75" s="4">
        <v>0</v>
      </c>
      <c r="X75" s="4" t="s">
        <v>389</v>
      </c>
      <c r="Y75" s="4" t="s">
        <v>390</v>
      </c>
    </row>
    <row r="76" s="4" customFormat="1" spans="1:25">
      <c r="A76" s="4" t="s">
        <v>391</v>
      </c>
      <c r="B76" s="4" t="s">
        <v>26</v>
      </c>
      <c r="C76" s="4" t="s">
        <v>37</v>
      </c>
      <c r="D76" s="4" t="s">
        <v>392</v>
      </c>
      <c r="E76" s="4" t="s">
        <v>393</v>
      </c>
      <c r="F76" s="6">
        <v>45233</v>
      </c>
      <c r="G76" s="6">
        <v>45240</v>
      </c>
      <c r="H76" s="4">
        <v>1</v>
      </c>
      <c r="I76" s="4">
        <v>7</v>
      </c>
      <c r="J76" s="4">
        <v>7</v>
      </c>
      <c r="K76" s="4" t="s">
        <v>30</v>
      </c>
      <c r="L76" s="4">
        <v>266.49</v>
      </c>
      <c r="M76" s="4">
        <v>266.49</v>
      </c>
      <c r="N76" s="4" t="s">
        <v>394</v>
      </c>
      <c r="O76" s="4" t="s">
        <v>41</v>
      </c>
      <c r="P76" s="4" t="s">
        <v>33</v>
      </c>
      <c r="Q76" s="4">
        <v>0</v>
      </c>
      <c r="R76" s="7">
        <v>45230.0000115741</v>
      </c>
      <c r="S76" s="6">
        <v>45243</v>
      </c>
      <c r="T76" s="4" t="s">
        <v>42</v>
      </c>
      <c r="U76" s="4">
        <v>266.49</v>
      </c>
      <c r="V76" s="4">
        <v>0</v>
      </c>
      <c r="W76" s="4">
        <v>0</v>
      </c>
      <c r="X76" s="4" t="s">
        <v>395</v>
      </c>
      <c r="Y76" s="4" t="s">
        <v>396</v>
      </c>
    </row>
    <row r="77" s="4" customFormat="1" spans="1:25">
      <c r="A77" s="4" t="s">
        <v>397</v>
      </c>
      <c r="B77" s="4" t="s">
        <v>26</v>
      </c>
      <c r="C77" s="4" t="s">
        <v>37</v>
      </c>
      <c r="D77" s="4" t="s">
        <v>398</v>
      </c>
      <c r="E77" s="4" t="s">
        <v>77</v>
      </c>
      <c r="F77" s="6">
        <v>45236</v>
      </c>
      <c r="G77" s="6">
        <v>45239</v>
      </c>
      <c r="H77" s="4">
        <v>1</v>
      </c>
      <c r="I77" s="4">
        <v>3</v>
      </c>
      <c r="J77" s="4">
        <v>3</v>
      </c>
      <c r="K77" s="4" t="s">
        <v>30</v>
      </c>
      <c r="L77" s="4">
        <v>79.83</v>
      </c>
      <c r="M77" s="4">
        <v>79.83</v>
      </c>
      <c r="N77" s="4" t="s">
        <v>399</v>
      </c>
      <c r="O77" s="4" t="s">
        <v>41</v>
      </c>
      <c r="P77" s="4" t="s">
        <v>33</v>
      </c>
      <c r="Q77" s="4">
        <v>0</v>
      </c>
      <c r="R77" s="7">
        <v>45230.0000115741</v>
      </c>
      <c r="S77" s="6">
        <v>45243</v>
      </c>
      <c r="T77" s="4" t="s">
        <v>42</v>
      </c>
      <c r="U77" s="4">
        <v>79.83</v>
      </c>
      <c r="V77" s="4">
        <v>0</v>
      </c>
      <c r="W77" s="4">
        <v>0</v>
      </c>
      <c r="X77" s="4" t="s">
        <v>400</v>
      </c>
      <c r="Y77" s="4" t="s">
        <v>400</v>
      </c>
    </row>
    <row r="78" s="4" customFormat="1" spans="1:25">
      <c r="A78" s="4" t="s">
        <v>401</v>
      </c>
      <c r="B78" s="4" t="s">
        <v>26</v>
      </c>
      <c r="C78" s="4" t="s">
        <v>37</v>
      </c>
      <c r="D78" s="4" t="s">
        <v>122</v>
      </c>
      <c r="E78" s="4" t="s">
        <v>123</v>
      </c>
      <c r="F78" s="6">
        <v>45236</v>
      </c>
      <c r="G78" s="6">
        <v>45238</v>
      </c>
      <c r="H78" s="4">
        <v>1</v>
      </c>
      <c r="I78" s="4">
        <v>2</v>
      </c>
      <c r="J78" s="4">
        <v>2</v>
      </c>
      <c r="K78" s="4" t="s">
        <v>30</v>
      </c>
      <c r="L78" s="4">
        <v>171.95</v>
      </c>
      <c r="M78" s="4">
        <v>171.95</v>
      </c>
      <c r="N78" s="4" t="s">
        <v>402</v>
      </c>
      <c r="O78" s="4" t="s">
        <v>41</v>
      </c>
      <c r="P78" s="4" t="s">
        <v>33</v>
      </c>
      <c r="Q78" s="4">
        <v>0</v>
      </c>
      <c r="R78" s="7">
        <v>45230</v>
      </c>
      <c r="S78" s="6">
        <v>45243</v>
      </c>
      <c r="T78" s="4" t="s">
        <v>42</v>
      </c>
      <c r="U78" s="4">
        <v>171.95</v>
      </c>
      <c r="V78" s="4">
        <v>0</v>
      </c>
      <c r="W78" s="4">
        <v>0</v>
      </c>
      <c r="X78" s="4" t="s">
        <v>403</v>
      </c>
      <c r="Y78" s="4" t="s">
        <v>404</v>
      </c>
    </row>
    <row r="79" s="4" customFormat="1" spans="1:25">
      <c r="A79" s="4" t="s">
        <v>405</v>
      </c>
      <c r="B79" s="4" t="s">
        <v>26</v>
      </c>
      <c r="C79" s="4" t="s">
        <v>37</v>
      </c>
      <c r="D79" s="4" t="s">
        <v>342</v>
      </c>
      <c r="E79" s="4" t="s">
        <v>343</v>
      </c>
      <c r="F79" s="6">
        <v>45239</v>
      </c>
      <c r="G79" s="6">
        <v>45241</v>
      </c>
      <c r="H79" s="4">
        <v>1</v>
      </c>
      <c r="I79" s="4">
        <v>2</v>
      </c>
      <c r="J79" s="4">
        <v>2</v>
      </c>
      <c r="K79" s="4" t="s">
        <v>30</v>
      </c>
      <c r="L79" s="4">
        <v>415.94</v>
      </c>
      <c r="M79" s="4">
        <v>415.94</v>
      </c>
      <c r="N79" s="4" t="s">
        <v>406</v>
      </c>
      <c r="O79" s="4" t="s">
        <v>41</v>
      </c>
      <c r="P79" s="4" t="s">
        <v>33</v>
      </c>
      <c r="Q79" s="4">
        <v>0</v>
      </c>
      <c r="R79" s="7">
        <v>45230</v>
      </c>
      <c r="S79" s="6">
        <v>45243</v>
      </c>
      <c r="T79" s="4" t="s">
        <v>42</v>
      </c>
      <c r="U79" s="4">
        <v>415.94</v>
      </c>
      <c r="V79" s="4">
        <v>0</v>
      </c>
      <c r="W79" s="4">
        <v>0</v>
      </c>
      <c r="X79" s="4" t="s">
        <v>407</v>
      </c>
      <c r="Y79" s="4" t="s">
        <v>408</v>
      </c>
    </row>
    <row r="80" s="4" customFormat="1" spans="1:25">
      <c r="A80" s="4" t="s">
        <v>409</v>
      </c>
      <c r="B80" s="4" t="s">
        <v>26</v>
      </c>
      <c r="C80" s="4" t="s">
        <v>37</v>
      </c>
      <c r="D80" s="4" t="s">
        <v>228</v>
      </c>
      <c r="E80" s="4" t="s">
        <v>229</v>
      </c>
      <c r="F80" s="6">
        <v>45240</v>
      </c>
      <c r="G80" s="6">
        <v>45242</v>
      </c>
      <c r="H80" s="4">
        <v>1</v>
      </c>
      <c r="I80" s="4">
        <v>2</v>
      </c>
      <c r="J80" s="4">
        <v>2</v>
      </c>
      <c r="K80" s="4" t="s">
        <v>30</v>
      </c>
      <c r="L80" s="4">
        <v>109.18</v>
      </c>
      <c r="M80" s="4">
        <v>109.18</v>
      </c>
      <c r="N80" s="4" t="s">
        <v>410</v>
      </c>
      <c r="O80" s="4" t="s">
        <v>41</v>
      </c>
      <c r="P80" s="4" t="s">
        <v>33</v>
      </c>
      <c r="Q80" s="4">
        <v>0</v>
      </c>
      <c r="R80" s="7">
        <v>45230</v>
      </c>
      <c r="S80" s="6">
        <v>45243</v>
      </c>
      <c r="T80" s="4" t="s">
        <v>42</v>
      </c>
      <c r="U80" s="4">
        <v>109.18</v>
      </c>
      <c r="V80" s="4">
        <v>0</v>
      </c>
      <c r="W80" s="4">
        <v>0</v>
      </c>
      <c r="X80" s="4" t="s">
        <v>411</v>
      </c>
      <c r="Y80" s="4" t="s">
        <v>412</v>
      </c>
    </row>
    <row r="81" s="4" customFormat="1" spans="1:25">
      <c r="A81" s="4" t="s">
        <v>413</v>
      </c>
      <c r="B81" s="4" t="s">
        <v>26</v>
      </c>
      <c r="C81" s="4" t="s">
        <v>37</v>
      </c>
      <c r="D81" s="4" t="s">
        <v>122</v>
      </c>
      <c r="E81" s="4" t="s">
        <v>156</v>
      </c>
      <c r="F81" s="6">
        <v>45239</v>
      </c>
      <c r="G81" s="6">
        <v>45240</v>
      </c>
      <c r="H81" s="4">
        <v>1</v>
      </c>
      <c r="I81" s="4">
        <v>1</v>
      </c>
      <c r="J81" s="4">
        <v>1</v>
      </c>
      <c r="K81" s="4" t="s">
        <v>30</v>
      </c>
      <c r="L81" s="4">
        <v>90.48</v>
      </c>
      <c r="M81" s="4">
        <v>90.48</v>
      </c>
      <c r="N81" s="4" t="s">
        <v>414</v>
      </c>
      <c r="O81" s="4" t="s">
        <v>41</v>
      </c>
      <c r="P81" s="4" t="s">
        <v>33</v>
      </c>
      <c r="Q81" s="4">
        <v>0</v>
      </c>
      <c r="R81" s="7">
        <v>45230.0000115741</v>
      </c>
      <c r="S81" s="6">
        <v>45243</v>
      </c>
      <c r="T81" s="4" t="s">
        <v>42</v>
      </c>
      <c r="U81" s="4">
        <v>90.48</v>
      </c>
      <c r="V81" s="4">
        <v>0</v>
      </c>
      <c r="W81" s="4">
        <v>0</v>
      </c>
      <c r="X81" s="4" t="s">
        <v>415</v>
      </c>
      <c r="Y81" s="4" t="s">
        <v>416</v>
      </c>
    </row>
    <row r="82" s="4" customFormat="1" spans="1:25">
      <c r="A82" s="4" t="s">
        <v>417</v>
      </c>
      <c r="B82" s="4" t="s">
        <v>26</v>
      </c>
      <c r="C82" s="4" t="s">
        <v>37</v>
      </c>
      <c r="D82" s="4" t="s">
        <v>418</v>
      </c>
      <c r="E82" s="4" t="s">
        <v>419</v>
      </c>
      <c r="F82" s="6">
        <v>45235</v>
      </c>
      <c r="G82" s="6">
        <v>45237</v>
      </c>
      <c r="H82" s="4">
        <v>1</v>
      </c>
      <c r="I82" s="4">
        <v>2</v>
      </c>
      <c r="J82" s="4">
        <v>2</v>
      </c>
      <c r="K82" s="4" t="s">
        <v>30</v>
      </c>
      <c r="L82" s="4">
        <v>62.22</v>
      </c>
      <c r="M82" s="4">
        <v>62.22</v>
      </c>
      <c r="N82" s="4" t="s">
        <v>420</v>
      </c>
      <c r="O82" s="4" t="s">
        <v>41</v>
      </c>
      <c r="P82" s="4" t="s">
        <v>33</v>
      </c>
      <c r="Q82" s="4">
        <v>0</v>
      </c>
      <c r="R82" s="7">
        <v>45230</v>
      </c>
      <c r="S82" s="6">
        <v>45243</v>
      </c>
      <c r="T82" s="4" t="s">
        <v>42</v>
      </c>
      <c r="U82" s="4">
        <v>62.22</v>
      </c>
      <c r="V82" s="4">
        <v>0</v>
      </c>
      <c r="W82" s="4">
        <v>0</v>
      </c>
      <c r="X82" s="4" t="s">
        <v>421</v>
      </c>
      <c r="Y82" s="4" t="s">
        <v>422</v>
      </c>
    </row>
    <row r="83" s="4" customFormat="1" spans="1:25">
      <c r="A83" s="4" t="s">
        <v>423</v>
      </c>
      <c r="B83" s="4" t="s">
        <v>26</v>
      </c>
      <c r="C83" s="4" t="s">
        <v>37</v>
      </c>
      <c r="D83" s="4" t="s">
        <v>122</v>
      </c>
      <c r="E83" s="4" t="s">
        <v>123</v>
      </c>
      <c r="F83" s="6">
        <v>45238</v>
      </c>
      <c r="G83" s="6">
        <v>45240</v>
      </c>
      <c r="H83" s="4">
        <v>1</v>
      </c>
      <c r="I83" s="4">
        <v>2</v>
      </c>
      <c r="J83" s="4">
        <v>2</v>
      </c>
      <c r="K83" s="4" t="s">
        <v>30</v>
      </c>
      <c r="L83" s="4">
        <v>180.96</v>
      </c>
      <c r="M83" s="4">
        <v>180.96</v>
      </c>
      <c r="N83" s="4" t="s">
        <v>424</v>
      </c>
      <c r="O83" s="4" t="s">
        <v>41</v>
      </c>
      <c r="P83" s="4" t="s">
        <v>33</v>
      </c>
      <c r="Q83" s="4">
        <v>0</v>
      </c>
      <c r="R83" s="7">
        <v>45230.0000115741</v>
      </c>
      <c r="S83" s="6">
        <v>45243</v>
      </c>
      <c r="T83" s="4" t="s">
        <v>42</v>
      </c>
      <c r="U83" s="4">
        <v>180.96</v>
      </c>
      <c r="V83" s="4">
        <v>0</v>
      </c>
      <c r="W83" s="4">
        <v>0</v>
      </c>
      <c r="X83" s="4" t="s">
        <v>425</v>
      </c>
      <c r="Y83" s="4" t="s">
        <v>426</v>
      </c>
    </row>
    <row r="84" s="4" customFormat="1" spans="1:25">
      <c r="A84" s="4" t="s">
        <v>427</v>
      </c>
      <c r="B84" s="4" t="s">
        <v>26</v>
      </c>
      <c r="C84" s="4" t="s">
        <v>37</v>
      </c>
      <c r="D84" s="4" t="s">
        <v>38</v>
      </c>
      <c r="E84" s="4" t="s">
        <v>39</v>
      </c>
      <c r="F84" s="6">
        <v>45237</v>
      </c>
      <c r="G84" s="6">
        <v>45238</v>
      </c>
      <c r="H84" s="4">
        <v>1</v>
      </c>
      <c r="I84" s="4">
        <v>1</v>
      </c>
      <c r="J84" s="4">
        <v>1</v>
      </c>
      <c r="K84" s="4" t="s">
        <v>30</v>
      </c>
      <c r="L84" s="4">
        <v>208.11</v>
      </c>
      <c r="M84" s="4">
        <v>208.11</v>
      </c>
      <c r="N84" s="4" t="s">
        <v>428</v>
      </c>
      <c r="O84" s="4" t="s">
        <v>41</v>
      </c>
      <c r="P84" s="4" t="s">
        <v>33</v>
      </c>
      <c r="Q84" s="4">
        <v>0</v>
      </c>
      <c r="R84" s="7">
        <v>45230.0000115741</v>
      </c>
      <c r="S84" s="6">
        <v>45243</v>
      </c>
      <c r="T84" s="4" t="s">
        <v>42</v>
      </c>
      <c r="U84" s="4">
        <v>208.11</v>
      </c>
      <c r="V84" s="4">
        <v>0</v>
      </c>
      <c r="W84" s="4">
        <v>0</v>
      </c>
      <c r="X84" s="4" t="s">
        <v>429</v>
      </c>
      <c r="Y84" s="4" t="s">
        <v>35</v>
      </c>
    </row>
    <row r="85" s="4" customFormat="1" spans="1:25">
      <c r="A85" s="4" t="s">
        <v>430</v>
      </c>
      <c r="B85" s="4" t="s">
        <v>26</v>
      </c>
      <c r="C85" s="4" t="s">
        <v>37</v>
      </c>
      <c r="D85" s="4" t="s">
        <v>228</v>
      </c>
      <c r="E85" s="4" t="s">
        <v>431</v>
      </c>
      <c r="F85" s="6">
        <v>45240</v>
      </c>
      <c r="G85" s="6">
        <v>45242</v>
      </c>
      <c r="H85" s="4">
        <v>1</v>
      </c>
      <c r="I85" s="4">
        <v>2</v>
      </c>
      <c r="J85" s="4">
        <v>2</v>
      </c>
      <c r="K85" s="4" t="s">
        <v>30</v>
      </c>
      <c r="L85" s="4">
        <v>125.28</v>
      </c>
      <c r="M85" s="4">
        <v>125.28</v>
      </c>
      <c r="N85" s="4" t="s">
        <v>432</v>
      </c>
      <c r="O85" s="4" t="s">
        <v>41</v>
      </c>
      <c r="P85" s="4" t="s">
        <v>33</v>
      </c>
      <c r="Q85" s="4">
        <v>0</v>
      </c>
      <c r="R85" s="7">
        <v>45230</v>
      </c>
      <c r="S85" s="6">
        <v>45243</v>
      </c>
      <c r="T85" s="4" t="s">
        <v>42</v>
      </c>
      <c r="U85" s="4">
        <v>125.28</v>
      </c>
      <c r="V85" s="4">
        <v>0</v>
      </c>
      <c r="W85" s="4">
        <v>0</v>
      </c>
      <c r="X85" s="4" t="s">
        <v>433</v>
      </c>
      <c r="Y85" s="4" t="s">
        <v>434</v>
      </c>
    </row>
    <row r="86" s="4" customFormat="1" spans="1:25">
      <c r="A86" s="4" t="s">
        <v>435</v>
      </c>
      <c r="B86" s="4" t="s">
        <v>26</v>
      </c>
      <c r="C86" s="4" t="s">
        <v>37</v>
      </c>
      <c r="D86" s="4" t="s">
        <v>392</v>
      </c>
      <c r="E86" s="4" t="s">
        <v>436</v>
      </c>
      <c r="F86" s="6">
        <v>45234</v>
      </c>
      <c r="G86" s="6">
        <v>45236</v>
      </c>
      <c r="H86" s="4">
        <v>1</v>
      </c>
      <c r="I86" s="4">
        <v>2</v>
      </c>
      <c r="J86" s="4">
        <v>2</v>
      </c>
      <c r="K86" s="4" t="s">
        <v>30</v>
      </c>
      <c r="L86" s="4">
        <v>76.14</v>
      </c>
      <c r="M86" s="4">
        <v>76.14</v>
      </c>
      <c r="N86" s="4" t="s">
        <v>437</v>
      </c>
      <c r="O86" s="4" t="s">
        <v>41</v>
      </c>
      <c r="P86" s="4" t="s">
        <v>33</v>
      </c>
      <c r="Q86" s="4">
        <v>0</v>
      </c>
      <c r="R86" s="7">
        <v>45230</v>
      </c>
      <c r="S86" s="6">
        <v>45243</v>
      </c>
      <c r="T86" s="4" t="s">
        <v>42</v>
      </c>
      <c r="U86" s="4">
        <v>76.14</v>
      </c>
      <c r="V86" s="4">
        <v>0</v>
      </c>
      <c r="W86" s="4">
        <v>0</v>
      </c>
      <c r="X86" s="4" t="s">
        <v>438</v>
      </c>
      <c r="Y86" s="4" t="s">
        <v>439</v>
      </c>
    </row>
    <row r="87" s="4" customFormat="1" spans="1:25">
      <c r="A87" s="4" t="s">
        <v>440</v>
      </c>
      <c r="B87" s="4" t="s">
        <v>26</v>
      </c>
      <c r="C87" s="4" t="s">
        <v>37</v>
      </c>
      <c r="D87" s="4" t="s">
        <v>122</v>
      </c>
      <c r="E87" s="4" t="s">
        <v>156</v>
      </c>
      <c r="F87" s="6">
        <v>45239</v>
      </c>
      <c r="G87" s="6">
        <v>45240</v>
      </c>
      <c r="H87" s="4">
        <v>1</v>
      </c>
      <c r="I87" s="4">
        <v>1</v>
      </c>
      <c r="J87" s="4">
        <v>1</v>
      </c>
      <c r="K87" s="4" t="s">
        <v>30</v>
      </c>
      <c r="L87" s="4">
        <v>90.48</v>
      </c>
      <c r="M87" s="4">
        <v>90.48</v>
      </c>
      <c r="N87" s="4" t="s">
        <v>441</v>
      </c>
      <c r="O87" s="4" t="s">
        <v>41</v>
      </c>
      <c r="P87" s="4" t="s">
        <v>33</v>
      </c>
      <c r="Q87" s="4">
        <v>0</v>
      </c>
      <c r="R87" s="7">
        <v>45230.0000115741</v>
      </c>
      <c r="S87" s="6">
        <v>45243</v>
      </c>
      <c r="T87" s="4" t="s">
        <v>42</v>
      </c>
      <c r="U87" s="4">
        <v>90.48</v>
      </c>
      <c r="V87" s="4">
        <v>0</v>
      </c>
      <c r="W87" s="4">
        <v>0</v>
      </c>
      <c r="X87" s="4" t="s">
        <v>442</v>
      </c>
      <c r="Y87" s="4" t="s">
        <v>443</v>
      </c>
    </row>
    <row r="88" s="4" customFormat="1" spans="1:25">
      <c r="A88" s="4" t="s">
        <v>444</v>
      </c>
      <c r="B88" s="4" t="s">
        <v>26</v>
      </c>
      <c r="C88" s="4" t="s">
        <v>37</v>
      </c>
      <c r="D88" s="4" t="s">
        <v>128</v>
      </c>
      <c r="E88" s="4" t="s">
        <v>129</v>
      </c>
      <c r="F88" s="6">
        <v>45231</v>
      </c>
      <c r="G88" s="6">
        <v>45236</v>
      </c>
      <c r="H88" s="4">
        <v>1</v>
      </c>
      <c r="I88" s="4">
        <v>5</v>
      </c>
      <c r="J88" s="4">
        <v>5</v>
      </c>
      <c r="K88" s="4" t="s">
        <v>30</v>
      </c>
      <c r="L88" s="4">
        <v>167.85</v>
      </c>
      <c r="M88" s="4">
        <v>167.85</v>
      </c>
      <c r="N88" s="4" t="s">
        <v>445</v>
      </c>
      <c r="O88" s="4" t="s">
        <v>41</v>
      </c>
      <c r="P88" s="4" t="s">
        <v>33</v>
      </c>
      <c r="Q88" s="4">
        <v>0</v>
      </c>
      <c r="R88" s="7">
        <v>45230.0000115741</v>
      </c>
      <c r="S88" s="6">
        <v>45243</v>
      </c>
      <c r="T88" s="4" t="s">
        <v>42</v>
      </c>
      <c r="U88" s="4">
        <v>167.85</v>
      </c>
      <c r="V88" s="4">
        <v>0</v>
      </c>
      <c r="W88" s="4">
        <v>0</v>
      </c>
      <c r="X88" s="4" t="s">
        <v>446</v>
      </c>
      <c r="Y88" s="4" t="s">
        <v>446</v>
      </c>
    </row>
    <row r="89" s="4" customFormat="1" spans="1:25">
      <c r="A89" s="4" t="s">
        <v>447</v>
      </c>
      <c r="B89" s="4" t="s">
        <v>26</v>
      </c>
      <c r="C89" s="4" t="s">
        <v>37</v>
      </c>
      <c r="D89" s="4" t="s">
        <v>122</v>
      </c>
      <c r="E89" s="4" t="s">
        <v>156</v>
      </c>
      <c r="F89" s="6">
        <v>45235</v>
      </c>
      <c r="G89" s="6">
        <v>45237</v>
      </c>
      <c r="H89" s="4">
        <v>1</v>
      </c>
      <c r="I89" s="4">
        <v>2</v>
      </c>
      <c r="J89" s="4">
        <v>2</v>
      </c>
      <c r="K89" s="4" t="s">
        <v>30</v>
      </c>
      <c r="L89" s="4">
        <v>161.44</v>
      </c>
      <c r="M89" s="4">
        <v>161.44</v>
      </c>
      <c r="N89" s="4" t="s">
        <v>448</v>
      </c>
      <c r="O89" s="4" t="s">
        <v>41</v>
      </c>
      <c r="P89" s="4" t="s">
        <v>33</v>
      </c>
      <c r="Q89" s="4">
        <v>0</v>
      </c>
      <c r="R89" s="7">
        <v>45230</v>
      </c>
      <c r="S89" s="6">
        <v>45243</v>
      </c>
      <c r="T89" s="4" t="s">
        <v>42</v>
      </c>
      <c r="U89" s="4">
        <v>161.44</v>
      </c>
      <c r="V89" s="4">
        <v>0</v>
      </c>
      <c r="W89" s="4">
        <v>0</v>
      </c>
      <c r="X89" s="4" t="s">
        <v>449</v>
      </c>
      <c r="Y89" s="4" t="s">
        <v>450</v>
      </c>
    </row>
    <row r="90" s="4" customFormat="1" spans="1:25">
      <c r="A90" s="4" t="s">
        <v>451</v>
      </c>
      <c r="B90" s="4" t="s">
        <v>26</v>
      </c>
      <c r="C90" s="4" t="s">
        <v>37</v>
      </c>
      <c r="D90" s="4" t="s">
        <v>228</v>
      </c>
      <c r="E90" s="4" t="s">
        <v>229</v>
      </c>
      <c r="F90" s="6">
        <v>45240</v>
      </c>
      <c r="G90" s="6">
        <v>45241</v>
      </c>
      <c r="H90" s="4">
        <v>1</v>
      </c>
      <c r="I90" s="4">
        <v>1</v>
      </c>
      <c r="J90" s="4">
        <v>1</v>
      </c>
      <c r="K90" s="4" t="s">
        <v>30</v>
      </c>
      <c r="L90" s="4">
        <v>58.41</v>
      </c>
      <c r="M90" s="4">
        <v>58.41</v>
      </c>
      <c r="N90" s="4" t="s">
        <v>452</v>
      </c>
      <c r="O90" s="4" t="s">
        <v>41</v>
      </c>
      <c r="P90" s="4" t="s">
        <v>33</v>
      </c>
      <c r="Q90" s="4">
        <v>0</v>
      </c>
      <c r="R90" s="7">
        <v>45230.0000115741</v>
      </c>
      <c r="S90" s="6">
        <v>45243</v>
      </c>
      <c r="T90" s="4" t="s">
        <v>42</v>
      </c>
      <c r="U90" s="4">
        <v>58.41</v>
      </c>
      <c r="V90" s="4">
        <v>0</v>
      </c>
      <c r="W90" s="4">
        <v>0</v>
      </c>
      <c r="X90" s="4" t="s">
        <v>453</v>
      </c>
      <c r="Y90" s="4" t="s">
        <v>454</v>
      </c>
    </row>
    <row r="91" s="4" customFormat="1" spans="1:25">
      <c r="A91" s="4" t="s">
        <v>455</v>
      </c>
      <c r="B91" s="4" t="s">
        <v>26</v>
      </c>
      <c r="C91" s="4" t="s">
        <v>37</v>
      </c>
      <c r="D91" s="4" t="s">
        <v>38</v>
      </c>
      <c r="E91" s="4" t="s">
        <v>39</v>
      </c>
      <c r="F91" s="6">
        <v>45236</v>
      </c>
      <c r="G91" s="6">
        <v>45237</v>
      </c>
      <c r="H91" s="4">
        <v>1</v>
      </c>
      <c r="I91" s="4">
        <v>1</v>
      </c>
      <c r="J91" s="4">
        <v>1</v>
      </c>
      <c r="K91" s="4" t="s">
        <v>30</v>
      </c>
      <c r="L91" s="4">
        <v>208.11</v>
      </c>
      <c r="M91" s="4">
        <v>208.11</v>
      </c>
      <c r="N91" s="4" t="s">
        <v>456</v>
      </c>
      <c r="O91" s="4" t="s">
        <v>41</v>
      </c>
      <c r="P91" s="4" t="s">
        <v>33</v>
      </c>
      <c r="Q91" s="4">
        <v>0</v>
      </c>
      <c r="R91" s="7">
        <v>45231.0000115741</v>
      </c>
      <c r="S91" s="6">
        <v>45243</v>
      </c>
      <c r="T91" s="4" t="s">
        <v>42</v>
      </c>
      <c r="U91" s="4">
        <v>208.11</v>
      </c>
      <c r="V91" s="4">
        <v>0</v>
      </c>
      <c r="W91" s="4">
        <v>0</v>
      </c>
      <c r="X91" s="4" t="s">
        <v>457</v>
      </c>
      <c r="Y91" s="4" t="s">
        <v>458</v>
      </c>
    </row>
    <row r="92" s="4" customFormat="1" spans="1:25">
      <c r="A92" s="4" t="s">
        <v>459</v>
      </c>
      <c r="B92" s="4" t="s">
        <v>26</v>
      </c>
      <c r="C92" s="4" t="s">
        <v>37</v>
      </c>
      <c r="D92" s="4" t="s">
        <v>377</v>
      </c>
      <c r="E92" s="4" t="s">
        <v>283</v>
      </c>
      <c r="F92" s="6">
        <v>45235</v>
      </c>
      <c r="G92" s="6">
        <v>45236</v>
      </c>
      <c r="H92" s="4">
        <v>1</v>
      </c>
      <c r="I92" s="4">
        <v>1</v>
      </c>
      <c r="J92" s="4">
        <v>1</v>
      </c>
      <c r="K92" s="4" t="s">
        <v>30</v>
      </c>
      <c r="L92" s="4">
        <v>34.36</v>
      </c>
      <c r="M92" s="4">
        <v>34.36</v>
      </c>
      <c r="N92" s="4" t="s">
        <v>460</v>
      </c>
      <c r="O92" s="4" t="s">
        <v>41</v>
      </c>
      <c r="P92" s="4" t="s">
        <v>33</v>
      </c>
      <c r="Q92" s="4">
        <v>0</v>
      </c>
      <c r="R92" s="7">
        <v>45231</v>
      </c>
      <c r="S92" s="6">
        <v>45243</v>
      </c>
      <c r="T92" s="4" t="s">
        <v>42</v>
      </c>
      <c r="U92" s="4">
        <v>34.36</v>
      </c>
      <c r="V92" s="4">
        <v>0</v>
      </c>
      <c r="W92" s="4">
        <v>0</v>
      </c>
      <c r="X92" s="4" t="s">
        <v>461</v>
      </c>
      <c r="Y92" s="4" t="s">
        <v>462</v>
      </c>
    </row>
    <row r="93" s="4" customFormat="1" spans="1:25">
      <c r="A93" s="4" t="s">
        <v>463</v>
      </c>
      <c r="B93" s="4" t="s">
        <v>26</v>
      </c>
      <c r="C93" s="4" t="s">
        <v>37</v>
      </c>
      <c r="D93" s="4" t="s">
        <v>464</v>
      </c>
      <c r="E93" s="4" t="s">
        <v>465</v>
      </c>
      <c r="F93" s="6">
        <v>45233</v>
      </c>
      <c r="G93" s="6">
        <v>45236</v>
      </c>
      <c r="H93" s="4">
        <v>1</v>
      </c>
      <c r="I93" s="4">
        <v>3</v>
      </c>
      <c r="J93" s="4">
        <v>3</v>
      </c>
      <c r="K93" s="4" t="s">
        <v>30</v>
      </c>
      <c r="L93" s="4">
        <v>179.16</v>
      </c>
      <c r="M93" s="4">
        <v>179.16</v>
      </c>
      <c r="N93" s="4" t="s">
        <v>466</v>
      </c>
      <c r="O93" s="4" t="s">
        <v>41</v>
      </c>
      <c r="P93" s="4" t="s">
        <v>33</v>
      </c>
      <c r="Q93" s="4">
        <v>0</v>
      </c>
      <c r="R93" s="7">
        <v>45231.0000115741</v>
      </c>
      <c r="S93" s="6">
        <v>45243</v>
      </c>
      <c r="T93" s="4" t="s">
        <v>42</v>
      </c>
      <c r="U93" s="4">
        <v>179.16</v>
      </c>
      <c r="V93" s="4">
        <v>0</v>
      </c>
      <c r="W93" s="4">
        <v>0</v>
      </c>
      <c r="X93" s="4" t="s">
        <v>467</v>
      </c>
      <c r="Y93" s="4" t="s">
        <v>468</v>
      </c>
    </row>
    <row r="94" s="4" customFormat="1" spans="1:25">
      <c r="A94" s="4" t="s">
        <v>469</v>
      </c>
      <c r="B94" s="4" t="s">
        <v>26</v>
      </c>
      <c r="C94" s="4" t="s">
        <v>37</v>
      </c>
      <c r="D94" s="4" t="s">
        <v>470</v>
      </c>
      <c r="E94" s="4" t="s">
        <v>471</v>
      </c>
      <c r="F94" s="6">
        <v>45235</v>
      </c>
      <c r="G94" s="6">
        <v>45237</v>
      </c>
      <c r="H94" s="4">
        <v>1</v>
      </c>
      <c r="I94" s="4">
        <v>2</v>
      </c>
      <c r="J94" s="4">
        <v>2</v>
      </c>
      <c r="K94" s="4" t="s">
        <v>30</v>
      </c>
      <c r="L94" s="4">
        <v>152.18</v>
      </c>
      <c r="M94" s="4">
        <v>152.18</v>
      </c>
      <c r="N94" s="4" t="s">
        <v>472</v>
      </c>
      <c r="O94" s="4" t="s">
        <v>41</v>
      </c>
      <c r="P94" s="4" t="s">
        <v>33</v>
      </c>
      <c r="Q94" s="4">
        <v>0</v>
      </c>
      <c r="R94" s="7">
        <v>45231.0000115741</v>
      </c>
      <c r="S94" s="6">
        <v>45243</v>
      </c>
      <c r="T94" s="4" t="s">
        <v>42</v>
      </c>
      <c r="U94" s="4">
        <v>152.18</v>
      </c>
      <c r="V94" s="4">
        <v>0</v>
      </c>
      <c r="W94" s="4">
        <v>0</v>
      </c>
      <c r="X94" s="4" t="s">
        <v>473</v>
      </c>
      <c r="Y94" s="4" t="s">
        <v>474</v>
      </c>
    </row>
    <row r="95" s="4" customFormat="1" spans="1:25">
      <c r="A95" s="4" t="s">
        <v>475</v>
      </c>
      <c r="B95" s="4" t="s">
        <v>26</v>
      </c>
      <c r="C95" s="4" t="s">
        <v>37</v>
      </c>
      <c r="D95" s="4" t="s">
        <v>228</v>
      </c>
      <c r="E95" s="4" t="s">
        <v>476</v>
      </c>
      <c r="F95" s="6">
        <v>45236</v>
      </c>
      <c r="G95" s="6">
        <v>45242</v>
      </c>
      <c r="H95" s="4">
        <v>1</v>
      </c>
      <c r="I95" s="4">
        <v>6</v>
      </c>
      <c r="J95" s="4">
        <v>6</v>
      </c>
      <c r="K95" s="4" t="s">
        <v>30</v>
      </c>
      <c r="L95" s="4">
        <v>359.68</v>
      </c>
      <c r="M95" s="4">
        <v>359.68</v>
      </c>
      <c r="N95" s="4" t="s">
        <v>477</v>
      </c>
      <c r="O95" s="4" t="s">
        <v>41</v>
      </c>
      <c r="P95" s="4" t="s">
        <v>33</v>
      </c>
      <c r="Q95" s="4">
        <v>0</v>
      </c>
      <c r="R95" s="7">
        <v>45231.0000115741</v>
      </c>
      <c r="S95" s="6">
        <v>45243</v>
      </c>
      <c r="T95" s="4" t="s">
        <v>42</v>
      </c>
      <c r="U95" s="4">
        <v>359.68</v>
      </c>
      <c r="V95" s="4">
        <v>0</v>
      </c>
      <c r="W95" s="4">
        <v>0</v>
      </c>
      <c r="X95" s="4" t="s">
        <v>478</v>
      </c>
      <c r="Y95" s="4" t="s">
        <v>479</v>
      </c>
    </row>
    <row r="96" s="4" customFormat="1" spans="1:25">
      <c r="A96" s="4" t="s">
        <v>480</v>
      </c>
      <c r="B96" s="4" t="s">
        <v>26</v>
      </c>
      <c r="C96" s="4" t="s">
        <v>37</v>
      </c>
      <c r="D96" s="4" t="s">
        <v>481</v>
      </c>
      <c r="E96" s="4" t="s">
        <v>482</v>
      </c>
      <c r="F96" s="6">
        <v>45236</v>
      </c>
      <c r="G96" s="6">
        <v>45237</v>
      </c>
      <c r="H96" s="4">
        <v>1</v>
      </c>
      <c r="I96" s="4">
        <v>1</v>
      </c>
      <c r="J96" s="4">
        <v>1</v>
      </c>
      <c r="K96" s="4" t="s">
        <v>30</v>
      </c>
      <c r="L96" s="4">
        <v>162.81</v>
      </c>
      <c r="M96" s="4">
        <v>162.81</v>
      </c>
      <c r="N96" s="4" t="s">
        <v>483</v>
      </c>
      <c r="O96" s="4" t="s">
        <v>41</v>
      </c>
      <c r="P96" s="4" t="s">
        <v>33</v>
      </c>
      <c r="Q96" s="4">
        <v>0</v>
      </c>
      <c r="R96" s="7">
        <v>45231</v>
      </c>
      <c r="S96" s="6">
        <v>45243</v>
      </c>
      <c r="T96" s="4" t="s">
        <v>42</v>
      </c>
      <c r="U96" s="4">
        <v>162.81</v>
      </c>
      <c r="V96" s="4">
        <v>0</v>
      </c>
      <c r="W96" s="4">
        <v>0</v>
      </c>
      <c r="X96" s="4" t="s">
        <v>484</v>
      </c>
      <c r="Y96" s="4" t="s">
        <v>485</v>
      </c>
    </row>
    <row r="97" s="4" customFormat="1" spans="1:25">
      <c r="A97" s="4" t="s">
        <v>486</v>
      </c>
      <c r="B97" s="4" t="s">
        <v>26</v>
      </c>
      <c r="C97" s="4" t="s">
        <v>37</v>
      </c>
      <c r="D97" s="4" t="s">
        <v>342</v>
      </c>
      <c r="E97" s="4" t="s">
        <v>343</v>
      </c>
      <c r="F97" s="6">
        <v>45232</v>
      </c>
      <c r="G97" s="6">
        <v>45240</v>
      </c>
      <c r="H97" s="4">
        <v>1</v>
      </c>
      <c r="I97" s="4">
        <v>8</v>
      </c>
      <c r="J97" s="4">
        <v>8</v>
      </c>
      <c r="K97" s="4" t="s">
        <v>30</v>
      </c>
      <c r="L97" s="4">
        <v>1743.12</v>
      </c>
      <c r="M97" s="4">
        <v>1743.12</v>
      </c>
      <c r="N97" s="4" t="s">
        <v>487</v>
      </c>
      <c r="O97" s="4" t="s">
        <v>41</v>
      </c>
      <c r="P97" s="4" t="s">
        <v>33</v>
      </c>
      <c r="Q97" s="4">
        <v>0</v>
      </c>
      <c r="R97" s="7">
        <v>45231.0000115741</v>
      </c>
      <c r="S97" s="6">
        <v>45243</v>
      </c>
      <c r="T97" s="4" t="s">
        <v>42</v>
      </c>
      <c r="U97" s="4">
        <v>1743.12</v>
      </c>
      <c r="V97" s="4">
        <v>0</v>
      </c>
      <c r="W97" s="4">
        <v>0</v>
      </c>
      <c r="X97" s="4" t="s">
        <v>488</v>
      </c>
      <c r="Y97" s="4" t="s">
        <v>489</v>
      </c>
    </row>
    <row r="98" s="4" customFormat="1" spans="1:25">
      <c r="A98" s="4" t="s">
        <v>490</v>
      </c>
      <c r="B98" s="4" t="s">
        <v>26</v>
      </c>
      <c r="C98" s="4" t="s">
        <v>37</v>
      </c>
      <c r="D98" s="4" t="s">
        <v>491</v>
      </c>
      <c r="E98" s="4" t="s">
        <v>492</v>
      </c>
      <c r="F98" s="6">
        <v>45233</v>
      </c>
      <c r="G98" s="6">
        <v>45236</v>
      </c>
      <c r="H98" s="4">
        <v>1</v>
      </c>
      <c r="I98" s="4">
        <v>3</v>
      </c>
      <c r="J98" s="4">
        <v>3</v>
      </c>
      <c r="K98" s="4" t="s">
        <v>30</v>
      </c>
      <c r="L98" s="4">
        <v>1167.87</v>
      </c>
      <c r="M98" s="4">
        <v>1167.87</v>
      </c>
      <c r="N98" s="4" t="s">
        <v>493</v>
      </c>
      <c r="O98" s="4" t="s">
        <v>41</v>
      </c>
      <c r="P98" s="4" t="s">
        <v>33</v>
      </c>
      <c r="Q98" s="4">
        <v>0</v>
      </c>
      <c r="R98" s="7">
        <v>45231.0000115741</v>
      </c>
      <c r="S98" s="6">
        <v>45243</v>
      </c>
      <c r="T98" s="4" t="s">
        <v>42</v>
      </c>
      <c r="U98" s="4">
        <v>1167.87</v>
      </c>
      <c r="V98" s="4">
        <v>0</v>
      </c>
      <c r="W98" s="4">
        <v>0</v>
      </c>
      <c r="X98" s="4" t="s">
        <v>494</v>
      </c>
      <c r="Y98" s="4" t="s">
        <v>495</v>
      </c>
    </row>
    <row r="99" s="4" customFormat="1" spans="1:25">
      <c r="A99" s="4" t="s">
        <v>496</v>
      </c>
      <c r="B99" s="4" t="s">
        <v>26</v>
      </c>
      <c r="C99" s="4" t="s">
        <v>37</v>
      </c>
      <c r="D99" s="4" t="s">
        <v>464</v>
      </c>
      <c r="E99" s="4" t="s">
        <v>465</v>
      </c>
      <c r="F99" s="6">
        <v>45235</v>
      </c>
      <c r="G99" s="6">
        <v>45237</v>
      </c>
      <c r="H99" s="4">
        <v>1</v>
      </c>
      <c r="I99" s="4">
        <v>2</v>
      </c>
      <c r="J99" s="4">
        <v>2</v>
      </c>
      <c r="K99" s="4" t="s">
        <v>30</v>
      </c>
      <c r="L99" s="4">
        <v>120.26</v>
      </c>
      <c r="M99" s="4">
        <v>120.26</v>
      </c>
      <c r="N99" s="4" t="s">
        <v>497</v>
      </c>
      <c r="O99" s="4" t="s">
        <v>41</v>
      </c>
      <c r="P99" s="4" t="s">
        <v>33</v>
      </c>
      <c r="Q99" s="4">
        <v>0</v>
      </c>
      <c r="R99" s="7">
        <v>45231</v>
      </c>
      <c r="S99" s="6">
        <v>45243</v>
      </c>
      <c r="T99" s="4" t="s">
        <v>42</v>
      </c>
      <c r="U99" s="4">
        <v>120.26</v>
      </c>
      <c r="V99" s="4">
        <v>0</v>
      </c>
      <c r="W99" s="4">
        <v>0</v>
      </c>
      <c r="X99" s="4" t="s">
        <v>498</v>
      </c>
      <c r="Y99" s="4" t="s">
        <v>499</v>
      </c>
    </row>
    <row r="100" s="4" customFormat="1" spans="1:25">
      <c r="A100" s="4" t="s">
        <v>500</v>
      </c>
      <c r="B100" s="4" t="s">
        <v>26</v>
      </c>
      <c r="C100" s="4" t="s">
        <v>37</v>
      </c>
      <c r="D100" s="4" t="s">
        <v>398</v>
      </c>
      <c r="E100" s="4" t="s">
        <v>77</v>
      </c>
      <c r="F100" s="6">
        <v>45235</v>
      </c>
      <c r="G100" s="6">
        <v>45238</v>
      </c>
      <c r="H100" s="4">
        <v>1</v>
      </c>
      <c r="I100" s="4">
        <v>3</v>
      </c>
      <c r="J100" s="4">
        <v>3</v>
      </c>
      <c r="K100" s="4" t="s">
        <v>30</v>
      </c>
      <c r="L100" s="4">
        <v>78.96</v>
      </c>
      <c r="M100" s="4">
        <v>78.96</v>
      </c>
      <c r="N100" s="4" t="s">
        <v>501</v>
      </c>
      <c r="O100" s="4" t="s">
        <v>41</v>
      </c>
      <c r="P100" s="4" t="s">
        <v>33</v>
      </c>
      <c r="Q100" s="4">
        <v>0</v>
      </c>
      <c r="R100" s="7">
        <v>45231.0000115741</v>
      </c>
      <c r="S100" s="6">
        <v>45243</v>
      </c>
      <c r="T100" s="4" t="s">
        <v>42</v>
      </c>
      <c r="U100" s="4">
        <v>78.96</v>
      </c>
      <c r="V100" s="4">
        <v>0</v>
      </c>
      <c r="W100" s="4">
        <v>0</v>
      </c>
      <c r="X100" s="4" t="s">
        <v>502</v>
      </c>
      <c r="Y100" s="4" t="s">
        <v>502</v>
      </c>
    </row>
    <row r="101" s="4" customFormat="1" spans="1:25">
      <c r="A101" s="4" t="s">
        <v>503</v>
      </c>
      <c r="B101" s="4" t="s">
        <v>26</v>
      </c>
      <c r="C101" s="4" t="s">
        <v>37</v>
      </c>
      <c r="D101" s="4" t="s">
        <v>504</v>
      </c>
      <c r="E101" s="4" t="s">
        <v>241</v>
      </c>
      <c r="F101" s="6">
        <v>45234</v>
      </c>
      <c r="G101" s="6">
        <v>45238</v>
      </c>
      <c r="H101" s="4">
        <v>1</v>
      </c>
      <c r="I101" s="4">
        <v>4</v>
      </c>
      <c r="J101" s="4">
        <v>4</v>
      </c>
      <c r="K101" s="4" t="s">
        <v>30</v>
      </c>
      <c r="L101" s="4">
        <v>199.08</v>
      </c>
      <c r="M101" s="4">
        <v>199.08</v>
      </c>
      <c r="N101" s="4" t="s">
        <v>505</v>
      </c>
      <c r="O101" s="4" t="s">
        <v>41</v>
      </c>
      <c r="P101" s="4" t="s">
        <v>33</v>
      </c>
      <c r="Q101" s="4">
        <v>0</v>
      </c>
      <c r="R101" s="7">
        <v>45231</v>
      </c>
      <c r="S101" s="6">
        <v>45243</v>
      </c>
      <c r="T101" s="4" t="s">
        <v>42</v>
      </c>
      <c r="U101" s="4">
        <v>199.08</v>
      </c>
      <c r="V101" s="4">
        <v>0</v>
      </c>
      <c r="W101" s="4">
        <v>0</v>
      </c>
      <c r="X101" s="4" t="s">
        <v>506</v>
      </c>
      <c r="Y101" s="4" t="s">
        <v>507</v>
      </c>
    </row>
    <row r="102" s="4" customFormat="1" spans="1:25">
      <c r="A102" s="4" t="s">
        <v>508</v>
      </c>
      <c r="B102" s="4" t="s">
        <v>26</v>
      </c>
      <c r="C102" s="4" t="s">
        <v>37</v>
      </c>
      <c r="D102" s="4" t="s">
        <v>504</v>
      </c>
      <c r="E102" s="4" t="s">
        <v>241</v>
      </c>
      <c r="F102" s="6">
        <v>45234</v>
      </c>
      <c r="G102" s="6">
        <v>45238</v>
      </c>
      <c r="H102" s="4">
        <v>1</v>
      </c>
      <c r="I102" s="4">
        <v>4</v>
      </c>
      <c r="J102" s="4">
        <v>4</v>
      </c>
      <c r="K102" s="4" t="s">
        <v>30</v>
      </c>
      <c r="L102" s="4">
        <v>199.08</v>
      </c>
      <c r="M102" s="4">
        <v>199.08</v>
      </c>
      <c r="N102" s="4" t="s">
        <v>509</v>
      </c>
      <c r="O102" s="4" t="s">
        <v>41</v>
      </c>
      <c r="P102" s="4" t="s">
        <v>33</v>
      </c>
      <c r="Q102" s="4">
        <v>0</v>
      </c>
      <c r="R102" s="7">
        <v>45231</v>
      </c>
      <c r="S102" s="6">
        <v>45243</v>
      </c>
      <c r="T102" s="4" t="s">
        <v>42</v>
      </c>
      <c r="U102" s="4">
        <v>199.08</v>
      </c>
      <c r="V102" s="4">
        <v>0</v>
      </c>
      <c r="W102" s="4">
        <v>0</v>
      </c>
      <c r="X102" s="4" t="s">
        <v>510</v>
      </c>
      <c r="Y102" s="4" t="s">
        <v>511</v>
      </c>
    </row>
    <row r="103" s="4" customFormat="1" spans="1:25">
      <c r="A103" s="4" t="s">
        <v>512</v>
      </c>
      <c r="B103" s="4" t="s">
        <v>26</v>
      </c>
      <c r="C103" s="4" t="s">
        <v>37</v>
      </c>
      <c r="D103" s="4" t="s">
        <v>38</v>
      </c>
      <c r="E103" s="4" t="s">
        <v>39</v>
      </c>
      <c r="F103" s="6">
        <v>45239</v>
      </c>
      <c r="G103" s="6">
        <v>45240</v>
      </c>
      <c r="H103" s="4">
        <v>1</v>
      </c>
      <c r="I103" s="4">
        <v>1</v>
      </c>
      <c r="J103" s="4">
        <v>1</v>
      </c>
      <c r="K103" s="4" t="s">
        <v>30</v>
      </c>
      <c r="L103" s="4">
        <v>207.94</v>
      </c>
      <c r="M103" s="4">
        <v>207.94</v>
      </c>
      <c r="N103" s="4" t="s">
        <v>513</v>
      </c>
      <c r="O103" s="4" t="s">
        <v>41</v>
      </c>
      <c r="P103" s="4" t="s">
        <v>33</v>
      </c>
      <c r="Q103" s="4">
        <v>0</v>
      </c>
      <c r="R103" s="7">
        <v>45232</v>
      </c>
      <c r="S103" s="6">
        <v>45243</v>
      </c>
      <c r="T103" s="4" t="s">
        <v>42</v>
      </c>
      <c r="U103" s="4">
        <v>207.94</v>
      </c>
      <c r="V103" s="4">
        <v>0</v>
      </c>
      <c r="W103" s="4">
        <v>0</v>
      </c>
      <c r="X103" s="4" t="s">
        <v>514</v>
      </c>
      <c r="Y103" s="4" t="s">
        <v>515</v>
      </c>
    </row>
    <row r="104" s="4" customFormat="1" spans="1:25">
      <c r="A104" s="4" t="s">
        <v>516</v>
      </c>
      <c r="B104" s="4" t="s">
        <v>26</v>
      </c>
      <c r="C104" s="4" t="s">
        <v>37</v>
      </c>
      <c r="D104" s="4" t="s">
        <v>517</v>
      </c>
      <c r="E104" s="4" t="s">
        <v>518</v>
      </c>
      <c r="F104" s="6">
        <v>45237</v>
      </c>
      <c r="G104" s="6">
        <v>45239</v>
      </c>
      <c r="H104" s="4">
        <v>2</v>
      </c>
      <c r="I104" s="4">
        <v>2</v>
      </c>
      <c r="J104" s="4">
        <v>4</v>
      </c>
      <c r="K104" s="4" t="s">
        <v>30</v>
      </c>
      <c r="L104" s="4">
        <v>586.32</v>
      </c>
      <c r="M104" s="4">
        <v>586.32</v>
      </c>
      <c r="N104" s="4" t="s">
        <v>519</v>
      </c>
      <c r="O104" s="4" t="s">
        <v>41</v>
      </c>
      <c r="P104" s="4" t="s">
        <v>33</v>
      </c>
      <c r="Q104" s="4">
        <v>0</v>
      </c>
      <c r="R104" s="7">
        <v>45232</v>
      </c>
      <c r="S104" s="6">
        <v>45243</v>
      </c>
      <c r="T104" s="4" t="s">
        <v>42</v>
      </c>
      <c r="U104" s="4">
        <v>586.32</v>
      </c>
      <c r="V104" s="4">
        <v>0</v>
      </c>
      <c r="W104" s="4">
        <v>0</v>
      </c>
      <c r="X104" s="4" t="s">
        <v>520</v>
      </c>
      <c r="Y104" s="4" t="s">
        <v>521</v>
      </c>
    </row>
    <row r="105" s="4" customFormat="1" spans="1:25">
      <c r="A105" s="4" t="s">
        <v>522</v>
      </c>
      <c r="B105" s="4" t="s">
        <v>26</v>
      </c>
      <c r="C105" s="4" t="s">
        <v>37</v>
      </c>
      <c r="D105" s="4" t="s">
        <v>523</v>
      </c>
      <c r="E105" s="4" t="s">
        <v>524</v>
      </c>
      <c r="F105" s="6">
        <v>45232</v>
      </c>
      <c r="G105" s="6">
        <v>45237</v>
      </c>
      <c r="H105" s="4">
        <v>1</v>
      </c>
      <c r="I105" s="4">
        <v>5</v>
      </c>
      <c r="J105" s="4">
        <v>5</v>
      </c>
      <c r="K105" s="4" t="s">
        <v>30</v>
      </c>
      <c r="L105" s="4">
        <v>297.9</v>
      </c>
      <c r="M105" s="4">
        <v>297.9</v>
      </c>
      <c r="N105" s="4" t="s">
        <v>525</v>
      </c>
      <c r="O105" s="4" t="s">
        <v>41</v>
      </c>
      <c r="P105" s="4" t="s">
        <v>33</v>
      </c>
      <c r="Q105" s="4">
        <v>0</v>
      </c>
      <c r="R105" s="7">
        <v>45232</v>
      </c>
      <c r="S105" s="6">
        <v>45243</v>
      </c>
      <c r="T105" s="4" t="s">
        <v>42</v>
      </c>
      <c r="U105" s="4">
        <v>297.9</v>
      </c>
      <c r="V105" s="4">
        <v>0</v>
      </c>
      <c r="W105" s="4">
        <v>0</v>
      </c>
      <c r="X105" s="4" t="s">
        <v>526</v>
      </c>
      <c r="Y105" s="4" t="s">
        <v>527</v>
      </c>
    </row>
    <row r="106" s="4" customFormat="1" spans="1:25">
      <c r="A106" s="4" t="s">
        <v>528</v>
      </c>
      <c r="B106" s="4" t="s">
        <v>26</v>
      </c>
      <c r="C106" s="4" t="s">
        <v>37</v>
      </c>
      <c r="D106" s="4" t="s">
        <v>529</v>
      </c>
      <c r="E106" s="4" t="s">
        <v>530</v>
      </c>
      <c r="F106" s="6">
        <v>45236</v>
      </c>
      <c r="G106" s="6">
        <v>45238</v>
      </c>
      <c r="H106" s="4">
        <v>1</v>
      </c>
      <c r="I106" s="4">
        <v>2</v>
      </c>
      <c r="J106" s="4">
        <v>2</v>
      </c>
      <c r="K106" s="4" t="s">
        <v>30</v>
      </c>
      <c r="L106" s="4">
        <v>229.34</v>
      </c>
      <c r="M106" s="4">
        <v>229.34</v>
      </c>
      <c r="N106" s="4" t="s">
        <v>531</v>
      </c>
      <c r="O106" s="4" t="s">
        <v>41</v>
      </c>
      <c r="P106" s="4" t="s">
        <v>33</v>
      </c>
      <c r="Q106" s="4">
        <v>0</v>
      </c>
      <c r="R106" s="7">
        <v>45232.0000115741</v>
      </c>
      <c r="S106" s="6">
        <v>45243</v>
      </c>
      <c r="T106" s="4" t="s">
        <v>42</v>
      </c>
      <c r="U106" s="4">
        <v>229.34</v>
      </c>
      <c r="V106" s="4">
        <v>0</v>
      </c>
      <c r="W106" s="4">
        <v>0</v>
      </c>
      <c r="X106" s="4" t="s">
        <v>532</v>
      </c>
      <c r="Y106" s="4" t="s">
        <v>533</v>
      </c>
    </row>
    <row r="107" s="4" customFormat="1" spans="1:25">
      <c r="A107" s="4" t="s">
        <v>534</v>
      </c>
      <c r="B107" s="4" t="s">
        <v>26</v>
      </c>
      <c r="C107" s="4" t="s">
        <v>37</v>
      </c>
      <c r="D107" s="4" t="s">
        <v>535</v>
      </c>
      <c r="E107" s="4" t="s">
        <v>536</v>
      </c>
      <c r="F107" s="6">
        <v>45235</v>
      </c>
      <c r="G107" s="6">
        <v>45240</v>
      </c>
      <c r="H107" s="4">
        <v>1</v>
      </c>
      <c r="I107" s="4">
        <v>5</v>
      </c>
      <c r="J107" s="4">
        <v>5</v>
      </c>
      <c r="K107" s="4" t="s">
        <v>30</v>
      </c>
      <c r="L107" s="4">
        <v>178.6</v>
      </c>
      <c r="M107" s="4">
        <v>178.6</v>
      </c>
      <c r="N107" s="4" t="s">
        <v>537</v>
      </c>
      <c r="O107" s="4" t="s">
        <v>41</v>
      </c>
      <c r="P107" s="4" t="s">
        <v>33</v>
      </c>
      <c r="Q107" s="4">
        <v>0</v>
      </c>
      <c r="R107" s="7">
        <v>45232</v>
      </c>
      <c r="S107" s="6">
        <v>45243</v>
      </c>
      <c r="T107" s="4" t="s">
        <v>42</v>
      </c>
      <c r="U107" s="4">
        <v>178.6</v>
      </c>
      <c r="V107" s="4">
        <v>0</v>
      </c>
      <c r="W107" s="4">
        <v>0</v>
      </c>
      <c r="X107" s="4" t="s">
        <v>538</v>
      </c>
      <c r="Y107" s="4" t="s">
        <v>539</v>
      </c>
    </row>
    <row r="108" s="4" customFormat="1" spans="1:25">
      <c r="A108" s="4" t="s">
        <v>540</v>
      </c>
      <c r="B108" s="4" t="s">
        <v>26</v>
      </c>
      <c r="C108" s="4" t="s">
        <v>37</v>
      </c>
      <c r="D108" s="4" t="s">
        <v>541</v>
      </c>
      <c r="E108" s="4" t="s">
        <v>542</v>
      </c>
      <c r="F108" s="6">
        <v>45232</v>
      </c>
      <c r="G108" s="6">
        <v>45236</v>
      </c>
      <c r="H108" s="4">
        <v>1</v>
      </c>
      <c r="I108" s="4">
        <v>4</v>
      </c>
      <c r="J108" s="4">
        <v>4</v>
      </c>
      <c r="K108" s="4" t="s">
        <v>30</v>
      </c>
      <c r="L108" s="4">
        <v>429.76</v>
      </c>
      <c r="M108" s="4">
        <v>429.76</v>
      </c>
      <c r="N108" s="4" t="s">
        <v>543</v>
      </c>
      <c r="O108" s="4" t="s">
        <v>41</v>
      </c>
      <c r="P108" s="4" t="s">
        <v>33</v>
      </c>
      <c r="Q108" s="4">
        <v>0</v>
      </c>
      <c r="R108" s="7">
        <v>45232.0000115741</v>
      </c>
      <c r="S108" s="6">
        <v>45243</v>
      </c>
      <c r="T108" s="4" t="s">
        <v>42</v>
      </c>
      <c r="U108" s="4">
        <v>429.76</v>
      </c>
      <c r="V108" s="4">
        <v>0</v>
      </c>
      <c r="W108" s="4">
        <v>0</v>
      </c>
      <c r="X108" s="4" t="s">
        <v>544</v>
      </c>
      <c r="Y108" s="4" t="s">
        <v>545</v>
      </c>
    </row>
    <row r="109" s="4" customFormat="1" spans="1:25">
      <c r="A109" s="4" t="s">
        <v>546</v>
      </c>
      <c r="B109" s="4" t="s">
        <v>26</v>
      </c>
      <c r="C109" s="4" t="s">
        <v>37</v>
      </c>
      <c r="D109" s="4" t="s">
        <v>547</v>
      </c>
      <c r="E109" s="4" t="s">
        <v>548</v>
      </c>
      <c r="F109" s="6">
        <v>45236</v>
      </c>
      <c r="G109" s="6">
        <v>45239</v>
      </c>
      <c r="H109" s="4">
        <v>1</v>
      </c>
      <c r="I109" s="4">
        <v>3</v>
      </c>
      <c r="J109" s="4">
        <v>3</v>
      </c>
      <c r="K109" s="4" t="s">
        <v>30</v>
      </c>
      <c r="L109" s="4">
        <v>619.68</v>
      </c>
      <c r="M109" s="4">
        <v>619.68</v>
      </c>
      <c r="N109" s="4" t="s">
        <v>549</v>
      </c>
      <c r="O109" s="4" t="s">
        <v>41</v>
      </c>
      <c r="P109" s="4" t="s">
        <v>33</v>
      </c>
      <c r="Q109" s="4">
        <v>0</v>
      </c>
      <c r="R109" s="7">
        <v>45232.0000115741</v>
      </c>
      <c r="S109" s="6">
        <v>45243</v>
      </c>
      <c r="T109" s="4" t="s">
        <v>42</v>
      </c>
      <c r="U109" s="4">
        <v>619.68</v>
      </c>
      <c r="V109" s="4">
        <v>0</v>
      </c>
      <c r="W109" s="4">
        <v>0</v>
      </c>
      <c r="X109" s="4" t="s">
        <v>550</v>
      </c>
      <c r="Y109" s="4" t="s">
        <v>551</v>
      </c>
    </row>
    <row r="110" s="4" customFormat="1" spans="1:25">
      <c r="A110" s="4" t="s">
        <v>552</v>
      </c>
      <c r="B110" s="4" t="s">
        <v>26</v>
      </c>
      <c r="C110" s="4" t="s">
        <v>37</v>
      </c>
      <c r="D110" s="4" t="s">
        <v>553</v>
      </c>
      <c r="E110" s="4" t="s">
        <v>554</v>
      </c>
      <c r="F110" s="6">
        <v>45235</v>
      </c>
      <c r="G110" s="6">
        <v>45238</v>
      </c>
      <c r="H110" s="4">
        <v>3</v>
      </c>
      <c r="I110" s="4">
        <v>3</v>
      </c>
      <c r="J110" s="4">
        <v>9</v>
      </c>
      <c r="K110" s="4" t="s">
        <v>30</v>
      </c>
      <c r="L110" s="4">
        <v>570.6</v>
      </c>
      <c r="M110" s="4">
        <v>570.6</v>
      </c>
      <c r="N110" s="4" t="s">
        <v>555</v>
      </c>
      <c r="O110" s="4" t="s">
        <v>41</v>
      </c>
      <c r="P110" s="4" t="s">
        <v>33</v>
      </c>
      <c r="Q110" s="4">
        <v>0</v>
      </c>
      <c r="R110" s="7">
        <v>45232.0000115741</v>
      </c>
      <c r="S110" s="6">
        <v>45243</v>
      </c>
      <c r="T110" s="4" t="s">
        <v>42</v>
      </c>
      <c r="U110" s="4">
        <v>570.6</v>
      </c>
      <c r="V110" s="4">
        <v>0</v>
      </c>
      <c r="W110" s="4">
        <v>0</v>
      </c>
      <c r="X110" s="4" t="s">
        <v>556</v>
      </c>
      <c r="Y110" s="4" t="s">
        <v>557</v>
      </c>
    </row>
    <row r="111" s="4" customFormat="1" spans="1:25">
      <c r="A111" s="4" t="s">
        <v>558</v>
      </c>
      <c r="B111" s="4" t="s">
        <v>26</v>
      </c>
      <c r="C111" s="4" t="s">
        <v>37</v>
      </c>
      <c r="D111" s="4" t="s">
        <v>559</v>
      </c>
      <c r="E111" s="4" t="s">
        <v>560</v>
      </c>
      <c r="F111" s="6">
        <v>45233</v>
      </c>
      <c r="G111" s="6">
        <v>45237</v>
      </c>
      <c r="H111" s="4">
        <v>1</v>
      </c>
      <c r="I111" s="4">
        <v>4</v>
      </c>
      <c r="J111" s="4">
        <v>4</v>
      </c>
      <c r="K111" s="4" t="s">
        <v>30</v>
      </c>
      <c r="L111" s="4">
        <v>331.6</v>
      </c>
      <c r="M111" s="4">
        <v>331.6</v>
      </c>
      <c r="N111" s="4" t="s">
        <v>561</v>
      </c>
      <c r="O111" s="4" t="s">
        <v>41</v>
      </c>
      <c r="P111" s="4" t="s">
        <v>33</v>
      </c>
      <c r="Q111" s="4">
        <v>0</v>
      </c>
      <c r="R111" s="7">
        <v>45232.0000115741</v>
      </c>
      <c r="S111" s="6">
        <v>45243</v>
      </c>
      <c r="T111" s="4" t="s">
        <v>42</v>
      </c>
      <c r="U111" s="4">
        <v>331.6</v>
      </c>
      <c r="V111" s="4">
        <v>0</v>
      </c>
      <c r="W111" s="4">
        <v>0</v>
      </c>
      <c r="X111" s="4" t="s">
        <v>562</v>
      </c>
      <c r="Y111" s="4" t="s">
        <v>563</v>
      </c>
    </row>
    <row r="112" s="4" customFormat="1" spans="1:25">
      <c r="A112" s="4" t="s">
        <v>564</v>
      </c>
      <c r="B112" s="4" t="s">
        <v>26</v>
      </c>
      <c r="C112" s="4" t="s">
        <v>37</v>
      </c>
      <c r="D112" s="4" t="s">
        <v>110</v>
      </c>
      <c r="E112" s="4" t="s">
        <v>111</v>
      </c>
      <c r="F112" s="6">
        <v>45238</v>
      </c>
      <c r="G112" s="6">
        <v>45239</v>
      </c>
      <c r="H112" s="4">
        <v>1</v>
      </c>
      <c r="I112" s="4">
        <v>1</v>
      </c>
      <c r="J112" s="4">
        <v>1</v>
      </c>
      <c r="K112" s="4" t="s">
        <v>30</v>
      </c>
      <c r="L112" s="4">
        <v>167.57</v>
      </c>
      <c r="M112" s="4">
        <v>167.57</v>
      </c>
      <c r="N112" s="4" t="s">
        <v>565</v>
      </c>
      <c r="O112" s="4" t="s">
        <v>41</v>
      </c>
      <c r="P112" s="4" t="s">
        <v>33</v>
      </c>
      <c r="Q112" s="4">
        <v>0</v>
      </c>
      <c r="R112" s="7">
        <v>45232.0000115741</v>
      </c>
      <c r="S112" s="6">
        <v>45243</v>
      </c>
      <c r="T112" s="4" t="s">
        <v>42</v>
      </c>
      <c r="U112" s="4">
        <v>167.57</v>
      </c>
      <c r="V112" s="4">
        <v>0</v>
      </c>
      <c r="W112" s="4">
        <v>0</v>
      </c>
      <c r="X112" s="4" t="s">
        <v>566</v>
      </c>
      <c r="Y112" s="4" t="s">
        <v>567</v>
      </c>
    </row>
    <row r="113" s="4" customFormat="1" spans="1:25">
      <c r="A113" s="4" t="s">
        <v>568</v>
      </c>
      <c r="B113" s="4" t="s">
        <v>26</v>
      </c>
      <c r="C113" s="4" t="s">
        <v>37</v>
      </c>
      <c r="D113" s="4" t="s">
        <v>234</v>
      </c>
      <c r="E113" s="4" t="s">
        <v>569</v>
      </c>
      <c r="F113" s="6">
        <v>45234</v>
      </c>
      <c r="G113" s="6">
        <v>45236</v>
      </c>
      <c r="H113" s="4">
        <v>2</v>
      </c>
      <c r="I113" s="4">
        <v>2</v>
      </c>
      <c r="J113" s="4">
        <v>4</v>
      </c>
      <c r="K113" s="4" t="s">
        <v>30</v>
      </c>
      <c r="L113" s="4">
        <v>272.16</v>
      </c>
      <c r="M113" s="4">
        <v>272.16</v>
      </c>
      <c r="N113" s="4" t="s">
        <v>570</v>
      </c>
      <c r="O113" s="4" t="s">
        <v>41</v>
      </c>
      <c r="P113" s="4" t="s">
        <v>33</v>
      </c>
      <c r="Q113" s="4">
        <v>0</v>
      </c>
      <c r="R113" s="7">
        <v>45233</v>
      </c>
      <c r="S113" s="6">
        <v>45243</v>
      </c>
      <c r="T113" s="4" t="s">
        <v>42</v>
      </c>
      <c r="U113" s="4">
        <v>272.16</v>
      </c>
      <c r="V113" s="4">
        <v>0</v>
      </c>
      <c r="W113" s="4">
        <v>0</v>
      </c>
      <c r="X113" s="4" t="s">
        <v>571</v>
      </c>
      <c r="Y113" s="4" t="s">
        <v>572</v>
      </c>
    </row>
    <row r="114" s="4" customFormat="1" spans="1:25">
      <c r="A114" s="4" t="s">
        <v>573</v>
      </c>
      <c r="B114" s="4" t="s">
        <v>26</v>
      </c>
      <c r="C114" s="4" t="s">
        <v>37</v>
      </c>
      <c r="D114" s="4" t="s">
        <v>574</v>
      </c>
      <c r="E114" s="4" t="s">
        <v>518</v>
      </c>
      <c r="F114" s="6">
        <v>45235</v>
      </c>
      <c r="G114" s="6">
        <v>45237</v>
      </c>
      <c r="H114" s="4">
        <v>1</v>
      </c>
      <c r="I114" s="4">
        <v>2</v>
      </c>
      <c r="J114" s="4">
        <v>2</v>
      </c>
      <c r="K114" s="4" t="s">
        <v>30</v>
      </c>
      <c r="L114" s="4">
        <v>205.64</v>
      </c>
      <c r="M114" s="4">
        <v>205.64</v>
      </c>
      <c r="N114" s="4" t="s">
        <v>575</v>
      </c>
      <c r="O114" s="4" t="s">
        <v>41</v>
      </c>
      <c r="P114" s="4" t="s">
        <v>33</v>
      </c>
      <c r="Q114" s="4">
        <v>0</v>
      </c>
      <c r="R114" s="7">
        <v>45233.0000115741</v>
      </c>
      <c r="S114" s="6">
        <v>45243</v>
      </c>
      <c r="T114" s="4" t="s">
        <v>42</v>
      </c>
      <c r="U114" s="4">
        <v>205.64</v>
      </c>
      <c r="V114" s="4">
        <v>0</v>
      </c>
      <c r="W114" s="4">
        <v>0</v>
      </c>
      <c r="X114" s="4" t="s">
        <v>576</v>
      </c>
      <c r="Y114" s="4" t="s">
        <v>577</v>
      </c>
    </row>
    <row r="115" s="4" customFormat="1" spans="1:25">
      <c r="A115" s="4" t="s">
        <v>578</v>
      </c>
      <c r="B115" s="4" t="s">
        <v>26</v>
      </c>
      <c r="C115" s="4" t="s">
        <v>37</v>
      </c>
      <c r="D115" s="4" t="s">
        <v>579</v>
      </c>
      <c r="E115" s="4" t="s">
        <v>580</v>
      </c>
      <c r="F115" s="6">
        <v>45237</v>
      </c>
      <c r="G115" s="6">
        <v>45239</v>
      </c>
      <c r="H115" s="4">
        <v>1</v>
      </c>
      <c r="I115" s="4">
        <v>2</v>
      </c>
      <c r="J115" s="4">
        <v>2</v>
      </c>
      <c r="K115" s="4" t="s">
        <v>30</v>
      </c>
      <c r="L115" s="4">
        <v>97.1</v>
      </c>
      <c r="M115" s="4">
        <v>97.1</v>
      </c>
      <c r="N115" s="4" t="s">
        <v>581</v>
      </c>
      <c r="O115" s="4" t="s">
        <v>41</v>
      </c>
      <c r="P115" s="4" t="s">
        <v>33</v>
      </c>
      <c r="Q115" s="4">
        <v>0</v>
      </c>
      <c r="R115" s="7">
        <v>45233</v>
      </c>
      <c r="S115" s="6">
        <v>45243</v>
      </c>
      <c r="T115" s="4" t="s">
        <v>42</v>
      </c>
      <c r="U115" s="4">
        <v>97.1</v>
      </c>
      <c r="V115" s="4">
        <v>0</v>
      </c>
      <c r="W115" s="4">
        <v>0</v>
      </c>
      <c r="X115" s="4" t="s">
        <v>582</v>
      </c>
      <c r="Y115" s="4" t="s">
        <v>583</v>
      </c>
    </row>
    <row r="116" s="4" customFormat="1" spans="1:25">
      <c r="A116" s="4" t="s">
        <v>584</v>
      </c>
      <c r="B116" s="4" t="s">
        <v>26</v>
      </c>
      <c r="C116" s="4" t="s">
        <v>37</v>
      </c>
      <c r="D116" s="4" t="s">
        <v>204</v>
      </c>
      <c r="E116" s="4" t="s">
        <v>205</v>
      </c>
      <c r="F116" s="6">
        <v>45241</v>
      </c>
      <c r="G116" s="6">
        <v>45242</v>
      </c>
      <c r="H116" s="4">
        <v>1</v>
      </c>
      <c r="I116" s="4">
        <v>1</v>
      </c>
      <c r="J116" s="4">
        <v>1</v>
      </c>
      <c r="K116" s="4" t="s">
        <v>30</v>
      </c>
      <c r="L116" s="4">
        <v>97.91</v>
      </c>
      <c r="M116" s="4">
        <v>97.91</v>
      </c>
      <c r="N116" s="4" t="s">
        <v>585</v>
      </c>
      <c r="O116" s="4" t="s">
        <v>41</v>
      </c>
      <c r="P116" s="4" t="s">
        <v>33</v>
      </c>
      <c r="Q116" s="4">
        <v>0</v>
      </c>
      <c r="R116" s="7">
        <v>45233</v>
      </c>
      <c r="S116" s="6">
        <v>45243</v>
      </c>
      <c r="T116" s="4" t="s">
        <v>42</v>
      </c>
      <c r="U116" s="4">
        <v>97.91</v>
      </c>
      <c r="V116" s="4">
        <v>0</v>
      </c>
      <c r="W116" s="4">
        <v>0</v>
      </c>
      <c r="X116" s="4" t="s">
        <v>586</v>
      </c>
      <c r="Y116" s="4" t="s">
        <v>587</v>
      </c>
    </row>
    <row r="117" s="4" customFormat="1" spans="1:25">
      <c r="A117" s="4" t="s">
        <v>588</v>
      </c>
      <c r="B117" s="4" t="s">
        <v>26</v>
      </c>
      <c r="C117" s="4" t="s">
        <v>37</v>
      </c>
      <c r="D117" s="4" t="s">
        <v>332</v>
      </c>
      <c r="E117" s="4" t="s">
        <v>589</v>
      </c>
      <c r="F117" s="6">
        <v>45234</v>
      </c>
      <c r="G117" s="6">
        <v>45236</v>
      </c>
      <c r="H117" s="4">
        <v>1</v>
      </c>
      <c r="I117" s="4">
        <v>2</v>
      </c>
      <c r="J117" s="4">
        <v>2</v>
      </c>
      <c r="K117" s="4" t="s">
        <v>30</v>
      </c>
      <c r="L117" s="4">
        <v>300.82</v>
      </c>
      <c r="M117" s="4">
        <v>300.82</v>
      </c>
      <c r="N117" s="4" t="s">
        <v>590</v>
      </c>
      <c r="O117" s="4" t="s">
        <v>41</v>
      </c>
      <c r="P117" s="4" t="s">
        <v>33</v>
      </c>
      <c r="Q117" s="4">
        <v>0</v>
      </c>
      <c r="R117" s="7">
        <v>45234</v>
      </c>
      <c r="S117" s="6">
        <v>45243</v>
      </c>
      <c r="T117" s="4" t="s">
        <v>42</v>
      </c>
      <c r="U117" s="4">
        <v>300.82</v>
      </c>
      <c r="V117" s="4">
        <v>0</v>
      </c>
      <c r="W117" s="4">
        <v>0</v>
      </c>
      <c r="X117" s="4" t="s">
        <v>591</v>
      </c>
      <c r="Y117" s="4" t="s">
        <v>592</v>
      </c>
    </row>
    <row r="118" s="4" customFormat="1" spans="1:25">
      <c r="A118" s="4" t="s">
        <v>593</v>
      </c>
      <c r="B118" s="4" t="s">
        <v>26</v>
      </c>
      <c r="C118" s="4" t="s">
        <v>37</v>
      </c>
      <c r="D118" s="4" t="s">
        <v>398</v>
      </c>
      <c r="E118" s="4" t="s">
        <v>77</v>
      </c>
      <c r="F118" s="6">
        <v>45234</v>
      </c>
      <c r="G118" s="6">
        <v>45236</v>
      </c>
      <c r="H118" s="4">
        <v>1</v>
      </c>
      <c r="I118" s="4">
        <v>2</v>
      </c>
      <c r="J118" s="4">
        <v>2</v>
      </c>
      <c r="K118" s="4" t="s">
        <v>30</v>
      </c>
      <c r="L118" s="4">
        <v>52.64</v>
      </c>
      <c r="M118" s="4">
        <v>52.64</v>
      </c>
      <c r="N118" s="4" t="s">
        <v>594</v>
      </c>
      <c r="O118" s="4" t="s">
        <v>41</v>
      </c>
      <c r="P118" s="4" t="s">
        <v>33</v>
      </c>
      <c r="Q118" s="4">
        <v>0</v>
      </c>
      <c r="R118" s="7">
        <v>45234</v>
      </c>
      <c r="S118" s="6">
        <v>45243</v>
      </c>
      <c r="T118" s="4" t="s">
        <v>42</v>
      </c>
      <c r="U118" s="4">
        <v>52.64</v>
      </c>
      <c r="V118" s="4">
        <v>0</v>
      </c>
      <c r="W118" s="4">
        <v>0</v>
      </c>
      <c r="X118" s="4" t="s">
        <v>595</v>
      </c>
      <c r="Y118" s="4" t="s">
        <v>595</v>
      </c>
    </row>
    <row r="119" s="4" customFormat="1" spans="1:25">
      <c r="A119" s="4" t="s">
        <v>596</v>
      </c>
      <c r="B119" s="4" t="s">
        <v>26</v>
      </c>
      <c r="C119" s="4" t="s">
        <v>37</v>
      </c>
      <c r="D119" s="4" t="s">
        <v>597</v>
      </c>
      <c r="E119" s="4" t="s">
        <v>598</v>
      </c>
      <c r="F119" s="6">
        <v>45237</v>
      </c>
      <c r="G119" s="6">
        <v>45240</v>
      </c>
      <c r="H119" s="4">
        <v>1</v>
      </c>
      <c r="I119" s="4">
        <v>3</v>
      </c>
      <c r="J119" s="4">
        <v>3</v>
      </c>
      <c r="K119" s="4" t="s">
        <v>30</v>
      </c>
      <c r="L119" s="4">
        <v>870.54</v>
      </c>
      <c r="M119" s="4">
        <v>870.54</v>
      </c>
      <c r="N119" s="4" t="s">
        <v>599</v>
      </c>
      <c r="O119" s="4" t="s">
        <v>41</v>
      </c>
      <c r="P119" s="4" t="s">
        <v>33</v>
      </c>
      <c r="Q119" s="4">
        <v>0</v>
      </c>
      <c r="R119" s="7">
        <v>45234.0000115741</v>
      </c>
      <c r="S119" s="6">
        <v>45243</v>
      </c>
      <c r="T119" s="4" t="s">
        <v>42</v>
      </c>
      <c r="U119" s="4">
        <v>870.54</v>
      </c>
      <c r="V119" s="4">
        <v>0</v>
      </c>
      <c r="W119" s="4">
        <v>0</v>
      </c>
      <c r="X119" s="4" t="s">
        <v>600</v>
      </c>
      <c r="Y119" s="4" t="s">
        <v>601</v>
      </c>
    </row>
    <row r="120" s="4" customFormat="1" spans="1:25">
      <c r="A120" s="4" t="s">
        <v>602</v>
      </c>
      <c r="B120" s="4" t="s">
        <v>26</v>
      </c>
      <c r="C120" s="4" t="s">
        <v>37</v>
      </c>
      <c r="D120" s="4" t="s">
        <v>70</v>
      </c>
      <c r="E120" s="4" t="s">
        <v>603</v>
      </c>
      <c r="F120" s="6">
        <v>45238</v>
      </c>
      <c r="G120" s="6">
        <v>45240</v>
      </c>
      <c r="H120" s="4">
        <v>1</v>
      </c>
      <c r="I120" s="4">
        <v>2</v>
      </c>
      <c r="J120" s="4">
        <v>2</v>
      </c>
      <c r="K120" s="4" t="s">
        <v>30</v>
      </c>
      <c r="L120" s="4">
        <v>280.9</v>
      </c>
      <c r="M120" s="4">
        <v>280.9</v>
      </c>
      <c r="N120" s="4" t="s">
        <v>604</v>
      </c>
      <c r="O120" s="4" t="s">
        <v>41</v>
      </c>
      <c r="P120" s="4" t="s">
        <v>33</v>
      </c>
      <c r="Q120" s="4">
        <v>0</v>
      </c>
      <c r="R120" s="7">
        <v>45234.0000115741</v>
      </c>
      <c r="S120" s="6">
        <v>45243</v>
      </c>
      <c r="T120" s="4" t="s">
        <v>42</v>
      </c>
      <c r="U120" s="4">
        <v>280.9</v>
      </c>
      <c r="V120" s="4">
        <v>0</v>
      </c>
      <c r="W120" s="4">
        <v>0</v>
      </c>
      <c r="X120" s="4" t="s">
        <v>605</v>
      </c>
      <c r="Y120" s="4" t="s">
        <v>606</v>
      </c>
    </row>
    <row r="121" s="4" customFormat="1" spans="1:25">
      <c r="A121" s="4" t="s">
        <v>607</v>
      </c>
      <c r="B121" s="4" t="s">
        <v>26</v>
      </c>
      <c r="C121" s="4" t="s">
        <v>37</v>
      </c>
      <c r="D121" s="4" t="s">
        <v>608</v>
      </c>
      <c r="E121" s="4" t="s">
        <v>609</v>
      </c>
      <c r="F121" s="6">
        <v>45238</v>
      </c>
      <c r="G121" s="6">
        <v>45242</v>
      </c>
      <c r="H121" s="4">
        <v>1</v>
      </c>
      <c r="I121" s="4">
        <v>4</v>
      </c>
      <c r="J121" s="4">
        <v>4</v>
      </c>
      <c r="K121" s="4" t="s">
        <v>30</v>
      </c>
      <c r="L121" s="4">
        <v>295.64</v>
      </c>
      <c r="M121" s="4">
        <v>295.64</v>
      </c>
      <c r="N121" s="4" t="s">
        <v>610</v>
      </c>
      <c r="O121" s="4" t="s">
        <v>41</v>
      </c>
      <c r="P121" s="4" t="s">
        <v>33</v>
      </c>
      <c r="Q121" s="4">
        <v>0</v>
      </c>
      <c r="R121" s="7">
        <v>45234.0000115741</v>
      </c>
      <c r="S121" s="6">
        <v>45243</v>
      </c>
      <c r="T121" s="4" t="s">
        <v>42</v>
      </c>
      <c r="U121" s="4">
        <v>295.64</v>
      </c>
      <c r="V121" s="4">
        <v>0</v>
      </c>
      <c r="W121" s="4">
        <v>0</v>
      </c>
      <c r="X121" s="4" t="s">
        <v>611</v>
      </c>
      <c r="Y121" s="4" t="s">
        <v>612</v>
      </c>
    </row>
    <row r="122" s="4" customFormat="1" spans="1:25">
      <c r="A122" s="4" t="s">
        <v>613</v>
      </c>
      <c r="B122" s="4" t="s">
        <v>26</v>
      </c>
      <c r="C122" s="4" t="s">
        <v>37</v>
      </c>
      <c r="D122" s="4" t="s">
        <v>228</v>
      </c>
      <c r="E122" s="4" t="s">
        <v>229</v>
      </c>
      <c r="F122" s="6">
        <v>45240</v>
      </c>
      <c r="G122" s="6">
        <v>45242</v>
      </c>
      <c r="H122" s="4">
        <v>3</v>
      </c>
      <c r="I122" s="4">
        <v>2</v>
      </c>
      <c r="J122" s="4">
        <v>6</v>
      </c>
      <c r="K122" s="4" t="s">
        <v>30</v>
      </c>
      <c r="L122" s="4">
        <v>337.2</v>
      </c>
      <c r="M122" s="4">
        <v>337.2</v>
      </c>
      <c r="N122" s="4" t="s">
        <v>614</v>
      </c>
      <c r="O122" s="4" t="s">
        <v>41</v>
      </c>
      <c r="P122" s="4" t="s">
        <v>33</v>
      </c>
      <c r="Q122" s="4">
        <v>0</v>
      </c>
      <c r="R122" s="7">
        <v>45234</v>
      </c>
      <c r="S122" s="6">
        <v>45243</v>
      </c>
      <c r="T122" s="4" t="s">
        <v>42</v>
      </c>
      <c r="U122" s="4">
        <v>337.2</v>
      </c>
      <c r="V122" s="4">
        <v>0</v>
      </c>
      <c r="W122" s="4">
        <v>0</v>
      </c>
      <c r="X122" s="4" t="s">
        <v>615</v>
      </c>
      <c r="Y122" s="4" t="s">
        <v>616</v>
      </c>
    </row>
    <row r="123" s="4" customFormat="1" spans="1:25">
      <c r="A123" s="4" t="s">
        <v>617</v>
      </c>
      <c r="B123" s="4" t="s">
        <v>26</v>
      </c>
      <c r="C123" s="4" t="s">
        <v>37</v>
      </c>
      <c r="D123" s="4" t="s">
        <v>618</v>
      </c>
      <c r="E123" s="4" t="s">
        <v>619</v>
      </c>
      <c r="F123" s="6">
        <v>45238</v>
      </c>
      <c r="G123" s="6">
        <v>45239</v>
      </c>
      <c r="H123" s="4">
        <v>1</v>
      </c>
      <c r="I123" s="4">
        <v>1</v>
      </c>
      <c r="J123" s="4">
        <v>1</v>
      </c>
      <c r="K123" s="4" t="s">
        <v>30</v>
      </c>
      <c r="L123" s="4">
        <v>33.03</v>
      </c>
      <c r="M123" s="4">
        <v>33.03</v>
      </c>
      <c r="N123" s="4" t="s">
        <v>620</v>
      </c>
      <c r="O123" s="4" t="s">
        <v>41</v>
      </c>
      <c r="P123" s="4" t="s">
        <v>33</v>
      </c>
      <c r="Q123" s="4">
        <v>0</v>
      </c>
      <c r="R123" s="7">
        <v>45234</v>
      </c>
      <c r="S123" s="6">
        <v>45243</v>
      </c>
      <c r="T123" s="4" t="s">
        <v>42</v>
      </c>
      <c r="U123" s="4">
        <v>33.03</v>
      </c>
      <c r="V123" s="4">
        <v>0</v>
      </c>
      <c r="W123" s="4">
        <v>0</v>
      </c>
      <c r="X123" s="4" t="s">
        <v>621</v>
      </c>
      <c r="Y123" s="4" t="s">
        <v>621</v>
      </c>
    </row>
    <row r="124" s="4" customFormat="1" spans="1:25">
      <c r="A124" s="4" t="s">
        <v>622</v>
      </c>
      <c r="B124" s="4" t="s">
        <v>26</v>
      </c>
      <c r="C124" s="4" t="s">
        <v>37</v>
      </c>
      <c r="D124" s="4" t="s">
        <v>128</v>
      </c>
      <c r="E124" s="4" t="s">
        <v>129</v>
      </c>
      <c r="F124" s="6">
        <v>45235</v>
      </c>
      <c r="G124" s="6">
        <v>45237</v>
      </c>
      <c r="H124" s="4">
        <v>1</v>
      </c>
      <c r="I124" s="4">
        <v>2</v>
      </c>
      <c r="J124" s="4">
        <v>2</v>
      </c>
      <c r="K124" s="4" t="s">
        <v>30</v>
      </c>
      <c r="L124" s="4">
        <v>67.44</v>
      </c>
      <c r="M124" s="4">
        <v>67.44</v>
      </c>
      <c r="N124" s="4" t="s">
        <v>623</v>
      </c>
      <c r="O124" s="4" t="s">
        <v>41</v>
      </c>
      <c r="P124" s="4" t="s">
        <v>33</v>
      </c>
      <c r="Q124" s="4">
        <v>0</v>
      </c>
      <c r="R124" s="7">
        <v>45234.0000115741</v>
      </c>
      <c r="S124" s="6">
        <v>45243</v>
      </c>
      <c r="T124" s="4" t="s">
        <v>42</v>
      </c>
      <c r="U124" s="4">
        <v>67.44</v>
      </c>
      <c r="V124" s="4">
        <v>0</v>
      </c>
      <c r="W124" s="4">
        <v>0</v>
      </c>
      <c r="X124" s="4" t="s">
        <v>624</v>
      </c>
      <c r="Y124" s="4" t="s">
        <v>624</v>
      </c>
    </row>
    <row r="125" s="4" customFormat="1" spans="1:25">
      <c r="A125" s="4" t="s">
        <v>625</v>
      </c>
      <c r="B125" s="4" t="s">
        <v>26</v>
      </c>
      <c r="C125" s="4" t="s">
        <v>37</v>
      </c>
      <c r="D125" s="4" t="s">
        <v>626</v>
      </c>
      <c r="E125" s="4" t="s">
        <v>436</v>
      </c>
      <c r="F125" s="6">
        <v>45241</v>
      </c>
      <c r="G125" s="6">
        <v>45242</v>
      </c>
      <c r="H125" s="4">
        <v>1</v>
      </c>
      <c r="I125" s="4">
        <v>1</v>
      </c>
      <c r="J125" s="4">
        <v>1</v>
      </c>
      <c r="K125" s="4" t="s">
        <v>30</v>
      </c>
      <c r="L125" s="4">
        <v>39.89</v>
      </c>
      <c r="M125" s="4">
        <v>39.89</v>
      </c>
      <c r="N125" s="4" t="s">
        <v>627</v>
      </c>
      <c r="O125" s="4" t="s">
        <v>41</v>
      </c>
      <c r="P125" s="4" t="s">
        <v>33</v>
      </c>
      <c r="Q125" s="4">
        <v>0</v>
      </c>
      <c r="R125" s="7">
        <v>45234</v>
      </c>
      <c r="S125" s="6">
        <v>45243</v>
      </c>
      <c r="T125" s="4" t="s">
        <v>42</v>
      </c>
      <c r="U125" s="4">
        <v>39.89</v>
      </c>
      <c r="V125" s="4">
        <v>0</v>
      </c>
      <c r="W125" s="4">
        <v>0</v>
      </c>
      <c r="X125" s="4" t="s">
        <v>628</v>
      </c>
      <c r="Y125" s="4" t="s">
        <v>629</v>
      </c>
    </row>
    <row r="126" s="4" customFormat="1" spans="1:25">
      <c r="A126" s="4" t="s">
        <v>630</v>
      </c>
      <c r="B126" s="4" t="s">
        <v>26</v>
      </c>
      <c r="C126" s="4" t="s">
        <v>37</v>
      </c>
      <c r="D126" s="4" t="s">
        <v>128</v>
      </c>
      <c r="E126" s="4" t="s">
        <v>631</v>
      </c>
      <c r="F126" s="6">
        <v>45236</v>
      </c>
      <c r="G126" s="6">
        <v>45238</v>
      </c>
      <c r="H126" s="4">
        <v>1</v>
      </c>
      <c r="I126" s="4">
        <v>2</v>
      </c>
      <c r="J126" s="4">
        <v>2</v>
      </c>
      <c r="K126" s="4" t="s">
        <v>30</v>
      </c>
      <c r="L126" s="4">
        <v>60.45</v>
      </c>
      <c r="M126" s="4">
        <v>60.45</v>
      </c>
      <c r="N126" s="4" t="s">
        <v>632</v>
      </c>
      <c r="O126" s="4" t="s">
        <v>41</v>
      </c>
      <c r="P126" s="4" t="s">
        <v>33</v>
      </c>
      <c r="Q126" s="4">
        <v>0</v>
      </c>
      <c r="R126" s="7">
        <v>45234</v>
      </c>
      <c r="S126" s="6">
        <v>45243</v>
      </c>
      <c r="T126" s="4" t="s">
        <v>42</v>
      </c>
      <c r="U126" s="4">
        <v>60.45</v>
      </c>
      <c r="V126" s="4">
        <v>0</v>
      </c>
      <c r="W126" s="4">
        <v>0</v>
      </c>
      <c r="X126" s="4" t="s">
        <v>633</v>
      </c>
      <c r="Y126" s="4" t="s">
        <v>633</v>
      </c>
    </row>
    <row r="127" s="4" customFormat="1" spans="1:25">
      <c r="A127" s="4" t="s">
        <v>634</v>
      </c>
      <c r="B127" s="4" t="s">
        <v>26</v>
      </c>
      <c r="C127" s="4" t="s">
        <v>37</v>
      </c>
      <c r="D127" s="4" t="s">
        <v>128</v>
      </c>
      <c r="E127" s="4" t="s">
        <v>129</v>
      </c>
      <c r="F127" s="6">
        <v>45235</v>
      </c>
      <c r="G127" s="6">
        <v>45237</v>
      </c>
      <c r="H127" s="4">
        <v>1</v>
      </c>
      <c r="I127" s="4">
        <v>2</v>
      </c>
      <c r="J127" s="4">
        <v>2</v>
      </c>
      <c r="K127" s="4" t="s">
        <v>30</v>
      </c>
      <c r="L127" s="4">
        <v>67.44</v>
      </c>
      <c r="M127" s="4">
        <v>67.44</v>
      </c>
      <c r="N127" s="4" t="s">
        <v>635</v>
      </c>
      <c r="O127" s="4" t="s">
        <v>41</v>
      </c>
      <c r="P127" s="4" t="s">
        <v>33</v>
      </c>
      <c r="Q127" s="4">
        <v>0</v>
      </c>
      <c r="R127" s="7">
        <v>45234.0000115741</v>
      </c>
      <c r="S127" s="6">
        <v>45243</v>
      </c>
      <c r="T127" s="4" t="s">
        <v>42</v>
      </c>
      <c r="U127" s="4">
        <v>67.44</v>
      </c>
      <c r="V127" s="4">
        <v>0</v>
      </c>
      <c r="W127" s="4">
        <v>0</v>
      </c>
      <c r="X127" s="4" t="s">
        <v>636</v>
      </c>
      <c r="Y127" s="4" t="s">
        <v>636</v>
      </c>
    </row>
    <row r="128" s="4" customFormat="1" spans="1:25">
      <c r="A128" s="4" t="s">
        <v>637</v>
      </c>
      <c r="B128" s="4" t="s">
        <v>26</v>
      </c>
      <c r="C128" s="4" t="s">
        <v>37</v>
      </c>
      <c r="D128" s="4" t="s">
        <v>288</v>
      </c>
      <c r="E128" s="4" t="s">
        <v>638</v>
      </c>
      <c r="F128" s="6">
        <v>45240</v>
      </c>
      <c r="G128" s="6">
        <v>45242</v>
      </c>
      <c r="H128" s="4">
        <v>1</v>
      </c>
      <c r="I128" s="4">
        <v>2</v>
      </c>
      <c r="J128" s="4">
        <v>2</v>
      </c>
      <c r="K128" s="4" t="s">
        <v>30</v>
      </c>
      <c r="L128" s="4">
        <v>443.58</v>
      </c>
      <c r="M128" s="4">
        <v>443.58</v>
      </c>
      <c r="N128" s="4" t="s">
        <v>639</v>
      </c>
      <c r="O128" s="4" t="s">
        <v>41</v>
      </c>
      <c r="P128" s="4" t="s">
        <v>33</v>
      </c>
      <c r="Q128" s="4">
        <v>0</v>
      </c>
      <c r="R128" s="7">
        <v>45234.0000115741</v>
      </c>
      <c r="S128" s="6">
        <v>45243</v>
      </c>
      <c r="T128" s="4" t="s">
        <v>42</v>
      </c>
      <c r="U128" s="4">
        <v>443.58</v>
      </c>
      <c r="V128" s="4">
        <v>0</v>
      </c>
      <c r="W128" s="4">
        <v>0</v>
      </c>
      <c r="X128" s="4" t="s">
        <v>640</v>
      </c>
      <c r="Y128" s="4" t="s">
        <v>641</v>
      </c>
    </row>
    <row r="129" s="4" customFormat="1" spans="1:25">
      <c r="A129" s="4" t="s">
        <v>642</v>
      </c>
      <c r="B129" s="4" t="s">
        <v>26</v>
      </c>
      <c r="C129" s="4" t="s">
        <v>37</v>
      </c>
      <c r="D129" s="4" t="s">
        <v>64</v>
      </c>
      <c r="E129" s="4" t="s">
        <v>65</v>
      </c>
      <c r="F129" s="6">
        <v>45237</v>
      </c>
      <c r="G129" s="6">
        <v>45238</v>
      </c>
      <c r="H129" s="4">
        <v>1</v>
      </c>
      <c r="I129" s="4">
        <v>1</v>
      </c>
      <c r="J129" s="4">
        <v>1</v>
      </c>
      <c r="K129" s="4" t="s">
        <v>30</v>
      </c>
      <c r="L129" s="4">
        <v>106.37</v>
      </c>
      <c r="M129" s="4">
        <v>106.37</v>
      </c>
      <c r="N129" s="4" t="s">
        <v>66</v>
      </c>
      <c r="O129" s="4" t="s">
        <v>41</v>
      </c>
      <c r="P129" s="4" t="s">
        <v>33</v>
      </c>
      <c r="Q129" s="4">
        <v>0</v>
      </c>
      <c r="R129" s="7">
        <v>45234.0000115741</v>
      </c>
      <c r="S129" s="6">
        <v>45243</v>
      </c>
      <c r="T129" s="4" t="s">
        <v>42</v>
      </c>
      <c r="U129" s="4">
        <v>106.37</v>
      </c>
      <c r="V129" s="4">
        <v>0</v>
      </c>
      <c r="W129" s="4">
        <v>0</v>
      </c>
      <c r="X129" s="4" t="s">
        <v>643</v>
      </c>
      <c r="Y129" s="4" t="s">
        <v>644</v>
      </c>
    </row>
    <row r="130" s="4" customFormat="1" spans="1:25">
      <c r="A130" s="4" t="s">
        <v>645</v>
      </c>
      <c r="B130" s="4" t="s">
        <v>26</v>
      </c>
      <c r="C130" s="4" t="s">
        <v>37</v>
      </c>
      <c r="D130" s="4" t="s">
        <v>64</v>
      </c>
      <c r="E130" s="4" t="s">
        <v>94</v>
      </c>
      <c r="F130" s="6">
        <v>45238</v>
      </c>
      <c r="G130" s="6">
        <v>45239</v>
      </c>
      <c r="H130" s="4">
        <v>1</v>
      </c>
      <c r="I130" s="4">
        <v>1</v>
      </c>
      <c r="J130" s="4">
        <v>1</v>
      </c>
      <c r="K130" s="4" t="s">
        <v>30</v>
      </c>
      <c r="L130" s="4">
        <v>106.51</v>
      </c>
      <c r="M130" s="4">
        <v>106.51</v>
      </c>
      <c r="N130" s="4" t="s">
        <v>66</v>
      </c>
      <c r="O130" s="4" t="s">
        <v>41</v>
      </c>
      <c r="P130" s="4" t="s">
        <v>33</v>
      </c>
      <c r="Q130" s="4">
        <v>0</v>
      </c>
      <c r="R130" s="7">
        <v>45234</v>
      </c>
      <c r="S130" s="6">
        <v>45243</v>
      </c>
      <c r="T130" s="4" t="s">
        <v>42</v>
      </c>
      <c r="U130" s="4">
        <v>106.51</v>
      </c>
      <c r="V130" s="4">
        <v>0</v>
      </c>
      <c r="W130" s="4">
        <v>0</v>
      </c>
      <c r="X130" s="4" t="s">
        <v>646</v>
      </c>
      <c r="Y130" s="4" t="s">
        <v>647</v>
      </c>
    </row>
    <row r="131" s="4" customFormat="1" spans="1:25">
      <c r="A131" s="4" t="s">
        <v>648</v>
      </c>
      <c r="B131" s="4" t="s">
        <v>26</v>
      </c>
      <c r="C131" s="4" t="s">
        <v>37</v>
      </c>
      <c r="D131" s="4" t="s">
        <v>649</v>
      </c>
      <c r="E131" s="4" t="s">
        <v>650</v>
      </c>
      <c r="F131" s="6">
        <v>45235</v>
      </c>
      <c r="G131" s="6">
        <v>45237</v>
      </c>
      <c r="H131" s="4">
        <v>2</v>
      </c>
      <c r="I131" s="4">
        <v>2</v>
      </c>
      <c r="J131" s="4">
        <v>4</v>
      </c>
      <c r="K131" s="4" t="s">
        <v>30</v>
      </c>
      <c r="L131" s="4">
        <v>177.12</v>
      </c>
      <c r="M131" s="4">
        <v>177.12</v>
      </c>
      <c r="N131" s="4" t="s">
        <v>651</v>
      </c>
      <c r="O131" s="4" t="s">
        <v>41</v>
      </c>
      <c r="P131" s="4" t="s">
        <v>33</v>
      </c>
      <c r="Q131" s="4">
        <v>0</v>
      </c>
      <c r="R131" s="7">
        <v>45234.0000115741</v>
      </c>
      <c r="S131" s="6">
        <v>45243</v>
      </c>
      <c r="T131" s="4" t="s">
        <v>42</v>
      </c>
      <c r="U131" s="4">
        <v>177.12</v>
      </c>
      <c r="V131" s="4">
        <v>0</v>
      </c>
      <c r="W131" s="4">
        <v>0</v>
      </c>
      <c r="X131" s="4" t="s">
        <v>652</v>
      </c>
      <c r="Y131" s="4" t="s">
        <v>653</v>
      </c>
    </row>
    <row r="132" s="4" customFormat="1" spans="1:25">
      <c r="A132" s="4" t="s">
        <v>654</v>
      </c>
      <c r="B132" s="4" t="s">
        <v>26</v>
      </c>
      <c r="C132" s="4" t="s">
        <v>37</v>
      </c>
      <c r="D132" s="4" t="s">
        <v>655</v>
      </c>
      <c r="E132" s="4" t="s">
        <v>656</v>
      </c>
      <c r="F132" s="6">
        <v>45235</v>
      </c>
      <c r="G132" s="6">
        <v>45236</v>
      </c>
      <c r="H132" s="4">
        <v>1</v>
      </c>
      <c r="I132" s="4">
        <v>1</v>
      </c>
      <c r="J132" s="4">
        <v>1</v>
      </c>
      <c r="K132" s="4" t="s">
        <v>30</v>
      </c>
      <c r="L132" s="4">
        <v>549.67</v>
      </c>
      <c r="M132" s="4">
        <v>549.67</v>
      </c>
      <c r="N132" s="4" t="s">
        <v>657</v>
      </c>
      <c r="O132" s="4" t="s">
        <v>41</v>
      </c>
      <c r="P132" s="4" t="s">
        <v>33</v>
      </c>
      <c r="Q132" s="4">
        <v>0</v>
      </c>
      <c r="R132" s="7">
        <v>45234</v>
      </c>
      <c r="S132" s="6">
        <v>45243</v>
      </c>
      <c r="T132" s="4" t="s">
        <v>42</v>
      </c>
      <c r="U132" s="4">
        <v>549.67</v>
      </c>
      <c r="V132" s="4">
        <v>0</v>
      </c>
      <c r="W132" s="4">
        <v>0</v>
      </c>
      <c r="X132" s="4" t="s">
        <v>658</v>
      </c>
      <c r="Y132" s="4" t="s">
        <v>659</v>
      </c>
    </row>
    <row r="133" s="4" customFormat="1" spans="1:25">
      <c r="A133" s="4" t="s">
        <v>660</v>
      </c>
      <c r="B133" s="4" t="s">
        <v>26</v>
      </c>
      <c r="C133" s="4" t="s">
        <v>37</v>
      </c>
      <c r="D133" s="4" t="s">
        <v>661</v>
      </c>
      <c r="E133" s="4" t="s">
        <v>662</v>
      </c>
      <c r="F133" s="6">
        <v>45235</v>
      </c>
      <c r="G133" s="6">
        <v>45237</v>
      </c>
      <c r="H133" s="4">
        <v>1</v>
      </c>
      <c r="I133" s="4">
        <v>2</v>
      </c>
      <c r="J133" s="4">
        <v>2</v>
      </c>
      <c r="K133" s="4" t="s">
        <v>30</v>
      </c>
      <c r="L133" s="4">
        <v>145.84</v>
      </c>
      <c r="M133" s="4">
        <v>145.84</v>
      </c>
      <c r="N133" s="4" t="s">
        <v>663</v>
      </c>
      <c r="O133" s="4" t="s">
        <v>41</v>
      </c>
      <c r="P133" s="4" t="s">
        <v>33</v>
      </c>
      <c r="Q133" s="4">
        <v>0</v>
      </c>
      <c r="R133" s="7">
        <v>45234</v>
      </c>
      <c r="S133" s="6">
        <v>45243</v>
      </c>
      <c r="T133" s="4" t="s">
        <v>42</v>
      </c>
      <c r="U133" s="4">
        <v>145.84</v>
      </c>
      <c r="V133" s="4">
        <v>0</v>
      </c>
      <c r="W133" s="4">
        <v>0</v>
      </c>
      <c r="X133" s="4" t="s">
        <v>664</v>
      </c>
      <c r="Y133" s="4" t="s">
        <v>665</v>
      </c>
    </row>
    <row r="134" s="4" customFormat="1" spans="1:25">
      <c r="A134" s="4" t="s">
        <v>666</v>
      </c>
      <c r="B134" s="4" t="s">
        <v>26</v>
      </c>
      <c r="C134" s="4" t="s">
        <v>37</v>
      </c>
      <c r="D134" s="4" t="s">
        <v>667</v>
      </c>
      <c r="E134" s="4" t="s">
        <v>668</v>
      </c>
      <c r="F134" s="6">
        <v>45236</v>
      </c>
      <c r="G134" s="6">
        <v>45237</v>
      </c>
      <c r="H134" s="4">
        <v>2</v>
      </c>
      <c r="I134" s="4">
        <v>1</v>
      </c>
      <c r="J134" s="4">
        <v>2</v>
      </c>
      <c r="K134" s="4" t="s">
        <v>30</v>
      </c>
      <c r="L134" s="4">
        <v>214.66</v>
      </c>
      <c r="M134" s="4">
        <v>214.66</v>
      </c>
      <c r="N134" s="4" t="s">
        <v>669</v>
      </c>
      <c r="O134" s="4" t="s">
        <v>41</v>
      </c>
      <c r="P134" s="4" t="s">
        <v>33</v>
      </c>
      <c r="Q134" s="4">
        <v>0</v>
      </c>
      <c r="R134" s="7">
        <v>45235</v>
      </c>
      <c r="S134" s="6">
        <v>45243</v>
      </c>
      <c r="T134" s="4" t="s">
        <v>42</v>
      </c>
      <c r="U134" s="4">
        <v>214.66</v>
      </c>
      <c r="V134" s="4">
        <v>0</v>
      </c>
      <c r="W134" s="4">
        <v>0</v>
      </c>
      <c r="X134" s="4" t="s">
        <v>670</v>
      </c>
      <c r="Y134" s="4" t="s">
        <v>671</v>
      </c>
    </row>
    <row r="135" s="4" customFormat="1" spans="1:25">
      <c r="A135" s="4" t="s">
        <v>672</v>
      </c>
      <c r="B135" s="4" t="s">
        <v>26</v>
      </c>
      <c r="C135" s="4" t="s">
        <v>37</v>
      </c>
      <c r="D135" s="4" t="s">
        <v>104</v>
      </c>
      <c r="E135" s="4" t="s">
        <v>673</v>
      </c>
      <c r="F135" s="6">
        <v>45235</v>
      </c>
      <c r="G135" s="6">
        <v>45238</v>
      </c>
      <c r="H135" s="4">
        <v>1</v>
      </c>
      <c r="I135" s="4">
        <v>3</v>
      </c>
      <c r="J135" s="4">
        <v>3</v>
      </c>
      <c r="K135" s="4" t="s">
        <v>30</v>
      </c>
      <c r="L135" s="4">
        <v>243.45</v>
      </c>
      <c r="M135" s="4">
        <v>243.45</v>
      </c>
      <c r="N135" s="4" t="s">
        <v>674</v>
      </c>
      <c r="O135" s="4" t="s">
        <v>41</v>
      </c>
      <c r="P135" s="4" t="s">
        <v>33</v>
      </c>
      <c r="Q135" s="4">
        <v>0</v>
      </c>
      <c r="R135" s="7">
        <v>45235.0000115741</v>
      </c>
      <c r="S135" s="6">
        <v>45243</v>
      </c>
      <c r="T135" s="4" t="s">
        <v>42</v>
      </c>
      <c r="U135" s="4">
        <v>243.45</v>
      </c>
      <c r="V135" s="4">
        <v>0</v>
      </c>
      <c r="W135" s="4">
        <v>0</v>
      </c>
      <c r="X135" s="4" t="s">
        <v>675</v>
      </c>
      <c r="Y135" s="4" t="s">
        <v>676</v>
      </c>
    </row>
    <row r="136" s="4" customFormat="1" spans="1:25">
      <c r="A136" s="4" t="s">
        <v>677</v>
      </c>
      <c r="B136" s="4" t="s">
        <v>26</v>
      </c>
      <c r="C136" s="4" t="s">
        <v>37</v>
      </c>
      <c r="D136" s="4" t="s">
        <v>678</v>
      </c>
      <c r="E136" s="4" t="s">
        <v>679</v>
      </c>
      <c r="F136" s="6">
        <v>45236</v>
      </c>
      <c r="G136" s="6">
        <v>45239</v>
      </c>
      <c r="H136" s="4">
        <v>1</v>
      </c>
      <c r="I136" s="4">
        <v>3</v>
      </c>
      <c r="J136" s="4">
        <v>3</v>
      </c>
      <c r="K136" s="4" t="s">
        <v>30</v>
      </c>
      <c r="L136" s="4">
        <v>136.52</v>
      </c>
      <c r="M136" s="4">
        <v>136.52</v>
      </c>
      <c r="N136" s="4" t="s">
        <v>680</v>
      </c>
      <c r="O136" s="4" t="s">
        <v>41</v>
      </c>
      <c r="P136" s="4" t="s">
        <v>33</v>
      </c>
      <c r="Q136" s="4">
        <v>0</v>
      </c>
      <c r="R136" s="7">
        <v>45235</v>
      </c>
      <c r="S136" s="6">
        <v>45243</v>
      </c>
      <c r="T136" s="4" t="s">
        <v>42</v>
      </c>
      <c r="U136" s="4">
        <v>136.52</v>
      </c>
      <c r="V136" s="4">
        <v>0</v>
      </c>
      <c r="W136" s="4">
        <v>0</v>
      </c>
      <c r="X136" s="4" t="s">
        <v>681</v>
      </c>
      <c r="Y136" s="4" t="s">
        <v>682</v>
      </c>
    </row>
    <row r="137" s="4" customFormat="1" spans="1:25">
      <c r="A137" s="4" t="s">
        <v>683</v>
      </c>
      <c r="B137" s="4" t="s">
        <v>26</v>
      </c>
      <c r="C137" s="4" t="s">
        <v>37</v>
      </c>
      <c r="D137" s="4" t="s">
        <v>110</v>
      </c>
      <c r="E137" s="4" t="s">
        <v>111</v>
      </c>
      <c r="F137" s="6">
        <v>45235</v>
      </c>
      <c r="G137" s="6">
        <v>45236</v>
      </c>
      <c r="H137" s="4">
        <v>1</v>
      </c>
      <c r="I137" s="4">
        <v>1</v>
      </c>
      <c r="J137" s="4">
        <v>1</v>
      </c>
      <c r="K137" s="4" t="s">
        <v>30</v>
      </c>
      <c r="L137" s="4">
        <v>209.57</v>
      </c>
      <c r="M137" s="4">
        <v>209.57</v>
      </c>
      <c r="N137" s="4" t="s">
        <v>684</v>
      </c>
      <c r="O137" s="4" t="s">
        <v>41</v>
      </c>
      <c r="P137" s="4" t="s">
        <v>33</v>
      </c>
      <c r="Q137" s="4">
        <v>0</v>
      </c>
      <c r="R137" s="7">
        <v>45235</v>
      </c>
      <c r="S137" s="6">
        <v>45243</v>
      </c>
      <c r="T137" s="4" t="s">
        <v>42</v>
      </c>
      <c r="U137" s="4">
        <v>209.57</v>
      </c>
      <c r="V137" s="4">
        <v>0</v>
      </c>
      <c r="W137" s="4">
        <v>0</v>
      </c>
      <c r="X137" s="4" t="s">
        <v>685</v>
      </c>
      <c r="Y137" s="4" t="s">
        <v>35</v>
      </c>
    </row>
    <row r="138" s="4" customFormat="1" spans="1:25">
      <c r="A138" s="4" t="s">
        <v>686</v>
      </c>
      <c r="B138" s="4" t="s">
        <v>26</v>
      </c>
      <c r="C138" s="4" t="s">
        <v>37</v>
      </c>
      <c r="D138" s="4" t="s">
        <v>687</v>
      </c>
      <c r="E138" s="4" t="s">
        <v>688</v>
      </c>
      <c r="F138" s="6">
        <v>45235</v>
      </c>
      <c r="G138" s="6">
        <v>45236</v>
      </c>
      <c r="H138" s="4">
        <v>1</v>
      </c>
      <c r="I138" s="4">
        <v>1</v>
      </c>
      <c r="J138" s="4">
        <v>1</v>
      </c>
      <c r="K138" s="4" t="s">
        <v>30</v>
      </c>
      <c r="L138" s="4">
        <v>22.43</v>
      </c>
      <c r="M138" s="4">
        <v>22.43</v>
      </c>
      <c r="N138" s="4" t="s">
        <v>689</v>
      </c>
      <c r="O138" s="4" t="s">
        <v>41</v>
      </c>
      <c r="P138" s="4" t="s">
        <v>33</v>
      </c>
      <c r="Q138" s="4">
        <v>0</v>
      </c>
      <c r="R138" s="7">
        <v>45235</v>
      </c>
      <c r="S138" s="6">
        <v>45243</v>
      </c>
      <c r="T138" s="4" t="s">
        <v>42</v>
      </c>
      <c r="U138" s="4">
        <v>22.43</v>
      </c>
      <c r="V138" s="4">
        <v>0</v>
      </c>
      <c r="W138" s="4">
        <v>0</v>
      </c>
      <c r="X138" s="4" t="s">
        <v>690</v>
      </c>
      <c r="Y138" s="4" t="s">
        <v>691</v>
      </c>
    </row>
    <row r="139" s="4" customFormat="1" spans="1:25">
      <c r="A139" s="4" t="s">
        <v>683</v>
      </c>
      <c r="B139" s="4" t="s">
        <v>26</v>
      </c>
      <c r="C139" s="4" t="s">
        <v>50</v>
      </c>
      <c r="D139" s="4" t="s">
        <v>110</v>
      </c>
      <c r="E139" s="4" t="s">
        <v>111</v>
      </c>
      <c r="F139" s="6">
        <v>45235</v>
      </c>
      <c r="G139" s="6">
        <v>45236</v>
      </c>
      <c r="H139" s="4">
        <v>1</v>
      </c>
      <c r="I139" s="4">
        <v>1</v>
      </c>
      <c r="J139" s="4">
        <v>1</v>
      </c>
      <c r="K139" s="4" t="s">
        <v>30</v>
      </c>
      <c r="L139" s="4">
        <v>-209.57</v>
      </c>
      <c r="M139" s="4">
        <v>-209.57</v>
      </c>
      <c r="N139" s="4" t="s">
        <v>684</v>
      </c>
      <c r="O139" s="4" t="s">
        <v>41</v>
      </c>
      <c r="P139" s="4" t="s">
        <v>33</v>
      </c>
      <c r="Q139" s="4">
        <v>0</v>
      </c>
      <c r="R139" s="7">
        <v>45235</v>
      </c>
      <c r="S139" s="6">
        <v>45243</v>
      </c>
      <c r="T139" s="4" t="s">
        <v>42</v>
      </c>
      <c r="U139" s="4">
        <v>-209.57</v>
      </c>
      <c r="V139" s="4">
        <v>0</v>
      </c>
      <c r="W139" s="4">
        <v>0</v>
      </c>
      <c r="X139" s="4" t="s">
        <v>685</v>
      </c>
      <c r="Y139" s="4" t="s">
        <v>35</v>
      </c>
    </row>
    <row r="140" s="4" customFormat="1" spans="1:26">
      <c r="A140" s="4" t="s">
        <v>692</v>
      </c>
      <c r="B140" s="4" t="s">
        <v>26</v>
      </c>
      <c r="C140" s="4" t="s">
        <v>37</v>
      </c>
      <c r="D140" s="4" t="s">
        <v>693</v>
      </c>
      <c r="E140" s="4" t="s">
        <v>694</v>
      </c>
      <c r="F140" s="6">
        <v>45236</v>
      </c>
      <c r="G140" s="6">
        <v>45237</v>
      </c>
      <c r="H140" s="4">
        <v>2</v>
      </c>
      <c r="I140" s="4">
        <v>1</v>
      </c>
      <c r="J140" s="4">
        <v>2</v>
      </c>
      <c r="K140" s="4" t="s">
        <v>30</v>
      </c>
      <c r="L140" s="4">
        <v>105.34</v>
      </c>
      <c r="M140" s="4">
        <v>105.34</v>
      </c>
      <c r="N140" s="4" t="s">
        <v>695</v>
      </c>
      <c r="O140" s="4" t="s">
        <v>41</v>
      </c>
      <c r="P140" s="4" t="s">
        <v>33</v>
      </c>
      <c r="Q140" s="4">
        <v>0</v>
      </c>
      <c r="R140" s="7">
        <v>45235</v>
      </c>
      <c r="S140" s="6">
        <v>45243</v>
      </c>
      <c r="T140" s="4" t="s">
        <v>42</v>
      </c>
      <c r="U140" s="4">
        <v>105.34</v>
      </c>
      <c r="V140" s="4">
        <v>0</v>
      </c>
      <c r="W140" s="4">
        <v>0</v>
      </c>
      <c r="X140" s="4" t="s">
        <v>696</v>
      </c>
      <c r="Y140" s="4">
        <v>9092201</v>
      </c>
      <c r="Z140" s="4" t="s">
        <v>697</v>
      </c>
    </row>
    <row r="141" s="4" customFormat="1" spans="1:25">
      <c r="A141" s="4" t="s">
        <v>698</v>
      </c>
      <c r="B141" s="4" t="s">
        <v>26</v>
      </c>
      <c r="C141" s="4" t="s">
        <v>37</v>
      </c>
      <c r="D141" s="4" t="s">
        <v>699</v>
      </c>
      <c r="E141" s="4" t="s">
        <v>700</v>
      </c>
      <c r="F141" s="6">
        <v>45240</v>
      </c>
      <c r="G141" s="6">
        <v>45242</v>
      </c>
      <c r="H141" s="4">
        <v>1</v>
      </c>
      <c r="I141" s="4">
        <v>2</v>
      </c>
      <c r="J141" s="4">
        <v>2</v>
      </c>
      <c r="K141" s="4" t="s">
        <v>30</v>
      </c>
      <c r="L141" s="4">
        <v>393.7</v>
      </c>
      <c r="M141" s="4">
        <v>393.7</v>
      </c>
      <c r="N141" s="4" t="s">
        <v>701</v>
      </c>
      <c r="O141" s="4" t="s">
        <v>41</v>
      </c>
      <c r="P141" s="4" t="s">
        <v>33</v>
      </c>
      <c r="Q141" s="4">
        <v>0</v>
      </c>
      <c r="R141" s="7">
        <v>45235.0000115741</v>
      </c>
      <c r="S141" s="6">
        <v>45243</v>
      </c>
      <c r="T141" s="4" t="s">
        <v>42</v>
      </c>
      <c r="U141" s="4">
        <v>393.7</v>
      </c>
      <c r="V141" s="4">
        <v>0</v>
      </c>
      <c r="W141" s="4">
        <v>0</v>
      </c>
      <c r="X141" s="4" t="s">
        <v>702</v>
      </c>
      <c r="Y141" s="4" t="s">
        <v>703</v>
      </c>
    </row>
    <row r="142" s="4" customFormat="1" spans="1:25">
      <c r="A142" s="4" t="s">
        <v>704</v>
      </c>
      <c r="B142" s="4" t="s">
        <v>26</v>
      </c>
      <c r="C142" s="4" t="s">
        <v>37</v>
      </c>
      <c r="D142" s="4" t="s">
        <v>64</v>
      </c>
      <c r="E142" s="4" t="s">
        <v>94</v>
      </c>
      <c r="F142" s="6">
        <v>45238</v>
      </c>
      <c r="G142" s="6">
        <v>45239</v>
      </c>
      <c r="H142" s="4">
        <v>1</v>
      </c>
      <c r="I142" s="4">
        <v>1</v>
      </c>
      <c r="J142" s="4">
        <v>1</v>
      </c>
      <c r="K142" s="4" t="s">
        <v>30</v>
      </c>
      <c r="L142" s="4">
        <v>106.29</v>
      </c>
      <c r="M142" s="4">
        <v>106.29</v>
      </c>
      <c r="N142" s="4" t="s">
        <v>705</v>
      </c>
      <c r="O142" s="4" t="s">
        <v>41</v>
      </c>
      <c r="P142" s="4" t="s">
        <v>33</v>
      </c>
      <c r="Q142" s="4">
        <v>0</v>
      </c>
      <c r="R142" s="7">
        <v>45235.0000115741</v>
      </c>
      <c r="S142" s="6">
        <v>45243</v>
      </c>
      <c r="T142" s="4" t="s">
        <v>42</v>
      </c>
      <c r="U142" s="4">
        <v>106.29</v>
      </c>
      <c r="V142" s="4">
        <v>0</v>
      </c>
      <c r="W142" s="4">
        <v>0</v>
      </c>
      <c r="X142" s="4" t="s">
        <v>706</v>
      </c>
      <c r="Y142" s="4" t="s">
        <v>707</v>
      </c>
    </row>
    <row r="143" s="4" customFormat="1" spans="1:25">
      <c r="A143" s="4" t="s">
        <v>708</v>
      </c>
      <c r="B143" s="4" t="s">
        <v>26</v>
      </c>
      <c r="C143" s="4" t="s">
        <v>37</v>
      </c>
      <c r="D143" s="4" t="s">
        <v>110</v>
      </c>
      <c r="E143" s="4" t="s">
        <v>283</v>
      </c>
      <c r="F143" s="6">
        <v>45237</v>
      </c>
      <c r="G143" s="6">
        <v>45238</v>
      </c>
      <c r="H143" s="4">
        <v>1</v>
      </c>
      <c r="I143" s="4">
        <v>1</v>
      </c>
      <c r="J143" s="4">
        <v>1</v>
      </c>
      <c r="K143" s="4" t="s">
        <v>30</v>
      </c>
      <c r="L143" s="4">
        <v>206.01</v>
      </c>
      <c r="M143" s="4">
        <v>206.01</v>
      </c>
      <c r="N143" s="4" t="s">
        <v>709</v>
      </c>
      <c r="O143" s="4" t="s">
        <v>41</v>
      </c>
      <c r="P143" s="4" t="s">
        <v>33</v>
      </c>
      <c r="Q143" s="4">
        <v>0</v>
      </c>
      <c r="R143" s="7">
        <v>45235</v>
      </c>
      <c r="S143" s="6">
        <v>45243</v>
      </c>
      <c r="T143" s="4" t="s">
        <v>42</v>
      </c>
      <c r="U143" s="4">
        <v>206.01</v>
      </c>
      <c r="V143" s="4">
        <v>0</v>
      </c>
      <c r="W143" s="4">
        <v>0</v>
      </c>
      <c r="X143" s="4" t="s">
        <v>710</v>
      </c>
      <c r="Y143" s="4" t="s">
        <v>711</v>
      </c>
    </row>
    <row r="144" s="4" customFormat="1" spans="1:25">
      <c r="A144" s="4" t="s">
        <v>712</v>
      </c>
      <c r="B144" s="4" t="s">
        <v>26</v>
      </c>
      <c r="C144" s="4" t="s">
        <v>37</v>
      </c>
      <c r="D144" s="4" t="s">
        <v>110</v>
      </c>
      <c r="E144" s="4" t="s">
        <v>378</v>
      </c>
      <c r="F144" s="6">
        <v>45237</v>
      </c>
      <c r="G144" s="6">
        <v>45238</v>
      </c>
      <c r="H144" s="4">
        <v>1</v>
      </c>
      <c r="I144" s="4">
        <v>1</v>
      </c>
      <c r="J144" s="4">
        <v>1</v>
      </c>
      <c r="K144" s="4" t="s">
        <v>30</v>
      </c>
      <c r="L144" s="4">
        <v>187.95</v>
      </c>
      <c r="M144" s="4">
        <v>187.95</v>
      </c>
      <c r="N144" s="4" t="s">
        <v>713</v>
      </c>
      <c r="O144" s="4" t="s">
        <v>41</v>
      </c>
      <c r="P144" s="4" t="s">
        <v>33</v>
      </c>
      <c r="Q144" s="4">
        <v>0</v>
      </c>
      <c r="R144" s="7">
        <v>45235</v>
      </c>
      <c r="S144" s="6">
        <v>45243</v>
      </c>
      <c r="T144" s="4" t="s">
        <v>42</v>
      </c>
      <c r="U144" s="4">
        <v>187.95</v>
      </c>
      <c r="V144" s="4">
        <v>0</v>
      </c>
      <c r="W144" s="4">
        <v>0</v>
      </c>
      <c r="X144" s="4" t="s">
        <v>714</v>
      </c>
      <c r="Y144" s="4" t="s">
        <v>715</v>
      </c>
    </row>
    <row r="145" s="4" customFormat="1" spans="1:25">
      <c r="A145" s="4" t="s">
        <v>716</v>
      </c>
      <c r="B145" s="4" t="s">
        <v>26</v>
      </c>
      <c r="C145" s="4" t="s">
        <v>37</v>
      </c>
      <c r="D145" s="4" t="s">
        <v>717</v>
      </c>
      <c r="E145" s="4" t="s">
        <v>718</v>
      </c>
      <c r="F145" s="6">
        <v>45236</v>
      </c>
      <c r="G145" s="6">
        <v>45239</v>
      </c>
      <c r="H145" s="4">
        <v>1</v>
      </c>
      <c r="I145" s="4">
        <v>3</v>
      </c>
      <c r="J145" s="4">
        <v>3</v>
      </c>
      <c r="K145" s="4" t="s">
        <v>30</v>
      </c>
      <c r="L145" s="4">
        <v>561.81</v>
      </c>
      <c r="M145" s="4">
        <v>561.81</v>
      </c>
      <c r="N145" s="4" t="s">
        <v>719</v>
      </c>
      <c r="O145" s="4" t="s">
        <v>41</v>
      </c>
      <c r="P145" s="4" t="s">
        <v>33</v>
      </c>
      <c r="Q145" s="4">
        <v>0</v>
      </c>
      <c r="R145" s="7">
        <v>45235.0000115741</v>
      </c>
      <c r="S145" s="6">
        <v>45243</v>
      </c>
      <c r="T145" s="4" t="s">
        <v>42</v>
      </c>
      <c r="U145" s="4">
        <v>561.81</v>
      </c>
      <c r="V145" s="4">
        <v>0</v>
      </c>
      <c r="W145" s="4">
        <v>0</v>
      </c>
      <c r="X145" s="4" t="s">
        <v>720</v>
      </c>
      <c r="Y145" s="4" t="s">
        <v>721</v>
      </c>
    </row>
    <row r="146" s="4" customFormat="1" spans="1:25">
      <c r="A146" s="4" t="s">
        <v>722</v>
      </c>
      <c r="B146" s="4" t="s">
        <v>26</v>
      </c>
      <c r="C146" s="4" t="s">
        <v>37</v>
      </c>
      <c r="D146" s="4" t="s">
        <v>723</v>
      </c>
      <c r="E146" s="4" t="s">
        <v>724</v>
      </c>
      <c r="F146" s="6">
        <v>45239</v>
      </c>
      <c r="G146" s="6">
        <v>45241</v>
      </c>
      <c r="H146" s="4">
        <v>1</v>
      </c>
      <c r="I146" s="4">
        <v>2</v>
      </c>
      <c r="J146" s="4">
        <v>2</v>
      </c>
      <c r="K146" s="4" t="s">
        <v>30</v>
      </c>
      <c r="L146" s="4">
        <v>140.34</v>
      </c>
      <c r="M146" s="4">
        <v>140.34</v>
      </c>
      <c r="N146" s="4" t="s">
        <v>725</v>
      </c>
      <c r="O146" s="4" t="s">
        <v>41</v>
      </c>
      <c r="P146" s="4" t="s">
        <v>33</v>
      </c>
      <c r="Q146" s="4">
        <v>0</v>
      </c>
      <c r="R146" s="7">
        <v>45235.0000115741</v>
      </c>
      <c r="S146" s="6">
        <v>45243</v>
      </c>
      <c r="T146" s="4" t="s">
        <v>42</v>
      </c>
      <c r="U146" s="4">
        <v>140.34</v>
      </c>
      <c r="V146" s="4">
        <v>0</v>
      </c>
      <c r="W146" s="4">
        <v>0</v>
      </c>
      <c r="X146" s="4" t="s">
        <v>35</v>
      </c>
      <c r="Y146" s="4" t="s">
        <v>726</v>
      </c>
    </row>
    <row r="147" s="4" customFormat="1" spans="1:25">
      <c r="A147" s="4" t="s">
        <v>727</v>
      </c>
      <c r="B147" s="4" t="s">
        <v>26</v>
      </c>
      <c r="C147" s="4" t="s">
        <v>37</v>
      </c>
      <c r="D147" s="4" t="s">
        <v>110</v>
      </c>
      <c r="E147" s="4" t="s">
        <v>111</v>
      </c>
      <c r="F147" s="6">
        <v>45237</v>
      </c>
      <c r="G147" s="6">
        <v>45238</v>
      </c>
      <c r="H147" s="4">
        <v>1</v>
      </c>
      <c r="I147" s="4">
        <v>1</v>
      </c>
      <c r="J147" s="4">
        <v>1</v>
      </c>
      <c r="K147" s="4" t="s">
        <v>30</v>
      </c>
      <c r="L147" s="4">
        <v>168.12</v>
      </c>
      <c r="M147" s="4">
        <v>168.12</v>
      </c>
      <c r="N147" s="4" t="s">
        <v>728</v>
      </c>
      <c r="O147" s="4" t="s">
        <v>41</v>
      </c>
      <c r="P147" s="4" t="s">
        <v>33</v>
      </c>
      <c r="Q147" s="4">
        <v>0</v>
      </c>
      <c r="R147" s="7">
        <v>45235</v>
      </c>
      <c r="S147" s="6">
        <v>45243</v>
      </c>
      <c r="T147" s="4" t="s">
        <v>42</v>
      </c>
      <c r="U147" s="4">
        <v>168.12</v>
      </c>
      <c r="V147" s="4">
        <v>0</v>
      </c>
      <c r="W147" s="4">
        <v>0</v>
      </c>
      <c r="X147" s="4" t="s">
        <v>729</v>
      </c>
      <c r="Y147" s="4" t="s">
        <v>730</v>
      </c>
    </row>
    <row r="148" s="4" customFormat="1" spans="1:26">
      <c r="A148" s="4" t="s">
        <v>731</v>
      </c>
      <c r="B148" s="4" t="s">
        <v>26</v>
      </c>
      <c r="C148" s="4" t="s">
        <v>37</v>
      </c>
      <c r="D148" s="4" t="s">
        <v>693</v>
      </c>
      <c r="E148" s="4" t="s">
        <v>694</v>
      </c>
      <c r="F148" s="6">
        <v>45236</v>
      </c>
      <c r="G148" s="6">
        <v>45238</v>
      </c>
      <c r="H148" s="4">
        <v>2</v>
      </c>
      <c r="I148" s="4">
        <v>2</v>
      </c>
      <c r="J148" s="4">
        <v>4</v>
      </c>
      <c r="K148" s="4" t="s">
        <v>30</v>
      </c>
      <c r="L148" s="4">
        <v>210.68</v>
      </c>
      <c r="M148" s="4">
        <v>210.68</v>
      </c>
      <c r="N148" s="4" t="s">
        <v>732</v>
      </c>
      <c r="O148" s="4" t="s">
        <v>41</v>
      </c>
      <c r="P148" s="4" t="s">
        <v>33</v>
      </c>
      <c r="Q148" s="4">
        <v>0</v>
      </c>
      <c r="R148" s="7">
        <v>45235.0000115741</v>
      </c>
      <c r="S148" s="6">
        <v>45243</v>
      </c>
      <c r="T148" s="4" t="s">
        <v>42</v>
      </c>
      <c r="U148" s="4">
        <v>210.68</v>
      </c>
      <c r="V148" s="4">
        <v>0</v>
      </c>
      <c r="W148" s="4">
        <v>0</v>
      </c>
      <c r="X148" s="4" t="s">
        <v>733</v>
      </c>
      <c r="Y148" s="4">
        <v>9092697</v>
      </c>
      <c r="Z148" s="4" t="s">
        <v>734</v>
      </c>
    </row>
    <row r="149" s="4" customFormat="1" spans="1:25">
      <c r="A149" s="4" t="s">
        <v>455</v>
      </c>
      <c r="B149" s="4" t="s">
        <v>26</v>
      </c>
      <c r="C149" s="4" t="s">
        <v>50</v>
      </c>
      <c r="D149" s="4" t="s">
        <v>38</v>
      </c>
      <c r="E149" s="4" t="s">
        <v>39</v>
      </c>
      <c r="F149" s="6">
        <v>45236</v>
      </c>
      <c r="G149" s="6">
        <v>45237</v>
      </c>
      <c r="H149" s="4">
        <v>1</v>
      </c>
      <c r="I149" s="4">
        <v>1</v>
      </c>
      <c r="J149" s="4">
        <v>1</v>
      </c>
      <c r="K149" s="4" t="s">
        <v>30</v>
      </c>
      <c r="L149" s="4">
        <v>-208.11</v>
      </c>
      <c r="M149" s="4">
        <v>-208.11</v>
      </c>
      <c r="N149" s="4" t="s">
        <v>456</v>
      </c>
      <c r="O149" s="4" t="s">
        <v>41</v>
      </c>
      <c r="P149" s="4" t="s">
        <v>33</v>
      </c>
      <c r="Q149" s="4">
        <v>0</v>
      </c>
      <c r="R149" s="7">
        <v>45231.0000115741</v>
      </c>
      <c r="S149" s="6">
        <v>45243</v>
      </c>
      <c r="T149" s="4" t="s">
        <v>42</v>
      </c>
      <c r="U149" s="4">
        <v>-208.11</v>
      </c>
      <c r="V149" s="4">
        <v>0</v>
      </c>
      <c r="W149" s="4">
        <v>0</v>
      </c>
      <c r="X149" s="4" t="s">
        <v>457</v>
      </c>
      <c r="Y149" s="4" t="s">
        <v>458</v>
      </c>
    </row>
    <row r="150" s="4" customFormat="1" spans="1:25">
      <c r="A150" s="4" t="s">
        <v>735</v>
      </c>
      <c r="B150" s="4" t="s">
        <v>26</v>
      </c>
      <c r="C150" s="4" t="s">
        <v>37</v>
      </c>
      <c r="D150" s="4" t="s">
        <v>736</v>
      </c>
      <c r="E150" s="4" t="s">
        <v>737</v>
      </c>
      <c r="F150" s="6">
        <v>45236</v>
      </c>
      <c r="G150" s="6">
        <v>45237</v>
      </c>
      <c r="H150" s="4">
        <v>1</v>
      </c>
      <c r="I150" s="4">
        <v>1</v>
      </c>
      <c r="J150" s="4">
        <v>1</v>
      </c>
      <c r="K150" s="4" t="s">
        <v>30</v>
      </c>
      <c r="L150" s="4">
        <v>69.08</v>
      </c>
      <c r="M150" s="4">
        <v>69.08</v>
      </c>
      <c r="N150" s="4" t="s">
        <v>738</v>
      </c>
      <c r="O150" s="4" t="s">
        <v>41</v>
      </c>
      <c r="P150" s="4" t="s">
        <v>33</v>
      </c>
      <c r="Q150" s="4">
        <v>0</v>
      </c>
      <c r="R150" s="7">
        <v>45235.0000115741</v>
      </c>
      <c r="S150" s="6">
        <v>45243</v>
      </c>
      <c r="T150" s="4" t="s">
        <v>42</v>
      </c>
      <c r="U150" s="4">
        <v>69.08</v>
      </c>
      <c r="V150" s="4">
        <v>0</v>
      </c>
      <c r="W150" s="4">
        <v>0</v>
      </c>
      <c r="X150" s="4" t="s">
        <v>739</v>
      </c>
      <c r="Y150" s="4" t="s">
        <v>740</v>
      </c>
    </row>
    <row r="151" s="4" customFormat="1" spans="1:25">
      <c r="A151" s="4" t="s">
        <v>741</v>
      </c>
      <c r="B151" s="4" t="s">
        <v>26</v>
      </c>
      <c r="C151" s="4" t="s">
        <v>37</v>
      </c>
      <c r="D151" s="4" t="s">
        <v>64</v>
      </c>
      <c r="E151" s="4" t="s">
        <v>94</v>
      </c>
      <c r="F151" s="6">
        <v>45237</v>
      </c>
      <c r="G151" s="6">
        <v>45238</v>
      </c>
      <c r="H151" s="4">
        <v>1</v>
      </c>
      <c r="I151" s="4">
        <v>1</v>
      </c>
      <c r="J151" s="4">
        <v>1</v>
      </c>
      <c r="K151" s="4" t="s">
        <v>30</v>
      </c>
      <c r="L151" s="4">
        <v>106.15</v>
      </c>
      <c r="M151" s="4">
        <v>106.15</v>
      </c>
      <c r="N151" s="4" t="s">
        <v>742</v>
      </c>
      <c r="O151" s="4" t="s">
        <v>41</v>
      </c>
      <c r="P151" s="4" t="s">
        <v>33</v>
      </c>
      <c r="Q151" s="4">
        <v>0</v>
      </c>
      <c r="R151" s="7">
        <v>45236.0000115741</v>
      </c>
      <c r="S151" s="6">
        <v>45243</v>
      </c>
      <c r="T151" s="4" t="s">
        <v>42</v>
      </c>
      <c r="U151" s="4">
        <v>106.15</v>
      </c>
      <c r="V151" s="4">
        <v>0</v>
      </c>
      <c r="W151" s="4">
        <v>0</v>
      </c>
      <c r="X151" s="4" t="s">
        <v>743</v>
      </c>
      <c r="Y151" s="4" t="s">
        <v>744</v>
      </c>
    </row>
    <row r="152" s="4" customFormat="1" spans="1:25">
      <c r="A152" s="4" t="s">
        <v>745</v>
      </c>
      <c r="B152" s="4" t="s">
        <v>26</v>
      </c>
      <c r="C152" s="4" t="s">
        <v>37</v>
      </c>
      <c r="D152" s="4" t="s">
        <v>464</v>
      </c>
      <c r="E152" s="4" t="s">
        <v>746</v>
      </c>
      <c r="F152" s="6">
        <v>45238</v>
      </c>
      <c r="G152" s="6">
        <v>45240</v>
      </c>
      <c r="H152" s="4">
        <v>1</v>
      </c>
      <c r="I152" s="4">
        <v>2</v>
      </c>
      <c r="J152" s="4">
        <v>2</v>
      </c>
      <c r="K152" s="4" t="s">
        <v>30</v>
      </c>
      <c r="L152" s="4">
        <v>154.58</v>
      </c>
      <c r="M152" s="4">
        <v>154.58</v>
      </c>
      <c r="N152" s="4" t="s">
        <v>747</v>
      </c>
      <c r="O152" s="4" t="s">
        <v>41</v>
      </c>
      <c r="P152" s="4" t="s">
        <v>33</v>
      </c>
      <c r="Q152" s="4">
        <v>0</v>
      </c>
      <c r="R152" s="7">
        <v>45236.0000115741</v>
      </c>
      <c r="S152" s="6">
        <v>45243</v>
      </c>
      <c r="T152" s="4" t="s">
        <v>42</v>
      </c>
      <c r="U152" s="4">
        <v>154.58</v>
      </c>
      <c r="V152" s="4">
        <v>0</v>
      </c>
      <c r="W152" s="4">
        <v>0</v>
      </c>
      <c r="X152" s="4" t="s">
        <v>748</v>
      </c>
      <c r="Y152" s="4" t="s">
        <v>749</v>
      </c>
    </row>
    <row r="153" s="4" customFormat="1" spans="1:25">
      <c r="A153" s="4" t="s">
        <v>750</v>
      </c>
      <c r="B153" s="4" t="s">
        <v>26</v>
      </c>
      <c r="C153" s="4" t="s">
        <v>37</v>
      </c>
      <c r="D153" s="4" t="s">
        <v>64</v>
      </c>
      <c r="E153" s="4" t="s">
        <v>94</v>
      </c>
      <c r="F153" s="6">
        <v>45237</v>
      </c>
      <c r="G153" s="6">
        <v>45239</v>
      </c>
      <c r="H153" s="4">
        <v>1</v>
      </c>
      <c r="I153" s="4">
        <v>2</v>
      </c>
      <c r="J153" s="4">
        <v>2</v>
      </c>
      <c r="K153" s="4" t="s">
        <v>30</v>
      </c>
      <c r="L153" s="4">
        <v>212.44</v>
      </c>
      <c r="M153" s="4">
        <v>212.44</v>
      </c>
      <c r="N153" s="4" t="s">
        <v>751</v>
      </c>
      <c r="O153" s="4" t="s">
        <v>41</v>
      </c>
      <c r="P153" s="4" t="s">
        <v>33</v>
      </c>
      <c r="Q153" s="4">
        <v>0</v>
      </c>
      <c r="R153" s="7">
        <v>45236</v>
      </c>
      <c r="S153" s="6">
        <v>45243</v>
      </c>
      <c r="T153" s="4" t="s">
        <v>42</v>
      </c>
      <c r="U153" s="4">
        <v>212.44</v>
      </c>
      <c r="V153" s="4">
        <v>0</v>
      </c>
      <c r="W153" s="4">
        <v>0</v>
      </c>
      <c r="X153" s="4" t="s">
        <v>752</v>
      </c>
      <c r="Y153" s="4" t="s">
        <v>753</v>
      </c>
    </row>
    <row r="154" s="4" customFormat="1" spans="1:25">
      <c r="A154" s="4" t="s">
        <v>754</v>
      </c>
      <c r="B154" s="4" t="s">
        <v>26</v>
      </c>
      <c r="C154" s="4" t="s">
        <v>37</v>
      </c>
      <c r="D154" s="4" t="s">
        <v>228</v>
      </c>
      <c r="E154" s="4" t="s">
        <v>229</v>
      </c>
      <c r="F154" s="6">
        <v>45240</v>
      </c>
      <c r="G154" s="6">
        <v>45242</v>
      </c>
      <c r="H154" s="4">
        <v>1</v>
      </c>
      <c r="I154" s="4">
        <v>2</v>
      </c>
      <c r="J154" s="4">
        <v>2</v>
      </c>
      <c r="K154" s="4" t="s">
        <v>30</v>
      </c>
      <c r="L154" s="4">
        <v>112.72</v>
      </c>
      <c r="M154" s="4">
        <v>112.72</v>
      </c>
      <c r="N154" s="4" t="s">
        <v>755</v>
      </c>
      <c r="O154" s="4" t="s">
        <v>41</v>
      </c>
      <c r="P154" s="4" t="s">
        <v>33</v>
      </c>
      <c r="Q154" s="4">
        <v>0</v>
      </c>
      <c r="R154" s="7">
        <v>45236</v>
      </c>
      <c r="S154" s="6">
        <v>45243</v>
      </c>
      <c r="T154" s="4" t="s">
        <v>42</v>
      </c>
      <c r="U154" s="4">
        <v>112.72</v>
      </c>
      <c r="V154" s="4">
        <v>0</v>
      </c>
      <c r="W154" s="4">
        <v>0</v>
      </c>
      <c r="X154" s="4" t="s">
        <v>756</v>
      </c>
      <c r="Y154" s="4" t="s">
        <v>757</v>
      </c>
    </row>
    <row r="155" s="4" customFormat="1" spans="1:25">
      <c r="A155" s="4" t="s">
        <v>758</v>
      </c>
      <c r="B155" s="4" t="s">
        <v>26</v>
      </c>
      <c r="C155" s="4" t="s">
        <v>37</v>
      </c>
      <c r="D155" s="4" t="s">
        <v>128</v>
      </c>
      <c r="E155" s="4" t="s">
        <v>129</v>
      </c>
      <c r="F155" s="6">
        <v>45236</v>
      </c>
      <c r="G155" s="6">
        <v>45237</v>
      </c>
      <c r="H155" s="4">
        <v>1</v>
      </c>
      <c r="I155" s="4">
        <v>1</v>
      </c>
      <c r="J155" s="4">
        <v>1</v>
      </c>
      <c r="K155" s="4" t="s">
        <v>30</v>
      </c>
      <c r="L155" s="4">
        <v>33.79</v>
      </c>
      <c r="M155" s="4">
        <v>33.79</v>
      </c>
      <c r="N155" s="4" t="s">
        <v>759</v>
      </c>
      <c r="O155" s="4" t="s">
        <v>41</v>
      </c>
      <c r="P155" s="4" t="s">
        <v>33</v>
      </c>
      <c r="Q155" s="4">
        <v>0</v>
      </c>
      <c r="R155" s="7">
        <v>45236.0000115741</v>
      </c>
      <c r="S155" s="6">
        <v>45243</v>
      </c>
      <c r="T155" s="4" t="s">
        <v>42</v>
      </c>
      <c r="U155" s="4">
        <v>33.79</v>
      </c>
      <c r="V155" s="4">
        <v>0</v>
      </c>
      <c r="W155" s="4">
        <v>0</v>
      </c>
      <c r="X155" s="4" t="s">
        <v>760</v>
      </c>
      <c r="Y155" s="4" t="s">
        <v>760</v>
      </c>
    </row>
    <row r="156" s="4" customFormat="1" spans="1:25">
      <c r="A156" s="4" t="s">
        <v>761</v>
      </c>
      <c r="B156" s="4" t="s">
        <v>26</v>
      </c>
      <c r="C156" s="4" t="s">
        <v>37</v>
      </c>
      <c r="D156" s="4" t="s">
        <v>248</v>
      </c>
      <c r="E156" s="4" t="s">
        <v>762</v>
      </c>
      <c r="F156" s="6">
        <v>45238</v>
      </c>
      <c r="G156" s="6">
        <v>45240</v>
      </c>
      <c r="H156" s="4">
        <v>1</v>
      </c>
      <c r="I156" s="4">
        <v>2</v>
      </c>
      <c r="J156" s="4">
        <v>2</v>
      </c>
      <c r="K156" s="4" t="s">
        <v>30</v>
      </c>
      <c r="L156" s="4">
        <v>111.62</v>
      </c>
      <c r="M156" s="4">
        <v>111.62</v>
      </c>
      <c r="N156" s="4" t="s">
        <v>763</v>
      </c>
      <c r="O156" s="4" t="s">
        <v>41</v>
      </c>
      <c r="P156" s="4" t="s">
        <v>33</v>
      </c>
      <c r="Q156" s="4">
        <v>0</v>
      </c>
      <c r="R156" s="7">
        <v>45236</v>
      </c>
      <c r="S156" s="6">
        <v>45243</v>
      </c>
      <c r="T156" s="4" t="s">
        <v>42</v>
      </c>
      <c r="U156" s="4">
        <v>111.62</v>
      </c>
      <c r="V156" s="4">
        <v>0</v>
      </c>
      <c r="W156" s="4">
        <v>0</v>
      </c>
      <c r="X156" s="4" t="s">
        <v>764</v>
      </c>
      <c r="Y156" s="4" t="s">
        <v>765</v>
      </c>
    </row>
    <row r="157" s="4" customFormat="1" spans="1:25">
      <c r="A157" s="4" t="s">
        <v>766</v>
      </c>
      <c r="B157" s="4" t="s">
        <v>26</v>
      </c>
      <c r="C157" s="4" t="s">
        <v>37</v>
      </c>
      <c r="D157" s="4" t="s">
        <v>553</v>
      </c>
      <c r="E157" s="4" t="s">
        <v>554</v>
      </c>
      <c r="F157" s="6">
        <v>45236</v>
      </c>
      <c r="G157" s="6">
        <v>45237</v>
      </c>
      <c r="H157" s="4">
        <v>1</v>
      </c>
      <c r="I157" s="4">
        <v>1</v>
      </c>
      <c r="J157" s="4">
        <v>1</v>
      </c>
      <c r="K157" s="4" t="s">
        <v>30</v>
      </c>
      <c r="L157" s="4">
        <v>64.98</v>
      </c>
      <c r="M157" s="4">
        <v>64.98</v>
      </c>
      <c r="N157" s="4" t="s">
        <v>767</v>
      </c>
      <c r="O157" s="4" t="s">
        <v>41</v>
      </c>
      <c r="P157" s="4" t="s">
        <v>33</v>
      </c>
      <c r="Q157" s="4">
        <v>0</v>
      </c>
      <c r="R157" s="7">
        <v>45236</v>
      </c>
      <c r="S157" s="6">
        <v>45243</v>
      </c>
      <c r="T157" s="4" t="s">
        <v>42</v>
      </c>
      <c r="U157" s="4">
        <v>64.98</v>
      </c>
      <c r="V157" s="4">
        <v>0</v>
      </c>
      <c r="W157" s="4">
        <v>0</v>
      </c>
      <c r="X157" s="4" t="s">
        <v>768</v>
      </c>
      <c r="Y157" s="4" t="s">
        <v>769</v>
      </c>
    </row>
    <row r="158" s="4" customFormat="1" spans="1:25">
      <c r="A158" s="4" t="s">
        <v>770</v>
      </c>
      <c r="B158" s="4" t="s">
        <v>26</v>
      </c>
      <c r="C158" s="4" t="s">
        <v>37</v>
      </c>
      <c r="D158" s="4" t="s">
        <v>667</v>
      </c>
      <c r="E158" s="4" t="s">
        <v>668</v>
      </c>
      <c r="F158" s="6">
        <v>45236</v>
      </c>
      <c r="G158" s="6">
        <v>45237</v>
      </c>
      <c r="H158" s="4">
        <v>1</v>
      </c>
      <c r="I158" s="4">
        <v>1</v>
      </c>
      <c r="J158" s="4">
        <v>1</v>
      </c>
      <c r="K158" s="4" t="s">
        <v>30</v>
      </c>
      <c r="L158" s="4">
        <v>107.11</v>
      </c>
      <c r="M158" s="4">
        <v>107.11</v>
      </c>
      <c r="N158" s="4" t="s">
        <v>771</v>
      </c>
      <c r="O158" s="4" t="s">
        <v>41</v>
      </c>
      <c r="P158" s="4" t="s">
        <v>33</v>
      </c>
      <c r="Q158" s="4">
        <v>0</v>
      </c>
      <c r="R158" s="7">
        <v>45236.0000115741</v>
      </c>
      <c r="S158" s="6">
        <v>45243</v>
      </c>
      <c r="T158" s="4" t="s">
        <v>42</v>
      </c>
      <c r="U158" s="4">
        <v>107.11</v>
      </c>
      <c r="V158" s="4">
        <v>0</v>
      </c>
      <c r="W158" s="4">
        <v>0</v>
      </c>
      <c r="X158" s="4" t="s">
        <v>772</v>
      </c>
      <c r="Y158" s="4" t="s">
        <v>773</v>
      </c>
    </row>
    <row r="159" s="4" customFormat="1" spans="1:25">
      <c r="A159" s="4" t="s">
        <v>774</v>
      </c>
      <c r="B159" s="4" t="s">
        <v>26</v>
      </c>
      <c r="C159" s="4" t="s">
        <v>37</v>
      </c>
      <c r="D159" s="4" t="s">
        <v>775</v>
      </c>
      <c r="E159" s="4" t="s">
        <v>776</v>
      </c>
      <c r="F159" s="6">
        <v>45241</v>
      </c>
      <c r="G159" s="6">
        <v>45242</v>
      </c>
      <c r="H159" s="4">
        <v>1</v>
      </c>
      <c r="I159" s="4">
        <v>1</v>
      </c>
      <c r="J159" s="4">
        <v>1</v>
      </c>
      <c r="K159" s="4" t="s">
        <v>30</v>
      </c>
      <c r="L159" s="4">
        <v>60.05</v>
      </c>
      <c r="M159" s="4">
        <v>60.05</v>
      </c>
      <c r="N159" s="4" t="s">
        <v>777</v>
      </c>
      <c r="O159" s="4" t="s">
        <v>41</v>
      </c>
      <c r="P159" s="4" t="s">
        <v>33</v>
      </c>
      <c r="Q159" s="4">
        <v>0</v>
      </c>
      <c r="R159" s="7">
        <v>45236.0000115741</v>
      </c>
      <c r="S159" s="6">
        <v>45243</v>
      </c>
      <c r="T159" s="4" t="s">
        <v>42</v>
      </c>
      <c r="U159" s="4">
        <v>60.05</v>
      </c>
      <c r="V159" s="4">
        <v>0</v>
      </c>
      <c r="W159" s="4">
        <v>0</v>
      </c>
      <c r="X159" s="4" t="s">
        <v>778</v>
      </c>
      <c r="Y159" s="4" t="s">
        <v>779</v>
      </c>
    </row>
    <row r="160" s="4" customFormat="1" spans="1:25">
      <c r="A160" s="4" t="s">
        <v>780</v>
      </c>
      <c r="B160" s="4" t="s">
        <v>26</v>
      </c>
      <c r="C160" s="4" t="s">
        <v>37</v>
      </c>
      <c r="D160" s="4" t="s">
        <v>781</v>
      </c>
      <c r="E160" s="4" t="s">
        <v>782</v>
      </c>
      <c r="F160" s="6">
        <v>45238</v>
      </c>
      <c r="G160" s="6">
        <v>45241</v>
      </c>
      <c r="H160" s="4">
        <v>1</v>
      </c>
      <c r="I160" s="4">
        <v>3</v>
      </c>
      <c r="J160" s="4">
        <v>3</v>
      </c>
      <c r="K160" s="4" t="s">
        <v>30</v>
      </c>
      <c r="L160" s="4">
        <v>335.7</v>
      </c>
      <c r="M160" s="4">
        <v>335.7</v>
      </c>
      <c r="N160" s="4" t="s">
        <v>783</v>
      </c>
      <c r="O160" s="4" t="s">
        <v>41</v>
      </c>
      <c r="P160" s="4" t="s">
        <v>33</v>
      </c>
      <c r="Q160" s="4">
        <v>0</v>
      </c>
      <c r="R160" s="7">
        <v>45236.0000115741</v>
      </c>
      <c r="S160" s="6">
        <v>45243</v>
      </c>
      <c r="T160" s="4" t="s">
        <v>42</v>
      </c>
      <c r="U160" s="4">
        <v>335.7</v>
      </c>
      <c r="V160" s="4">
        <v>0</v>
      </c>
      <c r="W160" s="4">
        <v>0</v>
      </c>
      <c r="X160" s="4" t="s">
        <v>784</v>
      </c>
      <c r="Y160" s="4" t="s">
        <v>785</v>
      </c>
    </row>
    <row r="161" s="4" customFormat="1" spans="1:25">
      <c r="A161" s="4" t="s">
        <v>786</v>
      </c>
      <c r="B161" s="4" t="s">
        <v>26</v>
      </c>
      <c r="C161" s="4" t="s">
        <v>37</v>
      </c>
      <c r="D161" s="4" t="s">
        <v>787</v>
      </c>
      <c r="E161" s="4" t="s">
        <v>241</v>
      </c>
      <c r="F161" s="6">
        <v>45241</v>
      </c>
      <c r="G161" s="6">
        <v>45242</v>
      </c>
      <c r="H161" s="4">
        <v>1</v>
      </c>
      <c r="I161" s="4">
        <v>1</v>
      </c>
      <c r="J161" s="4">
        <v>1</v>
      </c>
      <c r="K161" s="4" t="s">
        <v>30</v>
      </c>
      <c r="L161" s="4">
        <v>125.85</v>
      </c>
      <c r="M161" s="4">
        <v>125.85</v>
      </c>
      <c r="N161" s="4" t="s">
        <v>788</v>
      </c>
      <c r="O161" s="4" t="s">
        <v>41</v>
      </c>
      <c r="P161" s="4" t="s">
        <v>33</v>
      </c>
      <c r="Q161" s="4">
        <v>0</v>
      </c>
      <c r="R161" s="7">
        <v>45236</v>
      </c>
      <c r="S161" s="6">
        <v>45243</v>
      </c>
      <c r="T161" s="4" t="s">
        <v>42</v>
      </c>
      <c r="U161" s="4">
        <v>125.85</v>
      </c>
      <c r="V161" s="4">
        <v>0</v>
      </c>
      <c r="W161" s="4">
        <v>0</v>
      </c>
      <c r="X161" s="4" t="s">
        <v>789</v>
      </c>
      <c r="Y161" s="4" t="s">
        <v>790</v>
      </c>
    </row>
    <row r="162" s="4" customFormat="1" spans="1:25">
      <c r="A162" s="4" t="s">
        <v>791</v>
      </c>
      <c r="B162" s="4" t="s">
        <v>26</v>
      </c>
      <c r="C162" s="4" t="s">
        <v>37</v>
      </c>
      <c r="D162" s="4" t="s">
        <v>792</v>
      </c>
      <c r="E162" s="4" t="s">
        <v>793</v>
      </c>
      <c r="F162" s="6">
        <v>45237</v>
      </c>
      <c r="G162" s="6">
        <v>45239</v>
      </c>
      <c r="H162" s="4">
        <v>1</v>
      </c>
      <c r="I162" s="4">
        <v>2</v>
      </c>
      <c r="J162" s="4">
        <v>2</v>
      </c>
      <c r="K162" s="4" t="s">
        <v>30</v>
      </c>
      <c r="L162" s="4">
        <v>256.9</v>
      </c>
      <c r="M162" s="4">
        <v>256.9</v>
      </c>
      <c r="N162" s="4" t="s">
        <v>794</v>
      </c>
      <c r="O162" s="4" t="s">
        <v>41</v>
      </c>
      <c r="P162" s="4" t="s">
        <v>33</v>
      </c>
      <c r="Q162" s="4">
        <v>0</v>
      </c>
      <c r="R162" s="7">
        <v>45236</v>
      </c>
      <c r="S162" s="6">
        <v>45243</v>
      </c>
      <c r="T162" s="4" t="s">
        <v>42</v>
      </c>
      <c r="U162" s="4">
        <v>256.9</v>
      </c>
      <c r="V162" s="4">
        <v>0</v>
      </c>
      <c r="W162" s="4">
        <v>0</v>
      </c>
      <c r="X162" s="4" t="s">
        <v>795</v>
      </c>
      <c r="Y162" s="4" t="s">
        <v>796</v>
      </c>
    </row>
    <row r="163" s="4" customFormat="1" spans="1:25">
      <c r="A163" s="4" t="s">
        <v>797</v>
      </c>
      <c r="B163" s="4" t="s">
        <v>26</v>
      </c>
      <c r="C163" s="4" t="s">
        <v>37</v>
      </c>
      <c r="D163" s="4" t="s">
        <v>798</v>
      </c>
      <c r="E163" s="4" t="s">
        <v>799</v>
      </c>
      <c r="F163" s="6">
        <v>45237</v>
      </c>
      <c r="G163" s="6">
        <v>45239</v>
      </c>
      <c r="H163" s="4">
        <v>1</v>
      </c>
      <c r="I163" s="4">
        <v>2</v>
      </c>
      <c r="J163" s="4">
        <v>2</v>
      </c>
      <c r="K163" s="4" t="s">
        <v>30</v>
      </c>
      <c r="L163" s="4">
        <v>429.26</v>
      </c>
      <c r="M163" s="4">
        <v>429.26</v>
      </c>
      <c r="N163" s="4" t="s">
        <v>800</v>
      </c>
      <c r="O163" s="4" t="s">
        <v>41</v>
      </c>
      <c r="P163" s="4" t="s">
        <v>33</v>
      </c>
      <c r="Q163" s="4">
        <v>0</v>
      </c>
      <c r="R163" s="7">
        <v>45236.0000115741</v>
      </c>
      <c r="S163" s="6">
        <v>45243</v>
      </c>
      <c r="T163" s="4" t="s">
        <v>42</v>
      </c>
      <c r="U163" s="4">
        <v>429.26</v>
      </c>
      <c r="V163" s="4">
        <v>0</v>
      </c>
      <c r="W163" s="4">
        <v>0</v>
      </c>
      <c r="X163" s="4" t="s">
        <v>801</v>
      </c>
      <c r="Y163" s="4" t="s">
        <v>35</v>
      </c>
    </row>
    <row r="164" s="4" customFormat="1" spans="1:25">
      <c r="A164" s="4" t="s">
        <v>802</v>
      </c>
      <c r="B164" s="4" t="s">
        <v>26</v>
      </c>
      <c r="C164" s="4" t="s">
        <v>37</v>
      </c>
      <c r="D164" s="4" t="s">
        <v>110</v>
      </c>
      <c r="E164" s="4" t="s">
        <v>111</v>
      </c>
      <c r="F164" s="6">
        <v>45236</v>
      </c>
      <c r="G164" s="6">
        <v>45237</v>
      </c>
      <c r="H164" s="4">
        <v>1</v>
      </c>
      <c r="I164" s="4">
        <v>1</v>
      </c>
      <c r="J164" s="4">
        <v>1</v>
      </c>
      <c r="K164" s="4" t="s">
        <v>30</v>
      </c>
      <c r="L164" s="4">
        <v>180.98</v>
      </c>
      <c r="M164" s="4">
        <v>180.98</v>
      </c>
      <c r="N164" s="4" t="s">
        <v>803</v>
      </c>
      <c r="O164" s="4" t="s">
        <v>41</v>
      </c>
      <c r="P164" s="4" t="s">
        <v>33</v>
      </c>
      <c r="Q164" s="4">
        <v>0</v>
      </c>
      <c r="R164" s="7">
        <v>45236.0000115741</v>
      </c>
      <c r="S164" s="6">
        <v>45243</v>
      </c>
      <c r="T164" s="4" t="s">
        <v>42</v>
      </c>
      <c r="U164" s="4">
        <v>180.98</v>
      </c>
      <c r="V164" s="4">
        <v>0</v>
      </c>
      <c r="W164" s="4">
        <v>0</v>
      </c>
      <c r="X164" s="4" t="s">
        <v>804</v>
      </c>
      <c r="Y164" s="4" t="s">
        <v>805</v>
      </c>
    </row>
    <row r="165" s="4" customFormat="1" spans="1:25">
      <c r="A165" s="4" t="s">
        <v>806</v>
      </c>
      <c r="B165" s="4" t="s">
        <v>26</v>
      </c>
      <c r="C165" s="4" t="s">
        <v>37</v>
      </c>
      <c r="D165" s="4" t="s">
        <v>687</v>
      </c>
      <c r="E165" s="4" t="s">
        <v>807</v>
      </c>
      <c r="F165" s="6">
        <v>45236</v>
      </c>
      <c r="G165" s="6">
        <v>45237</v>
      </c>
      <c r="H165" s="4">
        <v>1</v>
      </c>
      <c r="I165" s="4">
        <v>1</v>
      </c>
      <c r="J165" s="4">
        <v>1</v>
      </c>
      <c r="K165" s="4" t="s">
        <v>30</v>
      </c>
      <c r="L165" s="4">
        <v>22.57</v>
      </c>
      <c r="M165" s="4">
        <v>22.57</v>
      </c>
      <c r="N165" s="4" t="s">
        <v>808</v>
      </c>
      <c r="O165" s="4" t="s">
        <v>41</v>
      </c>
      <c r="P165" s="4" t="s">
        <v>33</v>
      </c>
      <c r="Q165" s="4">
        <v>0</v>
      </c>
      <c r="R165" s="7">
        <v>45236</v>
      </c>
      <c r="S165" s="6">
        <v>45243</v>
      </c>
      <c r="T165" s="4" t="s">
        <v>42</v>
      </c>
      <c r="U165" s="4">
        <v>22.57</v>
      </c>
      <c r="V165" s="4">
        <v>0</v>
      </c>
      <c r="W165" s="4">
        <v>0</v>
      </c>
      <c r="X165" s="4" t="s">
        <v>809</v>
      </c>
      <c r="Y165" s="4" t="s">
        <v>810</v>
      </c>
    </row>
    <row r="166" s="4" customFormat="1" spans="1:25">
      <c r="A166" s="4" t="s">
        <v>811</v>
      </c>
      <c r="B166" s="4" t="s">
        <v>26</v>
      </c>
      <c r="C166" s="4" t="s">
        <v>37</v>
      </c>
      <c r="D166" s="4" t="s">
        <v>228</v>
      </c>
      <c r="E166" s="4" t="s">
        <v>812</v>
      </c>
      <c r="F166" s="6">
        <v>45240</v>
      </c>
      <c r="G166" s="6">
        <v>45241</v>
      </c>
      <c r="H166" s="4">
        <v>1</v>
      </c>
      <c r="I166" s="4">
        <v>1</v>
      </c>
      <c r="J166" s="4">
        <v>1</v>
      </c>
      <c r="K166" s="4" t="s">
        <v>30</v>
      </c>
      <c r="L166" s="4">
        <v>61.56</v>
      </c>
      <c r="M166" s="4">
        <v>61.56</v>
      </c>
      <c r="N166" s="4" t="s">
        <v>813</v>
      </c>
      <c r="O166" s="4" t="s">
        <v>41</v>
      </c>
      <c r="P166" s="4" t="s">
        <v>33</v>
      </c>
      <c r="Q166" s="4">
        <v>0</v>
      </c>
      <c r="R166" s="7">
        <v>45236.0000115741</v>
      </c>
      <c r="S166" s="6">
        <v>45243</v>
      </c>
      <c r="T166" s="4" t="s">
        <v>42</v>
      </c>
      <c r="U166" s="4">
        <v>61.56</v>
      </c>
      <c r="V166" s="4">
        <v>0</v>
      </c>
      <c r="W166" s="4">
        <v>0</v>
      </c>
      <c r="X166" s="4" t="s">
        <v>814</v>
      </c>
      <c r="Y166" s="4" t="s">
        <v>815</v>
      </c>
    </row>
    <row r="167" s="4" customFormat="1" spans="1:25">
      <c r="A167" s="4" t="s">
        <v>816</v>
      </c>
      <c r="B167" s="4" t="s">
        <v>26</v>
      </c>
      <c r="C167" s="4" t="s">
        <v>37</v>
      </c>
      <c r="D167" s="4" t="s">
        <v>817</v>
      </c>
      <c r="E167" s="4" t="s">
        <v>818</v>
      </c>
      <c r="F167" s="6">
        <v>45237</v>
      </c>
      <c r="G167" s="6">
        <v>45239</v>
      </c>
      <c r="H167" s="4">
        <v>1</v>
      </c>
      <c r="I167" s="4">
        <v>2</v>
      </c>
      <c r="J167" s="4">
        <v>2</v>
      </c>
      <c r="K167" s="4" t="s">
        <v>30</v>
      </c>
      <c r="L167" s="4">
        <v>103.14</v>
      </c>
      <c r="M167" s="4">
        <v>103.14</v>
      </c>
      <c r="N167" s="4" t="s">
        <v>819</v>
      </c>
      <c r="O167" s="4" t="s">
        <v>41</v>
      </c>
      <c r="P167" s="4" t="s">
        <v>33</v>
      </c>
      <c r="Q167" s="4">
        <v>0</v>
      </c>
      <c r="R167" s="7">
        <v>45236</v>
      </c>
      <c r="S167" s="6">
        <v>45243</v>
      </c>
      <c r="T167" s="4" t="s">
        <v>42</v>
      </c>
      <c r="U167" s="4">
        <v>103.14</v>
      </c>
      <c r="V167" s="4">
        <v>0</v>
      </c>
      <c r="W167" s="4">
        <v>0</v>
      </c>
      <c r="X167" s="4" t="s">
        <v>820</v>
      </c>
      <c r="Y167" s="4" t="s">
        <v>821</v>
      </c>
    </row>
    <row r="168" s="4" customFormat="1" spans="1:25">
      <c r="A168" s="4" t="s">
        <v>822</v>
      </c>
      <c r="B168" s="4" t="s">
        <v>26</v>
      </c>
      <c r="C168" s="4" t="s">
        <v>37</v>
      </c>
      <c r="D168" s="4" t="s">
        <v>110</v>
      </c>
      <c r="E168" s="4" t="s">
        <v>111</v>
      </c>
      <c r="F168" s="6">
        <v>45237</v>
      </c>
      <c r="G168" s="6">
        <v>45238</v>
      </c>
      <c r="H168" s="4">
        <v>1</v>
      </c>
      <c r="I168" s="4">
        <v>1</v>
      </c>
      <c r="J168" s="4">
        <v>1</v>
      </c>
      <c r="K168" s="4" t="s">
        <v>30</v>
      </c>
      <c r="L168" s="4">
        <v>181.55</v>
      </c>
      <c r="M168" s="4">
        <v>181.55</v>
      </c>
      <c r="N168" s="4" t="s">
        <v>823</v>
      </c>
      <c r="O168" s="4" t="s">
        <v>41</v>
      </c>
      <c r="P168" s="4" t="s">
        <v>33</v>
      </c>
      <c r="Q168" s="4">
        <v>0</v>
      </c>
      <c r="R168" s="7">
        <v>45237.0000115741</v>
      </c>
      <c r="S168" s="6">
        <v>45243</v>
      </c>
      <c r="T168" s="4" t="s">
        <v>42</v>
      </c>
      <c r="U168" s="4">
        <v>181.55</v>
      </c>
      <c r="V168" s="4">
        <v>0</v>
      </c>
      <c r="W168" s="4">
        <v>0</v>
      </c>
      <c r="X168" s="4" t="s">
        <v>824</v>
      </c>
      <c r="Y168" s="4" t="s">
        <v>825</v>
      </c>
    </row>
    <row r="169" s="4" customFormat="1" spans="1:26">
      <c r="A169" s="4" t="s">
        <v>826</v>
      </c>
      <c r="B169" s="4" t="s">
        <v>26</v>
      </c>
      <c r="C169" s="4" t="s">
        <v>37</v>
      </c>
      <c r="D169" s="4" t="s">
        <v>64</v>
      </c>
      <c r="E169" s="4" t="s">
        <v>94</v>
      </c>
      <c r="F169" s="6">
        <v>45238</v>
      </c>
      <c r="G169" s="6">
        <v>45239</v>
      </c>
      <c r="H169" s="4">
        <v>2</v>
      </c>
      <c r="I169" s="4">
        <v>1</v>
      </c>
      <c r="J169" s="4">
        <v>2</v>
      </c>
      <c r="K169" s="4" t="s">
        <v>30</v>
      </c>
      <c r="L169" s="4">
        <v>213.26</v>
      </c>
      <c r="M169" s="4">
        <v>213.26</v>
      </c>
      <c r="N169" s="4" t="s">
        <v>827</v>
      </c>
      <c r="O169" s="4" t="s">
        <v>41</v>
      </c>
      <c r="P169" s="4" t="s">
        <v>33</v>
      </c>
      <c r="Q169" s="4">
        <v>0</v>
      </c>
      <c r="R169" s="7">
        <v>45237</v>
      </c>
      <c r="S169" s="6">
        <v>45243</v>
      </c>
      <c r="T169" s="4" t="s">
        <v>42</v>
      </c>
      <c r="U169" s="4">
        <v>213.26</v>
      </c>
      <c r="V169" s="4">
        <v>0</v>
      </c>
      <c r="W169" s="4">
        <v>0</v>
      </c>
      <c r="X169" s="4" t="s">
        <v>828</v>
      </c>
      <c r="Y169" s="4">
        <v>1265305</v>
      </c>
      <c r="Z169" s="4" t="s">
        <v>829</v>
      </c>
    </row>
    <row r="170" s="4" customFormat="1" spans="1:25">
      <c r="A170" s="4" t="s">
        <v>830</v>
      </c>
      <c r="B170" s="4" t="s">
        <v>26</v>
      </c>
      <c r="C170" s="4" t="s">
        <v>37</v>
      </c>
      <c r="D170" s="4" t="s">
        <v>831</v>
      </c>
      <c r="E170" s="4" t="s">
        <v>832</v>
      </c>
      <c r="F170" s="6">
        <v>45237</v>
      </c>
      <c r="G170" s="6">
        <v>45241</v>
      </c>
      <c r="H170" s="4">
        <v>1</v>
      </c>
      <c r="I170" s="4">
        <v>4</v>
      </c>
      <c r="J170" s="4">
        <v>4</v>
      </c>
      <c r="K170" s="4" t="s">
        <v>30</v>
      </c>
      <c r="L170" s="4">
        <v>206.96</v>
      </c>
      <c r="M170" s="4">
        <v>206.96</v>
      </c>
      <c r="N170" s="4" t="s">
        <v>833</v>
      </c>
      <c r="O170" s="4" t="s">
        <v>41</v>
      </c>
      <c r="P170" s="4" t="s">
        <v>33</v>
      </c>
      <c r="Q170" s="4">
        <v>0</v>
      </c>
      <c r="R170" s="7">
        <v>45237.0000115741</v>
      </c>
      <c r="S170" s="6">
        <v>45243</v>
      </c>
      <c r="T170" s="4" t="s">
        <v>42</v>
      </c>
      <c r="U170" s="4">
        <v>206.96</v>
      </c>
      <c r="V170" s="4">
        <v>0</v>
      </c>
      <c r="W170" s="4">
        <v>0</v>
      </c>
      <c r="X170" s="4" t="s">
        <v>834</v>
      </c>
      <c r="Y170" s="4" t="s">
        <v>835</v>
      </c>
    </row>
    <row r="171" s="4" customFormat="1" spans="1:25">
      <c r="A171" s="4" t="s">
        <v>836</v>
      </c>
      <c r="B171" s="4" t="s">
        <v>26</v>
      </c>
      <c r="C171" s="4" t="s">
        <v>37</v>
      </c>
      <c r="D171" s="4" t="s">
        <v>667</v>
      </c>
      <c r="E171" s="4" t="s">
        <v>837</v>
      </c>
      <c r="F171" s="6">
        <v>45237</v>
      </c>
      <c r="G171" s="6">
        <v>45238</v>
      </c>
      <c r="H171" s="4">
        <v>1</v>
      </c>
      <c r="I171" s="4">
        <v>1</v>
      </c>
      <c r="J171" s="4">
        <v>1</v>
      </c>
      <c r="K171" s="4" t="s">
        <v>30</v>
      </c>
      <c r="L171" s="4">
        <v>87.69</v>
      </c>
      <c r="M171" s="4">
        <v>87.69</v>
      </c>
      <c r="N171" s="4" t="s">
        <v>838</v>
      </c>
      <c r="O171" s="4" t="s">
        <v>41</v>
      </c>
      <c r="P171" s="4" t="s">
        <v>33</v>
      </c>
      <c r="Q171" s="4">
        <v>0</v>
      </c>
      <c r="R171" s="7">
        <v>45237.0000115741</v>
      </c>
      <c r="S171" s="6">
        <v>45243</v>
      </c>
      <c r="T171" s="4" t="s">
        <v>42</v>
      </c>
      <c r="U171" s="4">
        <v>87.69</v>
      </c>
      <c r="V171" s="4">
        <v>0</v>
      </c>
      <c r="W171" s="4">
        <v>0</v>
      </c>
      <c r="X171" s="4" t="s">
        <v>839</v>
      </c>
      <c r="Y171" s="4" t="s">
        <v>840</v>
      </c>
    </row>
    <row r="172" s="4" customFormat="1" spans="1:25">
      <c r="A172" s="4" t="s">
        <v>841</v>
      </c>
      <c r="B172" s="4" t="s">
        <v>26</v>
      </c>
      <c r="C172" s="4" t="s">
        <v>37</v>
      </c>
      <c r="D172" s="4" t="s">
        <v>128</v>
      </c>
      <c r="E172" s="4" t="s">
        <v>129</v>
      </c>
      <c r="F172" s="6">
        <v>45237</v>
      </c>
      <c r="G172" s="6">
        <v>45238</v>
      </c>
      <c r="H172" s="4">
        <v>1</v>
      </c>
      <c r="I172" s="4">
        <v>1</v>
      </c>
      <c r="J172" s="4">
        <v>1</v>
      </c>
      <c r="K172" s="4" t="s">
        <v>30</v>
      </c>
      <c r="L172" s="4">
        <v>33.9</v>
      </c>
      <c r="M172" s="4">
        <v>33.9</v>
      </c>
      <c r="N172" s="4" t="s">
        <v>759</v>
      </c>
      <c r="O172" s="4" t="s">
        <v>41</v>
      </c>
      <c r="P172" s="4" t="s">
        <v>33</v>
      </c>
      <c r="Q172" s="4">
        <v>0</v>
      </c>
      <c r="R172" s="7">
        <v>45237.0000115741</v>
      </c>
      <c r="S172" s="6">
        <v>45243</v>
      </c>
      <c r="T172" s="4" t="s">
        <v>42</v>
      </c>
      <c r="U172" s="4">
        <v>33.9</v>
      </c>
      <c r="V172" s="4">
        <v>0</v>
      </c>
      <c r="W172" s="4">
        <v>0</v>
      </c>
      <c r="X172" s="4" t="s">
        <v>842</v>
      </c>
      <c r="Y172" s="4" t="s">
        <v>842</v>
      </c>
    </row>
    <row r="173" s="4" customFormat="1" spans="1:25">
      <c r="A173" s="4" t="s">
        <v>843</v>
      </c>
      <c r="B173" s="4" t="s">
        <v>26</v>
      </c>
      <c r="C173" s="4" t="s">
        <v>37</v>
      </c>
      <c r="D173" s="4" t="s">
        <v>258</v>
      </c>
      <c r="E173" s="4" t="s">
        <v>259</v>
      </c>
      <c r="F173" s="6">
        <v>45238</v>
      </c>
      <c r="G173" s="6">
        <v>45239</v>
      </c>
      <c r="H173" s="4">
        <v>1</v>
      </c>
      <c r="I173" s="4">
        <v>1</v>
      </c>
      <c r="J173" s="4">
        <v>1</v>
      </c>
      <c r="K173" s="4" t="s">
        <v>30</v>
      </c>
      <c r="L173" s="4">
        <v>182.8</v>
      </c>
      <c r="M173" s="4">
        <v>182.8</v>
      </c>
      <c r="N173" s="4" t="s">
        <v>844</v>
      </c>
      <c r="O173" s="4" t="s">
        <v>41</v>
      </c>
      <c r="P173" s="4" t="s">
        <v>33</v>
      </c>
      <c r="Q173" s="4">
        <v>0</v>
      </c>
      <c r="R173" s="7">
        <v>45237.0000115741</v>
      </c>
      <c r="S173" s="6">
        <v>45243</v>
      </c>
      <c r="T173" s="4" t="s">
        <v>42</v>
      </c>
      <c r="U173" s="4">
        <v>182.8</v>
      </c>
      <c r="V173" s="4">
        <v>0</v>
      </c>
      <c r="W173" s="4">
        <v>0</v>
      </c>
      <c r="X173" s="4" t="s">
        <v>845</v>
      </c>
      <c r="Y173" s="4" t="s">
        <v>846</v>
      </c>
    </row>
    <row r="174" s="4" customFormat="1" spans="1:25">
      <c r="A174" s="4" t="s">
        <v>847</v>
      </c>
      <c r="B174" s="4" t="s">
        <v>26</v>
      </c>
      <c r="C174" s="4" t="s">
        <v>37</v>
      </c>
      <c r="D174" s="4" t="s">
        <v>128</v>
      </c>
      <c r="E174" s="4" t="s">
        <v>129</v>
      </c>
      <c r="F174" s="6">
        <v>45237</v>
      </c>
      <c r="G174" s="6">
        <v>45238</v>
      </c>
      <c r="H174" s="4">
        <v>1</v>
      </c>
      <c r="I174" s="4">
        <v>1</v>
      </c>
      <c r="J174" s="4">
        <v>1</v>
      </c>
      <c r="K174" s="4" t="s">
        <v>30</v>
      </c>
      <c r="L174" s="4">
        <v>33.9</v>
      </c>
      <c r="M174" s="4">
        <v>33.9</v>
      </c>
      <c r="N174" s="4" t="s">
        <v>623</v>
      </c>
      <c r="O174" s="4" t="s">
        <v>41</v>
      </c>
      <c r="P174" s="4" t="s">
        <v>33</v>
      </c>
      <c r="Q174" s="4">
        <v>0</v>
      </c>
      <c r="R174" s="7">
        <v>45237.0000115741</v>
      </c>
      <c r="S174" s="6">
        <v>45243</v>
      </c>
      <c r="T174" s="4" t="s">
        <v>42</v>
      </c>
      <c r="U174" s="4">
        <v>33.9</v>
      </c>
      <c r="V174" s="4">
        <v>0</v>
      </c>
      <c r="W174" s="4">
        <v>0</v>
      </c>
      <c r="X174" s="4" t="s">
        <v>848</v>
      </c>
      <c r="Y174" s="4" t="s">
        <v>848</v>
      </c>
    </row>
    <row r="175" s="4" customFormat="1" spans="1:25">
      <c r="A175" s="4" t="s">
        <v>849</v>
      </c>
      <c r="B175" s="4" t="s">
        <v>26</v>
      </c>
      <c r="C175" s="4" t="s">
        <v>37</v>
      </c>
      <c r="D175" s="4" t="s">
        <v>850</v>
      </c>
      <c r="E175" s="4" t="s">
        <v>851</v>
      </c>
      <c r="F175" s="6">
        <v>45238</v>
      </c>
      <c r="G175" s="6">
        <v>45241</v>
      </c>
      <c r="H175" s="4">
        <v>3</v>
      </c>
      <c r="I175" s="4">
        <v>3</v>
      </c>
      <c r="J175" s="4">
        <v>9</v>
      </c>
      <c r="K175" s="4" t="s">
        <v>30</v>
      </c>
      <c r="L175" s="4">
        <v>6731.31</v>
      </c>
      <c r="M175" s="4">
        <v>6731.31</v>
      </c>
      <c r="N175" s="4" t="s">
        <v>852</v>
      </c>
      <c r="O175" s="4" t="s">
        <v>41</v>
      </c>
      <c r="P175" s="4" t="s">
        <v>33</v>
      </c>
      <c r="Q175" s="4">
        <v>0</v>
      </c>
      <c r="R175" s="7">
        <v>45237</v>
      </c>
      <c r="S175" s="6">
        <v>45243</v>
      </c>
      <c r="T175" s="4" t="s">
        <v>42</v>
      </c>
      <c r="U175" s="4">
        <v>6731.31</v>
      </c>
      <c r="V175" s="4">
        <v>0</v>
      </c>
      <c r="W175" s="4">
        <v>0</v>
      </c>
      <c r="X175" s="4" t="s">
        <v>853</v>
      </c>
      <c r="Y175" s="4" t="s">
        <v>854</v>
      </c>
    </row>
    <row r="176" s="4" customFormat="1" spans="1:25">
      <c r="A176" s="4" t="s">
        <v>855</v>
      </c>
      <c r="B176" s="4" t="s">
        <v>26</v>
      </c>
      <c r="C176" s="4" t="s">
        <v>37</v>
      </c>
      <c r="D176" s="4" t="s">
        <v>831</v>
      </c>
      <c r="E176" s="4" t="s">
        <v>832</v>
      </c>
      <c r="F176" s="6">
        <v>45237</v>
      </c>
      <c r="G176" s="6">
        <v>45239</v>
      </c>
      <c r="H176" s="4">
        <v>1</v>
      </c>
      <c r="I176" s="4">
        <v>2</v>
      </c>
      <c r="J176" s="4">
        <v>2</v>
      </c>
      <c r="K176" s="4" t="s">
        <v>30</v>
      </c>
      <c r="L176" s="4">
        <v>103.48</v>
      </c>
      <c r="M176" s="4">
        <v>103.48</v>
      </c>
      <c r="N176" s="4" t="s">
        <v>856</v>
      </c>
      <c r="O176" s="4" t="s">
        <v>41</v>
      </c>
      <c r="P176" s="4" t="s">
        <v>33</v>
      </c>
      <c r="Q176" s="4">
        <v>0</v>
      </c>
      <c r="R176" s="7">
        <v>45237.0000115741</v>
      </c>
      <c r="S176" s="6">
        <v>45243</v>
      </c>
      <c r="T176" s="4" t="s">
        <v>42</v>
      </c>
      <c r="U176" s="4">
        <v>103.48</v>
      </c>
      <c r="V176" s="4">
        <v>0</v>
      </c>
      <c r="W176" s="4">
        <v>0</v>
      </c>
      <c r="X176" s="4" t="s">
        <v>857</v>
      </c>
      <c r="Y176" s="4" t="s">
        <v>858</v>
      </c>
    </row>
    <row r="177" s="4" customFormat="1" spans="1:25">
      <c r="A177" s="4" t="s">
        <v>859</v>
      </c>
      <c r="B177" s="4" t="s">
        <v>26</v>
      </c>
      <c r="C177" s="4" t="s">
        <v>37</v>
      </c>
      <c r="D177" s="4" t="s">
        <v>64</v>
      </c>
      <c r="E177" s="4" t="s">
        <v>94</v>
      </c>
      <c r="F177" s="6">
        <v>45238</v>
      </c>
      <c r="G177" s="6">
        <v>45239</v>
      </c>
      <c r="H177" s="4">
        <v>1</v>
      </c>
      <c r="I177" s="4">
        <v>1</v>
      </c>
      <c r="J177" s="4">
        <v>1</v>
      </c>
      <c r="K177" s="4" t="s">
        <v>30</v>
      </c>
      <c r="L177" s="4">
        <v>106.63</v>
      </c>
      <c r="M177" s="4">
        <v>106.63</v>
      </c>
      <c r="N177" s="4" t="s">
        <v>742</v>
      </c>
      <c r="O177" s="4" t="s">
        <v>41</v>
      </c>
      <c r="P177" s="4" t="s">
        <v>33</v>
      </c>
      <c r="Q177" s="4">
        <v>0</v>
      </c>
      <c r="R177" s="7">
        <v>45237</v>
      </c>
      <c r="S177" s="6">
        <v>45243</v>
      </c>
      <c r="T177" s="4" t="s">
        <v>42</v>
      </c>
      <c r="U177" s="4">
        <v>106.63</v>
      </c>
      <c r="V177" s="4">
        <v>0</v>
      </c>
      <c r="W177" s="4">
        <v>0</v>
      </c>
      <c r="X177" s="4" t="s">
        <v>860</v>
      </c>
      <c r="Y177" s="4" t="s">
        <v>861</v>
      </c>
    </row>
    <row r="178" s="4" customFormat="1" spans="1:25">
      <c r="A178" s="4" t="s">
        <v>797</v>
      </c>
      <c r="B178" s="4" t="s">
        <v>26</v>
      </c>
      <c r="C178" s="4" t="s">
        <v>50</v>
      </c>
      <c r="D178" s="4" t="s">
        <v>798</v>
      </c>
      <c r="E178" s="4" t="s">
        <v>799</v>
      </c>
      <c r="F178" s="6">
        <v>45237</v>
      </c>
      <c r="G178" s="6">
        <v>45239</v>
      </c>
      <c r="H178" s="4">
        <v>1</v>
      </c>
      <c r="I178" s="4">
        <v>2</v>
      </c>
      <c r="J178" s="4">
        <v>2</v>
      </c>
      <c r="K178" s="4" t="s">
        <v>30</v>
      </c>
      <c r="L178" s="4">
        <v>-429.26</v>
      </c>
      <c r="M178" s="4">
        <v>-429.26</v>
      </c>
      <c r="N178" s="4" t="s">
        <v>800</v>
      </c>
      <c r="O178" s="4" t="s">
        <v>41</v>
      </c>
      <c r="P178" s="4" t="s">
        <v>33</v>
      </c>
      <c r="Q178" s="4">
        <v>0</v>
      </c>
      <c r="R178" s="7">
        <v>45236.0000115741</v>
      </c>
      <c r="S178" s="6">
        <v>45243</v>
      </c>
      <c r="T178" s="4" t="s">
        <v>42</v>
      </c>
      <c r="U178" s="4">
        <v>-429.26</v>
      </c>
      <c r="V178" s="4">
        <v>0</v>
      </c>
      <c r="W178" s="4">
        <v>0</v>
      </c>
      <c r="X178" s="4" t="s">
        <v>801</v>
      </c>
      <c r="Y178" s="4" t="s">
        <v>35</v>
      </c>
    </row>
    <row r="179" s="4" customFormat="1" spans="1:25">
      <c r="A179" s="4" t="s">
        <v>862</v>
      </c>
      <c r="B179" s="4" t="s">
        <v>26</v>
      </c>
      <c r="C179" s="4" t="s">
        <v>37</v>
      </c>
      <c r="D179" s="4" t="s">
        <v>332</v>
      </c>
      <c r="E179" s="4" t="s">
        <v>863</v>
      </c>
      <c r="F179" s="6">
        <v>45237</v>
      </c>
      <c r="G179" s="6">
        <v>45239</v>
      </c>
      <c r="H179" s="4">
        <v>1</v>
      </c>
      <c r="I179" s="4">
        <v>2</v>
      </c>
      <c r="J179" s="4">
        <v>2</v>
      </c>
      <c r="K179" s="4" t="s">
        <v>30</v>
      </c>
      <c r="L179" s="4">
        <v>259.64</v>
      </c>
      <c r="M179" s="4">
        <v>259.64</v>
      </c>
      <c r="N179" s="4" t="s">
        <v>864</v>
      </c>
      <c r="O179" s="4" t="s">
        <v>41</v>
      </c>
      <c r="P179" s="4" t="s">
        <v>33</v>
      </c>
      <c r="Q179" s="4">
        <v>0</v>
      </c>
      <c r="R179" s="7">
        <v>45237</v>
      </c>
      <c r="S179" s="6">
        <v>45243</v>
      </c>
      <c r="T179" s="4" t="s">
        <v>42</v>
      </c>
      <c r="U179" s="4">
        <v>259.64</v>
      </c>
      <c r="V179" s="4">
        <v>0</v>
      </c>
      <c r="W179" s="4">
        <v>0</v>
      </c>
      <c r="X179" s="4" t="s">
        <v>865</v>
      </c>
      <c r="Y179" s="4" t="s">
        <v>866</v>
      </c>
    </row>
    <row r="180" s="4" customFormat="1" spans="1:25">
      <c r="A180" s="4" t="s">
        <v>867</v>
      </c>
      <c r="B180" s="4" t="s">
        <v>26</v>
      </c>
      <c r="C180" s="4" t="s">
        <v>37</v>
      </c>
      <c r="D180" s="4" t="s">
        <v>248</v>
      </c>
      <c r="E180" s="4" t="s">
        <v>436</v>
      </c>
      <c r="F180" s="6">
        <v>45238</v>
      </c>
      <c r="G180" s="6">
        <v>45240</v>
      </c>
      <c r="H180" s="4">
        <v>1</v>
      </c>
      <c r="I180" s="4">
        <v>2</v>
      </c>
      <c r="J180" s="4">
        <v>2</v>
      </c>
      <c r="K180" s="4" t="s">
        <v>30</v>
      </c>
      <c r="L180" s="4">
        <v>139.98</v>
      </c>
      <c r="M180" s="4">
        <v>139.98</v>
      </c>
      <c r="N180" s="4" t="s">
        <v>868</v>
      </c>
      <c r="O180" s="4" t="s">
        <v>41</v>
      </c>
      <c r="P180" s="4" t="s">
        <v>33</v>
      </c>
      <c r="Q180" s="4">
        <v>0</v>
      </c>
      <c r="R180" s="7">
        <v>45237.0000115741</v>
      </c>
      <c r="S180" s="6">
        <v>45243</v>
      </c>
      <c r="T180" s="4" t="s">
        <v>42</v>
      </c>
      <c r="U180" s="4">
        <v>139.98</v>
      </c>
      <c r="V180" s="4">
        <v>0</v>
      </c>
      <c r="W180" s="4">
        <v>0</v>
      </c>
      <c r="X180" s="4" t="s">
        <v>869</v>
      </c>
      <c r="Y180" s="4" t="s">
        <v>870</v>
      </c>
    </row>
    <row r="181" s="4" customFormat="1" spans="1:25">
      <c r="A181" s="4" t="s">
        <v>871</v>
      </c>
      <c r="B181" s="4" t="s">
        <v>26</v>
      </c>
      <c r="C181" s="4" t="s">
        <v>37</v>
      </c>
      <c r="D181" s="4" t="s">
        <v>104</v>
      </c>
      <c r="E181" s="4" t="s">
        <v>872</v>
      </c>
      <c r="F181" s="6">
        <v>45239</v>
      </c>
      <c r="G181" s="6">
        <v>45241</v>
      </c>
      <c r="H181" s="4">
        <v>1</v>
      </c>
      <c r="I181" s="4">
        <v>2</v>
      </c>
      <c r="J181" s="4">
        <v>2</v>
      </c>
      <c r="K181" s="4" t="s">
        <v>30</v>
      </c>
      <c r="L181" s="4">
        <v>118.58</v>
      </c>
      <c r="M181" s="4">
        <v>118.58</v>
      </c>
      <c r="N181" s="4" t="s">
        <v>873</v>
      </c>
      <c r="O181" s="4" t="s">
        <v>41</v>
      </c>
      <c r="P181" s="4" t="s">
        <v>33</v>
      </c>
      <c r="Q181" s="4">
        <v>0</v>
      </c>
      <c r="R181" s="7">
        <v>45237.0000115741</v>
      </c>
      <c r="S181" s="6">
        <v>45243</v>
      </c>
      <c r="T181" s="4" t="s">
        <v>42</v>
      </c>
      <c r="U181" s="4">
        <v>118.58</v>
      </c>
      <c r="V181" s="4">
        <v>0</v>
      </c>
      <c r="W181" s="4">
        <v>0</v>
      </c>
      <c r="X181" s="4" t="s">
        <v>874</v>
      </c>
      <c r="Y181" s="4" t="s">
        <v>875</v>
      </c>
    </row>
    <row r="182" s="4" customFormat="1" spans="1:25">
      <c r="A182" s="4" t="s">
        <v>876</v>
      </c>
      <c r="B182" s="4" t="s">
        <v>26</v>
      </c>
      <c r="C182" s="4" t="s">
        <v>37</v>
      </c>
      <c r="D182" s="4" t="s">
        <v>58</v>
      </c>
      <c r="E182" s="4" t="s">
        <v>59</v>
      </c>
      <c r="F182" s="6">
        <v>45240</v>
      </c>
      <c r="G182" s="6">
        <v>45242</v>
      </c>
      <c r="H182" s="4">
        <v>2</v>
      </c>
      <c r="I182" s="4">
        <v>2</v>
      </c>
      <c r="J182" s="4">
        <v>4</v>
      </c>
      <c r="K182" s="4" t="s">
        <v>30</v>
      </c>
      <c r="L182" s="4">
        <v>479.76</v>
      </c>
      <c r="M182" s="4">
        <v>479.76</v>
      </c>
      <c r="N182" s="4" t="s">
        <v>877</v>
      </c>
      <c r="O182" s="4" t="s">
        <v>41</v>
      </c>
      <c r="P182" s="4" t="s">
        <v>33</v>
      </c>
      <c r="Q182" s="4">
        <v>0</v>
      </c>
      <c r="R182" s="7">
        <v>45237</v>
      </c>
      <c r="S182" s="6">
        <v>45243</v>
      </c>
      <c r="T182" s="4" t="s">
        <v>42</v>
      </c>
      <c r="U182" s="4">
        <v>479.76</v>
      </c>
      <c r="V182" s="4">
        <v>0</v>
      </c>
      <c r="W182" s="4">
        <v>0</v>
      </c>
      <c r="X182" s="4" t="s">
        <v>878</v>
      </c>
      <c r="Y182" s="4" t="s">
        <v>35</v>
      </c>
    </row>
    <row r="183" s="4" customFormat="1" spans="1:25">
      <c r="A183" s="4" t="s">
        <v>876</v>
      </c>
      <c r="B183" s="4" t="s">
        <v>26</v>
      </c>
      <c r="C183" s="4" t="s">
        <v>50</v>
      </c>
      <c r="D183" s="4" t="s">
        <v>58</v>
      </c>
      <c r="E183" s="4" t="s">
        <v>59</v>
      </c>
      <c r="F183" s="6">
        <v>45240</v>
      </c>
      <c r="G183" s="6">
        <v>45242</v>
      </c>
      <c r="H183" s="4">
        <v>2</v>
      </c>
      <c r="I183" s="4">
        <v>2</v>
      </c>
      <c r="J183" s="4">
        <v>4</v>
      </c>
      <c r="K183" s="4" t="s">
        <v>30</v>
      </c>
      <c r="L183" s="4">
        <v>-479.76</v>
      </c>
      <c r="M183" s="4">
        <v>-479.76</v>
      </c>
      <c r="N183" s="4" t="s">
        <v>877</v>
      </c>
      <c r="O183" s="4" t="s">
        <v>41</v>
      </c>
      <c r="P183" s="4" t="s">
        <v>33</v>
      </c>
      <c r="Q183" s="4">
        <v>0</v>
      </c>
      <c r="R183" s="7">
        <v>45237</v>
      </c>
      <c r="S183" s="6">
        <v>45243</v>
      </c>
      <c r="T183" s="4" t="s">
        <v>42</v>
      </c>
      <c r="U183" s="4">
        <v>-479.76</v>
      </c>
      <c r="V183" s="4">
        <v>0</v>
      </c>
      <c r="W183" s="4">
        <v>0</v>
      </c>
      <c r="X183" s="4" t="s">
        <v>878</v>
      </c>
      <c r="Y183" s="4" t="s">
        <v>35</v>
      </c>
    </row>
    <row r="184" s="4" customFormat="1" spans="1:25">
      <c r="A184" s="4" t="s">
        <v>879</v>
      </c>
      <c r="B184" s="4" t="s">
        <v>26</v>
      </c>
      <c r="C184" s="4" t="s">
        <v>37</v>
      </c>
      <c r="D184" s="4" t="s">
        <v>880</v>
      </c>
      <c r="E184" s="4" t="s">
        <v>881</v>
      </c>
      <c r="F184" s="6">
        <v>45239</v>
      </c>
      <c r="G184" s="6">
        <v>45241</v>
      </c>
      <c r="H184" s="4">
        <v>2</v>
      </c>
      <c r="I184" s="4">
        <v>2</v>
      </c>
      <c r="J184" s="4">
        <v>4</v>
      </c>
      <c r="K184" s="4" t="s">
        <v>30</v>
      </c>
      <c r="L184" s="4">
        <v>219.04</v>
      </c>
      <c r="M184" s="4">
        <v>219.04</v>
      </c>
      <c r="N184" s="4" t="s">
        <v>882</v>
      </c>
      <c r="O184" s="4" t="s">
        <v>41</v>
      </c>
      <c r="P184" s="4" t="s">
        <v>33</v>
      </c>
      <c r="Q184" s="4">
        <v>0</v>
      </c>
      <c r="R184" s="7">
        <v>45237.0000115741</v>
      </c>
      <c r="S184" s="6">
        <v>45243</v>
      </c>
      <c r="T184" s="4" t="s">
        <v>42</v>
      </c>
      <c r="U184" s="4">
        <v>219.04</v>
      </c>
      <c r="V184" s="4">
        <v>0</v>
      </c>
      <c r="W184" s="4">
        <v>0</v>
      </c>
      <c r="X184" s="4" t="s">
        <v>883</v>
      </c>
      <c r="Y184" s="4" t="s">
        <v>884</v>
      </c>
    </row>
    <row r="185" s="4" customFormat="1" spans="1:25">
      <c r="A185" s="4" t="s">
        <v>885</v>
      </c>
      <c r="B185" s="4" t="s">
        <v>26</v>
      </c>
      <c r="C185" s="4" t="s">
        <v>37</v>
      </c>
      <c r="D185" s="4" t="s">
        <v>886</v>
      </c>
      <c r="E185" s="4" t="s">
        <v>887</v>
      </c>
      <c r="F185" s="6">
        <v>45238</v>
      </c>
      <c r="G185" s="6">
        <v>45241</v>
      </c>
      <c r="H185" s="4">
        <v>1</v>
      </c>
      <c r="I185" s="4">
        <v>3</v>
      </c>
      <c r="J185" s="4">
        <v>3</v>
      </c>
      <c r="K185" s="4" t="s">
        <v>30</v>
      </c>
      <c r="L185" s="4">
        <v>437.88</v>
      </c>
      <c r="M185" s="4">
        <v>437.88</v>
      </c>
      <c r="N185" s="4" t="s">
        <v>888</v>
      </c>
      <c r="O185" s="4" t="s">
        <v>41</v>
      </c>
      <c r="P185" s="4" t="s">
        <v>33</v>
      </c>
      <c r="Q185" s="4">
        <v>0</v>
      </c>
      <c r="R185" s="7">
        <v>45238.0000115741</v>
      </c>
      <c r="S185" s="6">
        <v>45243</v>
      </c>
      <c r="T185" s="4" t="s">
        <v>42</v>
      </c>
      <c r="U185" s="4">
        <v>437.88</v>
      </c>
      <c r="V185" s="4">
        <v>0</v>
      </c>
      <c r="W185" s="4">
        <v>0</v>
      </c>
      <c r="X185" s="4" t="s">
        <v>889</v>
      </c>
      <c r="Y185" s="4" t="s">
        <v>890</v>
      </c>
    </row>
    <row r="186" s="4" customFormat="1" spans="1:25">
      <c r="A186" s="4" t="s">
        <v>891</v>
      </c>
      <c r="B186" s="4" t="s">
        <v>26</v>
      </c>
      <c r="C186" s="4" t="s">
        <v>37</v>
      </c>
      <c r="D186" s="4" t="s">
        <v>210</v>
      </c>
      <c r="E186" s="4" t="s">
        <v>892</v>
      </c>
      <c r="F186" s="6">
        <v>45240</v>
      </c>
      <c r="G186" s="6">
        <v>45241</v>
      </c>
      <c r="H186" s="4">
        <v>1</v>
      </c>
      <c r="I186" s="4">
        <v>1</v>
      </c>
      <c r="J186" s="4">
        <v>1</v>
      </c>
      <c r="K186" s="4" t="s">
        <v>30</v>
      </c>
      <c r="L186" s="4">
        <v>35.22</v>
      </c>
      <c r="M186" s="4">
        <v>35.22</v>
      </c>
      <c r="N186" s="4" t="s">
        <v>893</v>
      </c>
      <c r="O186" s="4" t="s">
        <v>41</v>
      </c>
      <c r="P186" s="4" t="s">
        <v>33</v>
      </c>
      <c r="Q186" s="4">
        <v>0</v>
      </c>
      <c r="R186" s="7">
        <v>45238.0000115741</v>
      </c>
      <c r="S186" s="6">
        <v>45243</v>
      </c>
      <c r="T186" s="4" t="s">
        <v>42</v>
      </c>
      <c r="U186" s="4">
        <v>35.22</v>
      </c>
      <c r="V186" s="4">
        <v>0</v>
      </c>
      <c r="W186" s="4">
        <v>0</v>
      </c>
      <c r="X186" s="4" t="s">
        <v>894</v>
      </c>
      <c r="Y186" s="4" t="s">
        <v>895</v>
      </c>
    </row>
    <row r="187" s="4" customFormat="1" spans="1:25">
      <c r="A187" s="4" t="s">
        <v>896</v>
      </c>
      <c r="B187" s="4" t="s">
        <v>26</v>
      </c>
      <c r="C187" s="4" t="s">
        <v>37</v>
      </c>
      <c r="D187" s="4" t="s">
        <v>332</v>
      </c>
      <c r="E187" s="4" t="s">
        <v>589</v>
      </c>
      <c r="F187" s="6">
        <v>45240</v>
      </c>
      <c r="G187" s="6">
        <v>45242</v>
      </c>
      <c r="H187" s="4">
        <v>2</v>
      </c>
      <c r="I187" s="4">
        <v>2</v>
      </c>
      <c r="J187" s="4">
        <v>4</v>
      </c>
      <c r="K187" s="4" t="s">
        <v>30</v>
      </c>
      <c r="L187" s="4">
        <v>604.68</v>
      </c>
      <c r="M187" s="4">
        <v>604.68</v>
      </c>
      <c r="N187" s="4" t="s">
        <v>897</v>
      </c>
      <c r="O187" s="4" t="s">
        <v>41</v>
      </c>
      <c r="P187" s="4" t="s">
        <v>33</v>
      </c>
      <c r="Q187" s="4">
        <v>0</v>
      </c>
      <c r="R187" s="7">
        <v>45238.0000115741</v>
      </c>
      <c r="S187" s="6">
        <v>45243</v>
      </c>
      <c r="T187" s="4" t="s">
        <v>42</v>
      </c>
      <c r="U187" s="4">
        <v>604.68</v>
      </c>
      <c r="V187" s="4">
        <v>0</v>
      </c>
      <c r="W187" s="4">
        <v>0</v>
      </c>
      <c r="X187" s="4" t="s">
        <v>898</v>
      </c>
      <c r="Y187" s="4" t="s">
        <v>899</v>
      </c>
    </row>
    <row r="188" s="4" customFormat="1" spans="1:25">
      <c r="A188" s="4" t="s">
        <v>900</v>
      </c>
      <c r="B188" s="4" t="s">
        <v>26</v>
      </c>
      <c r="C188" s="4" t="s">
        <v>37</v>
      </c>
      <c r="D188" s="4" t="s">
        <v>901</v>
      </c>
      <c r="E188" s="4" t="s">
        <v>359</v>
      </c>
      <c r="F188" s="6">
        <v>45238</v>
      </c>
      <c r="G188" s="6">
        <v>45240</v>
      </c>
      <c r="H188" s="4">
        <v>1</v>
      </c>
      <c r="I188" s="4">
        <v>2</v>
      </c>
      <c r="J188" s="4">
        <v>2</v>
      </c>
      <c r="K188" s="4" t="s">
        <v>30</v>
      </c>
      <c r="L188" s="4">
        <v>145.28</v>
      </c>
      <c r="M188" s="4">
        <v>145.28</v>
      </c>
      <c r="N188" s="4" t="s">
        <v>902</v>
      </c>
      <c r="O188" s="4" t="s">
        <v>41</v>
      </c>
      <c r="P188" s="4" t="s">
        <v>33</v>
      </c>
      <c r="Q188" s="4">
        <v>0</v>
      </c>
      <c r="R188" s="7">
        <v>45238</v>
      </c>
      <c r="S188" s="6">
        <v>45243</v>
      </c>
      <c r="T188" s="4" t="s">
        <v>42</v>
      </c>
      <c r="U188" s="4">
        <v>145.28</v>
      </c>
      <c r="V188" s="4">
        <v>0</v>
      </c>
      <c r="W188" s="4">
        <v>0</v>
      </c>
      <c r="X188" s="4" t="s">
        <v>903</v>
      </c>
      <c r="Y188" s="4" t="s">
        <v>904</v>
      </c>
    </row>
    <row r="189" s="4" customFormat="1" spans="1:25">
      <c r="A189" s="4" t="s">
        <v>905</v>
      </c>
      <c r="B189" s="4" t="s">
        <v>26</v>
      </c>
      <c r="C189" s="4" t="s">
        <v>37</v>
      </c>
      <c r="D189" s="4" t="s">
        <v>248</v>
      </c>
      <c r="E189" s="4" t="s">
        <v>378</v>
      </c>
      <c r="F189" s="6">
        <v>45239</v>
      </c>
      <c r="G189" s="6">
        <v>45241</v>
      </c>
      <c r="H189" s="4">
        <v>1</v>
      </c>
      <c r="I189" s="4">
        <v>2</v>
      </c>
      <c r="J189" s="4">
        <v>2</v>
      </c>
      <c r="K189" s="4" t="s">
        <v>30</v>
      </c>
      <c r="L189" s="4">
        <v>158.85</v>
      </c>
      <c r="M189" s="4">
        <v>158.85</v>
      </c>
      <c r="N189" s="4" t="s">
        <v>906</v>
      </c>
      <c r="O189" s="4" t="s">
        <v>41</v>
      </c>
      <c r="P189" s="4" t="s">
        <v>33</v>
      </c>
      <c r="Q189" s="4">
        <v>0</v>
      </c>
      <c r="R189" s="7">
        <v>45238.0000115741</v>
      </c>
      <c r="S189" s="6">
        <v>45243</v>
      </c>
      <c r="T189" s="4" t="s">
        <v>42</v>
      </c>
      <c r="U189" s="4">
        <v>158.85</v>
      </c>
      <c r="V189" s="4">
        <v>0</v>
      </c>
      <c r="W189" s="4">
        <v>0</v>
      </c>
      <c r="X189" s="4" t="s">
        <v>907</v>
      </c>
      <c r="Y189" s="4" t="s">
        <v>908</v>
      </c>
    </row>
    <row r="190" s="4" customFormat="1" spans="1:25">
      <c r="A190" s="4" t="s">
        <v>909</v>
      </c>
      <c r="B190" s="4" t="s">
        <v>26</v>
      </c>
      <c r="C190" s="4" t="s">
        <v>37</v>
      </c>
      <c r="D190" s="4" t="s">
        <v>58</v>
      </c>
      <c r="E190" s="4" t="s">
        <v>518</v>
      </c>
      <c r="F190" s="6">
        <v>45239</v>
      </c>
      <c r="G190" s="6">
        <v>45241</v>
      </c>
      <c r="H190" s="4">
        <v>2</v>
      </c>
      <c r="I190" s="4">
        <v>2</v>
      </c>
      <c r="J190" s="4">
        <v>4</v>
      </c>
      <c r="K190" s="4" t="s">
        <v>30</v>
      </c>
      <c r="L190" s="4">
        <v>513.12</v>
      </c>
      <c r="M190" s="4">
        <v>513.12</v>
      </c>
      <c r="N190" s="4" t="s">
        <v>910</v>
      </c>
      <c r="O190" s="4" t="s">
        <v>41</v>
      </c>
      <c r="P190" s="4" t="s">
        <v>33</v>
      </c>
      <c r="Q190" s="4">
        <v>0</v>
      </c>
      <c r="R190" s="7">
        <v>45238</v>
      </c>
      <c r="S190" s="6">
        <v>45243</v>
      </c>
      <c r="T190" s="4" t="s">
        <v>42</v>
      </c>
      <c r="U190" s="4">
        <v>513.12</v>
      </c>
      <c r="V190" s="4">
        <v>0</v>
      </c>
      <c r="W190" s="4">
        <v>0</v>
      </c>
      <c r="X190" s="4" t="s">
        <v>911</v>
      </c>
      <c r="Y190" s="4" t="s">
        <v>912</v>
      </c>
    </row>
    <row r="191" s="4" customFormat="1" spans="1:25">
      <c r="A191" s="4" t="s">
        <v>913</v>
      </c>
      <c r="B191" s="4" t="s">
        <v>26</v>
      </c>
      <c r="C191" s="4" t="s">
        <v>37</v>
      </c>
      <c r="D191" s="4" t="s">
        <v>228</v>
      </c>
      <c r="E191" s="4" t="s">
        <v>476</v>
      </c>
      <c r="F191" s="6">
        <v>45240</v>
      </c>
      <c r="G191" s="6">
        <v>45242</v>
      </c>
      <c r="H191" s="4">
        <v>1</v>
      </c>
      <c r="I191" s="4">
        <v>2</v>
      </c>
      <c r="J191" s="4">
        <v>2</v>
      </c>
      <c r="K191" s="4" t="s">
        <v>30</v>
      </c>
      <c r="L191" s="4">
        <v>122.53</v>
      </c>
      <c r="M191" s="4">
        <v>122.53</v>
      </c>
      <c r="N191" s="4" t="s">
        <v>914</v>
      </c>
      <c r="O191" s="4" t="s">
        <v>41</v>
      </c>
      <c r="P191" s="4" t="s">
        <v>33</v>
      </c>
      <c r="Q191" s="4">
        <v>0</v>
      </c>
      <c r="R191" s="7">
        <v>45238</v>
      </c>
      <c r="S191" s="6">
        <v>45243</v>
      </c>
      <c r="T191" s="4" t="s">
        <v>42</v>
      </c>
      <c r="U191" s="4">
        <v>122.53</v>
      </c>
      <c r="V191" s="4">
        <v>0</v>
      </c>
      <c r="W191" s="4">
        <v>0</v>
      </c>
      <c r="X191" s="4" t="s">
        <v>915</v>
      </c>
      <c r="Y191" s="4" t="s">
        <v>916</v>
      </c>
    </row>
    <row r="192" s="4" customFormat="1" spans="1:25">
      <c r="A192" s="4" t="s">
        <v>917</v>
      </c>
      <c r="B192" s="4" t="s">
        <v>26</v>
      </c>
      <c r="C192" s="4" t="s">
        <v>37</v>
      </c>
      <c r="D192" s="4" t="s">
        <v>918</v>
      </c>
      <c r="E192" s="4" t="s">
        <v>436</v>
      </c>
      <c r="F192" s="6">
        <v>45238</v>
      </c>
      <c r="G192" s="6">
        <v>45240</v>
      </c>
      <c r="H192" s="4">
        <v>1</v>
      </c>
      <c r="I192" s="4">
        <v>2</v>
      </c>
      <c r="J192" s="4">
        <v>2</v>
      </c>
      <c r="K192" s="4" t="s">
        <v>30</v>
      </c>
      <c r="L192" s="4">
        <v>133.22</v>
      </c>
      <c r="M192" s="4">
        <v>133.22</v>
      </c>
      <c r="N192" s="4" t="s">
        <v>919</v>
      </c>
      <c r="O192" s="4" t="s">
        <v>41</v>
      </c>
      <c r="P192" s="4" t="s">
        <v>33</v>
      </c>
      <c r="Q192" s="4">
        <v>0</v>
      </c>
      <c r="R192" s="7">
        <v>45238.0000115741</v>
      </c>
      <c r="S192" s="6">
        <v>45243</v>
      </c>
      <c r="T192" s="4" t="s">
        <v>42</v>
      </c>
      <c r="U192" s="4">
        <v>133.22</v>
      </c>
      <c r="V192" s="4">
        <v>0</v>
      </c>
      <c r="W192" s="4">
        <v>0</v>
      </c>
      <c r="X192" s="4" t="s">
        <v>920</v>
      </c>
      <c r="Y192" s="4" t="s">
        <v>921</v>
      </c>
    </row>
    <row r="193" s="4" customFormat="1" spans="1:25">
      <c r="A193" s="4" t="s">
        <v>922</v>
      </c>
      <c r="B193" s="4" t="s">
        <v>26</v>
      </c>
      <c r="C193" s="4" t="s">
        <v>37</v>
      </c>
      <c r="D193" s="4" t="s">
        <v>792</v>
      </c>
      <c r="E193" s="4" t="s">
        <v>793</v>
      </c>
      <c r="F193" s="6">
        <v>45239</v>
      </c>
      <c r="G193" s="6">
        <v>45240</v>
      </c>
      <c r="H193" s="4">
        <v>1</v>
      </c>
      <c r="I193" s="4">
        <v>1</v>
      </c>
      <c r="J193" s="4">
        <v>1</v>
      </c>
      <c r="K193" s="4" t="s">
        <v>30</v>
      </c>
      <c r="L193" s="4">
        <v>130.89</v>
      </c>
      <c r="M193" s="4">
        <v>130.89</v>
      </c>
      <c r="N193" s="4" t="s">
        <v>794</v>
      </c>
      <c r="O193" s="4" t="s">
        <v>41</v>
      </c>
      <c r="P193" s="4" t="s">
        <v>33</v>
      </c>
      <c r="Q193" s="4">
        <v>0</v>
      </c>
      <c r="R193" s="7">
        <v>45238</v>
      </c>
      <c r="S193" s="6">
        <v>45243</v>
      </c>
      <c r="T193" s="4" t="s">
        <v>42</v>
      </c>
      <c r="U193" s="4">
        <v>130.89</v>
      </c>
      <c r="V193" s="4">
        <v>0</v>
      </c>
      <c r="W193" s="4">
        <v>0</v>
      </c>
      <c r="X193" s="4" t="s">
        <v>923</v>
      </c>
      <c r="Y193" s="4" t="s">
        <v>924</v>
      </c>
    </row>
    <row r="194" s="4" customFormat="1" spans="1:25">
      <c r="A194" s="4" t="s">
        <v>925</v>
      </c>
      <c r="B194" s="4" t="s">
        <v>26</v>
      </c>
      <c r="C194" s="4" t="s">
        <v>37</v>
      </c>
      <c r="D194" s="4" t="s">
        <v>110</v>
      </c>
      <c r="E194" s="4" t="s">
        <v>111</v>
      </c>
      <c r="F194" s="6">
        <v>45238</v>
      </c>
      <c r="G194" s="6">
        <v>45239</v>
      </c>
      <c r="H194" s="4">
        <v>1</v>
      </c>
      <c r="I194" s="4">
        <v>1</v>
      </c>
      <c r="J194" s="4">
        <v>1</v>
      </c>
      <c r="K194" s="4" t="s">
        <v>30</v>
      </c>
      <c r="L194" s="4">
        <v>206.41</v>
      </c>
      <c r="M194" s="4">
        <v>206.41</v>
      </c>
      <c r="N194" s="4" t="s">
        <v>926</v>
      </c>
      <c r="O194" s="4" t="s">
        <v>41</v>
      </c>
      <c r="P194" s="4" t="s">
        <v>33</v>
      </c>
      <c r="Q194" s="4">
        <v>0</v>
      </c>
      <c r="R194" s="7">
        <v>45238</v>
      </c>
      <c r="S194" s="6">
        <v>45243</v>
      </c>
      <c r="T194" s="4" t="s">
        <v>42</v>
      </c>
      <c r="U194" s="4">
        <v>206.41</v>
      </c>
      <c r="V194" s="4">
        <v>0</v>
      </c>
      <c r="W194" s="4">
        <v>0</v>
      </c>
      <c r="X194" s="4" t="s">
        <v>927</v>
      </c>
      <c r="Y194" s="4" t="s">
        <v>928</v>
      </c>
    </row>
    <row r="195" s="4" customFormat="1" spans="1:25">
      <c r="A195" s="4" t="s">
        <v>929</v>
      </c>
      <c r="B195" s="4" t="s">
        <v>26</v>
      </c>
      <c r="C195" s="4" t="s">
        <v>37</v>
      </c>
      <c r="D195" s="4" t="s">
        <v>930</v>
      </c>
      <c r="E195" s="4" t="s">
        <v>378</v>
      </c>
      <c r="F195" s="6">
        <v>45240</v>
      </c>
      <c r="G195" s="6">
        <v>45241</v>
      </c>
      <c r="H195" s="4">
        <v>1</v>
      </c>
      <c r="I195" s="4">
        <v>1</v>
      </c>
      <c r="J195" s="4">
        <v>1</v>
      </c>
      <c r="K195" s="4" t="s">
        <v>30</v>
      </c>
      <c r="L195" s="4">
        <v>215.86</v>
      </c>
      <c r="M195" s="4">
        <v>215.86</v>
      </c>
      <c r="N195" s="4" t="s">
        <v>931</v>
      </c>
      <c r="O195" s="4" t="s">
        <v>41</v>
      </c>
      <c r="P195" s="4" t="s">
        <v>33</v>
      </c>
      <c r="Q195" s="4">
        <v>0</v>
      </c>
      <c r="R195" s="7">
        <v>45238.0000115741</v>
      </c>
      <c r="S195" s="6">
        <v>45243</v>
      </c>
      <c r="T195" s="4" t="s">
        <v>42</v>
      </c>
      <c r="U195" s="4">
        <v>215.86</v>
      </c>
      <c r="V195" s="4">
        <v>0</v>
      </c>
      <c r="W195" s="4">
        <v>0</v>
      </c>
      <c r="X195" s="4" t="s">
        <v>932</v>
      </c>
      <c r="Y195" s="4" t="s">
        <v>933</v>
      </c>
    </row>
    <row r="196" s="4" customFormat="1" spans="1:25">
      <c r="A196" s="4" t="s">
        <v>934</v>
      </c>
      <c r="B196" s="4" t="s">
        <v>26</v>
      </c>
      <c r="C196" s="4" t="s">
        <v>37</v>
      </c>
      <c r="D196" s="4" t="s">
        <v>880</v>
      </c>
      <c r="E196" s="4" t="s">
        <v>935</v>
      </c>
      <c r="F196" s="6">
        <v>45241</v>
      </c>
      <c r="G196" s="6">
        <v>45242</v>
      </c>
      <c r="H196" s="4">
        <v>1</v>
      </c>
      <c r="I196" s="4">
        <v>1</v>
      </c>
      <c r="J196" s="4">
        <v>1</v>
      </c>
      <c r="K196" s="4" t="s">
        <v>30</v>
      </c>
      <c r="L196" s="4">
        <v>64.14</v>
      </c>
      <c r="M196" s="4">
        <v>64.14</v>
      </c>
      <c r="N196" s="4" t="s">
        <v>936</v>
      </c>
      <c r="O196" s="4" t="s">
        <v>41</v>
      </c>
      <c r="P196" s="4" t="s">
        <v>33</v>
      </c>
      <c r="Q196" s="4">
        <v>0</v>
      </c>
      <c r="R196" s="7">
        <v>45238.0000115741</v>
      </c>
      <c r="S196" s="6">
        <v>45243</v>
      </c>
      <c r="T196" s="4" t="s">
        <v>42</v>
      </c>
      <c r="U196" s="4">
        <v>64.14</v>
      </c>
      <c r="V196" s="4">
        <v>0</v>
      </c>
      <c r="W196" s="4">
        <v>0</v>
      </c>
      <c r="X196" s="4" t="s">
        <v>937</v>
      </c>
      <c r="Y196" s="4" t="s">
        <v>938</v>
      </c>
    </row>
    <row r="197" s="4" customFormat="1" spans="1:25">
      <c r="A197" s="4" t="s">
        <v>939</v>
      </c>
      <c r="B197" s="4" t="s">
        <v>26</v>
      </c>
      <c r="C197" s="4" t="s">
        <v>37</v>
      </c>
      <c r="D197" s="4" t="s">
        <v>940</v>
      </c>
      <c r="E197" s="4" t="s">
        <v>941</v>
      </c>
      <c r="F197" s="6">
        <v>45239</v>
      </c>
      <c r="G197" s="6">
        <v>45240</v>
      </c>
      <c r="H197" s="4">
        <v>1</v>
      </c>
      <c r="I197" s="4">
        <v>1</v>
      </c>
      <c r="J197" s="4">
        <v>1</v>
      </c>
      <c r="K197" s="4" t="s">
        <v>30</v>
      </c>
      <c r="L197" s="4">
        <v>54.82</v>
      </c>
      <c r="M197" s="4">
        <v>54.82</v>
      </c>
      <c r="N197" s="4" t="s">
        <v>942</v>
      </c>
      <c r="O197" s="4" t="s">
        <v>41</v>
      </c>
      <c r="P197" s="4" t="s">
        <v>33</v>
      </c>
      <c r="Q197" s="4">
        <v>0</v>
      </c>
      <c r="R197" s="7">
        <v>45238.0000115741</v>
      </c>
      <c r="S197" s="6">
        <v>45243</v>
      </c>
      <c r="T197" s="4" t="s">
        <v>42</v>
      </c>
      <c r="U197" s="4">
        <v>54.82</v>
      </c>
      <c r="V197" s="4">
        <v>0</v>
      </c>
      <c r="W197" s="4">
        <v>0</v>
      </c>
      <c r="X197" s="4" t="s">
        <v>943</v>
      </c>
      <c r="Y197" s="4" t="s">
        <v>944</v>
      </c>
    </row>
    <row r="198" s="4" customFormat="1" spans="1:25">
      <c r="A198" s="4" t="s">
        <v>945</v>
      </c>
      <c r="B198" s="4" t="s">
        <v>26</v>
      </c>
      <c r="C198" s="4" t="s">
        <v>37</v>
      </c>
      <c r="D198" s="4" t="s">
        <v>110</v>
      </c>
      <c r="E198" s="4" t="s">
        <v>111</v>
      </c>
      <c r="F198" s="6">
        <v>45239</v>
      </c>
      <c r="G198" s="6">
        <v>45240</v>
      </c>
      <c r="H198" s="4">
        <v>1</v>
      </c>
      <c r="I198" s="4">
        <v>1</v>
      </c>
      <c r="J198" s="4">
        <v>1</v>
      </c>
      <c r="K198" s="4" t="s">
        <v>30</v>
      </c>
      <c r="L198" s="4">
        <v>168.52</v>
      </c>
      <c r="M198" s="4">
        <v>168.52</v>
      </c>
      <c r="N198" s="4" t="s">
        <v>946</v>
      </c>
      <c r="O198" s="4" t="s">
        <v>41</v>
      </c>
      <c r="P198" s="4" t="s">
        <v>33</v>
      </c>
      <c r="Q198" s="4">
        <v>0</v>
      </c>
      <c r="R198" s="7">
        <v>45239.0000115741</v>
      </c>
      <c r="S198" s="6">
        <v>45243</v>
      </c>
      <c r="T198" s="4" t="s">
        <v>42</v>
      </c>
      <c r="U198" s="4">
        <v>168.52</v>
      </c>
      <c r="V198" s="4">
        <v>0</v>
      </c>
      <c r="W198" s="4">
        <v>0</v>
      </c>
      <c r="X198" s="4" t="s">
        <v>947</v>
      </c>
      <c r="Y198" s="4" t="s">
        <v>948</v>
      </c>
    </row>
    <row r="199" s="4" customFormat="1" spans="1:25">
      <c r="A199" s="4" t="s">
        <v>949</v>
      </c>
      <c r="B199" s="4" t="s">
        <v>26</v>
      </c>
      <c r="C199" s="4" t="s">
        <v>37</v>
      </c>
      <c r="D199" s="4" t="s">
        <v>831</v>
      </c>
      <c r="E199" s="4" t="s">
        <v>950</v>
      </c>
      <c r="F199" s="6">
        <v>45239</v>
      </c>
      <c r="G199" s="6">
        <v>45241</v>
      </c>
      <c r="H199" s="4">
        <v>1</v>
      </c>
      <c r="I199" s="4">
        <v>2</v>
      </c>
      <c r="J199" s="4">
        <v>2</v>
      </c>
      <c r="K199" s="4" t="s">
        <v>30</v>
      </c>
      <c r="L199" s="4">
        <v>104.22</v>
      </c>
      <c r="M199" s="4">
        <v>104.22</v>
      </c>
      <c r="N199" s="4" t="s">
        <v>951</v>
      </c>
      <c r="O199" s="4" t="s">
        <v>41</v>
      </c>
      <c r="P199" s="4" t="s">
        <v>33</v>
      </c>
      <c r="Q199" s="4">
        <v>0</v>
      </c>
      <c r="R199" s="7">
        <v>45239</v>
      </c>
      <c r="S199" s="6">
        <v>45243</v>
      </c>
      <c r="T199" s="4" t="s">
        <v>42</v>
      </c>
      <c r="U199" s="4">
        <v>104.22</v>
      </c>
      <c r="V199" s="4">
        <v>0</v>
      </c>
      <c r="W199" s="4">
        <v>0</v>
      </c>
      <c r="X199" s="4" t="s">
        <v>952</v>
      </c>
      <c r="Y199" s="4" t="s">
        <v>953</v>
      </c>
    </row>
    <row r="200" s="4" customFormat="1" spans="1:25">
      <c r="A200" s="4" t="s">
        <v>954</v>
      </c>
      <c r="B200" s="4" t="s">
        <v>26</v>
      </c>
      <c r="C200" s="4" t="s">
        <v>37</v>
      </c>
      <c r="D200" s="4" t="s">
        <v>831</v>
      </c>
      <c r="E200" s="4" t="s">
        <v>950</v>
      </c>
      <c r="F200" s="6">
        <v>45239</v>
      </c>
      <c r="G200" s="6">
        <v>45241</v>
      </c>
      <c r="H200" s="4">
        <v>1</v>
      </c>
      <c r="I200" s="4">
        <v>2</v>
      </c>
      <c r="J200" s="4">
        <v>2</v>
      </c>
      <c r="K200" s="4" t="s">
        <v>30</v>
      </c>
      <c r="L200" s="4">
        <v>104.22</v>
      </c>
      <c r="M200" s="4">
        <v>104.22</v>
      </c>
      <c r="N200" s="4" t="s">
        <v>100</v>
      </c>
      <c r="O200" s="4" t="s">
        <v>41</v>
      </c>
      <c r="P200" s="4" t="s">
        <v>33</v>
      </c>
      <c r="Q200" s="4">
        <v>0</v>
      </c>
      <c r="R200" s="7">
        <v>45239.0000115741</v>
      </c>
      <c r="S200" s="6">
        <v>45243</v>
      </c>
      <c r="T200" s="4" t="s">
        <v>42</v>
      </c>
      <c r="U200" s="4">
        <v>104.22</v>
      </c>
      <c r="V200" s="4">
        <v>0</v>
      </c>
      <c r="W200" s="4">
        <v>0</v>
      </c>
      <c r="X200" s="4" t="s">
        <v>35</v>
      </c>
      <c r="Y200" s="4" t="s">
        <v>955</v>
      </c>
    </row>
    <row r="201" s="4" customFormat="1" spans="1:25">
      <c r="A201" s="4" t="s">
        <v>956</v>
      </c>
      <c r="B201" s="4" t="s">
        <v>26</v>
      </c>
      <c r="C201" s="4" t="s">
        <v>37</v>
      </c>
      <c r="D201" s="4" t="s">
        <v>58</v>
      </c>
      <c r="E201" s="4" t="s">
        <v>957</v>
      </c>
      <c r="F201" s="6">
        <v>45239</v>
      </c>
      <c r="G201" s="6">
        <v>45240</v>
      </c>
      <c r="H201" s="4">
        <v>1</v>
      </c>
      <c r="I201" s="4">
        <v>1</v>
      </c>
      <c r="J201" s="4">
        <v>1</v>
      </c>
      <c r="K201" s="4" t="s">
        <v>30</v>
      </c>
      <c r="L201" s="4">
        <v>127.11</v>
      </c>
      <c r="M201" s="4">
        <v>127.11</v>
      </c>
      <c r="N201" s="4" t="s">
        <v>958</v>
      </c>
      <c r="O201" s="4" t="s">
        <v>41</v>
      </c>
      <c r="P201" s="4" t="s">
        <v>33</v>
      </c>
      <c r="Q201" s="4">
        <v>0</v>
      </c>
      <c r="R201" s="7">
        <v>45239</v>
      </c>
      <c r="S201" s="6">
        <v>45243</v>
      </c>
      <c r="T201" s="4" t="s">
        <v>42</v>
      </c>
      <c r="U201" s="4">
        <v>127.11</v>
      </c>
      <c r="V201" s="4">
        <v>0</v>
      </c>
      <c r="W201" s="4">
        <v>0</v>
      </c>
      <c r="X201" s="4" t="s">
        <v>959</v>
      </c>
      <c r="Y201" s="4" t="s">
        <v>960</v>
      </c>
    </row>
    <row r="202" s="4" customFormat="1" spans="1:25">
      <c r="A202" s="4" t="s">
        <v>961</v>
      </c>
      <c r="B202" s="4" t="s">
        <v>26</v>
      </c>
      <c r="C202" s="4" t="s">
        <v>37</v>
      </c>
      <c r="D202" s="4" t="s">
        <v>110</v>
      </c>
      <c r="E202" s="4" t="s">
        <v>378</v>
      </c>
      <c r="F202" s="6">
        <v>45239</v>
      </c>
      <c r="G202" s="6">
        <v>45240</v>
      </c>
      <c r="H202" s="4">
        <v>1</v>
      </c>
      <c r="I202" s="4">
        <v>1</v>
      </c>
      <c r="J202" s="4">
        <v>1</v>
      </c>
      <c r="K202" s="4" t="s">
        <v>30</v>
      </c>
      <c r="L202" s="4">
        <v>241.47</v>
      </c>
      <c r="M202" s="4">
        <v>241.47</v>
      </c>
      <c r="N202" s="4" t="s">
        <v>962</v>
      </c>
      <c r="O202" s="4" t="s">
        <v>41</v>
      </c>
      <c r="P202" s="4" t="s">
        <v>33</v>
      </c>
      <c r="Q202" s="4">
        <v>0</v>
      </c>
      <c r="R202" s="7">
        <v>45239.0000115741</v>
      </c>
      <c r="S202" s="6">
        <v>45243</v>
      </c>
      <c r="T202" s="4" t="s">
        <v>42</v>
      </c>
      <c r="U202" s="4">
        <v>241.47</v>
      </c>
      <c r="V202" s="4">
        <v>0</v>
      </c>
      <c r="W202" s="4">
        <v>0</v>
      </c>
      <c r="X202" s="4" t="s">
        <v>963</v>
      </c>
      <c r="Y202" s="4" t="s">
        <v>964</v>
      </c>
    </row>
    <row r="203" s="4" customFormat="1" spans="1:25">
      <c r="A203" s="4" t="s">
        <v>965</v>
      </c>
      <c r="B203" s="4" t="s">
        <v>26</v>
      </c>
      <c r="C203" s="4" t="s">
        <v>37</v>
      </c>
      <c r="D203" s="4" t="s">
        <v>966</v>
      </c>
      <c r="E203" s="4" t="s">
        <v>967</v>
      </c>
      <c r="F203" s="6">
        <v>45239</v>
      </c>
      <c r="G203" s="6">
        <v>45241</v>
      </c>
      <c r="H203" s="4">
        <v>1</v>
      </c>
      <c r="I203" s="4">
        <v>2</v>
      </c>
      <c r="J203" s="4">
        <v>2</v>
      </c>
      <c r="K203" s="4" t="s">
        <v>30</v>
      </c>
      <c r="L203" s="4">
        <v>185.39</v>
      </c>
      <c r="M203" s="4">
        <v>185.39</v>
      </c>
      <c r="N203" s="4" t="s">
        <v>968</v>
      </c>
      <c r="O203" s="4" t="s">
        <v>41</v>
      </c>
      <c r="P203" s="4" t="s">
        <v>33</v>
      </c>
      <c r="Q203" s="4">
        <v>0</v>
      </c>
      <c r="R203" s="7">
        <v>45239</v>
      </c>
      <c r="S203" s="6">
        <v>45243</v>
      </c>
      <c r="T203" s="4" t="s">
        <v>42</v>
      </c>
      <c r="U203" s="4">
        <v>185.39</v>
      </c>
      <c r="V203" s="4">
        <v>0</v>
      </c>
      <c r="W203" s="4">
        <v>0</v>
      </c>
      <c r="X203" s="4" t="s">
        <v>969</v>
      </c>
      <c r="Y203" s="4" t="s">
        <v>970</v>
      </c>
    </row>
    <row r="204" s="4" customFormat="1" spans="1:25">
      <c r="A204" s="4" t="s">
        <v>971</v>
      </c>
      <c r="B204" s="4" t="s">
        <v>26</v>
      </c>
      <c r="C204" s="4" t="s">
        <v>37</v>
      </c>
      <c r="D204" s="4" t="s">
        <v>972</v>
      </c>
      <c r="E204" s="4" t="s">
        <v>973</v>
      </c>
      <c r="F204" s="6">
        <v>45239</v>
      </c>
      <c r="G204" s="6">
        <v>45242</v>
      </c>
      <c r="H204" s="4">
        <v>1</v>
      </c>
      <c r="I204" s="4">
        <v>3</v>
      </c>
      <c r="J204" s="4">
        <v>3</v>
      </c>
      <c r="K204" s="4" t="s">
        <v>30</v>
      </c>
      <c r="L204" s="4">
        <v>236.13</v>
      </c>
      <c r="M204" s="4">
        <v>236.13</v>
      </c>
      <c r="N204" s="4" t="s">
        <v>974</v>
      </c>
      <c r="O204" s="4" t="s">
        <v>41</v>
      </c>
      <c r="P204" s="4" t="s">
        <v>33</v>
      </c>
      <c r="Q204" s="4">
        <v>0</v>
      </c>
      <c r="R204" s="7">
        <v>45239</v>
      </c>
      <c r="S204" s="6">
        <v>45243</v>
      </c>
      <c r="T204" s="4" t="s">
        <v>42</v>
      </c>
      <c r="U204" s="4">
        <v>236.13</v>
      </c>
      <c r="V204" s="4">
        <v>0</v>
      </c>
      <c r="W204" s="4">
        <v>0</v>
      </c>
      <c r="X204" s="4" t="s">
        <v>975</v>
      </c>
      <c r="Y204" s="4" t="s">
        <v>976</v>
      </c>
    </row>
    <row r="205" s="4" customFormat="1" spans="1:25">
      <c r="A205" s="4" t="s">
        <v>977</v>
      </c>
      <c r="B205" s="4" t="s">
        <v>26</v>
      </c>
      <c r="C205" s="4" t="s">
        <v>37</v>
      </c>
      <c r="D205" s="4" t="s">
        <v>978</v>
      </c>
      <c r="E205" s="4" t="s">
        <v>111</v>
      </c>
      <c r="F205" s="6">
        <v>45240</v>
      </c>
      <c r="G205" s="6">
        <v>45241</v>
      </c>
      <c r="H205" s="4">
        <v>1</v>
      </c>
      <c r="I205" s="4">
        <v>1</v>
      </c>
      <c r="J205" s="4">
        <v>1</v>
      </c>
      <c r="K205" s="4" t="s">
        <v>30</v>
      </c>
      <c r="L205" s="4">
        <v>53.89</v>
      </c>
      <c r="M205" s="4">
        <v>53.89</v>
      </c>
      <c r="N205" s="4" t="s">
        <v>979</v>
      </c>
      <c r="O205" s="4" t="s">
        <v>41</v>
      </c>
      <c r="P205" s="4" t="s">
        <v>33</v>
      </c>
      <c r="Q205" s="4">
        <v>0</v>
      </c>
      <c r="R205" s="7">
        <v>45239</v>
      </c>
      <c r="S205" s="6">
        <v>45243</v>
      </c>
      <c r="T205" s="4" t="s">
        <v>42</v>
      </c>
      <c r="U205" s="4">
        <v>53.89</v>
      </c>
      <c r="V205" s="4">
        <v>0</v>
      </c>
      <c r="W205" s="4">
        <v>0</v>
      </c>
      <c r="X205" s="4" t="s">
        <v>980</v>
      </c>
      <c r="Y205" s="4" t="s">
        <v>981</v>
      </c>
    </row>
    <row r="206" s="4" customFormat="1" spans="1:25">
      <c r="A206" s="4" t="s">
        <v>244</v>
      </c>
      <c r="B206" s="4" t="s">
        <v>26</v>
      </c>
      <c r="C206" s="4" t="s">
        <v>50</v>
      </c>
      <c r="D206" s="4" t="s">
        <v>240</v>
      </c>
      <c r="E206" s="4" t="s">
        <v>241</v>
      </c>
      <c r="F206" s="6">
        <v>45239</v>
      </c>
      <c r="G206" s="6">
        <v>45241</v>
      </c>
      <c r="H206" s="4">
        <v>1</v>
      </c>
      <c r="I206" s="4">
        <v>2</v>
      </c>
      <c r="J206" s="4">
        <v>2</v>
      </c>
      <c r="K206" s="4" t="s">
        <v>30</v>
      </c>
      <c r="L206" s="4">
        <v>-93.26</v>
      </c>
      <c r="M206" s="4">
        <v>-93.26</v>
      </c>
      <c r="N206" s="4" t="s">
        <v>245</v>
      </c>
      <c r="O206" s="4" t="s">
        <v>41</v>
      </c>
      <c r="P206" s="4" t="s">
        <v>33</v>
      </c>
      <c r="Q206" s="4">
        <v>0</v>
      </c>
      <c r="R206" s="7">
        <v>45226.0000115741</v>
      </c>
      <c r="S206" s="6">
        <v>45243</v>
      </c>
      <c r="T206" s="4" t="s">
        <v>42</v>
      </c>
      <c r="U206" s="4">
        <v>-93.26</v>
      </c>
      <c r="V206" s="4">
        <v>0</v>
      </c>
      <c r="W206" s="4">
        <v>0</v>
      </c>
      <c r="X206" s="4" t="s">
        <v>246</v>
      </c>
      <c r="Y206" s="4" t="s">
        <v>35</v>
      </c>
    </row>
    <row r="207" s="4" customFormat="1" spans="1:25">
      <c r="A207" s="4" t="s">
        <v>982</v>
      </c>
      <c r="B207" s="4" t="s">
        <v>26</v>
      </c>
      <c r="C207" s="4" t="s">
        <v>37</v>
      </c>
      <c r="D207" s="4" t="s">
        <v>983</v>
      </c>
      <c r="E207" s="4" t="s">
        <v>117</v>
      </c>
      <c r="F207" s="6">
        <v>45239</v>
      </c>
      <c r="G207" s="6">
        <v>45240</v>
      </c>
      <c r="H207" s="4">
        <v>1</v>
      </c>
      <c r="I207" s="4">
        <v>1</v>
      </c>
      <c r="J207" s="4">
        <v>1</v>
      </c>
      <c r="K207" s="4" t="s">
        <v>30</v>
      </c>
      <c r="L207" s="4">
        <v>125.6</v>
      </c>
      <c r="M207" s="4">
        <v>125.6</v>
      </c>
      <c r="N207" s="4" t="s">
        <v>984</v>
      </c>
      <c r="O207" s="4" t="s">
        <v>41</v>
      </c>
      <c r="P207" s="4" t="s">
        <v>33</v>
      </c>
      <c r="Q207" s="4">
        <v>0</v>
      </c>
      <c r="R207" s="7">
        <v>45239.0000115741</v>
      </c>
      <c r="S207" s="6">
        <v>45243</v>
      </c>
      <c r="T207" s="4" t="s">
        <v>42</v>
      </c>
      <c r="U207" s="4">
        <v>125.6</v>
      </c>
      <c r="V207" s="4">
        <v>0</v>
      </c>
      <c r="W207" s="4">
        <v>0</v>
      </c>
      <c r="X207" s="4" t="s">
        <v>985</v>
      </c>
      <c r="Y207" s="4" t="s">
        <v>986</v>
      </c>
    </row>
    <row r="208" s="4" customFormat="1" spans="1:25">
      <c r="A208" s="4" t="s">
        <v>987</v>
      </c>
      <c r="B208" s="4" t="s">
        <v>26</v>
      </c>
      <c r="C208" s="4" t="s">
        <v>37</v>
      </c>
      <c r="D208" s="4" t="s">
        <v>110</v>
      </c>
      <c r="E208" s="4" t="s">
        <v>378</v>
      </c>
      <c r="F208" s="6">
        <v>45241</v>
      </c>
      <c r="G208" s="6">
        <v>45242</v>
      </c>
      <c r="H208" s="4">
        <v>1</v>
      </c>
      <c r="I208" s="4">
        <v>1</v>
      </c>
      <c r="J208" s="4">
        <v>1</v>
      </c>
      <c r="K208" s="4" t="s">
        <v>30</v>
      </c>
      <c r="L208" s="4">
        <v>206.22</v>
      </c>
      <c r="M208" s="4">
        <v>206.22</v>
      </c>
      <c r="N208" s="4" t="s">
        <v>988</v>
      </c>
      <c r="O208" s="4" t="s">
        <v>41</v>
      </c>
      <c r="P208" s="4" t="s">
        <v>33</v>
      </c>
      <c r="Q208" s="4">
        <v>0</v>
      </c>
      <c r="R208" s="7">
        <v>45240</v>
      </c>
      <c r="S208" s="6">
        <v>45243</v>
      </c>
      <c r="T208" s="4" t="s">
        <v>42</v>
      </c>
      <c r="U208" s="4">
        <v>206.22</v>
      </c>
      <c r="V208" s="4">
        <v>0</v>
      </c>
      <c r="W208" s="4">
        <v>0</v>
      </c>
      <c r="X208" s="4" t="s">
        <v>989</v>
      </c>
      <c r="Y208" s="4" t="s">
        <v>990</v>
      </c>
    </row>
    <row r="209" s="4" customFormat="1" spans="1:25">
      <c r="A209" s="4" t="s">
        <v>991</v>
      </c>
      <c r="B209" s="4" t="s">
        <v>26</v>
      </c>
      <c r="C209" s="4" t="s">
        <v>37</v>
      </c>
      <c r="D209" s="4" t="s">
        <v>792</v>
      </c>
      <c r="E209" s="4" t="s">
        <v>793</v>
      </c>
      <c r="F209" s="6">
        <v>45240</v>
      </c>
      <c r="G209" s="6">
        <v>45242</v>
      </c>
      <c r="H209" s="4">
        <v>1</v>
      </c>
      <c r="I209" s="4">
        <v>2</v>
      </c>
      <c r="J209" s="4">
        <v>2</v>
      </c>
      <c r="K209" s="4" t="s">
        <v>30</v>
      </c>
      <c r="L209" s="4">
        <v>261.54</v>
      </c>
      <c r="M209" s="4">
        <v>261.54</v>
      </c>
      <c r="N209" s="4" t="s">
        <v>794</v>
      </c>
      <c r="O209" s="4" t="s">
        <v>41</v>
      </c>
      <c r="P209" s="4" t="s">
        <v>33</v>
      </c>
      <c r="Q209" s="4">
        <v>0</v>
      </c>
      <c r="R209" s="7">
        <v>45240.0000115741</v>
      </c>
      <c r="S209" s="6">
        <v>45243</v>
      </c>
      <c r="T209" s="4" t="s">
        <v>42</v>
      </c>
      <c r="U209" s="4">
        <v>261.54</v>
      </c>
      <c r="V209" s="4">
        <v>0</v>
      </c>
      <c r="W209" s="4">
        <v>0</v>
      </c>
      <c r="X209" s="4" t="s">
        <v>992</v>
      </c>
      <c r="Y209" s="4" t="s">
        <v>993</v>
      </c>
    </row>
    <row r="210" s="4" customFormat="1" spans="1:25">
      <c r="A210" s="4" t="s">
        <v>994</v>
      </c>
      <c r="B210" s="4" t="s">
        <v>26</v>
      </c>
      <c r="C210" s="4" t="s">
        <v>37</v>
      </c>
      <c r="D210" s="4" t="s">
        <v>995</v>
      </c>
      <c r="E210" s="4" t="s">
        <v>996</v>
      </c>
      <c r="F210" s="6">
        <v>45240</v>
      </c>
      <c r="G210" s="6">
        <v>45241</v>
      </c>
      <c r="H210" s="4">
        <v>1</v>
      </c>
      <c r="I210" s="4">
        <v>1</v>
      </c>
      <c r="J210" s="4">
        <v>1</v>
      </c>
      <c r="K210" s="4" t="s">
        <v>30</v>
      </c>
      <c r="L210" s="4">
        <v>146.11</v>
      </c>
      <c r="M210" s="4">
        <v>146.11</v>
      </c>
      <c r="N210" s="4" t="s">
        <v>997</v>
      </c>
      <c r="O210" s="4" t="s">
        <v>41</v>
      </c>
      <c r="P210" s="4" t="s">
        <v>33</v>
      </c>
      <c r="Q210" s="4">
        <v>0</v>
      </c>
      <c r="R210" s="7">
        <v>45240</v>
      </c>
      <c r="S210" s="6">
        <v>45243</v>
      </c>
      <c r="T210" s="4" t="s">
        <v>42</v>
      </c>
      <c r="U210" s="4">
        <v>146.11</v>
      </c>
      <c r="V210" s="4">
        <v>0</v>
      </c>
      <c r="W210" s="4">
        <v>0</v>
      </c>
      <c r="X210" s="4" t="s">
        <v>998</v>
      </c>
      <c r="Y210" s="4" t="s">
        <v>999</v>
      </c>
    </row>
    <row r="211" s="4" customFormat="1" spans="1:25">
      <c r="A211" s="4" t="s">
        <v>1000</v>
      </c>
      <c r="B211" s="4" t="s">
        <v>26</v>
      </c>
      <c r="C211" s="4" t="s">
        <v>37</v>
      </c>
      <c r="D211" s="4" t="s">
        <v>1001</v>
      </c>
      <c r="E211" s="4" t="s">
        <v>1002</v>
      </c>
      <c r="F211" s="6">
        <v>45240</v>
      </c>
      <c r="G211" s="6">
        <v>45241</v>
      </c>
      <c r="H211" s="4">
        <v>1</v>
      </c>
      <c r="I211" s="4">
        <v>1</v>
      </c>
      <c r="J211" s="4">
        <v>1</v>
      </c>
      <c r="K211" s="4" t="s">
        <v>30</v>
      </c>
      <c r="L211" s="4">
        <v>49.3</v>
      </c>
      <c r="M211" s="4">
        <v>49.3</v>
      </c>
      <c r="N211" s="4" t="s">
        <v>1003</v>
      </c>
      <c r="O211" s="4" t="s">
        <v>41</v>
      </c>
      <c r="P211" s="4" t="s">
        <v>33</v>
      </c>
      <c r="Q211" s="4">
        <v>0</v>
      </c>
      <c r="R211" s="7">
        <v>45240</v>
      </c>
      <c r="S211" s="6">
        <v>45243</v>
      </c>
      <c r="T211" s="4" t="s">
        <v>42</v>
      </c>
      <c r="U211" s="4">
        <v>49.3</v>
      </c>
      <c r="V211" s="4">
        <v>0</v>
      </c>
      <c r="W211" s="4">
        <v>0</v>
      </c>
      <c r="X211" s="4" t="s">
        <v>1004</v>
      </c>
      <c r="Y211" s="4" t="s">
        <v>35</v>
      </c>
    </row>
    <row r="212" s="4" customFormat="1" spans="1:25">
      <c r="A212" s="4" t="s">
        <v>1005</v>
      </c>
      <c r="B212" s="4" t="s">
        <v>26</v>
      </c>
      <c r="C212" s="4" t="s">
        <v>37</v>
      </c>
      <c r="D212" s="4" t="s">
        <v>661</v>
      </c>
      <c r="E212" s="4" t="s">
        <v>1006</v>
      </c>
      <c r="F212" s="6">
        <v>45240</v>
      </c>
      <c r="G212" s="6">
        <v>45241</v>
      </c>
      <c r="H212" s="4">
        <v>1</v>
      </c>
      <c r="I212" s="4">
        <v>1</v>
      </c>
      <c r="J212" s="4">
        <v>1</v>
      </c>
      <c r="K212" s="4" t="s">
        <v>30</v>
      </c>
      <c r="L212" s="4">
        <v>78.46</v>
      </c>
      <c r="M212" s="4">
        <v>78.46</v>
      </c>
      <c r="N212" s="4" t="s">
        <v>1007</v>
      </c>
      <c r="O212" s="4" t="s">
        <v>41</v>
      </c>
      <c r="P212" s="4" t="s">
        <v>33</v>
      </c>
      <c r="Q212" s="4">
        <v>0</v>
      </c>
      <c r="R212" s="7">
        <v>45240</v>
      </c>
      <c r="S212" s="6">
        <v>45243</v>
      </c>
      <c r="T212" s="4" t="s">
        <v>42</v>
      </c>
      <c r="U212" s="4">
        <v>78.46</v>
      </c>
      <c r="V212" s="4">
        <v>0</v>
      </c>
      <c r="W212" s="4">
        <v>0</v>
      </c>
      <c r="X212" s="4" t="s">
        <v>1008</v>
      </c>
      <c r="Y212" s="4" t="s">
        <v>1009</v>
      </c>
    </row>
    <row r="213" s="4" customFormat="1" spans="1:25">
      <c r="A213" s="4" t="s">
        <v>1000</v>
      </c>
      <c r="B213" s="4" t="s">
        <v>26</v>
      </c>
      <c r="C213" s="4" t="s">
        <v>50</v>
      </c>
      <c r="D213" s="4" t="s">
        <v>1001</v>
      </c>
      <c r="E213" s="4" t="s">
        <v>1002</v>
      </c>
      <c r="F213" s="6">
        <v>45240</v>
      </c>
      <c r="G213" s="6">
        <v>45241</v>
      </c>
      <c r="H213" s="4">
        <v>1</v>
      </c>
      <c r="I213" s="4">
        <v>1</v>
      </c>
      <c r="J213" s="4">
        <v>1</v>
      </c>
      <c r="K213" s="4" t="s">
        <v>30</v>
      </c>
      <c r="L213" s="4">
        <v>-49.3</v>
      </c>
      <c r="M213" s="4">
        <v>-49.3</v>
      </c>
      <c r="N213" s="4" t="s">
        <v>1003</v>
      </c>
      <c r="O213" s="4" t="s">
        <v>41</v>
      </c>
      <c r="P213" s="4" t="s">
        <v>33</v>
      </c>
      <c r="Q213" s="4">
        <v>0</v>
      </c>
      <c r="R213" s="7">
        <v>45240</v>
      </c>
      <c r="S213" s="6">
        <v>45243</v>
      </c>
      <c r="T213" s="4" t="s">
        <v>42</v>
      </c>
      <c r="U213" s="4">
        <v>-49.3</v>
      </c>
      <c r="V213" s="4">
        <v>0</v>
      </c>
      <c r="W213" s="4">
        <v>0</v>
      </c>
      <c r="X213" s="4" t="s">
        <v>1004</v>
      </c>
      <c r="Y213" s="4" t="s">
        <v>35</v>
      </c>
    </row>
    <row r="214" s="4" customFormat="1" spans="1:25">
      <c r="A214" s="4" t="s">
        <v>1010</v>
      </c>
      <c r="B214" s="4" t="s">
        <v>26</v>
      </c>
      <c r="C214" s="4" t="s">
        <v>37</v>
      </c>
      <c r="D214" s="4" t="s">
        <v>1011</v>
      </c>
      <c r="E214" s="4" t="s">
        <v>1012</v>
      </c>
      <c r="F214" s="6">
        <v>45241</v>
      </c>
      <c r="G214" s="6">
        <v>45242</v>
      </c>
      <c r="H214" s="4">
        <v>1</v>
      </c>
      <c r="I214" s="4">
        <v>1</v>
      </c>
      <c r="J214" s="4">
        <v>1</v>
      </c>
      <c r="K214" s="4" t="s">
        <v>30</v>
      </c>
      <c r="L214" s="4">
        <v>60.25</v>
      </c>
      <c r="M214" s="4">
        <v>60.25</v>
      </c>
      <c r="N214" s="4" t="s">
        <v>1013</v>
      </c>
      <c r="O214" s="4" t="s">
        <v>41</v>
      </c>
      <c r="P214" s="4" t="s">
        <v>33</v>
      </c>
      <c r="Q214" s="4">
        <v>0</v>
      </c>
      <c r="R214" s="7">
        <v>45240.0000115741</v>
      </c>
      <c r="S214" s="6">
        <v>45243</v>
      </c>
      <c r="T214" s="4" t="s">
        <v>42</v>
      </c>
      <c r="U214" s="4">
        <v>60.25</v>
      </c>
      <c r="V214" s="4">
        <v>0</v>
      </c>
      <c r="W214" s="4">
        <v>0</v>
      </c>
      <c r="X214" s="4" t="s">
        <v>1014</v>
      </c>
      <c r="Y214" s="4" t="s">
        <v>1015</v>
      </c>
    </row>
    <row r="215" s="4" customFormat="1" spans="1:25">
      <c r="A215" s="4" t="s">
        <v>1016</v>
      </c>
      <c r="B215" s="4" t="s">
        <v>26</v>
      </c>
      <c r="C215" s="4" t="s">
        <v>37</v>
      </c>
      <c r="D215" s="4" t="s">
        <v>1011</v>
      </c>
      <c r="E215" s="4" t="s">
        <v>111</v>
      </c>
      <c r="F215" s="6">
        <v>45240</v>
      </c>
      <c r="G215" s="6">
        <v>45241</v>
      </c>
      <c r="H215" s="4">
        <v>1</v>
      </c>
      <c r="I215" s="4">
        <v>1</v>
      </c>
      <c r="J215" s="4">
        <v>1</v>
      </c>
      <c r="K215" s="4" t="s">
        <v>30</v>
      </c>
      <c r="L215" s="4">
        <v>65.73</v>
      </c>
      <c r="M215" s="4">
        <v>65.73</v>
      </c>
      <c r="N215" s="4" t="s">
        <v>1017</v>
      </c>
      <c r="O215" s="4" t="s">
        <v>41</v>
      </c>
      <c r="P215" s="4" t="s">
        <v>33</v>
      </c>
      <c r="Q215" s="4">
        <v>0</v>
      </c>
      <c r="R215" s="7">
        <v>45240.0000115741</v>
      </c>
      <c r="S215" s="6">
        <v>45243</v>
      </c>
      <c r="T215" s="4" t="s">
        <v>42</v>
      </c>
      <c r="U215" s="4">
        <v>65.73</v>
      </c>
      <c r="V215" s="4">
        <v>0</v>
      </c>
      <c r="W215" s="4">
        <v>0</v>
      </c>
      <c r="X215" s="4" t="s">
        <v>1018</v>
      </c>
      <c r="Y215" s="4" t="s">
        <v>1019</v>
      </c>
    </row>
    <row r="216" s="4" customFormat="1" spans="1:25">
      <c r="A216" s="4" t="s">
        <v>1020</v>
      </c>
      <c r="B216" s="4" t="s">
        <v>26</v>
      </c>
      <c r="C216" s="4" t="s">
        <v>37</v>
      </c>
      <c r="D216" s="4" t="s">
        <v>918</v>
      </c>
      <c r="E216" s="4" t="s">
        <v>77</v>
      </c>
      <c r="F216" s="6">
        <v>45240</v>
      </c>
      <c r="G216" s="6">
        <v>45241</v>
      </c>
      <c r="H216" s="4">
        <v>1</v>
      </c>
      <c r="I216" s="4">
        <v>1</v>
      </c>
      <c r="J216" s="4">
        <v>1</v>
      </c>
      <c r="K216" s="4" t="s">
        <v>30</v>
      </c>
      <c r="L216" s="4">
        <v>65.87</v>
      </c>
      <c r="M216" s="4">
        <v>65.87</v>
      </c>
      <c r="N216" s="4" t="s">
        <v>1021</v>
      </c>
      <c r="O216" s="4" t="s">
        <v>41</v>
      </c>
      <c r="P216" s="4" t="s">
        <v>33</v>
      </c>
      <c r="Q216" s="4">
        <v>0</v>
      </c>
      <c r="R216" s="7">
        <v>45240.0000115741</v>
      </c>
      <c r="S216" s="6">
        <v>45243</v>
      </c>
      <c r="T216" s="4" t="s">
        <v>42</v>
      </c>
      <c r="U216" s="4">
        <v>65.87</v>
      </c>
      <c r="V216" s="4">
        <v>0</v>
      </c>
      <c r="W216" s="4">
        <v>0</v>
      </c>
      <c r="X216" s="4" t="s">
        <v>1022</v>
      </c>
      <c r="Y216" s="4" t="s">
        <v>1023</v>
      </c>
    </row>
    <row r="217" s="4" customFormat="1" spans="1:25">
      <c r="A217" s="4" t="s">
        <v>1024</v>
      </c>
      <c r="B217" s="4" t="s">
        <v>26</v>
      </c>
      <c r="C217" s="4" t="s">
        <v>37</v>
      </c>
      <c r="D217" s="4" t="s">
        <v>1011</v>
      </c>
      <c r="E217" s="4" t="s">
        <v>762</v>
      </c>
      <c r="F217" s="6">
        <v>45240</v>
      </c>
      <c r="G217" s="6">
        <v>45242</v>
      </c>
      <c r="H217" s="4">
        <v>1</v>
      </c>
      <c r="I217" s="4">
        <v>2</v>
      </c>
      <c r="J217" s="4">
        <v>2</v>
      </c>
      <c r="K217" s="4" t="s">
        <v>30</v>
      </c>
      <c r="L217" s="4">
        <v>120.5</v>
      </c>
      <c r="M217" s="4">
        <v>120.5</v>
      </c>
      <c r="N217" s="4" t="s">
        <v>1025</v>
      </c>
      <c r="O217" s="4" t="s">
        <v>41</v>
      </c>
      <c r="P217" s="4" t="s">
        <v>33</v>
      </c>
      <c r="Q217" s="4">
        <v>0</v>
      </c>
      <c r="R217" s="7">
        <v>45240.0000115741</v>
      </c>
      <c r="S217" s="6">
        <v>45243</v>
      </c>
      <c r="T217" s="4" t="s">
        <v>42</v>
      </c>
      <c r="U217" s="4">
        <v>120.5</v>
      </c>
      <c r="V217" s="4">
        <v>0</v>
      </c>
      <c r="W217" s="4">
        <v>0</v>
      </c>
      <c r="X217" s="4" t="s">
        <v>1026</v>
      </c>
      <c r="Y217" s="4" t="s">
        <v>1027</v>
      </c>
    </row>
    <row r="218" s="4" customFormat="1" spans="1:25">
      <c r="A218" s="4" t="s">
        <v>1028</v>
      </c>
      <c r="B218" s="4" t="s">
        <v>26</v>
      </c>
      <c r="C218" s="4" t="s">
        <v>37</v>
      </c>
      <c r="D218" s="4" t="s">
        <v>1029</v>
      </c>
      <c r="E218" s="4" t="s">
        <v>1030</v>
      </c>
      <c r="F218" s="6">
        <v>45240</v>
      </c>
      <c r="G218" s="6">
        <v>45242</v>
      </c>
      <c r="H218" s="4">
        <v>1</v>
      </c>
      <c r="I218" s="4">
        <v>2</v>
      </c>
      <c r="J218" s="4">
        <v>2</v>
      </c>
      <c r="K218" s="4" t="s">
        <v>30</v>
      </c>
      <c r="L218" s="4">
        <v>334.4</v>
      </c>
      <c r="M218" s="4">
        <v>334.4</v>
      </c>
      <c r="N218" s="4" t="s">
        <v>1031</v>
      </c>
      <c r="O218" s="4" t="s">
        <v>41</v>
      </c>
      <c r="P218" s="4" t="s">
        <v>33</v>
      </c>
      <c r="Q218" s="4">
        <v>0</v>
      </c>
      <c r="R218" s="7">
        <v>45240</v>
      </c>
      <c r="S218" s="6">
        <v>45243</v>
      </c>
      <c r="T218" s="4" t="s">
        <v>42</v>
      </c>
      <c r="U218" s="4">
        <v>334.4</v>
      </c>
      <c r="V218" s="4">
        <v>0</v>
      </c>
      <c r="W218" s="4">
        <v>0</v>
      </c>
      <c r="X218" s="4" t="s">
        <v>1032</v>
      </c>
      <c r="Y218" s="4" t="s">
        <v>1033</v>
      </c>
    </row>
    <row r="219" s="4" customFormat="1" spans="1:25">
      <c r="A219" s="4" t="s">
        <v>1034</v>
      </c>
      <c r="B219" s="4" t="s">
        <v>26</v>
      </c>
      <c r="C219" s="4" t="s">
        <v>37</v>
      </c>
      <c r="D219" s="4" t="s">
        <v>1011</v>
      </c>
      <c r="E219" s="4" t="s">
        <v>762</v>
      </c>
      <c r="F219" s="6">
        <v>45240</v>
      </c>
      <c r="G219" s="6">
        <v>45241</v>
      </c>
      <c r="H219" s="4">
        <v>1</v>
      </c>
      <c r="I219" s="4">
        <v>1</v>
      </c>
      <c r="J219" s="4">
        <v>1</v>
      </c>
      <c r="K219" s="4" t="s">
        <v>30</v>
      </c>
      <c r="L219" s="4">
        <v>60.25</v>
      </c>
      <c r="M219" s="4">
        <v>60.25</v>
      </c>
      <c r="N219" s="4" t="s">
        <v>1035</v>
      </c>
      <c r="O219" s="4" t="s">
        <v>41</v>
      </c>
      <c r="P219" s="4" t="s">
        <v>33</v>
      </c>
      <c r="Q219" s="4">
        <v>0</v>
      </c>
      <c r="R219" s="7">
        <v>45240</v>
      </c>
      <c r="S219" s="6">
        <v>45243</v>
      </c>
      <c r="T219" s="4" t="s">
        <v>42</v>
      </c>
      <c r="U219" s="4">
        <v>60.25</v>
      </c>
      <c r="V219" s="4">
        <v>0</v>
      </c>
      <c r="W219" s="4">
        <v>0</v>
      </c>
      <c r="X219" s="4" t="s">
        <v>1036</v>
      </c>
      <c r="Y219" s="4" t="s">
        <v>1037</v>
      </c>
    </row>
    <row r="220" s="4" customFormat="1" spans="1:25">
      <c r="A220" s="4" t="s">
        <v>1038</v>
      </c>
      <c r="B220" s="4" t="s">
        <v>26</v>
      </c>
      <c r="C220" s="4" t="s">
        <v>37</v>
      </c>
      <c r="D220" s="4" t="s">
        <v>1011</v>
      </c>
      <c r="E220" s="4" t="s">
        <v>762</v>
      </c>
      <c r="F220" s="6">
        <v>45241</v>
      </c>
      <c r="G220" s="6">
        <v>45242</v>
      </c>
      <c r="H220" s="4">
        <v>1</v>
      </c>
      <c r="I220" s="4">
        <v>1</v>
      </c>
      <c r="J220" s="4">
        <v>1</v>
      </c>
      <c r="K220" s="4" t="s">
        <v>30</v>
      </c>
      <c r="L220" s="4">
        <v>60.25</v>
      </c>
      <c r="M220" s="4">
        <v>60.25</v>
      </c>
      <c r="N220" s="4" t="s">
        <v>501</v>
      </c>
      <c r="O220" s="4" t="s">
        <v>41</v>
      </c>
      <c r="P220" s="4" t="s">
        <v>33</v>
      </c>
      <c r="Q220" s="4">
        <v>0</v>
      </c>
      <c r="R220" s="7">
        <v>45240</v>
      </c>
      <c r="S220" s="6">
        <v>45243</v>
      </c>
      <c r="T220" s="4" t="s">
        <v>42</v>
      </c>
      <c r="U220" s="4">
        <v>60.25</v>
      </c>
      <c r="V220" s="4">
        <v>0</v>
      </c>
      <c r="W220" s="4">
        <v>0</v>
      </c>
      <c r="X220" s="4" t="s">
        <v>1039</v>
      </c>
      <c r="Y220" s="4" t="s">
        <v>1040</v>
      </c>
    </row>
    <row r="221" s="4" customFormat="1" spans="1:25">
      <c r="A221" s="4" t="s">
        <v>1041</v>
      </c>
      <c r="B221" s="4" t="s">
        <v>26</v>
      </c>
      <c r="C221" s="4" t="s">
        <v>37</v>
      </c>
      <c r="D221" s="4" t="s">
        <v>1011</v>
      </c>
      <c r="E221" s="4" t="s">
        <v>762</v>
      </c>
      <c r="F221" s="6">
        <v>45241</v>
      </c>
      <c r="G221" s="6">
        <v>45242</v>
      </c>
      <c r="H221" s="4">
        <v>1</v>
      </c>
      <c r="I221" s="4">
        <v>1</v>
      </c>
      <c r="J221" s="4">
        <v>1</v>
      </c>
      <c r="K221" s="4" t="s">
        <v>30</v>
      </c>
      <c r="L221" s="4">
        <v>60.25</v>
      </c>
      <c r="M221" s="4">
        <v>60.25</v>
      </c>
      <c r="N221" s="4" t="s">
        <v>1035</v>
      </c>
      <c r="O221" s="4" t="s">
        <v>41</v>
      </c>
      <c r="P221" s="4" t="s">
        <v>33</v>
      </c>
      <c r="Q221" s="4">
        <v>0</v>
      </c>
      <c r="R221" s="7">
        <v>45241.0000115741</v>
      </c>
      <c r="S221" s="6">
        <v>45243</v>
      </c>
      <c r="T221" s="4" t="s">
        <v>42</v>
      </c>
      <c r="U221" s="4">
        <v>60.25</v>
      </c>
      <c r="V221" s="4">
        <v>0</v>
      </c>
      <c r="W221" s="4">
        <v>0</v>
      </c>
      <c r="X221" s="4" t="s">
        <v>1042</v>
      </c>
      <c r="Y221" s="4" t="s">
        <v>1043</v>
      </c>
    </row>
    <row r="222" s="4" customFormat="1" spans="1:25">
      <c r="A222" s="4" t="s">
        <v>1044</v>
      </c>
      <c r="B222" s="4" t="s">
        <v>26</v>
      </c>
      <c r="C222" s="4" t="s">
        <v>37</v>
      </c>
      <c r="D222" s="4" t="s">
        <v>678</v>
      </c>
      <c r="E222" s="4" t="s">
        <v>77</v>
      </c>
      <c r="F222" s="6">
        <v>45241</v>
      </c>
      <c r="G222" s="6">
        <v>45242</v>
      </c>
      <c r="H222" s="4">
        <v>1</v>
      </c>
      <c r="I222" s="4">
        <v>1</v>
      </c>
      <c r="J222" s="4">
        <v>1</v>
      </c>
      <c r="K222" s="4" t="s">
        <v>30</v>
      </c>
      <c r="L222" s="4">
        <v>54.05</v>
      </c>
      <c r="M222" s="4">
        <v>54.05</v>
      </c>
      <c r="N222" s="4" t="s">
        <v>1045</v>
      </c>
      <c r="O222" s="4" t="s">
        <v>41</v>
      </c>
      <c r="P222" s="4" t="s">
        <v>33</v>
      </c>
      <c r="Q222" s="4">
        <v>0</v>
      </c>
      <c r="R222" s="7">
        <v>45241.0000115741</v>
      </c>
      <c r="S222" s="6">
        <v>45243</v>
      </c>
      <c r="T222" s="4" t="s">
        <v>42</v>
      </c>
      <c r="U222" s="4">
        <v>54.05</v>
      </c>
      <c r="V222" s="4">
        <v>0</v>
      </c>
      <c r="W222" s="4">
        <v>0</v>
      </c>
      <c r="X222" s="4" t="s">
        <v>1046</v>
      </c>
      <c r="Y222" s="4" t="s">
        <v>1047</v>
      </c>
    </row>
    <row r="223" s="4" customFormat="1" spans="1:25">
      <c r="A223" s="4" t="s">
        <v>1048</v>
      </c>
      <c r="B223" s="4" t="s">
        <v>26</v>
      </c>
      <c r="C223" s="4" t="s">
        <v>37</v>
      </c>
      <c r="D223" s="4" t="s">
        <v>678</v>
      </c>
      <c r="E223" s="4" t="s">
        <v>1049</v>
      </c>
      <c r="F223" s="6">
        <v>45241</v>
      </c>
      <c r="G223" s="6">
        <v>45242</v>
      </c>
      <c r="H223" s="4">
        <v>1</v>
      </c>
      <c r="I223" s="4">
        <v>1</v>
      </c>
      <c r="J223" s="4">
        <v>1</v>
      </c>
      <c r="K223" s="4" t="s">
        <v>30</v>
      </c>
      <c r="L223" s="4">
        <v>51.72</v>
      </c>
      <c r="M223" s="4">
        <v>51.72</v>
      </c>
      <c r="N223" s="4" t="s">
        <v>1050</v>
      </c>
      <c r="O223" s="4" t="s">
        <v>41</v>
      </c>
      <c r="P223" s="4" t="s">
        <v>33</v>
      </c>
      <c r="Q223" s="4">
        <v>0</v>
      </c>
      <c r="R223" s="7">
        <v>45241.0000115741</v>
      </c>
      <c r="S223" s="6">
        <v>45243</v>
      </c>
      <c r="T223" s="4" t="s">
        <v>42</v>
      </c>
      <c r="U223" s="4">
        <v>51.72</v>
      </c>
      <c r="V223" s="4">
        <v>0</v>
      </c>
      <c r="W223" s="4">
        <v>0</v>
      </c>
      <c r="X223" s="4" t="s">
        <v>1051</v>
      </c>
      <c r="Y223" s="4" t="s">
        <v>1052</v>
      </c>
    </row>
    <row r="224" s="4" customFormat="1" spans="1:25">
      <c r="A224" s="4" t="s">
        <v>1053</v>
      </c>
      <c r="B224" s="4" t="s">
        <v>26</v>
      </c>
      <c r="C224" s="4" t="s">
        <v>37</v>
      </c>
      <c r="D224" s="4" t="s">
        <v>831</v>
      </c>
      <c r="E224" s="4" t="s">
        <v>832</v>
      </c>
      <c r="F224" s="6">
        <v>45241</v>
      </c>
      <c r="G224" s="6">
        <v>45242</v>
      </c>
      <c r="H224" s="4">
        <v>1</v>
      </c>
      <c r="I224" s="4">
        <v>1</v>
      </c>
      <c r="J224" s="4">
        <v>1</v>
      </c>
      <c r="K224" s="4" t="s">
        <v>30</v>
      </c>
      <c r="L224" s="4">
        <v>52</v>
      </c>
      <c r="M224" s="4">
        <v>52</v>
      </c>
      <c r="N224" s="4" t="s">
        <v>1054</v>
      </c>
      <c r="O224" s="4" t="s">
        <v>41</v>
      </c>
      <c r="P224" s="4" t="s">
        <v>33</v>
      </c>
      <c r="Q224" s="4">
        <v>0</v>
      </c>
      <c r="R224" s="7">
        <v>45241</v>
      </c>
      <c r="S224" s="6">
        <v>45243</v>
      </c>
      <c r="T224" s="4" t="s">
        <v>42</v>
      </c>
      <c r="U224" s="4">
        <v>52</v>
      </c>
      <c r="V224" s="4">
        <v>0</v>
      </c>
      <c r="W224" s="4">
        <v>0</v>
      </c>
      <c r="X224" s="4" t="s">
        <v>1055</v>
      </c>
      <c r="Y224" s="4" t="s">
        <v>1056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225"/>
  <sheetViews>
    <sheetView tabSelected="1" workbookViewId="0">
      <selection activeCell="A221" sqref="A221:D225"/>
    </sheetView>
  </sheetViews>
  <sheetFormatPr defaultColWidth="9" defaultRowHeight="13.5"/>
  <cols>
    <col min="1" max="1" width="12.625" style="4"/>
    <col min="2" max="4" width="11.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1057</v>
      </c>
    </row>
    <row r="2" s="4" customFormat="1" hidden="1" spans="1:9">
      <c r="A2" s="5">
        <v>999227054923630</v>
      </c>
      <c r="B2" s="6">
        <v>45235</v>
      </c>
      <c r="C2" s="6">
        <v>45236</v>
      </c>
      <c r="D2" s="4">
        <v>226.45</v>
      </c>
      <c r="E2" s="4" t="str">
        <f>VLOOKUP(A2,HOP!A:L,12,0)</f>
        <v>226.45</v>
      </c>
      <c r="F2" s="4" t="str">
        <f>VLOOKUP(A2,HOP!A:C,3,0)</f>
        <v>3991437</v>
      </c>
      <c r="G2" s="4">
        <f>D2-E2</f>
        <v>0</v>
      </c>
      <c r="H2" s="4" t="str">
        <f>$H$1&amp;F2</f>
        <v>，3991437</v>
      </c>
      <c r="I2" s="4" t="str">
        <f>VLOOKUP(A2,HOP!A:U,21,0)</f>
        <v>直采</v>
      </c>
    </row>
    <row r="3" s="4" customFormat="1" hidden="1" spans="1:9">
      <c r="A3" s="5">
        <v>999227055085574</v>
      </c>
      <c r="B3" s="6">
        <v>45235</v>
      </c>
      <c r="C3" s="6">
        <v>45240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66" si="0">D3-E3</f>
        <v>#N/A</v>
      </c>
      <c r="H3" s="4" t="e">
        <f t="shared" ref="H3:H66" si="1">$H$1&amp;F3</f>
        <v>#N/A</v>
      </c>
      <c r="I3" s="4" t="e">
        <f>VLOOKUP(A3,HOP!A:U,21,0)</f>
        <v>#N/A</v>
      </c>
    </row>
    <row r="4" s="4" customFormat="1" hidden="1" spans="1:9">
      <c r="A4" s="5">
        <v>999227343421244</v>
      </c>
      <c r="B4" s="6">
        <v>45236</v>
      </c>
      <c r="C4" s="6">
        <v>45238</v>
      </c>
      <c r="D4" s="4">
        <v>437.56</v>
      </c>
      <c r="E4" s="4" t="str">
        <f>VLOOKUP(A4,HOP!A:L,12,0)</f>
        <v>437.56</v>
      </c>
      <c r="F4" s="4" t="str">
        <f>VLOOKUP(A4,HOP!A:C,3,0)</f>
        <v>4057035</v>
      </c>
      <c r="G4" s="4">
        <f t="shared" si="0"/>
        <v>0</v>
      </c>
      <c r="H4" s="4" t="str">
        <f t="shared" si="1"/>
        <v>，4057035</v>
      </c>
      <c r="I4" s="4" t="str">
        <f>VLOOKUP(A4,HOP!A:U,21,0)</f>
        <v>直采</v>
      </c>
    </row>
    <row r="5" s="4" customFormat="1" hidden="1" spans="1:9">
      <c r="A5" s="5">
        <v>27352305898</v>
      </c>
      <c r="B5" s="6">
        <v>45237</v>
      </c>
      <c r="C5" s="6">
        <v>45239</v>
      </c>
      <c r="D5" s="4">
        <v>245.7</v>
      </c>
      <c r="E5" s="4" t="str">
        <f>VLOOKUP(A5,HOP!A:L,12,0)</f>
        <v>245.70</v>
      </c>
      <c r="F5" s="4" t="str">
        <f>VLOOKUP(A5,HOP!A:C,3,0)</f>
        <v>4060251</v>
      </c>
      <c r="G5" s="4">
        <f t="shared" si="0"/>
        <v>0</v>
      </c>
      <c r="H5" s="4" t="str">
        <f t="shared" si="1"/>
        <v>，4060251</v>
      </c>
      <c r="I5" s="4" t="str">
        <f>VLOOKUP(A5,HOP!A:U,21,0)</f>
        <v>直采</v>
      </c>
    </row>
    <row r="6" s="4" customFormat="1" hidden="1" spans="1:9">
      <c r="A6" s="5">
        <v>999227406593761</v>
      </c>
      <c r="B6" s="6">
        <v>45235</v>
      </c>
      <c r="C6" s="6">
        <v>45236</v>
      </c>
      <c r="D6" s="4">
        <v>105.66</v>
      </c>
      <c r="E6" s="4" t="str">
        <f>VLOOKUP(A6,HOP!A:L,12,0)</f>
        <v>105.66</v>
      </c>
      <c r="F6" s="4" t="str">
        <f>VLOOKUP(A6,HOP!A:C,3,0)</f>
        <v>4071244</v>
      </c>
      <c r="G6" s="4">
        <f t="shared" si="0"/>
        <v>0</v>
      </c>
      <c r="H6" s="4" t="str">
        <f t="shared" si="1"/>
        <v>，4071244</v>
      </c>
      <c r="I6" s="4" t="str">
        <f>VLOOKUP(A6,HOP!A:U,21,0)</f>
        <v>直采</v>
      </c>
    </row>
    <row r="7" s="4" customFormat="1" hidden="1" spans="1:9">
      <c r="A7" s="5">
        <v>999227432999532</v>
      </c>
      <c r="B7" s="6">
        <v>45237</v>
      </c>
      <c r="C7" s="6">
        <v>45240</v>
      </c>
      <c r="D7" s="4">
        <v>321.48</v>
      </c>
      <c r="E7" s="4" t="str">
        <f>VLOOKUP(A7,HOP!A:L,12,0)</f>
        <v>321.48</v>
      </c>
      <c r="F7" s="4" t="str">
        <f>VLOOKUP(A7,HOP!A:C,3,0)</f>
        <v>4073966</v>
      </c>
      <c r="G7" s="4">
        <f t="shared" si="0"/>
        <v>0</v>
      </c>
      <c r="H7" s="4" t="str">
        <f t="shared" si="1"/>
        <v>，4073966</v>
      </c>
      <c r="I7" s="4" t="str">
        <f>VLOOKUP(A7,HOP!A:U,21,0)</f>
        <v>直采</v>
      </c>
    </row>
    <row r="8" s="4" customFormat="1" hidden="1" spans="1:9">
      <c r="A8" s="5">
        <v>999227436915800</v>
      </c>
      <c r="B8" s="6">
        <v>45239</v>
      </c>
      <c r="C8" s="6">
        <v>45242</v>
      </c>
      <c r="D8" s="4">
        <v>322.71</v>
      </c>
      <c r="E8" s="4" t="str">
        <f>VLOOKUP(A8,HOP!A:L,12,0)</f>
        <v>322.71</v>
      </c>
      <c r="F8" s="4" t="str">
        <f>VLOOKUP(A8,HOP!A:C,3,0)</f>
        <v>4075204</v>
      </c>
      <c r="G8" s="4">
        <f t="shared" si="0"/>
        <v>0</v>
      </c>
      <c r="H8" s="4" t="str">
        <f t="shared" si="1"/>
        <v>，4075204</v>
      </c>
      <c r="I8" s="4" t="str">
        <f>VLOOKUP(A8,HOP!A:U,21,0)</f>
        <v>直采</v>
      </c>
    </row>
    <row r="9" s="4" customFormat="1" hidden="1" spans="1:9">
      <c r="A9" s="5">
        <v>999227447308974</v>
      </c>
      <c r="B9" s="6">
        <v>45234</v>
      </c>
      <c r="C9" s="6">
        <v>45236</v>
      </c>
      <c r="D9" s="4">
        <v>69.62</v>
      </c>
      <c r="E9" s="4" t="str">
        <f>VLOOKUP(A9,HOP!A:L,12,0)</f>
        <v>69.62</v>
      </c>
      <c r="F9" s="4" t="str">
        <f>VLOOKUP(A9,HOP!A:C,3,0)</f>
        <v>4079313</v>
      </c>
      <c r="G9" s="4">
        <f t="shared" si="0"/>
        <v>0</v>
      </c>
      <c r="H9" s="4" t="str">
        <f t="shared" si="1"/>
        <v>，4079313</v>
      </c>
      <c r="I9" s="4" t="str">
        <f>VLOOKUP(A9,HOP!A:U,21,0)</f>
        <v>直采</v>
      </c>
    </row>
    <row r="10" s="4" customFormat="1" hidden="1" spans="1:9">
      <c r="A10" s="5">
        <v>27949420182</v>
      </c>
      <c r="B10" s="6">
        <v>45240</v>
      </c>
      <c r="C10" s="6">
        <v>45242</v>
      </c>
      <c r="D10" s="4">
        <v>205.59</v>
      </c>
      <c r="E10" s="4" t="str">
        <f>VLOOKUP(A10,HOP!A:L,12,0)</f>
        <v>205.59</v>
      </c>
      <c r="F10" s="4" t="str">
        <f>VLOOKUP(A10,HOP!A:C,3,0)</f>
        <v>4083359</v>
      </c>
      <c r="G10" s="4">
        <f t="shared" si="0"/>
        <v>0</v>
      </c>
      <c r="H10" s="4" t="str">
        <f t="shared" si="1"/>
        <v>，4083359</v>
      </c>
      <c r="I10" s="4" t="str">
        <f>VLOOKUP(A10,HOP!A:U,21,0)</f>
        <v>直采</v>
      </c>
    </row>
    <row r="11" s="4" customFormat="1" hidden="1" spans="1:9">
      <c r="A11" s="5">
        <v>999227985786543</v>
      </c>
      <c r="B11" s="6">
        <v>45235</v>
      </c>
      <c r="C11" s="6">
        <v>45236</v>
      </c>
      <c r="D11" s="4">
        <v>106.24</v>
      </c>
      <c r="E11" s="4" t="str">
        <f>VLOOKUP(A11,HOP!A:L,12,0)</f>
        <v>106.24</v>
      </c>
      <c r="F11" s="4" t="str">
        <f>VLOOKUP(A11,HOP!A:C,3,0)</f>
        <v>4095784</v>
      </c>
      <c r="G11" s="4">
        <f t="shared" si="0"/>
        <v>0</v>
      </c>
      <c r="H11" s="4" t="str">
        <f t="shared" si="1"/>
        <v>，4095784</v>
      </c>
      <c r="I11" s="4" t="str">
        <f>VLOOKUP(A11,HOP!A:U,21,0)</f>
        <v>直采</v>
      </c>
    </row>
    <row r="12" s="4" customFormat="1" hidden="1" spans="1:9">
      <c r="A12" s="5">
        <v>999228005647552</v>
      </c>
      <c r="B12" s="6">
        <v>45233</v>
      </c>
      <c r="C12" s="6">
        <v>45237</v>
      </c>
      <c r="D12" s="4">
        <v>409.88</v>
      </c>
      <c r="E12" s="4" t="str">
        <f>VLOOKUP(A12,HOP!A:L,12,0)</f>
        <v>409.88</v>
      </c>
      <c r="F12" s="4" t="str">
        <f>VLOOKUP(A12,HOP!A:C,3,0)</f>
        <v>4101319</v>
      </c>
      <c r="G12" s="4">
        <f t="shared" si="0"/>
        <v>0</v>
      </c>
      <c r="H12" s="4" t="str">
        <f t="shared" si="1"/>
        <v>，4101319</v>
      </c>
      <c r="I12" s="4" t="str">
        <f>VLOOKUP(A12,HOP!A:U,21,0)</f>
        <v>直采</v>
      </c>
    </row>
    <row r="13" s="4" customFormat="1" hidden="1" spans="1:9">
      <c r="A13" s="5">
        <v>999228035066595</v>
      </c>
      <c r="B13" s="6">
        <v>45235</v>
      </c>
      <c r="C13" s="6">
        <v>45238</v>
      </c>
      <c r="D13" s="4">
        <v>243.36</v>
      </c>
      <c r="E13" s="4" t="str">
        <f>VLOOKUP(A13,HOP!A:L,12,0)</f>
        <v>243.36</v>
      </c>
      <c r="F13" s="4" t="str">
        <f>VLOOKUP(A13,HOP!A:C,3,0)</f>
        <v>4108658</v>
      </c>
      <c r="G13" s="4">
        <f t="shared" si="0"/>
        <v>0</v>
      </c>
      <c r="H13" s="4" t="str">
        <f t="shared" si="1"/>
        <v>，4108658</v>
      </c>
      <c r="I13" s="4" t="str">
        <f>VLOOKUP(A13,HOP!A:U,21,0)</f>
        <v>直采</v>
      </c>
    </row>
    <row r="14" s="4" customFormat="1" hidden="1" spans="1:9">
      <c r="A14" s="5">
        <v>999228045344930</v>
      </c>
      <c r="B14" s="6">
        <v>45240</v>
      </c>
      <c r="C14" s="6">
        <v>45241</v>
      </c>
      <c r="D14" s="4">
        <v>160.08</v>
      </c>
      <c r="E14" s="4" t="str">
        <f>VLOOKUP(A14,HOP!A:L,12,0)</f>
        <v>160.08</v>
      </c>
      <c r="F14" s="4" t="str">
        <f>VLOOKUP(A14,HOP!A:C,3,0)</f>
        <v>4112434</v>
      </c>
      <c r="G14" s="4">
        <f t="shared" si="0"/>
        <v>0</v>
      </c>
      <c r="H14" s="4" t="str">
        <f t="shared" si="1"/>
        <v>，4112434</v>
      </c>
      <c r="I14" s="4" t="str">
        <f>VLOOKUP(A14,HOP!A:U,21,0)</f>
        <v>直采</v>
      </c>
    </row>
    <row r="15" s="4" customFormat="1" hidden="1" spans="1:9">
      <c r="A15" s="5">
        <v>999228061684490</v>
      </c>
      <c r="B15" s="6">
        <v>45241</v>
      </c>
      <c r="C15" s="6">
        <v>45242</v>
      </c>
      <c r="D15" s="4">
        <v>98.18</v>
      </c>
      <c r="E15" s="4" t="str">
        <f>VLOOKUP(A15,HOP!A:L,12,0)</f>
        <v>98.18</v>
      </c>
      <c r="F15" s="4" t="str">
        <f>VLOOKUP(A15,HOP!A:C,3,0)</f>
        <v>4113923</v>
      </c>
      <c r="G15" s="4">
        <f t="shared" si="0"/>
        <v>0</v>
      </c>
      <c r="H15" s="4" t="str">
        <f t="shared" si="1"/>
        <v>，4113923</v>
      </c>
      <c r="I15" s="4" t="str">
        <f>VLOOKUP(A15,HOP!A:U,21,0)</f>
        <v>直采</v>
      </c>
    </row>
    <row r="16" s="4" customFormat="1" hidden="1" spans="1:9">
      <c r="A16" s="5">
        <v>999228068839511</v>
      </c>
      <c r="B16" s="6">
        <v>45238</v>
      </c>
      <c r="C16" s="6">
        <v>45240</v>
      </c>
      <c r="D16" s="4">
        <v>176.85</v>
      </c>
      <c r="E16" s="4" t="str">
        <f>VLOOKUP(A16,HOP!A:L,12,0)</f>
        <v>176.85</v>
      </c>
      <c r="F16" s="4" t="str">
        <f>VLOOKUP(A16,HOP!A:C,3,0)</f>
        <v>4117406</v>
      </c>
      <c r="G16" s="4">
        <f t="shared" si="0"/>
        <v>0</v>
      </c>
      <c r="H16" s="4" t="str">
        <f t="shared" si="1"/>
        <v>，4117406</v>
      </c>
      <c r="I16" s="4" t="str">
        <f>VLOOKUP(A16,HOP!A:U,21,0)</f>
        <v>直采</v>
      </c>
    </row>
    <row r="17" s="4" customFormat="1" hidden="1" spans="1:9">
      <c r="A17" s="5">
        <v>999228071875411</v>
      </c>
      <c r="B17" s="6">
        <v>45228</v>
      </c>
      <c r="C17" s="6">
        <v>45236</v>
      </c>
      <c r="D17" s="4">
        <v>262.36</v>
      </c>
      <c r="E17" s="4" t="str">
        <f>VLOOKUP(A17,HOP!A:L,12,0)</f>
        <v>262.36</v>
      </c>
      <c r="F17" s="4" t="str">
        <f>VLOOKUP(A17,HOP!A:C,3,0)</f>
        <v>4118728</v>
      </c>
      <c r="G17" s="4">
        <f t="shared" si="0"/>
        <v>0</v>
      </c>
      <c r="H17" s="4" t="str">
        <f t="shared" si="1"/>
        <v>，4118728</v>
      </c>
      <c r="I17" s="4" t="str">
        <f>VLOOKUP(A17,HOP!A:U,21,0)</f>
        <v>直采</v>
      </c>
    </row>
    <row r="18" s="4" customFormat="1" hidden="1" spans="1:9">
      <c r="A18" s="5">
        <v>999228087188158</v>
      </c>
      <c r="B18" s="6">
        <v>45240</v>
      </c>
      <c r="C18" s="6">
        <v>45242</v>
      </c>
      <c r="D18" s="4">
        <v>409.48</v>
      </c>
      <c r="E18" s="4" t="str">
        <f>VLOOKUP(A18,HOP!A:L,12,0)</f>
        <v>409.48</v>
      </c>
      <c r="F18" s="4" t="str">
        <f>VLOOKUP(A18,HOP!A:C,3,0)</f>
        <v>4121990</v>
      </c>
      <c r="G18" s="4">
        <f t="shared" si="0"/>
        <v>0</v>
      </c>
      <c r="H18" s="4" t="str">
        <f t="shared" si="1"/>
        <v>，4121990</v>
      </c>
      <c r="I18" s="4" t="str">
        <f>VLOOKUP(A18,HOP!A:U,21,0)</f>
        <v>直采</v>
      </c>
    </row>
    <row r="19" s="4" customFormat="1" hidden="1" spans="1:9">
      <c r="A19" s="5">
        <v>999228088986829</v>
      </c>
      <c r="B19" s="6">
        <v>45241</v>
      </c>
      <c r="C19" s="6">
        <v>45242</v>
      </c>
      <c r="D19" s="4">
        <v>150.82</v>
      </c>
      <c r="E19" s="4" t="str">
        <f>VLOOKUP(A19,HOP!A:L,12,0)</f>
        <v>150.82</v>
      </c>
      <c r="F19" s="4" t="str">
        <f>VLOOKUP(A19,HOP!A:C,3,0)</f>
        <v>4122368</v>
      </c>
      <c r="G19" s="4">
        <f t="shared" si="0"/>
        <v>0</v>
      </c>
      <c r="H19" s="4" t="str">
        <f t="shared" si="1"/>
        <v>，4122368</v>
      </c>
      <c r="I19" s="4" t="str">
        <f>VLOOKUP(A19,HOP!A:U,21,0)</f>
        <v>直采</v>
      </c>
    </row>
    <row r="20" s="4" customFormat="1" hidden="1" spans="1:9">
      <c r="A20" s="5">
        <v>999228091030710</v>
      </c>
      <c r="B20" s="6">
        <v>45234</v>
      </c>
      <c r="C20" s="6">
        <v>45239</v>
      </c>
      <c r="D20" s="4">
        <v>941.1</v>
      </c>
      <c r="E20" s="4" t="str">
        <f>VLOOKUP(A20,HOP!A:L,12,0)</f>
        <v>941.10</v>
      </c>
      <c r="F20" s="4" t="str">
        <f>VLOOKUP(A20,HOP!A:C,3,0)</f>
        <v>4123094</v>
      </c>
      <c r="G20" s="4">
        <f t="shared" si="0"/>
        <v>0</v>
      </c>
      <c r="H20" s="4" t="str">
        <f t="shared" si="1"/>
        <v>，4123094</v>
      </c>
      <c r="I20" s="4" t="str">
        <f>VLOOKUP(A20,HOP!A:U,21,0)</f>
        <v>直采</v>
      </c>
    </row>
    <row r="21" s="4" customFormat="1" hidden="1" spans="1:9">
      <c r="A21" s="5">
        <v>999228101771138</v>
      </c>
      <c r="B21" s="6">
        <v>45238</v>
      </c>
      <c r="C21" s="6">
        <v>45239</v>
      </c>
      <c r="D21" s="4">
        <v>57.31</v>
      </c>
      <c r="E21" s="4" t="str">
        <f>VLOOKUP(A21,HOP!A:L,12,0)</f>
        <v>57.31</v>
      </c>
      <c r="F21" s="4" t="str">
        <f>VLOOKUP(A21,HOP!A:C,3,0)</f>
        <v>4127328</v>
      </c>
      <c r="G21" s="4">
        <f t="shared" si="0"/>
        <v>0</v>
      </c>
      <c r="H21" s="4" t="str">
        <f t="shared" si="1"/>
        <v>，4127328</v>
      </c>
      <c r="I21" s="4" t="str">
        <f>VLOOKUP(A21,HOP!A:U,21,0)</f>
        <v>直采</v>
      </c>
    </row>
    <row r="22" s="4" customFormat="1" hidden="1" spans="1:9">
      <c r="A22" s="5">
        <v>999228109901859</v>
      </c>
      <c r="B22" s="6">
        <v>45240</v>
      </c>
      <c r="C22" s="6">
        <v>45241</v>
      </c>
      <c r="D22" s="4">
        <v>106.57</v>
      </c>
      <c r="E22" s="4" t="str">
        <f>VLOOKUP(A22,HOP!A:L,12,0)</f>
        <v>106.57</v>
      </c>
      <c r="F22" s="4" t="str">
        <f>VLOOKUP(A22,HOP!A:C,3,0)</f>
        <v>4127884</v>
      </c>
      <c r="G22" s="4">
        <f t="shared" si="0"/>
        <v>0</v>
      </c>
      <c r="H22" s="4" t="str">
        <f t="shared" si="1"/>
        <v>，4127884</v>
      </c>
      <c r="I22" s="4" t="str">
        <f>VLOOKUP(A22,HOP!A:U,21,0)</f>
        <v>直采</v>
      </c>
    </row>
    <row r="23" s="4" customFormat="1" hidden="1" spans="1:9">
      <c r="A23" s="5">
        <v>999228115606034</v>
      </c>
      <c r="B23" s="6">
        <v>45236</v>
      </c>
      <c r="C23" s="6">
        <v>45241</v>
      </c>
      <c r="D23" s="4">
        <v>520.31</v>
      </c>
      <c r="E23" s="4" t="str">
        <f>VLOOKUP(A23,HOP!A:L,12,0)</f>
        <v>520.31</v>
      </c>
      <c r="F23" s="4" t="str">
        <f>VLOOKUP(A23,HOP!A:C,3,0)</f>
        <v>4129842</v>
      </c>
      <c r="G23" s="4">
        <f t="shared" si="0"/>
        <v>0</v>
      </c>
      <c r="H23" s="4" t="str">
        <f t="shared" si="1"/>
        <v>，4129842</v>
      </c>
      <c r="I23" s="4" t="str">
        <f>VLOOKUP(A23,HOP!A:U,21,0)</f>
        <v>直采</v>
      </c>
    </row>
    <row r="24" s="4" customFormat="1" hidden="1" spans="1:9">
      <c r="A24" s="5">
        <v>999228117711077</v>
      </c>
      <c r="B24" s="6">
        <v>45236</v>
      </c>
      <c r="C24" s="6">
        <v>45241</v>
      </c>
      <c r="D24" s="4">
        <v>520.31</v>
      </c>
      <c r="E24" s="4" t="str">
        <f>VLOOKUP(A24,HOP!A:L,12,0)</f>
        <v>520.31</v>
      </c>
      <c r="F24" s="4" t="str">
        <f>VLOOKUP(A24,HOP!A:C,3,0)</f>
        <v>4130504</v>
      </c>
      <c r="G24" s="4">
        <f t="shared" si="0"/>
        <v>0</v>
      </c>
      <c r="H24" s="4" t="str">
        <f t="shared" si="1"/>
        <v>，4130504</v>
      </c>
      <c r="I24" s="4" t="str">
        <f>VLOOKUP(A24,HOP!A:U,21,0)</f>
        <v>直采</v>
      </c>
    </row>
    <row r="25" s="4" customFormat="1" hidden="1" spans="1:9">
      <c r="A25" s="5">
        <v>999228120233555</v>
      </c>
      <c r="B25" s="6">
        <v>45235</v>
      </c>
      <c r="C25" s="6">
        <v>45238</v>
      </c>
      <c r="D25" s="4">
        <v>248.21</v>
      </c>
      <c r="E25" s="4" t="str">
        <f>VLOOKUP(A25,HOP!A:L,12,0)</f>
        <v>248.21</v>
      </c>
      <c r="F25" s="4" t="str">
        <f>VLOOKUP(A25,HOP!A:C,3,0)</f>
        <v>4131717</v>
      </c>
      <c r="G25" s="4">
        <f t="shared" si="0"/>
        <v>0</v>
      </c>
      <c r="H25" s="4" t="str">
        <f t="shared" si="1"/>
        <v>，4131717</v>
      </c>
      <c r="I25" s="4" t="str">
        <f>VLOOKUP(A25,HOP!A:U,21,0)</f>
        <v>直采</v>
      </c>
    </row>
    <row r="26" s="4" customFormat="1" hidden="1" spans="1:9">
      <c r="A26" s="5">
        <v>999228121603288</v>
      </c>
      <c r="B26" s="6">
        <v>45232</v>
      </c>
      <c r="C26" s="6">
        <v>45236</v>
      </c>
      <c r="D26" s="4">
        <v>927.88</v>
      </c>
      <c r="E26" s="4" t="str">
        <f>VLOOKUP(A26,HOP!A:L,12,0)</f>
        <v>927.88</v>
      </c>
      <c r="F26" s="4" t="str">
        <f>VLOOKUP(A26,HOP!A:C,3,0)</f>
        <v>4132135</v>
      </c>
      <c r="G26" s="4">
        <f t="shared" si="0"/>
        <v>0</v>
      </c>
      <c r="H26" s="4" t="str">
        <f t="shared" si="1"/>
        <v>，4132135</v>
      </c>
      <c r="I26" s="4" t="str">
        <f>VLOOKUP(A26,HOP!A:U,21,0)</f>
        <v>直采</v>
      </c>
    </row>
    <row r="27" s="4" customFormat="1" hidden="1" spans="1:9">
      <c r="A27" s="5">
        <v>999228122309940</v>
      </c>
      <c r="B27" s="6">
        <v>45232</v>
      </c>
      <c r="C27" s="6">
        <v>45236</v>
      </c>
      <c r="D27" s="4">
        <v>162.12</v>
      </c>
      <c r="E27" s="4" t="str">
        <f>VLOOKUP(A27,HOP!A:L,12,0)</f>
        <v>162.12</v>
      </c>
      <c r="F27" s="4" t="str">
        <f>VLOOKUP(A27,HOP!A:C,3,0)</f>
        <v>4132537</v>
      </c>
      <c r="G27" s="4">
        <f t="shared" si="0"/>
        <v>0</v>
      </c>
      <c r="H27" s="4" t="str">
        <f t="shared" si="1"/>
        <v>，4132537</v>
      </c>
      <c r="I27" s="4" t="str">
        <f>VLOOKUP(A27,HOP!A:U,21,0)</f>
        <v>直采</v>
      </c>
    </row>
    <row r="28" s="4" customFormat="1" hidden="1" spans="1:9">
      <c r="A28" s="5">
        <v>999228132490811</v>
      </c>
      <c r="B28" s="6">
        <v>45237</v>
      </c>
      <c r="C28" s="6">
        <v>45241</v>
      </c>
      <c r="D28" s="4">
        <v>338.64</v>
      </c>
      <c r="E28" s="4" t="str">
        <f>VLOOKUP(A28,HOP!A:L,12,0)</f>
        <v>338.64</v>
      </c>
      <c r="F28" s="4" t="str">
        <f>VLOOKUP(A28,HOP!A:C,3,0)</f>
        <v>4134466</v>
      </c>
      <c r="G28" s="4">
        <f t="shared" si="0"/>
        <v>0</v>
      </c>
      <c r="H28" s="4" t="str">
        <f t="shared" si="1"/>
        <v>，4134466</v>
      </c>
      <c r="I28" s="4" t="str">
        <f>VLOOKUP(A28,HOP!A:U,21,0)</f>
        <v>直采</v>
      </c>
    </row>
    <row r="29" s="4" customFormat="1" hidden="1" spans="1:9">
      <c r="A29" s="5">
        <v>999228132704335</v>
      </c>
      <c r="B29" s="6">
        <v>45237</v>
      </c>
      <c r="C29" s="6">
        <v>45241</v>
      </c>
      <c r="D29" s="4">
        <v>338.64</v>
      </c>
      <c r="E29" s="4" t="str">
        <f>VLOOKUP(A29,HOP!A:L,12,0)</f>
        <v>338.64</v>
      </c>
      <c r="F29" s="4" t="str">
        <f>VLOOKUP(A29,HOP!A:C,3,0)</f>
        <v>4134497</v>
      </c>
      <c r="G29" s="4">
        <f t="shared" si="0"/>
        <v>0</v>
      </c>
      <c r="H29" s="4" t="str">
        <f t="shared" si="1"/>
        <v>，4134497</v>
      </c>
      <c r="I29" s="4" t="str">
        <f>VLOOKUP(A29,HOP!A:U,21,0)</f>
        <v>直采</v>
      </c>
    </row>
    <row r="30" s="4" customFormat="1" hidden="1" spans="1:9">
      <c r="A30" s="5">
        <v>999228133460514</v>
      </c>
      <c r="B30" s="6">
        <v>45239</v>
      </c>
      <c r="C30" s="6">
        <v>45242</v>
      </c>
      <c r="D30" s="4">
        <v>807.75</v>
      </c>
      <c r="E30" s="4" t="str">
        <f>VLOOKUP(A30,HOP!A:L,12,0)</f>
        <v>807.75</v>
      </c>
      <c r="F30" s="4" t="str">
        <f>VLOOKUP(A30,HOP!A:C,3,0)</f>
        <v>4134633</v>
      </c>
      <c r="G30" s="4">
        <f t="shared" si="0"/>
        <v>0</v>
      </c>
      <c r="H30" s="4" t="str">
        <f t="shared" si="1"/>
        <v>，4134633</v>
      </c>
      <c r="I30" s="4" t="str">
        <f>VLOOKUP(A30,HOP!A:U,21,0)</f>
        <v>直采</v>
      </c>
    </row>
    <row r="31" s="4" customFormat="1" hidden="1" spans="1:9">
      <c r="A31" s="5">
        <v>28135900841</v>
      </c>
      <c r="B31" s="6">
        <v>45235</v>
      </c>
      <c r="C31" s="6">
        <v>45239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hidden="1" spans="1:9">
      <c r="A32" s="5">
        <v>999228138617095</v>
      </c>
      <c r="B32" s="6">
        <v>45237</v>
      </c>
      <c r="C32" s="6">
        <v>45239</v>
      </c>
      <c r="D32" s="4">
        <v>195.5</v>
      </c>
      <c r="E32" s="4" t="str">
        <f>VLOOKUP(A32,HOP!A:L,12,0)</f>
        <v>195.50</v>
      </c>
      <c r="F32" s="4" t="str">
        <f>VLOOKUP(A32,HOP!A:C,3,0)</f>
        <v>4136681</v>
      </c>
      <c r="G32" s="4">
        <f t="shared" si="0"/>
        <v>0</v>
      </c>
      <c r="H32" s="4" t="str">
        <f t="shared" si="1"/>
        <v>，4136681</v>
      </c>
      <c r="I32" s="4" t="str">
        <f>VLOOKUP(A32,HOP!A:U,21,0)</f>
        <v>直采</v>
      </c>
    </row>
    <row r="33" s="4" customFormat="1" hidden="1" spans="1:9">
      <c r="A33" s="5">
        <v>999228140781705</v>
      </c>
      <c r="B33" s="6">
        <v>45241</v>
      </c>
      <c r="C33" s="6">
        <v>45242</v>
      </c>
      <c r="D33" s="4">
        <v>34.49</v>
      </c>
      <c r="E33" s="4" t="str">
        <f>VLOOKUP(A33,HOP!A:L,12,0)</f>
        <v>34.49</v>
      </c>
      <c r="F33" s="4" t="str">
        <f>VLOOKUP(A33,HOP!A:C,3,0)</f>
        <v>4137683</v>
      </c>
      <c r="G33" s="4">
        <f t="shared" si="0"/>
        <v>0</v>
      </c>
      <c r="H33" s="4" t="str">
        <f t="shared" si="1"/>
        <v>，4137683</v>
      </c>
      <c r="I33" s="4" t="str">
        <f>VLOOKUP(A33,HOP!A:U,21,0)</f>
        <v>直采</v>
      </c>
    </row>
    <row r="34" s="4" customFormat="1" hidden="1" spans="1:9">
      <c r="A34" s="5">
        <v>999228140804148</v>
      </c>
      <c r="B34" s="6">
        <v>45241</v>
      </c>
      <c r="C34" s="6">
        <v>45242</v>
      </c>
      <c r="D34" s="4">
        <v>34.49</v>
      </c>
      <c r="E34" s="4" t="str">
        <f>VLOOKUP(A34,HOP!A:L,12,0)</f>
        <v>34.49</v>
      </c>
      <c r="F34" s="4" t="str">
        <f>VLOOKUP(A34,HOP!A:C,3,0)</f>
        <v>4137688</v>
      </c>
      <c r="G34" s="4">
        <f t="shared" si="0"/>
        <v>0</v>
      </c>
      <c r="H34" s="4" t="str">
        <f t="shared" si="1"/>
        <v>，4137688</v>
      </c>
      <c r="I34" s="4" t="str">
        <f>VLOOKUP(A34,HOP!A:U,21,0)</f>
        <v>直采</v>
      </c>
    </row>
    <row r="35" s="4" customFormat="1" hidden="1" spans="1:9">
      <c r="A35" s="5">
        <v>999228140833484</v>
      </c>
      <c r="B35" s="6">
        <v>45241</v>
      </c>
      <c r="C35" s="6">
        <v>45242</v>
      </c>
      <c r="D35" s="4">
        <v>34.49</v>
      </c>
      <c r="E35" s="4" t="str">
        <f>VLOOKUP(A35,HOP!A:L,12,0)</f>
        <v>34.49</v>
      </c>
      <c r="F35" s="4" t="str">
        <f>VLOOKUP(A35,HOP!A:C,3,0)</f>
        <v>4137694</v>
      </c>
      <c r="G35" s="4">
        <f t="shared" si="0"/>
        <v>0</v>
      </c>
      <c r="H35" s="4" t="str">
        <f t="shared" si="1"/>
        <v>，4137694</v>
      </c>
      <c r="I35" s="4" t="str">
        <f>VLOOKUP(A35,HOP!A:U,21,0)</f>
        <v>直采</v>
      </c>
    </row>
    <row r="36" s="4" customFormat="1" hidden="1" spans="1:9">
      <c r="A36" s="5">
        <v>999228141479469</v>
      </c>
      <c r="B36" s="6">
        <v>45235</v>
      </c>
      <c r="C36" s="6">
        <v>45237</v>
      </c>
      <c r="D36" s="4">
        <v>599.56</v>
      </c>
      <c r="E36" s="4" t="str">
        <f>VLOOKUP(A36,HOP!A:L,12,0)</f>
        <v>599.56</v>
      </c>
      <c r="F36" s="4" t="str">
        <f>VLOOKUP(A36,HOP!A:C,3,0)</f>
        <v>4137854</v>
      </c>
      <c r="G36" s="4">
        <f t="shared" si="0"/>
        <v>0</v>
      </c>
      <c r="H36" s="4" t="str">
        <f t="shared" si="1"/>
        <v>，4137854</v>
      </c>
      <c r="I36" s="4" t="str">
        <f>VLOOKUP(A36,HOP!A:U,21,0)</f>
        <v>直采</v>
      </c>
    </row>
    <row r="37" s="4" customFormat="1" hidden="1" spans="1:9">
      <c r="A37" s="5">
        <v>999228141568774</v>
      </c>
      <c r="B37" s="6">
        <v>45240</v>
      </c>
      <c r="C37" s="6">
        <v>45242</v>
      </c>
      <c r="D37" s="4">
        <v>109.06</v>
      </c>
      <c r="E37" s="4" t="str">
        <f>VLOOKUP(A37,HOP!A:L,12,0)</f>
        <v>109.06</v>
      </c>
      <c r="F37" s="4" t="str">
        <f>VLOOKUP(A37,HOP!A:C,3,0)</f>
        <v>4137876</v>
      </c>
      <c r="G37" s="4">
        <f t="shared" si="0"/>
        <v>0</v>
      </c>
      <c r="H37" s="4" t="str">
        <f t="shared" si="1"/>
        <v>，4137876</v>
      </c>
      <c r="I37" s="4" t="str">
        <f>VLOOKUP(A37,HOP!A:U,21,0)</f>
        <v>直采</v>
      </c>
    </row>
    <row r="38" s="4" customFormat="1" hidden="1" spans="1:9">
      <c r="A38" s="5">
        <v>999228141887817</v>
      </c>
      <c r="B38" s="6">
        <v>45234</v>
      </c>
      <c r="C38" s="6">
        <v>45237</v>
      </c>
      <c r="D38" s="4">
        <v>188.55</v>
      </c>
      <c r="E38" s="4" t="str">
        <f>VLOOKUP(A38,HOP!A:L,12,0)</f>
        <v>188.55</v>
      </c>
      <c r="F38" s="4" t="str">
        <f>VLOOKUP(A38,HOP!A:C,3,0)</f>
        <v>4137963</v>
      </c>
      <c r="G38" s="4">
        <f t="shared" si="0"/>
        <v>0</v>
      </c>
      <c r="H38" s="4" t="str">
        <f t="shared" si="1"/>
        <v>，4137963</v>
      </c>
      <c r="I38" s="4" t="str">
        <f>VLOOKUP(A38,HOP!A:U,21,0)</f>
        <v>直采</v>
      </c>
    </row>
    <row r="39" s="4" customFormat="1" hidden="1" spans="1:9">
      <c r="A39" s="5">
        <v>999228145358740</v>
      </c>
      <c r="B39" s="6">
        <v>45239</v>
      </c>
      <c r="C39" s="6">
        <v>45241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0"/>
        <v>#N/A</v>
      </c>
      <c r="H39" s="4" t="e">
        <f t="shared" si="1"/>
        <v>#N/A</v>
      </c>
      <c r="I39" s="4" t="e">
        <f>VLOOKUP(A39,HOP!A:U,21,0)</f>
        <v>#N/A</v>
      </c>
    </row>
    <row r="40" s="4" customFormat="1" hidden="1" spans="1:9">
      <c r="A40" s="5">
        <v>999228145388027</v>
      </c>
      <c r="B40" s="6">
        <v>45239</v>
      </c>
      <c r="C40" s="6">
        <v>45241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0"/>
        <v>#N/A</v>
      </c>
      <c r="H40" s="4" t="e">
        <f t="shared" si="1"/>
        <v>#N/A</v>
      </c>
      <c r="I40" s="4" t="e">
        <f>VLOOKUP(A40,HOP!A:U,21,0)</f>
        <v>#N/A</v>
      </c>
    </row>
    <row r="41" s="4" customFormat="1" hidden="1" spans="1:9">
      <c r="A41" s="5">
        <v>999228145548012</v>
      </c>
      <c r="B41" s="6">
        <v>45235</v>
      </c>
      <c r="C41" s="6">
        <v>45240</v>
      </c>
      <c r="D41" s="4">
        <v>317.65</v>
      </c>
      <c r="E41" s="4" t="str">
        <f>VLOOKUP(A41,HOP!A:L,12,0)</f>
        <v>317.65</v>
      </c>
      <c r="F41" s="4" t="str">
        <f>VLOOKUP(A41,HOP!A:C,3,0)</f>
        <v>4139612</v>
      </c>
      <c r="G41" s="4">
        <f t="shared" si="0"/>
        <v>0</v>
      </c>
      <c r="H41" s="4" t="str">
        <f t="shared" si="1"/>
        <v>，4139612</v>
      </c>
      <c r="I41" s="4" t="str">
        <f>VLOOKUP(A41,HOP!A:U,21,0)</f>
        <v>直采</v>
      </c>
    </row>
    <row r="42" s="4" customFormat="1" hidden="1" spans="1:9">
      <c r="A42" s="5">
        <v>999228148174134</v>
      </c>
      <c r="B42" s="6">
        <v>45235</v>
      </c>
      <c r="C42" s="6">
        <v>45237</v>
      </c>
      <c r="D42" s="4">
        <v>161.28</v>
      </c>
      <c r="E42" s="4" t="str">
        <f>VLOOKUP(A42,HOP!A:L,12,0)</f>
        <v>161.28</v>
      </c>
      <c r="F42" s="4" t="str">
        <f>VLOOKUP(A42,HOP!A:C,3,0)</f>
        <v>4140532</v>
      </c>
      <c r="G42" s="4">
        <f t="shared" si="0"/>
        <v>0</v>
      </c>
      <c r="H42" s="4" t="str">
        <f t="shared" si="1"/>
        <v>，4140532</v>
      </c>
      <c r="I42" s="4" t="str">
        <f>VLOOKUP(A42,HOP!A:U,21,0)</f>
        <v>直采</v>
      </c>
    </row>
    <row r="43" s="4" customFormat="1" hidden="1" spans="1:9">
      <c r="A43" s="5">
        <v>999227400305014</v>
      </c>
      <c r="B43" s="6">
        <v>45239</v>
      </c>
      <c r="C43" s="6">
        <v>45240</v>
      </c>
      <c r="D43" s="4">
        <v>187.7</v>
      </c>
      <c r="E43" s="4" t="str">
        <f>VLOOKUP(A43,HOP!A:L,12,0)</f>
        <v>187.70</v>
      </c>
      <c r="F43" s="4" t="str">
        <f>VLOOKUP(A43,HOP!A:C,3,0)</f>
        <v>4069288</v>
      </c>
      <c r="G43" s="4">
        <f t="shared" si="0"/>
        <v>0</v>
      </c>
      <c r="H43" s="4" t="str">
        <f t="shared" si="1"/>
        <v>，4069288</v>
      </c>
      <c r="I43" s="4" t="str">
        <f>VLOOKUP(A43,HOP!A:U,21,0)</f>
        <v>直采</v>
      </c>
    </row>
    <row r="44" s="4" customFormat="1" hidden="1" spans="1:9">
      <c r="A44" s="5">
        <v>28159857284</v>
      </c>
      <c r="B44" s="6">
        <v>45239</v>
      </c>
      <c r="C44" s="6">
        <v>45242</v>
      </c>
      <c r="D44" s="4">
        <v>1730.08</v>
      </c>
      <c r="E44" s="4" t="str">
        <f>VLOOKUP(A44,HOP!A:L,12,0)</f>
        <v>1730.08</v>
      </c>
      <c r="F44" s="4" t="str">
        <f>VLOOKUP(A44,HOP!A:C,3,0)</f>
        <v>4142364</v>
      </c>
      <c r="G44" s="4">
        <f t="shared" si="0"/>
        <v>0</v>
      </c>
      <c r="H44" s="4" t="str">
        <f t="shared" si="1"/>
        <v>，4142364</v>
      </c>
      <c r="I44" s="4" t="str">
        <f>VLOOKUP(A44,HOP!A:U,21,0)</f>
        <v>直采</v>
      </c>
    </row>
    <row r="45" s="4" customFormat="1" hidden="1" spans="1:9">
      <c r="A45" s="5">
        <v>999228162255093</v>
      </c>
      <c r="B45" s="6">
        <v>45235</v>
      </c>
      <c r="C45" s="6">
        <v>45236</v>
      </c>
      <c r="D45" s="4">
        <v>79.89</v>
      </c>
      <c r="E45" s="4" t="str">
        <f>VLOOKUP(A45,HOP!A:L,12,0)</f>
        <v>79.89</v>
      </c>
      <c r="F45" s="4" t="str">
        <f>VLOOKUP(A45,HOP!A:C,3,0)</f>
        <v>4143256</v>
      </c>
      <c r="G45" s="4">
        <f t="shared" si="0"/>
        <v>0</v>
      </c>
      <c r="H45" s="4" t="str">
        <f t="shared" si="1"/>
        <v>，4143256</v>
      </c>
      <c r="I45" s="4" t="str">
        <f>VLOOKUP(A45,HOP!A:U,21,0)</f>
        <v>直采</v>
      </c>
    </row>
    <row r="46" s="4" customFormat="1" hidden="1" spans="1:9">
      <c r="A46" s="5">
        <v>999228166136959</v>
      </c>
      <c r="B46" s="6">
        <v>45235</v>
      </c>
      <c r="C46" s="6">
        <v>45236</v>
      </c>
      <c r="D46" s="4">
        <v>95.3</v>
      </c>
      <c r="E46" s="4" t="str">
        <f>VLOOKUP(A46,HOP!A:L,12,0)</f>
        <v>95.30</v>
      </c>
      <c r="F46" s="4" t="str">
        <f>VLOOKUP(A46,HOP!A:C,3,0)</f>
        <v>4144139</v>
      </c>
      <c r="G46" s="4">
        <f t="shared" si="0"/>
        <v>0</v>
      </c>
      <c r="H46" s="4" t="str">
        <f t="shared" si="1"/>
        <v>，4144139</v>
      </c>
      <c r="I46" s="4" t="str">
        <f>VLOOKUP(A46,HOP!A:U,21,0)</f>
        <v>直采</v>
      </c>
    </row>
    <row r="47" s="4" customFormat="1" hidden="1" spans="1:9">
      <c r="A47" s="5">
        <v>999228166214431</v>
      </c>
      <c r="B47" s="6">
        <v>45236</v>
      </c>
      <c r="C47" s="6">
        <v>45237</v>
      </c>
      <c r="D47" s="4">
        <v>95.28</v>
      </c>
      <c r="E47" s="4" t="str">
        <f>VLOOKUP(A47,HOP!A:L,12,0)</f>
        <v>95.28</v>
      </c>
      <c r="F47" s="4" t="str">
        <f>VLOOKUP(A47,HOP!A:C,3,0)</f>
        <v>4144165</v>
      </c>
      <c r="G47" s="4">
        <f t="shared" si="0"/>
        <v>0</v>
      </c>
      <c r="H47" s="4" t="str">
        <f t="shared" si="1"/>
        <v>，4144165</v>
      </c>
      <c r="I47" s="4" t="str">
        <f>VLOOKUP(A47,HOP!A:U,21,0)</f>
        <v>直采</v>
      </c>
    </row>
    <row r="48" s="4" customFormat="1" hidden="1" spans="1:9">
      <c r="A48" s="5">
        <v>999228166762265</v>
      </c>
      <c r="B48" s="6">
        <v>45240</v>
      </c>
      <c r="C48" s="6">
        <v>45241</v>
      </c>
      <c r="D48" s="4">
        <v>232.81</v>
      </c>
      <c r="E48" s="4" t="str">
        <f>VLOOKUP(A48,HOP!A:L,12,0)</f>
        <v>232.81</v>
      </c>
      <c r="F48" s="4" t="str">
        <f>VLOOKUP(A48,HOP!A:C,3,0)</f>
        <v>4144386</v>
      </c>
      <c r="G48" s="4">
        <f t="shared" si="0"/>
        <v>0</v>
      </c>
      <c r="H48" s="4" t="str">
        <f t="shared" si="1"/>
        <v>，4144386</v>
      </c>
      <c r="I48" s="4" t="str">
        <f>VLOOKUP(A48,HOP!A:U,21,0)</f>
        <v>直采</v>
      </c>
    </row>
    <row r="49" s="4" customFormat="1" hidden="1" spans="1:9">
      <c r="A49" s="5">
        <v>999228168199287</v>
      </c>
      <c r="B49" s="6">
        <v>45236</v>
      </c>
      <c r="C49" s="6">
        <v>45239</v>
      </c>
      <c r="D49" s="4">
        <v>575.34</v>
      </c>
      <c r="E49" s="4" t="str">
        <f>VLOOKUP(A49,HOP!A:L,12,0)</f>
        <v>575.34</v>
      </c>
      <c r="F49" s="4" t="str">
        <f>VLOOKUP(A49,HOP!A:C,3,0)</f>
        <v>4145082</v>
      </c>
      <c r="G49" s="4">
        <f t="shared" si="0"/>
        <v>0</v>
      </c>
      <c r="H49" s="4" t="str">
        <f t="shared" si="1"/>
        <v>，4145082</v>
      </c>
      <c r="I49" s="4" t="str">
        <f>VLOOKUP(A49,HOP!A:U,21,0)</f>
        <v>直采</v>
      </c>
    </row>
    <row r="50" s="4" customFormat="1" hidden="1" spans="1:9">
      <c r="A50" s="5">
        <v>999228168998004</v>
      </c>
      <c r="B50" s="6">
        <v>45235</v>
      </c>
      <c r="C50" s="6">
        <v>45238</v>
      </c>
      <c r="D50" s="4">
        <v>248.06</v>
      </c>
      <c r="E50" s="4" t="str">
        <f>VLOOKUP(A50,HOP!A:L,12,0)</f>
        <v>248.06</v>
      </c>
      <c r="F50" s="4" t="str">
        <f>VLOOKUP(A50,HOP!A:C,3,0)</f>
        <v>4145393</v>
      </c>
      <c r="G50" s="4">
        <f t="shared" si="0"/>
        <v>0</v>
      </c>
      <c r="H50" s="4" t="str">
        <f t="shared" si="1"/>
        <v>，4145393</v>
      </c>
      <c r="I50" s="4" t="str">
        <f>VLOOKUP(A50,HOP!A:U,21,0)</f>
        <v>直采</v>
      </c>
    </row>
    <row r="51" s="4" customFormat="1" hidden="1" spans="1:9">
      <c r="A51" s="5">
        <v>999228169272393</v>
      </c>
      <c r="B51" s="6">
        <v>45236</v>
      </c>
      <c r="C51" s="6">
        <v>45237</v>
      </c>
      <c r="D51" s="4">
        <v>81.37</v>
      </c>
      <c r="E51" s="4" t="str">
        <f>VLOOKUP(A51,HOP!A:L,12,0)</f>
        <v>81.37</v>
      </c>
      <c r="F51" s="4" t="str">
        <f>VLOOKUP(A51,HOP!A:C,3,0)</f>
        <v>4145448</v>
      </c>
      <c r="G51" s="4">
        <f t="shared" si="0"/>
        <v>0</v>
      </c>
      <c r="H51" s="4" t="str">
        <f t="shared" si="1"/>
        <v>，4145448</v>
      </c>
      <c r="I51" s="4" t="str">
        <f>VLOOKUP(A51,HOP!A:U,21,0)</f>
        <v>直采</v>
      </c>
    </row>
    <row r="52" s="4" customFormat="1" hidden="1" spans="1:9">
      <c r="A52" s="5">
        <v>999228169327850</v>
      </c>
      <c r="B52" s="6">
        <v>45237</v>
      </c>
      <c r="C52" s="6">
        <v>45241</v>
      </c>
      <c r="D52" s="4">
        <v>831.44</v>
      </c>
      <c r="E52" s="4" t="str">
        <f>VLOOKUP(A52,HOP!A:L,12,0)</f>
        <v>831.44</v>
      </c>
      <c r="F52" s="4" t="str">
        <f>VLOOKUP(A52,HOP!A:C,3,0)</f>
        <v>4145460</v>
      </c>
      <c r="G52" s="4">
        <f t="shared" si="0"/>
        <v>0</v>
      </c>
      <c r="H52" s="4" t="str">
        <f t="shared" si="1"/>
        <v>，4145460</v>
      </c>
      <c r="I52" s="4" t="str">
        <f>VLOOKUP(A52,HOP!A:U,21,0)</f>
        <v>直采</v>
      </c>
    </row>
    <row r="53" s="4" customFormat="1" hidden="1" spans="1:9">
      <c r="A53" s="5">
        <v>999228173482707</v>
      </c>
      <c r="B53" s="6">
        <v>45234</v>
      </c>
      <c r="C53" s="6">
        <v>45236</v>
      </c>
      <c r="D53" s="4">
        <v>423.76</v>
      </c>
      <c r="E53" s="4" t="str">
        <f>VLOOKUP(A53,HOP!A:L,12,0)</f>
        <v>423.76</v>
      </c>
      <c r="F53" s="4" t="str">
        <f>VLOOKUP(A53,HOP!A:C,3,0)</f>
        <v>4147321</v>
      </c>
      <c r="G53" s="4">
        <f t="shared" si="0"/>
        <v>0</v>
      </c>
      <c r="H53" s="4" t="str">
        <f t="shared" si="1"/>
        <v>，4147321</v>
      </c>
      <c r="I53" s="4" t="str">
        <f>VLOOKUP(A53,HOP!A:U,21,0)</f>
        <v>直采</v>
      </c>
    </row>
    <row r="54" s="4" customFormat="1" hidden="1" spans="1:9">
      <c r="A54" s="5">
        <v>999228173809767</v>
      </c>
      <c r="B54" s="6">
        <v>45239</v>
      </c>
      <c r="C54" s="6">
        <v>45241</v>
      </c>
      <c r="D54" s="4">
        <v>243.7</v>
      </c>
      <c r="E54" s="4" t="str">
        <f>VLOOKUP(A54,HOP!A:L,12,0)</f>
        <v>243.70</v>
      </c>
      <c r="F54" s="4" t="str">
        <f>VLOOKUP(A54,HOP!A:C,3,0)</f>
        <v>4147379</v>
      </c>
      <c r="G54" s="4">
        <f t="shared" si="0"/>
        <v>0</v>
      </c>
      <c r="H54" s="4" t="str">
        <f t="shared" si="1"/>
        <v>，4147379</v>
      </c>
      <c r="I54" s="4" t="str">
        <f>VLOOKUP(A54,HOP!A:U,21,0)</f>
        <v>直采</v>
      </c>
    </row>
    <row r="55" s="4" customFormat="1" hidden="1" spans="1:9">
      <c r="A55" s="5">
        <v>999228205907723</v>
      </c>
      <c r="B55" s="6">
        <v>45240</v>
      </c>
      <c r="C55" s="6">
        <v>45241</v>
      </c>
      <c r="D55" s="4">
        <v>129.49</v>
      </c>
      <c r="E55" s="4" t="str">
        <f>VLOOKUP(A55,HOP!A:L,12,0)</f>
        <v>129.49</v>
      </c>
      <c r="F55" s="4" t="str">
        <f>VLOOKUP(A55,HOP!A:C,3,0)</f>
        <v>4148108</v>
      </c>
      <c r="G55" s="4">
        <f t="shared" si="0"/>
        <v>0</v>
      </c>
      <c r="H55" s="4" t="str">
        <f t="shared" si="1"/>
        <v>，4148108</v>
      </c>
      <c r="I55" s="4" t="str">
        <f>VLOOKUP(A55,HOP!A:U,21,0)</f>
        <v>直采</v>
      </c>
    </row>
    <row r="56" s="4" customFormat="1" hidden="1" spans="1:9">
      <c r="A56" s="5">
        <v>999228210341351</v>
      </c>
      <c r="B56" s="6">
        <v>45236</v>
      </c>
      <c r="C56" s="6">
        <v>45237</v>
      </c>
      <c r="D56" s="4">
        <v>81.36</v>
      </c>
      <c r="E56" s="4" t="str">
        <f>VLOOKUP(A56,HOP!A:L,12,0)</f>
        <v>81.36</v>
      </c>
      <c r="F56" s="4" t="str">
        <f>VLOOKUP(A56,HOP!A:C,3,0)</f>
        <v>4149953</v>
      </c>
      <c r="G56" s="4">
        <f t="shared" si="0"/>
        <v>0</v>
      </c>
      <c r="H56" s="4" t="str">
        <f t="shared" si="1"/>
        <v>，4149953</v>
      </c>
      <c r="I56" s="4" t="str">
        <f>VLOOKUP(A56,HOP!A:U,21,0)</f>
        <v>直采</v>
      </c>
    </row>
    <row r="57" s="4" customFormat="1" hidden="1" spans="1:9">
      <c r="A57" s="5">
        <v>999228210701039</v>
      </c>
      <c r="B57" s="6">
        <v>45235</v>
      </c>
      <c r="C57" s="6">
        <v>45236</v>
      </c>
      <c r="D57" s="4">
        <v>79.86</v>
      </c>
      <c r="E57" s="4" t="str">
        <f>VLOOKUP(A57,HOP!A:L,12,0)</f>
        <v>79.86</v>
      </c>
      <c r="F57" s="4" t="str">
        <f>VLOOKUP(A57,HOP!A:C,3,0)</f>
        <v>4150202</v>
      </c>
      <c r="G57" s="4">
        <f t="shared" si="0"/>
        <v>0</v>
      </c>
      <c r="H57" s="4" t="str">
        <f t="shared" si="1"/>
        <v>，4150202</v>
      </c>
      <c r="I57" s="4" t="str">
        <f>VLOOKUP(A57,HOP!A:U,21,0)</f>
        <v>直采</v>
      </c>
    </row>
    <row r="58" s="4" customFormat="1" spans="1:12">
      <c r="A58" s="5">
        <v>999228109655566</v>
      </c>
      <c r="B58" s="6">
        <v>45238</v>
      </c>
      <c r="C58" s="6">
        <v>45239</v>
      </c>
      <c r="D58" s="4">
        <v>-267.59</v>
      </c>
      <c r="E58" s="4" t="e">
        <f>VLOOKUP(A58,HOP!A:L,12,0)</f>
        <v>#N/A</v>
      </c>
      <c r="F58" s="4">
        <v>4127860</v>
      </c>
      <c r="G58" s="4" t="e">
        <f t="shared" si="0"/>
        <v>#N/A</v>
      </c>
      <c r="H58" s="4" t="str">
        <f t="shared" si="1"/>
        <v>，4127860</v>
      </c>
      <c r="I58" s="4" t="s">
        <v>1058</v>
      </c>
      <c r="J58" s="4" t="s">
        <v>1059</v>
      </c>
      <c r="L58" s="4" t="s">
        <v>1060</v>
      </c>
    </row>
    <row r="59" s="4" customFormat="1" hidden="1" spans="1:9">
      <c r="A59" s="5">
        <v>999228216898649</v>
      </c>
      <c r="B59" s="6">
        <v>45236</v>
      </c>
      <c r="C59" s="6">
        <v>45239</v>
      </c>
      <c r="D59" s="4">
        <v>359.4</v>
      </c>
      <c r="E59" s="4" t="str">
        <f>VLOOKUP(A59,HOP!A:L,12,0)</f>
        <v>359.40</v>
      </c>
      <c r="F59" s="4" t="str">
        <f>VLOOKUP(A59,HOP!A:C,3,0)</f>
        <v>4154009</v>
      </c>
      <c r="G59" s="4">
        <f t="shared" si="0"/>
        <v>0</v>
      </c>
      <c r="H59" s="4" t="str">
        <f t="shared" si="1"/>
        <v>，4154009</v>
      </c>
      <c r="I59" s="4" t="str">
        <f>VLOOKUP(A59,HOP!A:U,21,0)</f>
        <v>直采</v>
      </c>
    </row>
    <row r="60" s="4" customFormat="1" hidden="1" spans="1:9">
      <c r="A60" s="5">
        <v>999228225694241</v>
      </c>
      <c r="B60" s="6">
        <v>45236</v>
      </c>
      <c r="C60" s="6">
        <v>45238</v>
      </c>
      <c r="D60" s="4">
        <v>168.18</v>
      </c>
      <c r="E60" s="4" t="str">
        <f>VLOOKUP(A60,HOP!A:L,12,0)</f>
        <v>168.18</v>
      </c>
      <c r="F60" s="4" t="str">
        <f>VLOOKUP(A60,HOP!A:C,3,0)</f>
        <v>4155085</v>
      </c>
      <c r="G60" s="4">
        <f t="shared" si="0"/>
        <v>0</v>
      </c>
      <c r="H60" s="4" t="str">
        <f t="shared" si="1"/>
        <v>，4155085</v>
      </c>
      <c r="I60" s="4" t="str">
        <f>VLOOKUP(A60,HOP!A:U,21,0)</f>
        <v>直采</v>
      </c>
    </row>
    <row r="61" s="4" customFormat="1" hidden="1" spans="1:9">
      <c r="A61" s="5">
        <v>999228225928111</v>
      </c>
      <c r="B61" s="6">
        <v>45241</v>
      </c>
      <c r="C61" s="6">
        <v>45242</v>
      </c>
      <c r="D61" s="4">
        <v>217.79</v>
      </c>
      <c r="E61" s="4" t="str">
        <f>VLOOKUP(A61,HOP!A:L,12,0)</f>
        <v>217.79</v>
      </c>
      <c r="F61" s="4" t="str">
        <f>VLOOKUP(A61,HOP!A:C,3,0)</f>
        <v>4155123</v>
      </c>
      <c r="G61" s="4">
        <f t="shared" si="0"/>
        <v>0</v>
      </c>
      <c r="H61" s="4" t="str">
        <f t="shared" si="1"/>
        <v>，4155123</v>
      </c>
      <c r="I61" s="4" t="str">
        <f>VLOOKUP(A61,HOP!A:U,21,0)</f>
        <v>直采</v>
      </c>
    </row>
    <row r="62" s="4" customFormat="1" hidden="1" spans="1:9">
      <c r="A62" s="5">
        <v>999228227953440</v>
      </c>
      <c r="B62" s="6">
        <v>45236</v>
      </c>
      <c r="C62" s="6">
        <v>45238</v>
      </c>
      <c r="D62" s="4">
        <v>281.16</v>
      </c>
      <c r="E62" s="4" t="str">
        <f>VLOOKUP(A62,HOP!A:L,12,0)</f>
        <v>281.16</v>
      </c>
      <c r="F62" s="4" t="str">
        <f>VLOOKUP(A62,HOP!A:C,3,0)</f>
        <v>4155736</v>
      </c>
      <c r="G62" s="4">
        <f t="shared" si="0"/>
        <v>0</v>
      </c>
      <c r="H62" s="4" t="str">
        <f t="shared" si="1"/>
        <v>，4155736</v>
      </c>
      <c r="I62" s="4" t="str">
        <f>VLOOKUP(A62,HOP!A:U,21,0)</f>
        <v>直采</v>
      </c>
    </row>
    <row r="63" s="4" customFormat="1" hidden="1" spans="1:9">
      <c r="A63" s="5">
        <v>999228229900972</v>
      </c>
      <c r="B63" s="6">
        <v>45237</v>
      </c>
      <c r="C63" s="6">
        <v>45241</v>
      </c>
      <c r="D63" s="4">
        <v>101.4</v>
      </c>
      <c r="E63" s="4" t="str">
        <f>VLOOKUP(A63,HOP!A:L,12,0)</f>
        <v>101.40</v>
      </c>
      <c r="F63" s="4" t="str">
        <f>VLOOKUP(A63,HOP!A:C,3,0)</f>
        <v>4156318</v>
      </c>
      <c r="G63" s="4">
        <f t="shared" si="0"/>
        <v>0</v>
      </c>
      <c r="H63" s="4" t="str">
        <f t="shared" si="1"/>
        <v>，4156318</v>
      </c>
      <c r="I63" s="4" t="str">
        <f>VLOOKUP(A63,HOP!A:U,21,0)</f>
        <v>直采</v>
      </c>
    </row>
    <row r="64" s="4" customFormat="1" hidden="1" spans="1:9">
      <c r="A64" s="5">
        <v>999228230534870</v>
      </c>
      <c r="B64" s="6">
        <v>45238</v>
      </c>
      <c r="C64" s="6">
        <v>45242</v>
      </c>
      <c r="D64" s="4">
        <v>771.24</v>
      </c>
      <c r="E64" s="4">
        <v>771.24</v>
      </c>
      <c r="F64" s="4">
        <v>4156644</v>
      </c>
      <c r="G64" s="4">
        <f t="shared" si="0"/>
        <v>0</v>
      </c>
      <c r="H64" s="4" t="str">
        <f t="shared" si="1"/>
        <v>，4156644</v>
      </c>
      <c r="I64" s="4" t="s">
        <v>1058</v>
      </c>
    </row>
    <row r="65" s="4" customFormat="1" hidden="1" spans="1:9">
      <c r="A65" s="5">
        <v>999228231030551</v>
      </c>
      <c r="B65" s="6">
        <v>45237</v>
      </c>
      <c r="C65" s="6">
        <v>45238</v>
      </c>
      <c r="D65" s="4">
        <v>86.95</v>
      </c>
      <c r="E65" s="4" t="str">
        <f>VLOOKUP(A65,HOP!A:L,12,0)</f>
        <v>86.95</v>
      </c>
      <c r="F65" s="4" t="str">
        <f>VLOOKUP(A65,HOP!A:C,3,0)</f>
        <v>4156927</v>
      </c>
      <c r="G65" s="4">
        <f t="shared" si="0"/>
        <v>0</v>
      </c>
      <c r="H65" s="4" t="str">
        <f t="shared" si="1"/>
        <v>，4156927</v>
      </c>
      <c r="I65" s="4" t="str">
        <f>VLOOKUP(A65,HOP!A:U,21,0)</f>
        <v>直采</v>
      </c>
    </row>
    <row r="66" s="4" customFormat="1" hidden="1" spans="1:9">
      <c r="A66" s="5">
        <v>999228231761729</v>
      </c>
      <c r="B66" s="6">
        <v>45236</v>
      </c>
      <c r="C66" s="6">
        <v>45237</v>
      </c>
      <c r="D66" s="4">
        <v>119.93</v>
      </c>
      <c r="E66" s="4" t="str">
        <f>VLOOKUP(A66,HOP!A:L,12,0)</f>
        <v>119.93</v>
      </c>
      <c r="F66" s="4" t="str">
        <f>VLOOKUP(A66,HOP!A:C,3,0)</f>
        <v>4157283</v>
      </c>
      <c r="G66" s="4">
        <f t="shared" si="0"/>
        <v>0</v>
      </c>
      <c r="H66" s="4" t="str">
        <f t="shared" si="1"/>
        <v>，4157283</v>
      </c>
      <c r="I66" s="4" t="str">
        <f>VLOOKUP(A66,HOP!A:U,21,0)</f>
        <v>直采</v>
      </c>
    </row>
    <row r="67" s="4" customFormat="1" hidden="1" spans="1:9">
      <c r="A67" s="5">
        <v>999228235766876</v>
      </c>
      <c r="B67" s="6">
        <v>45236</v>
      </c>
      <c r="C67" s="6">
        <v>45237</v>
      </c>
      <c r="D67" s="4">
        <v>41.84</v>
      </c>
      <c r="E67" s="4" t="str">
        <f>VLOOKUP(A67,HOP!A:L,12,0)</f>
        <v>41.84</v>
      </c>
      <c r="F67" s="4" t="str">
        <f>VLOOKUP(A67,HOP!A:C,3,0)</f>
        <v>4159527</v>
      </c>
      <c r="G67" s="4">
        <f t="shared" ref="G67:G130" si="2">D67-E67</f>
        <v>0</v>
      </c>
      <c r="H67" s="4" t="str">
        <f t="shared" ref="H67:H130" si="3">$H$1&amp;F67</f>
        <v>，4159527</v>
      </c>
      <c r="I67" s="4" t="str">
        <f>VLOOKUP(A67,HOP!A:U,21,0)</f>
        <v>直采</v>
      </c>
    </row>
    <row r="68" s="4" customFormat="1" hidden="1" spans="1:9">
      <c r="A68" s="5">
        <v>999228236557772</v>
      </c>
      <c r="B68" s="6">
        <v>45235</v>
      </c>
      <c r="C68" s="6">
        <v>45236</v>
      </c>
      <c r="D68" s="4">
        <v>73.6</v>
      </c>
      <c r="E68" s="4" t="str">
        <f>VLOOKUP(A68,HOP!A:L,12,0)</f>
        <v>73.60</v>
      </c>
      <c r="F68" s="4" t="str">
        <f>VLOOKUP(A68,HOP!A:C,3,0)</f>
        <v>4160031</v>
      </c>
      <c r="G68" s="4">
        <f t="shared" si="2"/>
        <v>0</v>
      </c>
      <c r="H68" s="4" t="str">
        <f t="shared" si="3"/>
        <v>，4160031</v>
      </c>
      <c r="I68" s="4" t="str">
        <f>VLOOKUP(A68,HOP!A:U,21,0)</f>
        <v>直采</v>
      </c>
    </row>
    <row r="69" s="4" customFormat="1" hidden="1" spans="1:9">
      <c r="A69" s="5">
        <v>999228236824037</v>
      </c>
      <c r="B69" s="6">
        <v>45238</v>
      </c>
      <c r="C69" s="6">
        <v>45239</v>
      </c>
      <c r="D69" s="4">
        <v>167.5</v>
      </c>
      <c r="E69" s="4" t="str">
        <f>VLOOKUP(A69,HOP!A:L,12,0)</f>
        <v>167.50</v>
      </c>
      <c r="F69" s="4" t="str">
        <f>VLOOKUP(A69,HOP!A:C,3,0)</f>
        <v>4160326</v>
      </c>
      <c r="G69" s="4">
        <f t="shared" si="2"/>
        <v>0</v>
      </c>
      <c r="H69" s="4" t="str">
        <f t="shared" si="3"/>
        <v>，4160326</v>
      </c>
      <c r="I69" s="4" t="str">
        <f>VLOOKUP(A69,HOP!A:U,21,0)</f>
        <v>直采</v>
      </c>
    </row>
    <row r="70" s="4" customFormat="1" hidden="1" spans="1:9">
      <c r="A70" s="5">
        <v>999228237225102</v>
      </c>
      <c r="B70" s="6">
        <v>45235</v>
      </c>
      <c r="C70" s="6">
        <v>45239</v>
      </c>
      <c r="D70" s="4">
        <v>192.7</v>
      </c>
      <c r="E70" s="4" t="str">
        <f>VLOOKUP(A70,HOP!A:L,12,0)</f>
        <v>192.70</v>
      </c>
      <c r="F70" s="4" t="str">
        <f>VLOOKUP(A70,HOP!A:C,3,0)</f>
        <v>4160481</v>
      </c>
      <c r="G70" s="4">
        <f t="shared" si="2"/>
        <v>0</v>
      </c>
      <c r="H70" s="4" t="str">
        <f t="shared" si="3"/>
        <v>，4160481</v>
      </c>
      <c r="I70" s="4" t="str">
        <f>VLOOKUP(A70,HOP!A:U,21,0)</f>
        <v>直采</v>
      </c>
    </row>
    <row r="71" s="4" customFormat="1" hidden="1" spans="1:9">
      <c r="A71" s="5">
        <v>999228238893813</v>
      </c>
      <c r="B71" s="6">
        <v>45233</v>
      </c>
      <c r="C71" s="6">
        <v>45240</v>
      </c>
      <c r="D71" s="4">
        <v>266.49</v>
      </c>
      <c r="E71" s="4" t="str">
        <f>VLOOKUP(A71,HOP!A:L,12,0)</f>
        <v>266.49</v>
      </c>
      <c r="F71" s="4" t="str">
        <f>VLOOKUP(A71,HOP!A:C,3,0)</f>
        <v>4161554</v>
      </c>
      <c r="G71" s="4">
        <f t="shared" si="2"/>
        <v>0</v>
      </c>
      <c r="H71" s="4" t="str">
        <f t="shared" si="3"/>
        <v>，4161554</v>
      </c>
      <c r="I71" s="4" t="str">
        <f>VLOOKUP(A71,HOP!A:U,21,0)</f>
        <v>直采</v>
      </c>
    </row>
    <row r="72" s="4" customFormat="1" hidden="1" spans="1:9">
      <c r="A72" s="5">
        <v>999228239390304</v>
      </c>
      <c r="B72" s="6">
        <v>45236</v>
      </c>
      <c r="C72" s="6">
        <v>45239</v>
      </c>
      <c r="D72" s="4">
        <v>79.83</v>
      </c>
      <c r="E72" s="4" t="str">
        <f>VLOOKUP(A72,HOP!A:L,12,0)</f>
        <v>79.83</v>
      </c>
      <c r="F72" s="4" t="str">
        <f>VLOOKUP(A72,HOP!A:C,3,0)</f>
        <v>4161806</v>
      </c>
      <c r="G72" s="4">
        <f t="shared" si="2"/>
        <v>0</v>
      </c>
      <c r="H72" s="4" t="str">
        <f t="shared" si="3"/>
        <v>，4161806</v>
      </c>
      <c r="I72" s="4" t="str">
        <f>VLOOKUP(A72,HOP!A:U,21,0)</f>
        <v>直采</v>
      </c>
    </row>
    <row r="73" s="4" customFormat="1" hidden="1" spans="1:9">
      <c r="A73" s="5">
        <v>999228240758028</v>
      </c>
      <c r="B73" s="6">
        <v>45236</v>
      </c>
      <c r="C73" s="6">
        <v>45238</v>
      </c>
      <c r="D73" s="4">
        <v>171.95</v>
      </c>
      <c r="E73" s="4" t="str">
        <f>VLOOKUP(A73,HOP!A:L,12,0)</f>
        <v>171.95</v>
      </c>
      <c r="F73" s="4" t="str">
        <f>VLOOKUP(A73,HOP!A:C,3,0)</f>
        <v>4162620</v>
      </c>
      <c r="G73" s="4">
        <f t="shared" si="2"/>
        <v>0</v>
      </c>
      <c r="H73" s="4" t="str">
        <f t="shared" si="3"/>
        <v>，4162620</v>
      </c>
      <c r="I73" s="4" t="str">
        <f>VLOOKUP(A73,HOP!A:U,21,0)</f>
        <v>直采</v>
      </c>
    </row>
    <row r="74" s="4" customFormat="1" hidden="1" spans="1:9">
      <c r="A74" s="5">
        <v>999228241742995</v>
      </c>
      <c r="B74" s="6">
        <v>45239</v>
      </c>
      <c r="C74" s="6">
        <v>45241</v>
      </c>
      <c r="D74" s="4">
        <v>415.94</v>
      </c>
      <c r="E74" s="4" t="str">
        <f>VLOOKUP(A74,HOP!A:L,12,0)</f>
        <v>415.94</v>
      </c>
      <c r="F74" s="4" t="str">
        <f>VLOOKUP(A74,HOP!A:C,3,0)</f>
        <v>4163148</v>
      </c>
      <c r="G74" s="4">
        <f t="shared" si="2"/>
        <v>0</v>
      </c>
      <c r="H74" s="4" t="str">
        <f t="shared" si="3"/>
        <v>，4163148</v>
      </c>
      <c r="I74" s="4" t="str">
        <f>VLOOKUP(A74,HOP!A:U,21,0)</f>
        <v>直采</v>
      </c>
    </row>
    <row r="75" s="4" customFormat="1" hidden="1" spans="1:9">
      <c r="A75" s="5">
        <v>999228241766519</v>
      </c>
      <c r="B75" s="6">
        <v>45240</v>
      </c>
      <c r="C75" s="6">
        <v>45242</v>
      </c>
      <c r="D75" s="4">
        <v>109.18</v>
      </c>
      <c r="E75" s="4" t="str">
        <f>VLOOKUP(A75,HOP!A:L,12,0)</f>
        <v>109.18</v>
      </c>
      <c r="F75" s="4" t="str">
        <f>VLOOKUP(A75,HOP!A:C,3,0)</f>
        <v>4163158</v>
      </c>
      <c r="G75" s="4">
        <f t="shared" si="2"/>
        <v>0</v>
      </c>
      <c r="H75" s="4" t="str">
        <f t="shared" si="3"/>
        <v>，4163158</v>
      </c>
      <c r="I75" s="4" t="str">
        <f>VLOOKUP(A75,HOP!A:U,21,0)</f>
        <v>直采</v>
      </c>
    </row>
    <row r="76" s="4" customFormat="1" hidden="1" spans="1:9">
      <c r="A76" s="5">
        <v>999228254461792</v>
      </c>
      <c r="B76" s="6">
        <v>45239</v>
      </c>
      <c r="C76" s="6">
        <v>45240</v>
      </c>
      <c r="D76" s="4">
        <v>90.48</v>
      </c>
      <c r="E76" s="4" t="str">
        <f>VLOOKUP(A76,HOP!A:L,12,0)</f>
        <v>90.48</v>
      </c>
      <c r="F76" s="4" t="str">
        <f>VLOOKUP(A76,HOP!A:C,3,0)</f>
        <v>4163386</v>
      </c>
      <c r="G76" s="4">
        <f t="shared" si="2"/>
        <v>0</v>
      </c>
      <c r="H76" s="4" t="str">
        <f t="shared" si="3"/>
        <v>，4163386</v>
      </c>
      <c r="I76" s="4" t="str">
        <f>VLOOKUP(A76,HOP!A:U,21,0)</f>
        <v>直采</v>
      </c>
    </row>
    <row r="77" s="4" customFormat="1" hidden="1" spans="1:9">
      <c r="A77" s="5">
        <v>999228255401580</v>
      </c>
      <c r="B77" s="6">
        <v>45235</v>
      </c>
      <c r="C77" s="6">
        <v>45237</v>
      </c>
      <c r="D77" s="4">
        <v>62.22</v>
      </c>
      <c r="E77" s="4" t="str">
        <f>VLOOKUP(A77,HOP!A:L,12,0)</f>
        <v>62.22</v>
      </c>
      <c r="F77" s="4" t="str">
        <f>VLOOKUP(A77,HOP!A:C,3,0)</f>
        <v>4163517</v>
      </c>
      <c r="G77" s="4">
        <f t="shared" si="2"/>
        <v>0</v>
      </c>
      <c r="H77" s="4" t="str">
        <f t="shared" si="3"/>
        <v>，4163517</v>
      </c>
      <c r="I77" s="4" t="str">
        <f>VLOOKUP(A77,HOP!A:U,21,0)</f>
        <v>直采</v>
      </c>
    </row>
    <row r="78" s="4" customFormat="1" hidden="1" spans="1:9">
      <c r="A78" s="5">
        <v>999228255562453</v>
      </c>
      <c r="B78" s="6">
        <v>45238</v>
      </c>
      <c r="C78" s="6">
        <v>45240</v>
      </c>
      <c r="D78" s="4">
        <v>180.96</v>
      </c>
      <c r="E78" s="4" t="str">
        <f>VLOOKUP(A78,HOP!A:L,12,0)</f>
        <v>180.96</v>
      </c>
      <c r="F78" s="4" t="str">
        <f>VLOOKUP(A78,HOP!A:C,3,0)</f>
        <v>4163673</v>
      </c>
      <c r="G78" s="4">
        <f t="shared" si="2"/>
        <v>0</v>
      </c>
      <c r="H78" s="4" t="str">
        <f t="shared" si="3"/>
        <v>，4163673</v>
      </c>
      <c r="I78" s="4" t="str">
        <f>VLOOKUP(A78,HOP!A:U,21,0)</f>
        <v>直采</v>
      </c>
    </row>
    <row r="79" s="4" customFormat="1" hidden="1" spans="1:9">
      <c r="A79" s="5">
        <v>999228256722952</v>
      </c>
      <c r="B79" s="6">
        <v>45237</v>
      </c>
      <c r="C79" s="6">
        <v>45238</v>
      </c>
      <c r="D79" s="4">
        <v>208.11</v>
      </c>
      <c r="E79" s="4" t="str">
        <f>VLOOKUP(A79,HOP!A:L,12,0)</f>
        <v>208.11</v>
      </c>
      <c r="F79" s="4" t="str">
        <f>VLOOKUP(A79,HOP!A:C,3,0)</f>
        <v>4163874</v>
      </c>
      <c r="G79" s="4">
        <f t="shared" si="2"/>
        <v>0</v>
      </c>
      <c r="H79" s="4" t="str">
        <f t="shared" si="3"/>
        <v>，4163874</v>
      </c>
      <c r="I79" s="4" t="str">
        <f>VLOOKUP(A79,HOP!A:U,21,0)</f>
        <v>直采</v>
      </c>
    </row>
    <row r="80" s="4" customFormat="1" hidden="1" spans="1:9">
      <c r="A80" s="5">
        <v>999228257635742</v>
      </c>
      <c r="B80" s="6">
        <v>45240</v>
      </c>
      <c r="C80" s="6">
        <v>45242</v>
      </c>
      <c r="D80" s="4">
        <v>125.28</v>
      </c>
      <c r="E80" s="4" t="str">
        <f>VLOOKUP(A80,HOP!A:L,12,0)</f>
        <v>125.28</v>
      </c>
      <c r="F80" s="4" t="str">
        <f>VLOOKUP(A80,HOP!A:C,3,0)</f>
        <v>4164156</v>
      </c>
      <c r="G80" s="4">
        <f t="shared" si="2"/>
        <v>0</v>
      </c>
      <c r="H80" s="4" t="str">
        <f t="shared" si="3"/>
        <v>，4164156</v>
      </c>
      <c r="I80" s="4" t="str">
        <f>VLOOKUP(A80,HOP!A:U,21,0)</f>
        <v>直采</v>
      </c>
    </row>
    <row r="81" s="4" customFormat="1" hidden="1" spans="1:9">
      <c r="A81" s="5">
        <v>999228258612745</v>
      </c>
      <c r="B81" s="6">
        <v>45234</v>
      </c>
      <c r="C81" s="6">
        <v>45236</v>
      </c>
      <c r="D81" s="4">
        <v>76.14</v>
      </c>
      <c r="E81" s="4" t="str">
        <f>VLOOKUP(A81,HOP!A:L,12,0)</f>
        <v>76.14</v>
      </c>
      <c r="F81" s="4" t="str">
        <f>VLOOKUP(A81,HOP!A:C,3,0)</f>
        <v>4164520</v>
      </c>
      <c r="G81" s="4">
        <f t="shared" si="2"/>
        <v>0</v>
      </c>
      <c r="H81" s="4" t="str">
        <f t="shared" si="3"/>
        <v>，4164520</v>
      </c>
      <c r="I81" s="4" t="str">
        <f>VLOOKUP(A81,HOP!A:U,21,0)</f>
        <v>直采</v>
      </c>
    </row>
    <row r="82" s="4" customFormat="1" hidden="1" spans="1:9">
      <c r="A82" s="5">
        <v>999228259014754</v>
      </c>
      <c r="B82" s="6">
        <v>45239</v>
      </c>
      <c r="C82" s="6">
        <v>45240</v>
      </c>
      <c r="D82" s="4">
        <v>90.48</v>
      </c>
      <c r="E82" s="4" t="str">
        <f>VLOOKUP(A82,HOP!A:L,12,0)</f>
        <v>90.48</v>
      </c>
      <c r="F82" s="4" t="str">
        <f>VLOOKUP(A82,HOP!A:C,3,0)</f>
        <v>4164603</v>
      </c>
      <c r="G82" s="4">
        <f t="shared" si="2"/>
        <v>0</v>
      </c>
      <c r="H82" s="4" t="str">
        <f t="shared" si="3"/>
        <v>，4164603</v>
      </c>
      <c r="I82" s="4" t="str">
        <f>VLOOKUP(A82,HOP!A:U,21,0)</f>
        <v>直采</v>
      </c>
    </row>
    <row r="83" s="4" customFormat="1" hidden="1" spans="1:9">
      <c r="A83" s="5">
        <v>999228261115534</v>
      </c>
      <c r="B83" s="6">
        <v>45231</v>
      </c>
      <c r="C83" s="6">
        <v>45236</v>
      </c>
      <c r="D83" s="4">
        <v>167.85</v>
      </c>
      <c r="E83" s="4" t="str">
        <f>VLOOKUP(A83,HOP!A:L,12,0)</f>
        <v>167.85</v>
      </c>
      <c r="F83" s="4" t="str">
        <f>VLOOKUP(A83,HOP!A:C,3,0)</f>
        <v>4165830</v>
      </c>
      <c r="G83" s="4">
        <f t="shared" si="2"/>
        <v>0</v>
      </c>
      <c r="H83" s="4" t="str">
        <f t="shared" si="3"/>
        <v>，4165830</v>
      </c>
      <c r="I83" s="4" t="str">
        <f>VLOOKUP(A83,HOP!A:U,21,0)</f>
        <v>直采</v>
      </c>
    </row>
    <row r="84" s="4" customFormat="1" hidden="1" spans="1:9">
      <c r="A84" s="5">
        <v>999228261374348</v>
      </c>
      <c r="B84" s="6">
        <v>45235</v>
      </c>
      <c r="C84" s="6">
        <v>45237</v>
      </c>
      <c r="D84" s="4">
        <v>161.44</v>
      </c>
      <c r="E84" s="4" t="str">
        <f>VLOOKUP(A84,HOP!A:L,12,0)</f>
        <v>161.44</v>
      </c>
      <c r="F84" s="4" t="str">
        <f>VLOOKUP(A84,HOP!A:C,3,0)</f>
        <v>4165920</v>
      </c>
      <c r="G84" s="4">
        <f t="shared" si="2"/>
        <v>0</v>
      </c>
      <c r="H84" s="4" t="str">
        <f t="shared" si="3"/>
        <v>，4165920</v>
      </c>
      <c r="I84" s="4" t="str">
        <f>VLOOKUP(A84,HOP!A:U,21,0)</f>
        <v>直采</v>
      </c>
    </row>
    <row r="85" s="4" customFormat="1" hidden="1" spans="1:9">
      <c r="A85" s="5">
        <v>999228262329755</v>
      </c>
      <c r="B85" s="6">
        <v>45240</v>
      </c>
      <c r="C85" s="6">
        <v>45241</v>
      </c>
      <c r="D85" s="4">
        <v>58.41</v>
      </c>
      <c r="E85" s="4" t="str">
        <f>VLOOKUP(A85,HOP!A:L,12,0)</f>
        <v>58.41</v>
      </c>
      <c r="F85" s="4" t="str">
        <f>VLOOKUP(A85,HOP!A:C,3,0)</f>
        <v>4166401</v>
      </c>
      <c r="G85" s="4">
        <f t="shared" si="2"/>
        <v>0</v>
      </c>
      <c r="H85" s="4" t="str">
        <f t="shared" si="3"/>
        <v>，4166401</v>
      </c>
      <c r="I85" s="4" t="str">
        <f>VLOOKUP(A85,HOP!A:U,21,0)</f>
        <v>直采</v>
      </c>
    </row>
    <row r="86" s="4" customFormat="1" hidden="1" spans="1:9">
      <c r="A86" s="5">
        <v>999228263655310</v>
      </c>
      <c r="B86" s="6">
        <v>45236</v>
      </c>
      <c r="C86" s="6">
        <v>45237</v>
      </c>
      <c r="D86" s="4">
        <v>0</v>
      </c>
      <c r="E86" s="4" t="str">
        <f>VLOOKUP(A86,HOP!A:L,12,0)</f>
        <v>208.11</v>
      </c>
      <c r="F86" s="4" t="str">
        <f>VLOOKUP(A86,HOP!A:C,3,0)</f>
        <v>4166967</v>
      </c>
      <c r="G86" s="4">
        <f t="shared" si="2"/>
        <v>-208.11</v>
      </c>
      <c r="H86" s="4" t="str">
        <f t="shared" si="3"/>
        <v>，4166967</v>
      </c>
      <c r="I86" s="4" t="str">
        <f>VLOOKUP(A86,HOP!A:U,21,0)</f>
        <v>直采</v>
      </c>
    </row>
    <row r="87" s="4" customFormat="1" hidden="1" spans="1:9">
      <c r="A87" s="5">
        <v>999228265857808</v>
      </c>
      <c r="B87" s="6">
        <v>45235</v>
      </c>
      <c r="C87" s="6">
        <v>45236</v>
      </c>
      <c r="D87" s="4">
        <v>34.36</v>
      </c>
      <c r="E87" s="4" t="str">
        <f>VLOOKUP(A87,HOP!A:L,12,0)</f>
        <v>34.36</v>
      </c>
      <c r="F87" s="4" t="str">
        <f>VLOOKUP(A87,HOP!A:C,3,0)</f>
        <v>4168354</v>
      </c>
      <c r="G87" s="4">
        <f t="shared" si="2"/>
        <v>0</v>
      </c>
      <c r="H87" s="4" t="str">
        <f t="shared" si="3"/>
        <v>，4168354</v>
      </c>
      <c r="I87" s="4" t="str">
        <f>VLOOKUP(A87,HOP!A:U,21,0)</f>
        <v>直采</v>
      </c>
    </row>
    <row r="88" s="4" customFormat="1" hidden="1" spans="1:9">
      <c r="A88" s="5">
        <v>999228267403823</v>
      </c>
      <c r="B88" s="6">
        <v>45233</v>
      </c>
      <c r="C88" s="6">
        <v>45236</v>
      </c>
      <c r="D88" s="4">
        <v>179.16</v>
      </c>
      <c r="E88" s="4" t="str">
        <f>VLOOKUP(A88,HOP!A:L,12,0)</f>
        <v>179.16</v>
      </c>
      <c r="F88" s="4" t="str">
        <f>VLOOKUP(A88,HOP!A:C,3,0)</f>
        <v>4169197</v>
      </c>
      <c r="G88" s="4">
        <f t="shared" si="2"/>
        <v>0</v>
      </c>
      <c r="H88" s="4" t="str">
        <f t="shared" si="3"/>
        <v>，4169197</v>
      </c>
      <c r="I88" s="4" t="str">
        <f>VLOOKUP(A88,HOP!A:U,21,0)</f>
        <v>直连</v>
      </c>
    </row>
    <row r="89" s="4" customFormat="1" hidden="1" spans="1:9">
      <c r="A89" s="5">
        <v>999228268099197</v>
      </c>
      <c r="B89" s="6">
        <v>45235</v>
      </c>
      <c r="C89" s="6">
        <v>45237</v>
      </c>
      <c r="D89" s="4">
        <v>152.18</v>
      </c>
      <c r="E89" s="4" t="str">
        <f>VLOOKUP(A89,HOP!A:L,12,0)</f>
        <v>152.18</v>
      </c>
      <c r="F89" s="4" t="str">
        <f>VLOOKUP(A89,HOP!A:C,3,0)</f>
        <v>4169575</v>
      </c>
      <c r="G89" s="4">
        <f t="shared" si="2"/>
        <v>0</v>
      </c>
      <c r="H89" s="4" t="str">
        <f t="shared" si="3"/>
        <v>，4169575</v>
      </c>
      <c r="I89" s="4" t="str">
        <f>VLOOKUP(A89,HOP!A:U,21,0)</f>
        <v>直采</v>
      </c>
    </row>
    <row r="90" s="4" customFormat="1" hidden="1" spans="1:9">
      <c r="A90" s="5">
        <v>999228269098747</v>
      </c>
      <c r="B90" s="6">
        <v>45236</v>
      </c>
      <c r="C90" s="6">
        <v>45242</v>
      </c>
      <c r="D90" s="4">
        <v>359.68</v>
      </c>
      <c r="E90" s="4" t="str">
        <f>VLOOKUP(A90,HOP!A:L,12,0)</f>
        <v>359.68</v>
      </c>
      <c r="F90" s="4" t="str">
        <f>VLOOKUP(A90,HOP!A:C,3,0)</f>
        <v>4170235</v>
      </c>
      <c r="G90" s="4">
        <f t="shared" si="2"/>
        <v>0</v>
      </c>
      <c r="H90" s="4" t="str">
        <f t="shared" si="3"/>
        <v>，4170235</v>
      </c>
      <c r="I90" s="4" t="str">
        <f>VLOOKUP(A90,HOP!A:U,21,0)</f>
        <v>直采</v>
      </c>
    </row>
    <row r="91" s="4" customFormat="1" hidden="1" spans="1:9">
      <c r="A91" s="5">
        <v>999228270339994</v>
      </c>
      <c r="B91" s="6">
        <v>45236</v>
      </c>
      <c r="C91" s="6">
        <v>45237</v>
      </c>
      <c r="D91" s="4">
        <v>162.81</v>
      </c>
      <c r="E91" s="4" t="str">
        <f>VLOOKUP(A91,HOP!A:L,12,0)</f>
        <v>162.81</v>
      </c>
      <c r="F91" s="4" t="str">
        <f>VLOOKUP(A91,HOP!A:C,3,0)</f>
        <v>4170966</v>
      </c>
      <c r="G91" s="4">
        <f t="shared" si="2"/>
        <v>0</v>
      </c>
      <c r="H91" s="4" t="str">
        <f t="shared" si="3"/>
        <v>，4170966</v>
      </c>
      <c r="I91" s="4" t="str">
        <f>VLOOKUP(A91,HOP!A:U,21,0)</f>
        <v>直采</v>
      </c>
    </row>
    <row r="92" s="4" customFormat="1" hidden="1" spans="1:9">
      <c r="A92" s="5">
        <v>999228270389916</v>
      </c>
      <c r="B92" s="6">
        <v>45232</v>
      </c>
      <c r="C92" s="6">
        <v>45240</v>
      </c>
      <c r="D92" s="4">
        <v>1743.12</v>
      </c>
      <c r="E92" s="4" t="str">
        <f>VLOOKUP(A92,HOP!A:L,12,0)</f>
        <v>1743.12</v>
      </c>
      <c r="F92" s="4" t="str">
        <f>VLOOKUP(A92,HOP!A:C,3,0)</f>
        <v>4171193</v>
      </c>
      <c r="G92" s="4">
        <f t="shared" si="2"/>
        <v>0</v>
      </c>
      <c r="H92" s="4" t="str">
        <f t="shared" si="3"/>
        <v>，4171193</v>
      </c>
      <c r="I92" s="4" t="str">
        <f>VLOOKUP(A92,HOP!A:U,21,0)</f>
        <v>直采</v>
      </c>
    </row>
    <row r="93" s="4" customFormat="1" hidden="1" spans="1:9">
      <c r="A93" s="5">
        <v>999228270460767</v>
      </c>
      <c r="B93" s="6">
        <v>45233</v>
      </c>
      <c r="C93" s="6">
        <v>45236</v>
      </c>
      <c r="D93" s="4">
        <v>1167.87</v>
      </c>
      <c r="E93" s="4" t="str">
        <f>VLOOKUP(A93,HOP!A:L,12,0)</f>
        <v>1167.87</v>
      </c>
      <c r="F93" s="4" t="str">
        <f>VLOOKUP(A93,HOP!A:C,3,0)</f>
        <v>4171210</v>
      </c>
      <c r="G93" s="4">
        <f t="shared" si="2"/>
        <v>0</v>
      </c>
      <c r="H93" s="4" t="str">
        <f t="shared" si="3"/>
        <v>，4171210</v>
      </c>
      <c r="I93" s="4" t="str">
        <f>VLOOKUP(A93,HOP!A:U,21,0)</f>
        <v>直采</v>
      </c>
    </row>
    <row r="94" s="4" customFormat="1" hidden="1" spans="1:9">
      <c r="A94" s="5">
        <v>999228270616494</v>
      </c>
      <c r="B94" s="6">
        <v>45235</v>
      </c>
      <c r="C94" s="6">
        <v>45237</v>
      </c>
      <c r="D94" s="4">
        <v>120.26</v>
      </c>
      <c r="E94" s="4" t="str">
        <f>VLOOKUP(A94,HOP!A:L,12,0)</f>
        <v>120.26</v>
      </c>
      <c r="F94" s="4" t="str">
        <f>VLOOKUP(A94,HOP!A:C,3,0)</f>
        <v>4171263</v>
      </c>
      <c r="G94" s="4">
        <f t="shared" si="2"/>
        <v>0</v>
      </c>
      <c r="H94" s="4" t="str">
        <f t="shared" si="3"/>
        <v>，4171263</v>
      </c>
      <c r="I94" s="4" t="str">
        <f>VLOOKUP(A94,HOP!A:U,21,0)</f>
        <v>直连</v>
      </c>
    </row>
    <row r="95" s="4" customFormat="1" hidden="1" spans="1:9">
      <c r="A95" s="5">
        <v>999228270874965</v>
      </c>
      <c r="B95" s="6">
        <v>45235</v>
      </c>
      <c r="C95" s="6">
        <v>45238</v>
      </c>
      <c r="D95" s="4">
        <v>78.96</v>
      </c>
      <c r="E95" s="4" t="str">
        <f>VLOOKUP(A95,HOP!A:L,12,0)</f>
        <v>78.96</v>
      </c>
      <c r="F95" s="4" t="str">
        <f>VLOOKUP(A95,HOP!A:C,3,0)</f>
        <v>4171344</v>
      </c>
      <c r="G95" s="4">
        <f t="shared" si="2"/>
        <v>0</v>
      </c>
      <c r="H95" s="4" t="str">
        <f t="shared" si="3"/>
        <v>，4171344</v>
      </c>
      <c r="I95" s="4" t="str">
        <f>VLOOKUP(A95,HOP!A:U,21,0)</f>
        <v>直采</v>
      </c>
    </row>
    <row r="96" s="4" customFormat="1" hidden="1" spans="1:9">
      <c r="A96" s="5">
        <v>999228273238345</v>
      </c>
      <c r="B96" s="6">
        <v>45234</v>
      </c>
      <c r="C96" s="6">
        <v>45238</v>
      </c>
      <c r="D96" s="4">
        <v>199.08</v>
      </c>
      <c r="E96" s="4" t="str">
        <f>VLOOKUP(A96,HOP!A:L,12,0)</f>
        <v>199.08</v>
      </c>
      <c r="F96" s="4" t="str">
        <f>VLOOKUP(A96,HOP!A:C,3,0)</f>
        <v>4172938</v>
      </c>
      <c r="G96" s="4">
        <f t="shared" si="2"/>
        <v>0</v>
      </c>
      <c r="H96" s="4" t="str">
        <f t="shared" si="3"/>
        <v>，4172938</v>
      </c>
      <c r="I96" s="4" t="str">
        <f>VLOOKUP(A96,HOP!A:U,21,0)</f>
        <v>直采</v>
      </c>
    </row>
    <row r="97" s="4" customFormat="1" hidden="1" spans="1:9">
      <c r="A97" s="5">
        <v>999228273275238</v>
      </c>
      <c r="B97" s="6">
        <v>45234</v>
      </c>
      <c r="C97" s="6">
        <v>45238</v>
      </c>
      <c r="D97" s="4">
        <v>199.08</v>
      </c>
      <c r="E97" s="4" t="str">
        <f>VLOOKUP(A97,HOP!A:L,12,0)</f>
        <v>199.08</v>
      </c>
      <c r="F97" s="4" t="str">
        <f>VLOOKUP(A97,HOP!A:C,3,0)</f>
        <v>4172953</v>
      </c>
      <c r="G97" s="4">
        <f t="shared" si="2"/>
        <v>0</v>
      </c>
      <c r="H97" s="4" t="str">
        <f t="shared" si="3"/>
        <v>，4172953</v>
      </c>
      <c r="I97" s="4" t="str">
        <f>VLOOKUP(A97,HOP!A:U,21,0)</f>
        <v>直采</v>
      </c>
    </row>
    <row r="98" s="4" customFormat="1" hidden="1" spans="1:9">
      <c r="A98" s="5">
        <v>999228274047081</v>
      </c>
      <c r="B98" s="6">
        <v>45239</v>
      </c>
      <c r="C98" s="6">
        <v>45240</v>
      </c>
      <c r="D98" s="4">
        <v>207.94</v>
      </c>
      <c r="E98" s="4" t="str">
        <f>VLOOKUP(A98,HOP!A:L,12,0)</f>
        <v>207.94</v>
      </c>
      <c r="F98" s="4" t="str">
        <f>VLOOKUP(A98,HOP!A:C,3,0)</f>
        <v>4173480</v>
      </c>
      <c r="G98" s="4">
        <f t="shared" si="2"/>
        <v>0</v>
      </c>
      <c r="H98" s="4" t="str">
        <f t="shared" si="3"/>
        <v>，4173480</v>
      </c>
      <c r="I98" s="4" t="str">
        <f>VLOOKUP(A98,HOP!A:U,21,0)</f>
        <v>直采</v>
      </c>
    </row>
    <row r="99" s="4" customFormat="1" hidden="1" spans="1:9">
      <c r="A99" s="5">
        <v>999228274172645</v>
      </c>
      <c r="B99" s="6">
        <v>45237</v>
      </c>
      <c r="C99" s="6">
        <v>45239</v>
      </c>
      <c r="D99" s="4">
        <v>586.32</v>
      </c>
      <c r="E99" s="4" t="str">
        <f>VLOOKUP(A99,HOP!A:L,12,0)</f>
        <v>586.32</v>
      </c>
      <c r="F99" s="4" t="str">
        <f>VLOOKUP(A99,HOP!A:C,3,0)</f>
        <v>4173572</v>
      </c>
      <c r="G99" s="4">
        <f t="shared" si="2"/>
        <v>0</v>
      </c>
      <c r="H99" s="4" t="str">
        <f t="shared" si="3"/>
        <v>，4173572</v>
      </c>
      <c r="I99" s="4" t="str">
        <f>VLOOKUP(A99,HOP!A:U,21,0)</f>
        <v>直采</v>
      </c>
    </row>
    <row r="100" s="4" customFormat="1" hidden="1" spans="1:9">
      <c r="A100" s="5">
        <v>999228274725101</v>
      </c>
      <c r="B100" s="6">
        <v>45232</v>
      </c>
      <c r="C100" s="6">
        <v>45237</v>
      </c>
      <c r="D100" s="4">
        <v>297.9</v>
      </c>
      <c r="E100" s="4" t="str">
        <f>VLOOKUP(A100,HOP!A:L,12,0)</f>
        <v>297.90</v>
      </c>
      <c r="F100" s="4" t="str">
        <f>VLOOKUP(A100,HOP!A:C,3,0)</f>
        <v>4174183</v>
      </c>
      <c r="G100" s="4">
        <f t="shared" si="2"/>
        <v>0</v>
      </c>
      <c r="H100" s="4" t="str">
        <f t="shared" si="3"/>
        <v>，4174183</v>
      </c>
      <c r="I100" s="4" t="str">
        <f>VLOOKUP(A100,HOP!A:U,21,0)</f>
        <v>直采</v>
      </c>
    </row>
    <row r="101" s="4" customFormat="1" hidden="1" spans="1:9">
      <c r="A101" s="5">
        <v>999228274783021</v>
      </c>
      <c r="B101" s="6">
        <v>45236</v>
      </c>
      <c r="C101" s="6">
        <v>45238</v>
      </c>
      <c r="D101" s="4">
        <v>229.34</v>
      </c>
      <c r="E101" s="4" t="str">
        <f>VLOOKUP(A101,HOP!A:L,12,0)</f>
        <v>229.34</v>
      </c>
      <c r="F101" s="4" t="str">
        <f>VLOOKUP(A101,HOP!A:C,3,0)</f>
        <v>4174228</v>
      </c>
      <c r="G101" s="4">
        <f t="shared" si="2"/>
        <v>0</v>
      </c>
      <c r="H101" s="4" t="str">
        <f t="shared" si="3"/>
        <v>，4174228</v>
      </c>
      <c r="I101" s="4" t="str">
        <f>VLOOKUP(A101,HOP!A:U,21,0)</f>
        <v>直采</v>
      </c>
    </row>
    <row r="102" s="4" customFormat="1" hidden="1" spans="1:9">
      <c r="A102" s="5">
        <v>999228277692327</v>
      </c>
      <c r="B102" s="6">
        <v>45235</v>
      </c>
      <c r="C102" s="6">
        <v>45240</v>
      </c>
      <c r="D102" s="4">
        <v>178.6</v>
      </c>
      <c r="E102" s="4" t="str">
        <f>VLOOKUP(A102,HOP!A:L,12,0)</f>
        <v>178.60</v>
      </c>
      <c r="F102" s="4" t="str">
        <f>VLOOKUP(A102,HOP!A:C,3,0)</f>
        <v>4174428</v>
      </c>
      <c r="G102" s="4">
        <f t="shared" si="2"/>
        <v>0</v>
      </c>
      <c r="H102" s="4" t="str">
        <f t="shared" si="3"/>
        <v>，4174428</v>
      </c>
      <c r="I102" s="4" t="str">
        <f>VLOOKUP(A102,HOP!A:U,21,0)</f>
        <v>直采</v>
      </c>
    </row>
    <row r="103" s="4" customFormat="1" hidden="1" spans="1:9">
      <c r="A103" s="5">
        <v>999228283413444</v>
      </c>
      <c r="B103" s="6">
        <v>45232</v>
      </c>
      <c r="C103" s="6">
        <v>45236</v>
      </c>
      <c r="D103" s="4">
        <v>429.76</v>
      </c>
      <c r="E103" s="4" t="str">
        <f>VLOOKUP(A103,HOP!A:L,12,0)</f>
        <v>429.76</v>
      </c>
      <c r="F103" s="4" t="str">
        <f>VLOOKUP(A103,HOP!A:C,3,0)</f>
        <v>4176184</v>
      </c>
      <c r="G103" s="4">
        <f t="shared" si="2"/>
        <v>0</v>
      </c>
      <c r="H103" s="4" t="str">
        <f t="shared" si="3"/>
        <v>，4176184</v>
      </c>
      <c r="I103" s="4" t="str">
        <f>VLOOKUP(A103,HOP!A:U,21,0)</f>
        <v>直连</v>
      </c>
    </row>
    <row r="104" s="4" customFormat="1" hidden="1" spans="1:9">
      <c r="A104" s="5">
        <v>999228283746047</v>
      </c>
      <c r="B104" s="6">
        <v>45236</v>
      </c>
      <c r="C104" s="6">
        <v>45239</v>
      </c>
      <c r="D104" s="4">
        <v>619.68</v>
      </c>
      <c r="E104" s="4" t="str">
        <f>VLOOKUP(A104,HOP!A:L,12,0)</f>
        <v>619.68</v>
      </c>
      <c r="F104" s="4" t="str">
        <f>VLOOKUP(A104,HOP!A:C,3,0)</f>
        <v>4176271</v>
      </c>
      <c r="G104" s="4">
        <f t="shared" si="2"/>
        <v>0</v>
      </c>
      <c r="H104" s="4" t="str">
        <f t="shared" si="3"/>
        <v>，4176271</v>
      </c>
      <c r="I104" s="4" t="str">
        <f>VLOOKUP(A104,HOP!A:U,21,0)</f>
        <v>直采</v>
      </c>
    </row>
    <row r="105" s="4" customFormat="1" hidden="1" spans="1:9">
      <c r="A105" s="5">
        <v>999228285024382</v>
      </c>
      <c r="B105" s="6">
        <v>45235</v>
      </c>
      <c r="C105" s="6">
        <v>45238</v>
      </c>
      <c r="D105" s="4">
        <v>570.6</v>
      </c>
      <c r="E105" s="4" t="str">
        <f>VLOOKUP(A105,HOP!A:L,12,0)</f>
        <v>570.60</v>
      </c>
      <c r="F105" s="4" t="str">
        <f>VLOOKUP(A105,HOP!A:C,3,0)</f>
        <v>4176863</v>
      </c>
      <c r="G105" s="4">
        <f t="shared" si="2"/>
        <v>0</v>
      </c>
      <c r="H105" s="4" t="str">
        <f t="shared" si="3"/>
        <v>，4176863</v>
      </c>
      <c r="I105" s="4" t="str">
        <f>VLOOKUP(A105,HOP!A:U,21,0)</f>
        <v>直采</v>
      </c>
    </row>
    <row r="106" s="4" customFormat="1" hidden="1" spans="1:9">
      <c r="A106" s="5">
        <v>999228287520271</v>
      </c>
      <c r="B106" s="6">
        <v>45233</v>
      </c>
      <c r="C106" s="6">
        <v>45237</v>
      </c>
      <c r="D106" s="4">
        <v>331.6</v>
      </c>
      <c r="E106" s="4" t="str">
        <f>VLOOKUP(A106,HOP!A:L,12,0)</f>
        <v>331.60</v>
      </c>
      <c r="F106" s="4" t="str">
        <f>VLOOKUP(A106,HOP!A:C,3,0)</f>
        <v>4178015</v>
      </c>
      <c r="G106" s="4">
        <f t="shared" si="2"/>
        <v>0</v>
      </c>
      <c r="H106" s="4" t="str">
        <f t="shared" si="3"/>
        <v>，4178015</v>
      </c>
      <c r="I106" s="4" t="str">
        <f>VLOOKUP(A106,HOP!A:U,21,0)</f>
        <v>直采</v>
      </c>
    </row>
    <row r="107" s="4" customFormat="1" hidden="1" spans="1:9">
      <c r="A107" s="5">
        <v>999228288187996</v>
      </c>
      <c r="B107" s="6">
        <v>45238</v>
      </c>
      <c r="C107" s="6">
        <v>45239</v>
      </c>
      <c r="D107" s="4">
        <v>167.57</v>
      </c>
      <c r="E107" s="4" t="str">
        <f>VLOOKUP(A107,HOP!A:L,12,0)</f>
        <v>167.57</v>
      </c>
      <c r="F107" s="4" t="str">
        <f>VLOOKUP(A107,HOP!A:C,3,0)</f>
        <v>4178496</v>
      </c>
      <c r="G107" s="4">
        <f t="shared" si="2"/>
        <v>0</v>
      </c>
      <c r="H107" s="4" t="str">
        <f t="shared" si="3"/>
        <v>，4178496</v>
      </c>
      <c r="I107" s="4" t="str">
        <f>VLOOKUP(A107,HOP!A:U,21,0)</f>
        <v>直采</v>
      </c>
    </row>
    <row r="108" s="4" customFormat="1" hidden="1" spans="1:9">
      <c r="A108" s="5">
        <v>999228294050704</v>
      </c>
      <c r="B108" s="6">
        <v>45234</v>
      </c>
      <c r="C108" s="6">
        <v>45236</v>
      </c>
      <c r="D108" s="4">
        <v>272.16</v>
      </c>
      <c r="E108" s="4" t="str">
        <f>VLOOKUP(A108,HOP!A:L,12,0)</f>
        <v>272.16</v>
      </c>
      <c r="F108" s="4" t="str">
        <f>VLOOKUP(A108,HOP!A:C,3,0)</f>
        <v>4181672</v>
      </c>
      <c r="G108" s="4">
        <f t="shared" si="2"/>
        <v>0</v>
      </c>
      <c r="H108" s="4" t="str">
        <f t="shared" si="3"/>
        <v>，4181672</v>
      </c>
      <c r="I108" s="4" t="str">
        <f>VLOOKUP(A108,HOP!A:U,21,0)</f>
        <v>直采</v>
      </c>
    </row>
    <row r="109" s="4" customFormat="1" hidden="1" spans="1:9">
      <c r="A109" s="5">
        <v>999228309052833</v>
      </c>
      <c r="B109" s="6">
        <v>45235</v>
      </c>
      <c r="C109" s="6">
        <v>45237</v>
      </c>
      <c r="D109" s="4">
        <v>205.64</v>
      </c>
      <c r="E109" s="4" t="str">
        <f>VLOOKUP(A109,HOP!A:L,12,0)</f>
        <v>205.64</v>
      </c>
      <c r="F109" s="4" t="str">
        <f>VLOOKUP(A109,HOP!A:C,3,0)</f>
        <v>4185884</v>
      </c>
      <c r="G109" s="4">
        <f t="shared" si="2"/>
        <v>0</v>
      </c>
      <c r="H109" s="4" t="str">
        <f t="shared" si="3"/>
        <v>，4185884</v>
      </c>
      <c r="I109" s="4" t="str">
        <f>VLOOKUP(A109,HOP!A:U,21,0)</f>
        <v>直采</v>
      </c>
    </row>
    <row r="110" s="4" customFormat="1" hidden="1" spans="1:9">
      <c r="A110" s="5">
        <v>999228312396003</v>
      </c>
      <c r="B110" s="6">
        <v>45237</v>
      </c>
      <c r="C110" s="6">
        <v>45239</v>
      </c>
      <c r="D110" s="4">
        <v>97.1</v>
      </c>
      <c r="E110" s="4" t="str">
        <f>VLOOKUP(A110,HOP!A:L,12,0)</f>
        <v>97.10</v>
      </c>
      <c r="F110" s="4" t="str">
        <f>VLOOKUP(A110,HOP!A:C,3,0)</f>
        <v>4187186</v>
      </c>
      <c r="G110" s="4">
        <f t="shared" si="2"/>
        <v>0</v>
      </c>
      <c r="H110" s="4" t="str">
        <f t="shared" si="3"/>
        <v>，4187186</v>
      </c>
      <c r="I110" s="4" t="str">
        <f>VLOOKUP(A110,HOP!A:U,21,0)</f>
        <v>直采</v>
      </c>
    </row>
    <row r="111" s="4" customFormat="1" hidden="1" spans="1:9">
      <c r="A111" s="5">
        <v>999228312917445</v>
      </c>
      <c r="B111" s="6">
        <v>45241</v>
      </c>
      <c r="C111" s="6">
        <v>45242</v>
      </c>
      <c r="D111" s="4">
        <v>97.91</v>
      </c>
      <c r="E111" s="4" t="str">
        <f>VLOOKUP(A111,HOP!A:L,12,0)</f>
        <v>97.91</v>
      </c>
      <c r="F111" s="4" t="str">
        <f>VLOOKUP(A111,HOP!A:C,3,0)</f>
        <v>4187395</v>
      </c>
      <c r="G111" s="4">
        <f t="shared" si="2"/>
        <v>0</v>
      </c>
      <c r="H111" s="4" t="str">
        <f t="shared" si="3"/>
        <v>，4187395</v>
      </c>
      <c r="I111" s="4" t="str">
        <f>VLOOKUP(A111,HOP!A:U,21,0)</f>
        <v>直采</v>
      </c>
    </row>
    <row r="112" s="4" customFormat="1" hidden="1" spans="1:9">
      <c r="A112" s="5">
        <v>999228313271154</v>
      </c>
      <c r="B112" s="6">
        <v>45234</v>
      </c>
      <c r="C112" s="6">
        <v>45236</v>
      </c>
      <c r="D112" s="4">
        <v>300.82</v>
      </c>
      <c r="E112" s="4" t="str">
        <f>VLOOKUP(A112,HOP!A:L,12,0)</f>
        <v>300.82</v>
      </c>
      <c r="F112" s="4" t="str">
        <f>VLOOKUP(A112,HOP!A:C,3,0)</f>
        <v>4187545</v>
      </c>
      <c r="G112" s="4">
        <f t="shared" si="2"/>
        <v>0</v>
      </c>
      <c r="H112" s="4" t="str">
        <f t="shared" si="3"/>
        <v>，4187545</v>
      </c>
      <c r="I112" s="4" t="str">
        <f>VLOOKUP(A112,HOP!A:U,21,0)</f>
        <v>直采</v>
      </c>
    </row>
    <row r="113" s="4" customFormat="1" hidden="1" spans="1:9">
      <c r="A113" s="5">
        <v>999228313477064</v>
      </c>
      <c r="B113" s="6">
        <v>45234</v>
      </c>
      <c r="C113" s="6">
        <v>45236</v>
      </c>
      <c r="D113" s="4">
        <v>52.64</v>
      </c>
      <c r="E113" s="4" t="str">
        <f>VLOOKUP(A113,HOP!A:L,12,0)</f>
        <v>52.64</v>
      </c>
      <c r="F113" s="4" t="str">
        <f>VLOOKUP(A113,HOP!A:C,3,0)</f>
        <v>4187679</v>
      </c>
      <c r="G113" s="4">
        <f t="shared" si="2"/>
        <v>0</v>
      </c>
      <c r="H113" s="4" t="str">
        <f t="shared" si="3"/>
        <v>，4187679</v>
      </c>
      <c r="I113" s="4" t="str">
        <f>VLOOKUP(A113,HOP!A:U,21,0)</f>
        <v>直采</v>
      </c>
    </row>
    <row r="114" s="4" customFormat="1" hidden="1" spans="1:9">
      <c r="A114" s="5">
        <v>999228313627473</v>
      </c>
      <c r="B114" s="6">
        <v>45237</v>
      </c>
      <c r="C114" s="6">
        <v>45240</v>
      </c>
      <c r="D114" s="4">
        <v>870.54</v>
      </c>
      <c r="E114" s="4" t="str">
        <f>VLOOKUP(A114,HOP!A:L,12,0)</f>
        <v>870.54</v>
      </c>
      <c r="F114" s="4" t="str">
        <f>VLOOKUP(A114,HOP!A:C,3,0)</f>
        <v>4187751</v>
      </c>
      <c r="G114" s="4">
        <f t="shared" si="2"/>
        <v>0</v>
      </c>
      <c r="H114" s="4" t="str">
        <f t="shared" si="3"/>
        <v>，4187751</v>
      </c>
      <c r="I114" s="4" t="str">
        <f>VLOOKUP(A114,HOP!A:U,21,0)</f>
        <v>直采</v>
      </c>
    </row>
    <row r="115" s="4" customFormat="1" hidden="1" spans="1:9">
      <c r="A115" s="5">
        <v>999228313633790</v>
      </c>
      <c r="B115" s="6">
        <v>45238</v>
      </c>
      <c r="C115" s="6">
        <v>45240</v>
      </c>
      <c r="D115" s="4">
        <v>280.9</v>
      </c>
      <c r="E115" s="4" t="str">
        <f>VLOOKUP(A115,HOP!A:L,12,0)</f>
        <v>280.90</v>
      </c>
      <c r="F115" s="4" t="str">
        <f>VLOOKUP(A115,HOP!A:C,3,0)</f>
        <v>4187753</v>
      </c>
      <c r="G115" s="4">
        <f t="shared" si="2"/>
        <v>0</v>
      </c>
      <c r="H115" s="4" t="str">
        <f t="shared" si="3"/>
        <v>，4187753</v>
      </c>
      <c r="I115" s="4" t="str">
        <f>VLOOKUP(A115,HOP!A:U,21,0)</f>
        <v>直采</v>
      </c>
    </row>
    <row r="116" s="4" customFormat="1" hidden="1" spans="1:9">
      <c r="A116" s="5">
        <v>999228313743867</v>
      </c>
      <c r="B116" s="6">
        <v>45238</v>
      </c>
      <c r="C116" s="6">
        <v>45242</v>
      </c>
      <c r="D116" s="4">
        <v>295.64</v>
      </c>
      <c r="E116" s="4" t="str">
        <f>VLOOKUP(A116,HOP!A:L,12,0)</f>
        <v>295.64</v>
      </c>
      <c r="F116" s="4" t="str">
        <f>VLOOKUP(A116,HOP!A:C,3,0)</f>
        <v>4187811</v>
      </c>
      <c r="G116" s="4">
        <f t="shared" si="2"/>
        <v>0</v>
      </c>
      <c r="H116" s="4" t="str">
        <f t="shared" si="3"/>
        <v>，4187811</v>
      </c>
      <c r="I116" s="4" t="str">
        <f>VLOOKUP(A116,HOP!A:U,21,0)</f>
        <v>直采</v>
      </c>
    </row>
    <row r="117" s="4" customFormat="1" hidden="1" spans="1:9">
      <c r="A117" s="5">
        <v>999228314143022</v>
      </c>
      <c r="B117" s="6">
        <v>45240</v>
      </c>
      <c r="C117" s="6">
        <v>45242</v>
      </c>
      <c r="D117" s="4">
        <v>337.2</v>
      </c>
      <c r="E117" s="4" t="str">
        <f>VLOOKUP(A117,HOP!A:L,12,0)</f>
        <v>337.20</v>
      </c>
      <c r="F117" s="4" t="str">
        <f>VLOOKUP(A117,HOP!A:C,3,0)</f>
        <v>4188086</v>
      </c>
      <c r="G117" s="4">
        <f t="shared" si="2"/>
        <v>0</v>
      </c>
      <c r="H117" s="4" t="str">
        <f t="shared" si="3"/>
        <v>，4188086</v>
      </c>
      <c r="I117" s="4" t="str">
        <f>VLOOKUP(A117,HOP!A:U,21,0)</f>
        <v>直采</v>
      </c>
    </row>
    <row r="118" s="4" customFormat="1" hidden="1" spans="1:9">
      <c r="A118" s="5">
        <v>999228318174301</v>
      </c>
      <c r="B118" s="6">
        <v>45238</v>
      </c>
      <c r="C118" s="6">
        <v>45239</v>
      </c>
      <c r="D118" s="4">
        <v>33.03</v>
      </c>
      <c r="E118" s="4" t="str">
        <f>VLOOKUP(A118,HOP!A:L,12,0)</f>
        <v>33.03</v>
      </c>
      <c r="F118" s="4" t="str">
        <f>VLOOKUP(A118,HOP!A:C,3,0)</f>
        <v>4191409</v>
      </c>
      <c r="G118" s="4">
        <f t="shared" si="2"/>
        <v>0</v>
      </c>
      <c r="H118" s="4" t="str">
        <f t="shared" si="3"/>
        <v>，4191409</v>
      </c>
      <c r="I118" s="4" t="str">
        <f>VLOOKUP(A118,HOP!A:U,21,0)</f>
        <v>直采</v>
      </c>
    </row>
    <row r="119" s="4" customFormat="1" hidden="1" spans="1:9">
      <c r="A119" s="5">
        <v>999228318232652</v>
      </c>
      <c r="B119" s="6">
        <v>45235</v>
      </c>
      <c r="C119" s="6">
        <v>45237</v>
      </c>
      <c r="D119" s="4">
        <v>67.44</v>
      </c>
      <c r="E119" s="4" t="str">
        <f>VLOOKUP(A119,HOP!A:L,12,0)</f>
        <v>67.44</v>
      </c>
      <c r="F119" s="4" t="str">
        <f>VLOOKUP(A119,HOP!A:C,3,0)</f>
        <v>4191441</v>
      </c>
      <c r="G119" s="4">
        <f t="shared" si="2"/>
        <v>0</v>
      </c>
      <c r="H119" s="4" t="str">
        <f t="shared" si="3"/>
        <v>，4191441</v>
      </c>
      <c r="I119" s="4" t="str">
        <f>VLOOKUP(A119,HOP!A:U,21,0)</f>
        <v>直采</v>
      </c>
    </row>
    <row r="120" s="4" customFormat="1" hidden="1" spans="1:9">
      <c r="A120" s="5">
        <v>999228318369340</v>
      </c>
      <c r="B120" s="6">
        <v>45241</v>
      </c>
      <c r="C120" s="6">
        <v>45242</v>
      </c>
      <c r="D120" s="4">
        <v>39.89</v>
      </c>
      <c r="E120" s="4" t="str">
        <f>VLOOKUP(A120,HOP!A:L,12,0)</f>
        <v>39.89</v>
      </c>
      <c r="F120" s="4" t="str">
        <f>VLOOKUP(A120,HOP!A:C,3,0)</f>
        <v>4191519</v>
      </c>
      <c r="G120" s="4">
        <f t="shared" si="2"/>
        <v>0</v>
      </c>
      <c r="H120" s="4" t="str">
        <f t="shared" si="3"/>
        <v>，4191519</v>
      </c>
      <c r="I120" s="4" t="str">
        <f>VLOOKUP(A120,HOP!A:U,21,0)</f>
        <v>直采</v>
      </c>
    </row>
    <row r="121" s="4" customFormat="1" hidden="1" spans="1:9">
      <c r="A121" s="5">
        <v>999228318424505</v>
      </c>
      <c r="B121" s="6">
        <v>45236</v>
      </c>
      <c r="C121" s="6">
        <v>45238</v>
      </c>
      <c r="D121" s="4">
        <v>60.45</v>
      </c>
      <c r="E121" s="4" t="str">
        <f>VLOOKUP(A121,HOP!A:L,12,0)</f>
        <v>60.45</v>
      </c>
      <c r="F121" s="4" t="str">
        <f>VLOOKUP(A121,HOP!A:C,3,0)</f>
        <v>4191555</v>
      </c>
      <c r="G121" s="4">
        <f t="shared" si="2"/>
        <v>0</v>
      </c>
      <c r="H121" s="4" t="str">
        <f t="shared" si="3"/>
        <v>，4191555</v>
      </c>
      <c r="I121" s="4" t="str">
        <f>VLOOKUP(A121,HOP!A:U,21,0)</f>
        <v>直采</v>
      </c>
    </row>
    <row r="122" s="4" customFormat="1" hidden="1" spans="1:9">
      <c r="A122" s="5">
        <v>999228318443578</v>
      </c>
      <c r="B122" s="6">
        <v>45235</v>
      </c>
      <c r="C122" s="6">
        <v>45237</v>
      </c>
      <c r="D122" s="4">
        <v>67.44</v>
      </c>
      <c r="E122" s="4" t="str">
        <f>VLOOKUP(A122,HOP!A:L,12,0)</f>
        <v>67.44</v>
      </c>
      <c r="F122" s="4" t="str">
        <f>VLOOKUP(A122,HOP!A:C,3,0)</f>
        <v>4191571</v>
      </c>
      <c r="G122" s="4">
        <f t="shared" si="2"/>
        <v>0</v>
      </c>
      <c r="H122" s="4" t="str">
        <f t="shared" si="3"/>
        <v>，4191571</v>
      </c>
      <c r="I122" s="4" t="str">
        <f>VLOOKUP(A122,HOP!A:U,21,0)</f>
        <v>直采</v>
      </c>
    </row>
    <row r="123" s="4" customFormat="1" hidden="1" spans="1:9">
      <c r="A123" s="5">
        <v>999228318598884</v>
      </c>
      <c r="B123" s="6">
        <v>45240</v>
      </c>
      <c r="C123" s="6">
        <v>45242</v>
      </c>
      <c r="D123" s="4">
        <v>443.58</v>
      </c>
      <c r="E123" s="4" t="str">
        <f>VLOOKUP(A123,HOP!A:L,12,0)</f>
        <v>443.58</v>
      </c>
      <c r="F123" s="4" t="str">
        <f>VLOOKUP(A123,HOP!A:C,3,0)</f>
        <v>4191851</v>
      </c>
      <c r="G123" s="4">
        <f t="shared" si="2"/>
        <v>0</v>
      </c>
      <c r="H123" s="4" t="str">
        <f t="shared" si="3"/>
        <v>，4191851</v>
      </c>
      <c r="I123" s="4" t="str">
        <f>VLOOKUP(A123,HOP!A:U,21,0)</f>
        <v>直采</v>
      </c>
    </row>
    <row r="124" s="4" customFormat="1" hidden="1" spans="1:9">
      <c r="A124" s="5">
        <v>999228318976101</v>
      </c>
      <c r="B124" s="6">
        <v>45237</v>
      </c>
      <c r="C124" s="6">
        <v>45238</v>
      </c>
      <c r="D124" s="4">
        <v>106.37</v>
      </c>
      <c r="E124" s="4" t="str">
        <f>VLOOKUP(A124,HOP!A:L,12,0)</f>
        <v>106.37</v>
      </c>
      <c r="F124" s="4" t="str">
        <f>VLOOKUP(A124,HOP!A:C,3,0)</f>
        <v>4192010</v>
      </c>
      <c r="G124" s="4">
        <f t="shared" si="2"/>
        <v>0</v>
      </c>
      <c r="H124" s="4" t="str">
        <f t="shared" si="3"/>
        <v>，4192010</v>
      </c>
      <c r="I124" s="4" t="str">
        <f>VLOOKUP(A124,HOP!A:U,21,0)</f>
        <v>直采</v>
      </c>
    </row>
    <row r="125" s="4" customFormat="1" hidden="1" spans="1:9">
      <c r="A125" s="5">
        <v>999228318981927</v>
      </c>
      <c r="B125" s="6">
        <v>45238</v>
      </c>
      <c r="C125" s="6">
        <v>45239</v>
      </c>
      <c r="D125" s="4">
        <v>106.51</v>
      </c>
      <c r="E125" s="4" t="str">
        <f>VLOOKUP(A125,HOP!A:L,12,0)</f>
        <v>106.51</v>
      </c>
      <c r="F125" s="4" t="str">
        <f>VLOOKUP(A125,HOP!A:C,3,0)</f>
        <v>4192011</v>
      </c>
      <c r="G125" s="4">
        <f t="shared" si="2"/>
        <v>0</v>
      </c>
      <c r="H125" s="4" t="str">
        <f t="shared" si="3"/>
        <v>，4192011</v>
      </c>
      <c r="I125" s="4" t="str">
        <f>VLOOKUP(A125,HOP!A:U,21,0)</f>
        <v>直采</v>
      </c>
    </row>
    <row r="126" s="4" customFormat="1" hidden="1" spans="1:9">
      <c r="A126" s="5">
        <v>999228319345467</v>
      </c>
      <c r="B126" s="6">
        <v>45235</v>
      </c>
      <c r="C126" s="6">
        <v>45237</v>
      </c>
      <c r="D126" s="4">
        <v>177.12</v>
      </c>
      <c r="E126" s="4" t="str">
        <f>VLOOKUP(A126,HOP!A:L,12,0)</f>
        <v>177.12</v>
      </c>
      <c r="F126" s="4" t="str">
        <f>VLOOKUP(A126,HOP!A:C,3,0)</f>
        <v>4192442</v>
      </c>
      <c r="G126" s="4">
        <f t="shared" si="2"/>
        <v>0</v>
      </c>
      <c r="H126" s="4" t="str">
        <f t="shared" si="3"/>
        <v>，4192442</v>
      </c>
      <c r="I126" s="4" t="str">
        <f>VLOOKUP(A126,HOP!A:U,21,0)</f>
        <v>直采</v>
      </c>
    </row>
    <row r="127" s="4" customFormat="1" hidden="1" spans="1:9">
      <c r="A127" s="5">
        <v>999228319829010</v>
      </c>
      <c r="B127" s="6">
        <v>45235</v>
      </c>
      <c r="C127" s="6">
        <v>45236</v>
      </c>
      <c r="D127" s="4">
        <v>549.67</v>
      </c>
      <c r="E127" s="4" t="str">
        <f>VLOOKUP(A127,HOP!A:L,12,0)</f>
        <v>549.67</v>
      </c>
      <c r="F127" s="4" t="str">
        <f>VLOOKUP(A127,HOP!A:C,3,0)</f>
        <v>4192900</v>
      </c>
      <c r="G127" s="4">
        <f t="shared" si="2"/>
        <v>0</v>
      </c>
      <c r="H127" s="4" t="str">
        <f t="shared" si="3"/>
        <v>，4192900</v>
      </c>
      <c r="I127" s="4" t="str">
        <f>VLOOKUP(A127,HOP!A:U,21,0)</f>
        <v>直采</v>
      </c>
    </row>
    <row r="128" s="4" customFormat="1" hidden="1" spans="1:9">
      <c r="A128" s="5">
        <v>999228320141992</v>
      </c>
      <c r="B128" s="6">
        <v>45235</v>
      </c>
      <c r="C128" s="6">
        <v>45237</v>
      </c>
      <c r="D128" s="4">
        <v>145.84</v>
      </c>
      <c r="E128" s="4" t="str">
        <f>VLOOKUP(A128,HOP!A:L,12,0)</f>
        <v>145.84</v>
      </c>
      <c r="F128" s="4" t="str">
        <f>VLOOKUP(A128,HOP!A:C,3,0)</f>
        <v>4193177</v>
      </c>
      <c r="G128" s="4">
        <f t="shared" si="2"/>
        <v>0</v>
      </c>
      <c r="H128" s="4" t="str">
        <f t="shared" si="3"/>
        <v>，4193177</v>
      </c>
      <c r="I128" s="4" t="str">
        <f>VLOOKUP(A128,HOP!A:U,21,0)</f>
        <v>直采</v>
      </c>
    </row>
    <row r="129" s="4" customFormat="1" hidden="1" spans="1:9">
      <c r="A129" s="5">
        <v>999228321004601</v>
      </c>
      <c r="B129" s="6">
        <v>45236</v>
      </c>
      <c r="C129" s="6">
        <v>45237</v>
      </c>
      <c r="D129" s="4">
        <v>214.66</v>
      </c>
      <c r="E129" s="4" t="str">
        <f>VLOOKUP(A129,HOP!A:L,12,0)</f>
        <v>214.66</v>
      </c>
      <c r="F129" s="4" t="str">
        <f>VLOOKUP(A129,HOP!A:C,3,0)</f>
        <v>4194229</v>
      </c>
      <c r="G129" s="4">
        <f t="shared" si="2"/>
        <v>0</v>
      </c>
      <c r="H129" s="4" t="str">
        <f t="shared" si="3"/>
        <v>，4194229</v>
      </c>
      <c r="I129" s="4" t="str">
        <f>VLOOKUP(A129,HOP!A:U,21,0)</f>
        <v>直采</v>
      </c>
    </row>
    <row r="130" s="4" customFormat="1" hidden="1" spans="1:9">
      <c r="A130" s="5">
        <v>999228321034402</v>
      </c>
      <c r="B130" s="6">
        <v>45235</v>
      </c>
      <c r="C130" s="6">
        <v>45238</v>
      </c>
      <c r="D130" s="4">
        <v>243.45</v>
      </c>
      <c r="E130" s="4" t="str">
        <f>VLOOKUP(A130,HOP!A:L,12,0)</f>
        <v>243.45</v>
      </c>
      <c r="F130" s="4" t="str">
        <f>VLOOKUP(A130,HOP!A:C,3,0)</f>
        <v>4194281</v>
      </c>
      <c r="G130" s="4">
        <f t="shared" si="2"/>
        <v>0</v>
      </c>
      <c r="H130" s="4" t="str">
        <f t="shared" si="3"/>
        <v>，4194281</v>
      </c>
      <c r="I130" s="4" t="str">
        <f>VLOOKUP(A130,HOP!A:U,21,0)</f>
        <v>直采</v>
      </c>
    </row>
    <row r="131" s="4" customFormat="1" hidden="1" spans="1:9">
      <c r="A131" s="5">
        <v>999228321799570</v>
      </c>
      <c r="B131" s="6">
        <v>45236</v>
      </c>
      <c r="C131" s="6">
        <v>45239</v>
      </c>
      <c r="D131" s="4">
        <v>136.52</v>
      </c>
      <c r="E131" s="4" t="str">
        <f>VLOOKUP(A131,HOP!A:L,12,0)</f>
        <v>136.52</v>
      </c>
      <c r="F131" s="4" t="str">
        <f>VLOOKUP(A131,HOP!A:C,3,0)</f>
        <v>4194584</v>
      </c>
      <c r="G131" s="4">
        <f t="shared" ref="G131:G194" si="4">D131-E131</f>
        <v>0</v>
      </c>
      <c r="H131" s="4" t="str">
        <f t="shared" ref="H131:H194" si="5">$H$1&amp;F131</f>
        <v>，4194584</v>
      </c>
      <c r="I131" s="4" t="str">
        <f>VLOOKUP(A131,HOP!A:U,21,0)</f>
        <v>直采</v>
      </c>
    </row>
    <row r="132" s="4" customFormat="1" hidden="1" spans="1:9">
      <c r="A132" s="5">
        <v>999228322024935</v>
      </c>
      <c r="B132" s="6">
        <v>45235</v>
      </c>
      <c r="C132" s="6">
        <v>45236</v>
      </c>
      <c r="D132" s="4">
        <v>0</v>
      </c>
      <c r="E132" s="4" t="e">
        <f>VLOOKUP(A132,HOP!A:L,12,0)</f>
        <v>#N/A</v>
      </c>
      <c r="F132" s="4" t="e">
        <f>VLOOKUP(A132,HOP!A:C,3,0)</f>
        <v>#N/A</v>
      </c>
      <c r="G132" s="4" t="e">
        <f t="shared" si="4"/>
        <v>#N/A</v>
      </c>
      <c r="H132" s="4" t="e">
        <f t="shared" si="5"/>
        <v>#N/A</v>
      </c>
      <c r="I132" s="4" t="e">
        <f>VLOOKUP(A132,HOP!A:U,21,0)</f>
        <v>#N/A</v>
      </c>
    </row>
    <row r="133" s="4" customFormat="1" hidden="1" spans="1:9">
      <c r="A133" s="5">
        <v>999228324218401</v>
      </c>
      <c r="B133" s="6">
        <v>45235</v>
      </c>
      <c r="C133" s="6">
        <v>45236</v>
      </c>
      <c r="D133" s="4">
        <v>22.43</v>
      </c>
      <c r="E133" s="4" t="str">
        <f>VLOOKUP(A133,HOP!A:L,12,0)</f>
        <v>22.43</v>
      </c>
      <c r="F133" s="4" t="str">
        <f>VLOOKUP(A133,HOP!A:C,3,0)</f>
        <v>4195173</v>
      </c>
      <c r="G133" s="4">
        <f t="shared" si="4"/>
        <v>0</v>
      </c>
      <c r="H133" s="4" t="str">
        <f t="shared" si="5"/>
        <v>，4195173</v>
      </c>
      <c r="I133" s="4" t="str">
        <f>VLOOKUP(A133,HOP!A:U,21,0)</f>
        <v>直采</v>
      </c>
    </row>
    <row r="134" s="4" customFormat="1" hidden="1" spans="1:9">
      <c r="A134" s="5">
        <v>999228325202639</v>
      </c>
      <c r="B134" s="6">
        <v>45236</v>
      </c>
      <c r="C134" s="6">
        <v>45237</v>
      </c>
      <c r="D134" s="4">
        <v>105.34</v>
      </c>
      <c r="E134" s="4" t="str">
        <f>VLOOKUP(A134,HOP!A:L,12,0)</f>
        <v>105.34</v>
      </c>
      <c r="F134" s="4" t="str">
        <f>VLOOKUP(A134,HOP!A:C,3,0)</f>
        <v>4195518</v>
      </c>
      <c r="G134" s="4">
        <f t="shared" si="4"/>
        <v>0</v>
      </c>
      <c r="H134" s="4" t="str">
        <f t="shared" si="5"/>
        <v>，4195518</v>
      </c>
      <c r="I134" s="4" t="str">
        <f>VLOOKUP(A134,HOP!A:U,21,0)</f>
        <v>直采</v>
      </c>
    </row>
    <row r="135" s="4" customFormat="1" hidden="1" spans="1:9">
      <c r="A135" s="5">
        <v>999228326410258</v>
      </c>
      <c r="B135" s="6">
        <v>45240</v>
      </c>
      <c r="C135" s="6">
        <v>45242</v>
      </c>
      <c r="D135" s="4">
        <v>393.7</v>
      </c>
      <c r="E135" s="4" t="str">
        <f>VLOOKUP(A135,HOP!A:L,12,0)</f>
        <v>393.70</v>
      </c>
      <c r="F135" s="4" t="str">
        <f>VLOOKUP(A135,HOP!A:C,3,0)</f>
        <v>4196079</v>
      </c>
      <c r="G135" s="4">
        <f t="shared" si="4"/>
        <v>0</v>
      </c>
      <c r="H135" s="4" t="str">
        <f t="shared" si="5"/>
        <v>，4196079</v>
      </c>
      <c r="I135" s="4" t="str">
        <f>VLOOKUP(A135,HOP!A:U,21,0)</f>
        <v>直采</v>
      </c>
    </row>
    <row r="136" s="4" customFormat="1" hidden="1" spans="1:9">
      <c r="A136" s="5">
        <v>999228326987059</v>
      </c>
      <c r="B136" s="6">
        <v>45238</v>
      </c>
      <c r="C136" s="6">
        <v>45239</v>
      </c>
      <c r="D136" s="4">
        <v>106.29</v>
      </c>
      <c r="E136" s="4" t="str">
        <f>VLOOKUP(A136,HOP!A:L,12,0)</f>
        <v>106.29</v>
      </c>
      <c r="F136" s="4" t="str">
        <f>VLOOKUP(A136,HOP!A:C,3,0)</f>
        <v>4196200</v>
      </c>
      <c r="G136" s="4">
        <f t="shared" si="4"/>
        <v>0</v>
      </c>
      <c r="H136" s="4" t="str">
        <f t="shared" si="5"/>
        <v>，4196200</v>
      </c>
      <c r="I136" s="4" t="str">
        <f>VLOOKUP(A136,HOP!A:U,21,0)</f>
        <v>直采</v>
      </c>
    </row>
    <row r="137" s="4" customFormat="1" hidden="1" spans="1:9">
      <c r="A137" s="5">
        <v>999228328670411</v>
      </c>
      <c r="B137" s="6">
        <v>45237</v>
      </c>
      <c r="C137" s="6">
        <v>45238</v>
      </c>
      <c r="D137" s="4">
        <v>206.01</v>
      </c>
      <c r="E137" s="4" t="str">
        <f>VLOOKUP(A137,HOP!A:L,12,0)</f>
        <v>206.01</v>
      </c>
      <c r="F137" s="4" t="str">
        <f>VLOOKUP(A137,HOP!A:C,3,0)</f>
        <v>4196785</v>
      </c>
      <c r="G137" s="4">
        <f t="shared" si="4"/>
        <v>0</v>
      </c>
      <c r="H137" s="4" t="str">
        <f t="shared" si="5"/>
        <v>，4196785</v>
      </c>
      <c r="I137" s="4" t="str">
        <f>VLOOKUP(A137,HOP!A:U,21,0)</f>
        <v>直采</v>
      </c>
    </row>
    <row r="138" s="4" customFormat="1" hidden="1" spans="1:9">
      <c r="A138" s="5">
        <v>999228329578089</v>
      </c>
      <c r="B138" s="6">
        <v>45237</v>
      </c>
      <c r="C138" s="6">
        <v>45238</v>
      </c>
      <c r="D138" s="4">
        <v>187.95</v>
      </c>
      <c r="E138" s="4" t="str">
        <f>VLOOKUP(A138,HOP!A:L,12,0)</f>
        <v>187.95</v>
      </c>
      <c r="F138" s="4" t="str">
        <f>VLOOKUP(A138,HOP!A:C,3,0)</f>
        <v>4197113</v>
      </c>
      <c r="G138" s="4">
        <f t="shared" si="4"/>
        <v>0</v>
      </c>
      <c r="H138" s="4" t="str">
        <f t="shared" si="5"/>
        <v>，4197113</v>
      </c>
      <c r="I138" s="4" t="str">
        <f>VLOOKUP(A138,HOP!A:U,21,0)</f>
        <v>直采</v>
      </c>
    </row>
    <row r="139" s="4" customFormat="1" hidden="1" spans="1:9">
      <c r="A139" s="5">
        <v>999228329751129</v>
      </c>
      <c r="B139" s="6">
        <v>45236</v>
      </c>
      <c r="C139" s="6">
        <v>45239</v>
      </c>
      <c r="D139" s="4">
        <v>561.81</v>
      </c>
      <c r="E139" s="4" t="str">
        <f>VLOOKUP(A139,HOP!A:L,12,0)</f>
        <v>561.81</v>
      </c>
      <c r="F139" s="4" t="str">
        <f>VLOOKUP(A139,HOP!A:C,3,0)</f>
        <v>4197160</v>
      </c>
      <c r="G139" s="4">
        <f t="shared" si="4"/>
        <v>0</v>
      </c>
      <c r="H139" s="4" t="str">
        <f t="shared" si="5"/>
        <v>，4197160</v>
      </c>
      <c r="I139" s="4" t="str">
        <f>VLOOKUP(A139,HOP!A:U,21,0)</f>
        <v>直采</v>
      </c>
    </row>
    <row r="140" s="4" customFormat="1" hidden="1" spans="1:9">
      <c r="A140" s="5">
        <v>28331277967</v>
      </c>
      <c r="B140" s="6">
        <v>45239</v>
      </c>
      <c r="C140" s="6">
        <v>45241</v>
      </c>
      <c r="D140" s="4">
        <v>140.34</v>
      </c>
      <c r="E140" s="4" t="str">
        <f>VLOOKUP(A140,HOP!A:L,12,0)</f>
        <v>140.34</v>
      </c>
      <c r="F140" s="4" t="str">
        <f>VLOOKUP(A140,HOP!A:C,3,0)</f>
        <v>4197914</v>
      </c>
      <c r="G140" s="4">
        <f t="shared" si="4"/>
        <v>0</v>
      </c>
      <c r="H140" s="4" t="str">
        <f t="shared" si="5"/>
        <v>，4197914</v>
      </c>
      <c r="I140" s="4" t="str">
        <f>VLOOKUP(A140,HOP!A:U,21,0)</f>
        <v>直采</v>
      </c>
    </row>
    <row r="141" s="4" customFormat="1" hidden="1" spans="1:9">
      <c r="A141" s="5">
        <v>999228331468379</v>
      </c>
      <c r="B141" s="6">
        <v>45237</v>
      </c>
      <c r="C141" s="6">
        <v>45238</v>
      </c>
      <c r="D141" s="4">
        <v>168.12</v>
      </c>
      <c r="E141" s="4" t="str">
        <f>VLOOKUP(A141,HOP!A:L,12,0)</f>
        <v>168.12</v>
      </c>
      <c r="F141" s="4" t="str">
        <f>VLOOKUP(A141,HOP!A:C,3,0)</f>
        <v>4197972</v>
      </c>
      <c r="G141" s="4">
        <f t="shared" si="4"/>
        <v>0</v>
      </c>
      <c r="H141" s="4" t="str">
        <f t="shared" si="5"/>
        <v>，4197972</v>
      </c>
      <c r="I141" s="4" t="str">
        <f>VLOOKUP(A141,HOP!A:U,21,0)</f>
        <v>直采</v>
      </c>
    </row>
    <row r="142" s="4" customFormat="1" hidden="1" spans="1:9">
      <c r="A142" s="5">
        <v>999228331484566</v>
      </c>
      <c r="B142" s="6">
        <v>45236</v>
      </c>
      <c r="C142" s="6">
        <v>45238</v>
      </c>
      <c r="D142" s="4">
        <v>210.68</v>
      </c>
      <c r="E142" s="4" t="str">
        <f>VLOOKUP(A142,HOP!A:L,12,0)</f>
        <v>210.68</v>
      </c>
      <c r="F142" s="4" t="str">
        <f>VLOOKUP(A142,HOP!A:C,3,0)</f>
        <v>4197977</v>
      </c>
      <c r="G142" s="4">
        <f t="shared" si="4"/>
        <v>0</v>
      </c>
      <c r="H142" s="4" t="str">
        <f t="shared" si="5"/>
        <v>，4197977</v>
      </c>
      <c r="I142" s="4" t="str">
        <f>VLOOKUP(A142,HOP!A:U,21,0)</f>
        <v>直采</v>
      </c>
    </row>
    <row r="143" s="4" customFormat="1" hidden="1" spans="1:9">
      <c r="A143" s="5">
        <v>999228334785144</v>
      </c>
      <c r="B143" s="6">
        <v>45236</v>
      </c>
      <c r="C143" s="6">
        <v>45237</v>
      </c>
      <c r="D143" s="4">
        <v>69.08</v>
      </c>
      <c r="E143" s="4" t="str">
        <f>VLOOKUP(A143,HOP!A:L,12,0)</f>
        <v>69.08</v>
      </c>
      <c r="F143" s="4" t="str">
        <f>VLOOKUP(A143,HOP!A:C,3,0)</f>
        <v>4199792</v>
      </c>
      <c r="G143" s="4">
        <f t="shared" si="4"/>
        <v>0</v>
      </c>
      <c r="H143" s="4" t="str">
        <f t="shared" si="5"/>
        <v>，4199792</v>
      </c>
      <c r="I143" s="4" t="str">
        <f>VLOOKUP(A143,HOP!A:U,21,0)</f>
        <v>直采</v>
      </c>
    </row>
    <row r="144" s="4" customFormat="1" hidden="1" spans="1:9">
      <c r="A144" s="5">
        <v>28336405163</v>
      </c>
      <c r="B144" s="6">
        <v>45237</v>
      </c>
      <c r="C144" s="6">
        <v>45238</v>
      </c>
      <c r="D144" s="4">
        <v>106.15</v>
      </c>
      <c r="E144" s="4" t="str">
        <f>VLOOKUP(A144,HOP!A:L,12,0)</f>
        <v>106.15</v>
      </c>
      <c r="F144" s="4" t="str">
        <f>VLOOKUP(A144,HOP!A:C,3,0)</f>
        <v>4200638</v>
      </c>
      <c r="G144" s="4">
        <f t="shared" si="4"/>
        <v>0</v>
      </c>
      <c r="H144" s="4" t="str">
        <f t="shared" si="5"/>
        <v>，4200638</v>
      </c>
      <c r="I144" s="4" t="str">
        <f>VLOOKUP(A144,HOP!A:U,21,0)</f>
        <v>直采</v>
      </c>
    </row>
    <row r="145" s="4" customFormat="1" hidden="1" spans="1:9">
      <c r="A145" s="5">
        <v>999228336963467</v>
      </c>
      <c r="B145" s="6">
        <v>45238</v>
      </c>
      <c r="C145" s="6">
        <v>45240</v>
      </c>
      <c r="D145" s="4">
        <v>154.58</v>
      </c>
      <c r="E145" s="4" t="str">
        <f>VLOOKUP(A145,HOP!A:L,12,0)</f>
        <v>154.58</v>
      </c>
      <c r="F145" s="4" t="str">
        <f>VLOOKUP(A145,HOP!A:C,3,0)</f>
        <v>4200882</v>
      </c>
      <c r="G145" s="4">
        <f t="shared" si="4"/>
        <v>0</v>
      </c>
      <c r="H145" s="4" t="str">
        <f t="shared" si="5"/>
        <v>，4200882</v>
      </c>
      <c r="I145" s="4" t="str">
        <f>VLOOKUP(A145,HOP!A:U,21,0)</f>
        <v>直连</v>
      </c>
    </row>
    <row r="146" s="4" customFormat="1" hidden="1" spans="1:9">
      <c r="A146" s="5">
        <v>28336981923</v>
      </c>
      <c r="B146" s="6">
        <v>45237</v>
      </c>
      <c r="C146" s="6">
        <v>45239</v>
      </c>
      <c r="D146" s="4">
        <v>212.44</v>
      </c>
      <c r="E146" s="4" t="str">
        <f>VLOOKUP(A146,HOP!A:L,12,0)</f>
        <v>212.44</v>
      </c>
      <c r="F146" s="4" t="str">
        <f>VLOOKUP(A146,HOP!A:C,3,0)</f>
        <v>4200889</v>
      </c>
      <c r="G146" s="4">
        <f t="shared" si="4"/>
        <v>0</v>
      </c>
      <c r="H146" s="4" t="str">
        <f t="shared" si="5"/>
        <v>，4200889</v>
      </c>
      <c r="I146" s="4" t="str">
        <f>VLOOKUP(A146,HOP!A:U,21,0)</f>
        <v>直采</v>
      </c>
    </row>
    <row r="147" s="4" customFormat="1" hidden="1" spans="1:9">
      <c r="A147" s="5">
        <v>999228337233667</v>
      </c>
      <c r="B147" s="6">
        <v>45240</v>
      </c>
      <c r="C147" s="6">
        <v>45242</v>
      </c>
      <c r="D147" s="4">
        <v>112.72</v>
      </c>
      <c r="E147" s="4" t="str">
        <f>VLOOKUP(A147,HOP!A:L,12,0)</f>
        <v>112.72</v>
      </c>
      <c r="F147" s="4" t="str">
        <f>VLOOKUP(A147,HOP!A:C,3,0)</f>
        <v>4201065</v>
      </c>
      <c r="G147" s="4">
        <f t="shared" si="4"/>
        <v>0</v>
      </c>
      <c r="H147" s="4" t="str">
        <f t="shared" si="5"/>
        <v>，4201065</v>
      </c>
      <c r="I147" s="4" t="str">
        <f>VLOOKUP(A147,HOP!A:U,21,0)</f>
        <v>直采</v>
      </c>
    </row>
    <row r="148" s="4" customFormat="1" hidden="1" spans="1:9">
      <c r="A148" s="5">
        <v>999228337410137</v>
      </c>
      <c r="B148" s="6">
        <v>45236</v>
      </c>
      <c r="C148" s="6">
        <v>45237</v>
      </c>
      <c r="D148" s="4">
        <v>33.79</v>
      </c>
      <c r="E148" s="4" t="str">
        <f>VLOOKUP(A148,HOP!A:L,12,0)</f>
        <v>33.79</v>
      </c>
      <c r="F148" s="4" t="str">
        <f>VLOOKUP(A148,HOP!A:C,3,0)</f>
        <v>4201147</v>
      </c>
      <c r="G148" s="4">
        <f t="shared" si="4"/>
        <v>0</v>
      </c>
      <c r="H148" s="4" t="str">
        <f t="shared" si="5"/>
        <v>，4201147</v>
      </c>
      <c r="I148" s="4" t="str">
        <f>VLOOKUP(A148,HOP!A:U,21,0)</f>
        <v>直采</v>
      </c>
    </row>
    <row r="149" s="4" customFormat="1" hidden="1" spans="1:9">
      <c r="A149" s="5">
        <v>999228337612926</v>
      </c>
      <c r="B149" s="6">
        <v>45238</v>
      </c>
      <c r="C149" s="6">
        <v>45240</v>
      </c>
      <c r="D149" s="4">
        <v>111.62</v>
      </c>
      <c r="E149" s="4" t="str">
        <f>VLOOKUP(A149,HOP!A:L,12,0)</f>
        <v>111.62</v>
      </c>
      <c r="F149" s="4" t="str">
        <f>VLOOKUP(A149,HOP!A:C,3,0)</f>
        <v>4201369</v>
      </c>
      <c r="G149" s="4">
        <f t="shared" si="4"/>
        <v>0</v>
      </c>
      <c r="H149" s="4" t="str">
        <f t="shared" si="5"/>
        <v>，4201369</v>
      </c>
      <c r="I149" s="4" t="str">
        <f>VLOOKUP(A149,HOP!A:U,21,0)</f>
        <v>直采</v>
      </c>
    </row>
    <row r="150" s="4" customFormat="1" hidden="1" spans="1:9">
      <c r="A150" s="5">
        <v>999228337954364</v>
      </c>
      <c r="B150" s="6">
        <v>45236</v>
      </c>
      <c r="C150" s="6">
        <v>45237</v>
      </c>
      <c r="D150" s="4">
        <v>64.98</v>
      </c>
      <c r="E150" s="4" t="str">
        <f>VLOOKUP(A150,HOP!A:L,12,0)</f>
        <v>64.98</v>
      </c>
      <c r="F150" s="4" t="str">
        <f>VLOOKUP(A150,HOP!A:C,3,0)</f>
        <v>4201546</v>
      </c>
      <c r="G150" s="4">
        <f t="shared" si="4"/>
        <v>0</v>
      </c>
      <c r="H150" s="4" t="str">
        <f t="shared" si="5"/>
        <v>，4201546</v>
      </c>
      <c r="I150" s="4" t="str">
        <f>VLOOKUP(A150,HOP!A:U,21,0)</f>
        <v>直采</v>
      </c>
    </row>
    <row r="151" s="4" customFormat="1" hidden="1" spans="1:9">
      <c r="A151" s="5">
        <v>28338049619</v>
      </c>
      <c r="B151" s="6">
        <v>45236</v>
      </c>
      <c r="C151" s="6">
        <v>45237</v>
      </c>
      <c r="D151" s="4">
        <v>107.11</v>
      </c>
      <c r="E151" s="4" t="str">
        <f>VLOOKUP(A151,HOP!A:L,12,0)</f>
        <v>107.11</v>
      </c>
      <c r="F151" s="4" t="str">
        <f>VLOOKUP(A151,HOP!A:C,3,0)</f>
        <v>4201745</v>
      </c>
      <c r="G151" s="4">
        <f t="shared" si="4"/>
        <v>0</v>
      </c>
      <c r="H151" s="4" t="str">
        <f t="shared" si="5"/>
        <v>，4201745</v>
      </c>
      <c r="I151" s="4" t="str">
        <f>VLOOKUP(A151,HOP!A:U,21,0)</f>
        <v>直采</v>
      </c>
    </row>
    <row r="152" s="4" customFormat="1" hidden="1" spans="1:9">
      <c r="A152" s="5">
        <v>999228339019135</v>
      </c>
      <c r="B152" s="6">
        <v>45241</v>
      </c>
      <c r="C152" s="6">
        <v>45242</v>
      </c>
      <c r="D152" s="4">
        <v>60.05</v>
      </c>
      <c r="E152" s="4" t="str">
        <f>VLOOKUP(A152,HOP!A:L,12,0)</f>
        <v>60.05</v>
      </c>
      <c r="F152" s="4" t="str">
        <f>VLOOKUP(A152,HOP!A:C,3,0)</f>
        <v>4202539</v>
      </c>
      <c r="G152" s="4">
        <f t="shared" si="4"/>
        <v>0</v>
      </c>
      <c r="H152" s="4" t="str">
        <f t="shared" si="5"/>
        <v>，4202539</v>
      </c>
      <c r="I152" s="4" t="str">
        <f>VLOOKUP(A152,HOP!A:U,21,0)</f>
        <v>直采</v>
      </c>
    </row>
    <row r="153" s="4" customFormat="1" hidden="1" spans="1:9">
      <c r="A153" s="5">
        <v>999228339060184</v>
      </c>
      <c r="B153" s="6">
        <v>45238</v>
      </c>
      <c r="C153" s="6">
        <v>45241</v>
      </c>
      <c r="D153" s="4">
        <v>335.7</v>
      </c>
      <c r="E153" s="4" t="str">
        <f>VLOOKUP(A153,HOP!A:L,12,0)</f>
        <v>335.70</v>
      </c>
      <c r="F153" s="4" t="str">
        <f>VLOOKUP(A153,HOP!A:C,3,0)</f>
        <v>4202561</v>
      </c>
      <c r="G153" s="4">
        <f t="shared" si="4"/>
        <v>0</v>
      </c>
      <c r="H153" s="4" t="str">
        <f t="shared" si="5"/>
        <v>，4202561</v>
      </c>
      <c r="I153" s="4" t="str">
        <f>VLOOKUP(A153,HOP!A:U,21,0)</f>
        <v>直采</v>
      </c>
    </row>
    <row r="154" s="4" customFormat="1" hidden="1" spans="1:9">
      <c r="A154" s="5">
        <v>999228339215492</v>
      </c>
      <c r="B154" s="6">
        <v>45241</v>
      </c>
      <c r="C154" s="6">
        <v>45242</v>
      </c>
      <c r="D154" s="4">
        <v>125.85</v>
      </c>
      <c r="E154" s="4" t="str">
        <f>VLOOKUP(A154,HOP!A:L,12,0)</f>
        <v>125.85</v>
      </c>
      <c r="F154" s="4" t="str">
        <f>VLOOKUP(A154,HOP!A:C,3,0)</f>
        <v>4202791</v>
      </c>
      <c r="G154" s="4">
        <f t="shared" si="4"/>
        <v>0</v>
      </c>
      <c r="H154" s="4" t="str">
        <f t="shared" si="5"/>
        <v>，4202791</v>
      </c>
      <c r="I154" s="4" t="str">
        <f>VLOOKUP(A154,HOP!A:U,21,0)</f>
        <v>直采</v>
      </c>
    </row>
    <row r="155" s="4" customFormat="1" hidden="1" spans="1:9">
      <c r="A155" s="5">
        <v>999228339402909</v>
      </c>
      <c r="B155" s="6">
        <v>45237</v>
      </c>
      <c r="C155" s="6">
        <v>45239</v>
      </c>
      <c r="D155" s="4">
        <v>256.9</v>
      </c>
      <c r="E155" s="4" t="str">
        <f>VLOOKUP(A155,HOP!A:L,12,0)</f>
        <v>256.90</v>
      </c>
      <c r="F155" s="4" t="str">
        <f>VLOOKUP(A155,HOP!A:C,3,0)</f>
        <v>4202894</v>
      </c>
      <c r="G155" s="4">
        <f t="shared" si="4"/>
        <v>0</v>
      </c>
      <c r="H155" s="4" t="str">
        <f t="shared" si="5"/>
        <v>，4202894</v>
      </c>
      <c r="I155" s="4" t="str">
        <f>VLOOKUP(A155,HOP!A:U,21,0)</f>
        <v>直采</v>
      </c>
    </row>
    <row r="156" s="4" customFormat="1" hidden="1" spans="1:9">
      <c r="A156" s="5">
        <v>999228339404871</v>
      </c>
      <c r="B156" s="6">
        <v>45237</v>
      </c>
      <c r="C156" s="6">
        <v>45239</v>
      </c>
      <c r="D156" s="4">
        <v>0</v>
      </c>
      <c r="E156" s="4" t="e">
        <f>VLOOKUP(A156,HOP!A:L,12,0)</f>
        <v>#N/A</v>
      </c>
      <c r="F156" s="4" t="e">
        <f>VLOOKUP(A156,HOP!A:C,3,0)</f>
        <v>#N/A</v>
      </c>
      <c r="G156" s="4" t="e">
        <f t="shared" si="4"/>
        <v>#N/A</v>
      </c>
      <c r="H156" s="4" t="e">
        <f t="shared" si="5"/>
        <v>#N/A</v>
      </c>
      <c r="I156" s="4" t="e">
        <f>VLOOKUP(A156,HOP!A:U,21,0)</f>
        <v>#N/A</v>
      </c>
    </row>
    <row r="157" s="4" customFormat="1" hidden="1" spans="1:9">
      <c r="A157" s="5">
        <v>999228339706439</v>
      </c>
      <c r="B157" s="6">
        <v>45236</v>
      </c>
      <c r="C157" s="6">
        <v>45237</v>
      </c>
      <c r="D157" s="4">
        <v>180.98</v>
      </c>
      <c r="E157" s="4" t="str">
        <f>VLOOKUP(A157,HOP!A:L,12,0)</f>
        <v>180.98</v>
      </c>
      <c r="F157" s="4" t="str">
        <f>VLOOKUP(A157,HOP!A:C,3,0)</f>
        <v>4203223</v>
      </c>
      <c r="G157" s="4">
        <f t="shared" si="4"/>
        <v>0</v>
      </c>
      <c r="H157" s="4" t="str">
        <f t="shared" si="5"/>
        <v>，4203223</v>
      </c>
      <c r="I157" s="4" t="str">
        <f>VLOOKUP(A157,HOP!A:U,21,0)</f>
        <v>直采</v>
      </c>
    </row>
    <row r="158" s="4" customFormat="1" hidden="1" spans="1:9">
      <c r="A158" s="5">
        <v>999228339975729</v>
      </c>
      <c r="B158" s="6">
        <v>45236</v>
      </c>
      <c r="C158" s="6">
        <v>45237</v>
      </c>
      <c r="D158" s="4">
        <v>22.57</v>
      </c>
      <c r="E158" s="4" t="str">
        <f>VLOOKUP(A158,HOP!A:L,12,0)</f>
        <v>22.57</v>
      </c>
      <c r="F158" s="4" t="str">
        <f>VLOOKUP(A158,HOP!A:C,3,0)</f>
        <v>4203362</v>
      </c>
      <c r="G158" s="4">
        <f t="shared" si="4"/>
        <v>0</v>
      </c>
      <c r="H158" s="4" t="str">
        <f t="shared" si="5"/>
        <v>，4203362</v>
      </c>
      <c r="I158" s="4" t="str">
        <f>VLOOKUP(A158,HOP!A:U,21,0)</f>
        <v>直采</v>
      </c>
    </row>
    <row r="159" s="4" customFormat="1" hidden="1" spans="1:9">
      <c r="A159" s="5">
        <v>999228340038714</v>
      </c>
      <c r="B159" s="6">
        <v>45240</v>
      </c>
      <c r="C159" s="6">
        <v>45241</v>
      </c>
      <c r="D159" s="4">
        <v>61.56</v>
      </c>
      <c r="E159" s="4" t="str">
        <f>VLOOKUP(A159,HOP!A:L,12,0)</f>
        <v>61.56</v>
      </c>
      <c r="F159" s="4" t="str">
        <f>VLOOKUP(A159,HOP!A:C,3,0)</f>
        <v>4203487</v>
      </c>
      <c r="G159" s="4">
        <f t="shared" si="4"/>
        <v>0</v>
      </c>
      <c r="H159" s="4" t="str">
        <f t="shared" si="5"/>
        <v>，4203487</v>
      </c>
      <c r="I159" s="4" t="str">
        <f>VLOOKUP(A159,HOP!A:U,21,0)</f>
        <v>直采</v>
      </c>
    </row>
    <row r="160" s="4" customFormat="1" hidden="1" spans="1:9">
      <c r="A160" s="5">
        <v>999228341190717</v>
      </c>
      <c r="B160" s="6">
        <v>45237</v>
      </c>
      <c r="C160" s="6">
        <v>45239</v>
      </c>
      <c r="D160" s="4">
        <v>103.14</v>
      </c>
      <c r="E160" s="4" t="str">
        <f>VLOOKUP(A160,HOP!A:L,12,0)</f>
        <v>103.14</v>
      </c>
      <c r="F160" s="4" t="str">
        <f>VLOOKUP(A160,HOP!A:C,3,0)</f>
        <v>4204469</v>
      </c>
      <c r="G160" s="4">
        <f t="shared" si="4"/>
        <v>0</v>
      </c>
      <c r="H160" s="4" t="str">
        <f t="shared" si="5"/>
        <v>，4204469</v>
      </c>
      <c r="I160" s="4" t="str">
        <f>VLOOKUP(A160,HOP!A:U,21,0)</f>
        <v>直采</v>
      </c>
    </row>
    <row r="161" s="4" customFormat="1" hidden="1" spans="1:9">
      <c r="A161" s="5">
        <v>999228345221782</v>
      </c>
      <c r="B161" s="6">
        <v>45237</v>
      </c>
      <c r="C161" s="6">
        <v>45238</v>
      </c>
      <c r="D161" s="4">
        <v>181.55</v>
      </c>
      <c r="E161" s="4" t="str">
        <f>VLOOKUP(A161,HOP!A:L,12,0)</f>
        <v>181.55</v>
      </c>
      <c r="F161" s="4" t="str">
        <f>VLOOKUP(A161,HOP!A:C,3,0)</f>
        <v>4206326</v>
      </c>
      <c r="G161" s="4">
        <f t="shared" si="4"/>
        <v>0</v>
      </c>
      <c r="H161" s="4" t="str">
        <f t="shared" si="5"/>
        <v>，4206326</v>
      </c>
      <c r="I161" s="4" t="str">
        <f>VLOOKUP(A161,HOP!A:U,21,0)</f>
        <v>直采</v>
      </c>
    </row>
    <row r="162" s="4" customFormat="1" hidden="1" spans="1:9">
      <c r="A162" s="5">
        <v>999228346002519</v>
      </c>
      <c r="B162" s="6">
        <v>45238</v>
      </c>
      <c r="C162" s="6">
        <v>45239</v>
      </c>
      <c r="D162" s="4">
        <v>213.26</v>
      </c>
      <c r="E162" s="4" t="str">
        <f>VLOOKUP(A162,HOP!A:L,12,0)</f>
        <v>213.26</v>
      </c>
      <c r="F162" s="4" t="str">
        <f>VLOOKUP(A162,HOP!A:C,3,0)</f>
        <v>4206756</v>
      </c>
      <c r="G162" s="4">
        <f t="shared" si="4"/>
        <v>0</v>
      </c>
      <c r="H162" s="4" t="str">
        <f t="shared" si="5"/>
        <v>，4206756</v>
      </c>
      <c r="I162" s="4" t="str">
        <f>VLOOKUP(A162,HOP!A:U,21,0)</f>
        <v>直采</v>
      </c>
    </row>
    <row r="163" s="4" customFormat="1" hidden="1" spans="1:9">
      <c r="A163" s="5">
        <v>999228346196698</v>
      </c>
      <c r="B163" s="6">
        <v>45237</v>
      </c>
      <c r="C163" s="6">
        <v>45241</v>
      </c>
      <c r="D163" s="4">
        <v>206.96</v>
      </c>
      <c r="E163" s="4" t="str">
        <f>VLOOKUP(A163,HOP!A:L,12,0)</f>
        <v>206.96</v>
      </c>
      <c r="F163" s="4" t="str">
        <f>VLOOKUP(A163,HOP!A:C,3,0)</f>
        <v>4206878</v>
      </c>
      <c r="G163" s="4">
        <f t="shared" si="4"/>
        <v>0</v>
      </c>
      <c r="H163" s="4" t="str">
        <f t="shared" si="5"/>
        <v>，4206878</v>
      </c>
      <c r="I163" s="4" t="str">
        <f>VLOOKUP(A163,HOP!A:U,21,0)</f>
        <v>直采</v>
      </c>
    </row>
    <row r="164" s="4" customFormat="1" hidden="1" spans="1:9">
      <c r="A164" s="5">
        <v>999228346499492</v>
      </c>
      <c r="B164" s="6">
        <v>45237</v>
      </c>
      <c r="C164" s="6">
        <v>45238</v>
      </c>
      <c r="D164" s="4">
        <v>87.69</v>
      </c>
      <c r="E164" s="4" t="str">
        <f>VLOOKUP(A164,HOP!A:L,12,0)</f>
        <v>87.69</v>
      </c>
      <c r="F164" s="4" t="str">
        <f>VLOOKUP(A164,HOP!A:C,3,0)</f>
        <v>4206955</v>
      </c>
      <c r="G164" s="4">
        <f t="shared" si="4"/>
        <v>0</v>
      </c>
      <c r="H164" s="4" t="str">
        <f t="shared" si="5"/>
        <v>，4206955</v>
      </c>
      <c r="I164" s="4" t="str">
        <f>VLOOKUP(A164,HOP!A:U,21,0)</f>
        <v>直采</v>
      </c>
    </row>
    <row r="165" s="4" customFormat="1" hidden="1" spans="1:9">
      <c r="A165" s="5">
        <v>999228346757980</v>
      </c>
      <c r="B165" s="6">
        <v>45237</v>
      </c>
      <c r="C165" s="6">
        <v>45238</v>
      </c>
      <c r="D165" s="4">
        <v>33.9</v>
      </c>
      <c r="E165" s="4" t="str">
        <f>VLOOKUP(A165,HOP!A:L,12,0)</f>
        <v>33.90</v>
      </c>
      <c r="F165" s="4" t="str">
        <f>VLOOKUP(A165,HOP!A:C,3,0)</f>
        <v>4207106</v>
      </c>
      <c r="G165" s="4">
        <f t="shared" si="4"/>
        <v>0</v>
      </c>
      <c r="H165" s="4" t="str">
        <f t="shared" si="5"/>
        <v>，4207106</v>
      </c>
      <c r="I165" s="4" t="str">
        <f>VLOOKUP(A165,HOP!A:U,21,0)</f>
        <v>直采</v>
      </c>
    </row>
    <row r="166" s="4" customFormat="1" hidden="1" spans="1:9">
      <c r="A166" s="5">
        <v>999228348582660</v>
      </c>
      <c r="B166" s="6">
        <v>45238</v>
      </c>
      <c r="C166" s="6">
        <v>45239</v>
      </c>
      <c r="D166" s="4">
        <v>182.8</v>
      </c>
      <c r="E166" s="4" t="str">
        <f>VLOOKUP(A166,HOP!A:L,12,0)</f>
        <v>182.80</v>
      </c>
      <c r="F166" s="4" t="str">
        <f>VLOOKUP(A166,HOP!A:C,3,0)</f>
        <v>4207764</v>
      </c>
      <c r="G166" s="4">
        <f t="shared" si="4"/>
        <v>0</v>
      </c>
      <c r="H166" s="4" t="str">
        <f t="shared" si="5"/>
        <v>，4207764</v>
      </c>
      <c r="I166" s="4" t="str">
        <f>VLOOKUP(A166,HOP!A:U,21,0)</f>
        <v>直采</v>
      </c>
    </row>
    <row r="167" s="4" customFormat="1" hidden="1" spans="1:9">
      <c r="A167" s="5">
        <v>999228348630210</v>
      </c>
      <c r="B167" s="6">
        <v>45237</v>
      </c>
      <c r="C167" s="6">
        <v>45238</v>
      </c>
      <c r="D167" s="4">
        <v>33.9</v>
      </c>
      <c r="E167" s="4" t="str">
        <f>VLOOKUP(A167,HOP!A:L,12,0)</f>
        <v>33.90</v>
      </c>
      <c r="F167" s="4" t="str">
        <f>VLOOKUP(A167,HOP!A:C,3,0)</f>
        <v>4207779</v>
      </c>
      <c r="G167" s="4">
        <f t="shared" si="4"/>
        <v>0</v>
      </c>
      <c r="H167" s="4" t="str">
        <f t="shared" si="5"/>
        <v>，4207779</v>
      </c>
      <c r="I167" s="4" t="str">
        <f>VLOOKUP(A167,HOP!A:U,21,0)</f>
        <v>直采</v>
      </c>
    </row>
    <row r="168" s="4" customFormat="1" hidden="1" spans="1:9">
      <c r="A168" s="5">
        <v>999228348674473</v>
      </c>
      <c r="B168" s="6">
        <v>45238</v>
      </c>
      <c r="C168" s="6">
        <v>45241</v>
      </c>
      <c r="D168" s="4">
        <v>6731.31</v>
      </c>
      <c r="E168" s="4" t="str">
        <f>VLOOKUP(A168,HOP!A:L,12,0)</f>
        <v>6731.31</v>
      </c>
      <c r="F168" s="4" t="str">
        <f>VLOOKUP(A168,HOP!A:C,3,0)</f>
        <v>4207794</v>
      </c>
      <c r="G168" s="4">
        <f t="shared" si="4"/>
        <v>0</v>
      </c>
      <c r="H168" s="4" t="str">
        <f t="shared" si="5"/>
        <v>，4207794</v>
      </c>
      <c r="I168" s="4" t="str">
        <f>VLOOKUP(A168,HOP!A:U,21,0)</f>
        <v>直采</v>
      </c>
    </row>
    <row r="169" s="4" customFormat="1" hidden="1" spans="1:9">
      <c r="A169" s="5">
        <v>999228348863501</v>
      </c>
      <c r="B169" s="6">
        <v>45237</v>
      </c>
      <c r="C169" s="6">
        <v>45239</v>
      </c>
      <c r="D169" s="4">
        <v>103.48</v>
      </c>
      <c r="E169" s="4" t="str">
        <f>VLOOKUP(A169,HOP!A:L,12,0)</f>
        <v>103.48</v>
      </c>
      <c r="F169" s="4" t="str">
        <f>VLOOKUP(A169,HOP!A:C,3,0)</f>
        <v>4207834</v>
      </c>
      <c r="G169" s="4">
        <f t="shared" si="4"/>
        <v>0</v>
      </c>
      <c r="H169" s="4" t="str">
        <f t="shared" si="5"/>
        <v>，4207834</v>
      </c>
      <c r="I169" s="4" t="str">
        <f>VLOOKUP(A169,HOP!A:U,21,0)</f>
        <v>直采</v>
      </c>
    </row>
    <row r="170" s="4" customFormat="1" hidden="1" spans="1:9">
      <c r="A170" s="5">
        <v>999228349656589</v>
      </c>
      <c r="B170" s="6">
        <v>45238</v>
      </c>
      <c r="C170" s="6">
        <v>45239</v>
      </c>
      <c r="D170" s="4">
        <v>106.63</v>
      </c>
      <c r="E170" s="4" t="str">
        <f>VLOOKUP(A170,HOP!A:L,12,0)</f>
        <v>106.63</v>
      </c>
      <c r="F170" s="4" t="str">
        <f>VLOOKUP(A170,HOP!A:C,3,0)</f>
        <v>4208168</v>
      </c>
      <c r="G170" s="4">
        <f t="shared" si="4"/>
        <v>0</v>
      </c>
      <c r="H170" s="4" t="str">
        <f t="shared" si="5"/>
        <v>，4208168</v>
      </c>
      <c r="I170" s="4" t="str">
        <f>VLOOKUP(A170,HOP!A:U,21,0)</f>
        <v>直采</v>
      </c>
    </row>
    <row r="171" s="4" customFormat="1" hidden="1" spans="1:9">
      <c r="A171" s="5">
        <v>999228351463571</v>
      </c>
      <c r="B171" s="6">
        <v>45237</v>
      </c>
      <c r="C171" s="6">
        <v>45239</v>
      </c>
      <c r="D171" s="4">
        <v>259.64</v>
      </c>
      <c r="E171" s="4" t="str">
        <f>VLOOKUP(A171,HOP!A:L,12,0)</f>
        <v>259.64</v>
      </c>
      <c r="F171" s="4" t="str">
        <f>VLOOKUP(A171,HOP!A:C,3,0)</f>
        <v>4208980</v>
      </c>
      <c r="G171" s="4">
        <f t="shared" si="4"/>
        <v>0</v>
      </c>
      <c r="H171" s="4" t="str">
        <f t="shared" si="5"/>
        <v>，4208980</v>
      </c>
      <c r="I171" s="4" t="str">
        <f>VLOOKUP(A171,HOP!A:U,21,0)</f>
        <v>直采</v>
      </c>
    </row>
    <row r="172" s="4" customFormat="1" hidden="1" spans="1:9">
      <c r="A172" s="5">
        <v>999228353066630</v>
      </c>
      <c r="B172" s="6">
        <v>45238</v>
      </c>
      <c r="C172" s="6">
        <v>45240</v>
      </c>
      <c r="D172" s="4">
        <v>139.98</v>
      </c>
      <c r="E172" s="4" t="str">
        <f>VLOOKUP(A172,HOP!A:L,12,0)</f>
        <v>139.98</v>
      </c>
      <c r="F172" s="4" t="str">
        <f>VLOOKUP(A172,HOP!A:C,3,0)</f>
        <v>4209728</v>
      </c>
      <c r="G172" s="4">
        <f t="shared" si="4"/>
        <v>0</v>
      </c>
      <c r="H172" s="4" t="str">
        <f t="shared" si="5"/>
        <v>，4209728</v>
      </c>
      <c r="I172" s="4" t="str">
        <f>VLOOKUP(A172,HOP!A:U,21,0)</f>
        <v>直采</v>
      </c>
    </row>
    <row r="173" s="4" customFormat="1" hidden="1" spans="1:9">
      <c r="A173" s="5">
        <v>999228353620877</v>
      </c>
      <c r="B173" s="6">
        <v>45239</v>
      </c>
      <c r="C173" s="6">
        <v>45241</v>
      </c>
      <c r="D173" s="4">
        <v>118.58</v>
      </c>
      <c r="E173" s="4" t="str">
        <f>VLOOKUP(A173,HOP!A:L,12,0)</f>
        <v>118.58</v>
      </c>
      <c r="F173" s="4" t="str">
        <f>VLOOKUP(A173,HOP!A:C,3,0)</f>
        <v>4210035</v>
      </c>
      <c r="G173" s="4">
        <f t="shared" si="4"/>
        <v>0</v>
      </c>
      <c r="H173" s="4" t="str">
        <f t="shared" si="5"/>
        <v>，4210035</v>
      </c>
      <c r="I173" s="4" t="str">
        <f>VLOOKUP(A173,HOP!A:U,21,0)</f>
        <v>直采</v>
      </c>
    </row>
    <row r="174" s="4" customFormat="1" hidden="1" spans="1:9">
      <c r="A174" s="5">
        <v>999228354173087</v>
      </c>
      <c r="B174" s="6">
        <v>45240</v>
      </c>
      <c r="C174" s="6">
        <v>45242</v>
      </c>
      <c r="D174" s="4">
        <v>0</v>
      </c>
      <c r="E174" s="4" t="e">
        <f>VLOOKUP(A174,HOP!A:L,12,0)</f>
        <v>#N/A</v>
      </c>
      <c r="F174" s="4" t="e">
        <f>VLOOKUP(A174,HOP!A:C,3,0)</f>
        <v>#N/A</v>
      </c>
      <c r="G174" s="4" t="e">
        <f t="shared" si="4"/>
        <v>#N/A</v>
      </c>
      <c r="H174" s="4" t="e">
        <f t="shared" si="5"/>
        <v>#N/A</v>
      </c>
      <c r="I174" s="4" t="e">
        <f>VLOOKUP(A174,HOP!A:U,21,0)</f>
        <v>#N/A</v>
      </c>
    </row>
    <row r="175" s="4" customFormat="1" hidden="1" spans="1:9">
      <c r="A175" s="5">
        <v>999228359153763</v>
      </c>
      <c r="B175" s="6">
        <v>45239</v>
      </c>
      <c r="C175" s="6">
        <v>45241</v>
      </c>
      <c r="D175" s="4">
        <v>219.04</v>
      </c>
      <c r="E175" s="4" t="str">
        <f>VLOOKUP(A175,HOP!A:L,12,0)</f>
        <v>219.04</v>
      </c>
      <c r="F175" s="4" t="str">
        <f>VLOOKUP(A175,HOP!A:C,3,0)</f>
        <v>4212685</v>
      </c>
      <c r="G175" s="4">
        <f t="shared" si="4"/>
        <v>0</v>
      </c>
      <c r="H175" s="4" t="str">
        <f t="shared" si="5"/>
        <v>，4212685</v>
      </c>
      <c r="I175" s="4" t="str">
        <f>VLOOKUP(A175,HOP!A:U,21,0)</f>
        <v>直采</v>
      </c>
    </row>
    <row r="176" s="4" customFormat="1" hidden="1" spans="1:9">
      <c r="A176" s="5">
        <v>999228360408243</v>
      </c>
      <c r="B176" s="6">
        <v>45238</v>
      </c>
      <c r="C176" s="6">
        <v>45241</v>
      </c>
      <c r="D176" s="4">
        <v>437.88</v>
      </c>
      <c r="E176" s="4" t="str">
        <f>VLOOKUP(A176,HOP!A:L,12,0)</f>
        <v>437.88</v>
      </c>
      <c r="F176" s="4" t="str">
        <f>VLOOKUP(A176,HOP!A:C,3,0)</f>
        <v>4213425</v>
      </c>
      <c r="G176" s="4">
        <f t="shared" si="4"/>
        <v>0</v>
      </c>
      <c r="H176" s="4" t="str">
        <f t="shared" si="5"/>
        <v>，4213425</v>
      </c>
      <c r="I176" s="4" t="str">
        <f>VLOOKUP(A176,HOP!A:U,21,0)</f>
        <v>直采</v>
      </c>
    </row>
    <row r="177" s="4" customFormat="1" hidden="1" spans="1:9">
      <c r="A177" s="5">
        <v>999228361523923</v>
      </c>
      <c r="B177" s="6">
        <v>45240</v>
      </c>
      <c r="C177" s="6">
        <v>45241</v>
      </c>
      <c r="D177" s="4">
        <v>35.22</v>
      </c>
      <c r="E177" s="4" t="str">
        <f>VLOOKUP(A177,HOP!A:L,12,0)</f>
        <v>35.22</v>
      </c>
      <c r="F177" s="4" t="str">
        <f>VLOOKUP(A177,HOP!A:C,3,0)</f>
        <v>4214179</v>
      </c>
      <c r="G177" s="4">
        <f t="shared" si="4"/>
        <v>0</v>
      </c>
      <c r="H177" s="4" t="str">
        <f t="shared" si="5"/>
        <v>，4214179</v>
      </c>
      <c r="I177" s="4" t="str">
        <f>VLOOKUP(A177,HOP!A:U,21,0)</f>
        <v>直采</v>
      </c>
    </row>
    <row r="178" s="4" customFormat="1" hidden="1" spans="1:9">
      <c r="A178" s="5">
        <v>999228362559922</v>
      </c>
      <c r="B178" s="6">
        <v>45240</v>
      </c>
      <c r="C178" s="6">
        <v>45242</v>
      </c>
      <c r="D178" s="4">
        <v>604.68</v>
      </c>
      <c r="E178" s="4" t="str">
        <f>VLOOKUP(A178,HOP!A:L,12,0)</f>
        <v>604.68</v>
      </c>
      <c r="F178" s="4" t="str">
        <f>VLOOKUP(A178,HOP!A:C,3,0)</f>
        <v>4214841</v>
      </c>
      <c r="G178" s="4">
        <f t="shared" si="4"/>
        <v>0</v>
      </c>
      <c r="H178" s="4" t="str">
        <f t="shared" si="5"/>
        <v>，4214841</v>
      </c>
      <c r="I178" s="4" t="str">
        <f>VLOOKUP(A178,HOP!A:U,21,0)</f>
        <v>直采</v>
      </c>
    </row>
    <row r="179" s="4" customFormat="1" hidden="1" spans="1:9">
      <c r="A179" s="5">
        <v>999228362842458</v>
      </c>
      <c r="B179" s="6">
        <v>45238</v>
      </c>
      <c r="C179" s="6">
        <v>45240</v>
      </c>
      <c r="D179" s="4">
        <v>145.28</v>
      </c>
      <c r="E179" s="4" t="str">
        <f>VLOOKUP(A179,HOP!A:L,12,0)</f>
        <v>145.28</v>
      </c>
      <c r="F179" s="4" t="str">
        <f>VLOOKUP(A179,HOP!A:C,3,0)</f>
        <v>4214937</v>
      </c>
      <c r="G179" s="4">
        <f t="shared" si="4"/>
        <v>0</v>
      </c>
      <c r="H179" s="4" t="str">
        <f t="shared" si="5"/>
        <v>，4214937</v>
      </c>
      <c r="I179" s="4" t="str">
        <f>VLOOKUP(A179,HOP!A:U,21,0)</f>
        <v>直采</v>
      </c>
    </row>
    <row r="180" s="4" customFormat="1" hidden="1" spans="1:9">
      <c r="A180" s="5">
        <v>999228364104405</v>
      </c>
      <c r="B180" s="6">
        <v>45239</v>
      </c>
      <c r="C180" s="6">
        <v>45241</v>
      </c>
      <c r="D180" s="4">
        <v>158.85</v>
      </c>
      <c r="E180" s="4" t="str">
        <f>VLOOKUP(A180,HOP!A:L,12,0)</f>
        <v>158.85</v>
      </c>
      <c r="F180" s="4" t="str">
        <f>VLOOKUP(A180,HOP!A:C,3,0)</f>
        <v>4215677</v>
      </c>
      <c r="G180" s="4">
        <f t="shared" si="4"/>
        <v>0</v>
      </c>
      <c r="H180" s="4" t="str">
        <f t="shared" si="5"/>
        <v>，4215677</v>
      </c>
      <c r="I180" s="4" t="str">
        <f>VLOOKUP(A180,HOP!A:U,21,0)</f>
        <v>直采</v>
      </c>
    </row>
    <row r="181" s="4" customFormat="1" hidden="1" spans="1:9">
      <c r="A181" s="5">
        <v>999228364155250</v>
      </c>
      <c r="B181" s="6">
        <v>45239</v>
      </c>
      <c r="C181" s="6">
        <v>45241</v>
      </c>
      <c r="D181" s="4">
        <v>513.12</v>
      </c>
      <c r="E181" s="4" t="str">
        <f>VLOOKUP(A181,HOP!A:L,12,0)</f>
        <v>513.12</v>
      </c>
      <c r="F181" s="4" t="str">
        <f>VLOOKUP(A181,HOP!A:C,3,0)</f>
        <v>4215709</v>
      </c>
      <c r="G181" s="4">
        <f t="shared" si="4"/>
        <v>0</v>
      </c>
      <c r="H181" s="4" t="str">
        <f t="shared" si="5"/>
        <v>，4215709</v>
      </c>
      <c r="I181" s="4" t="str">
        <f>VLOOKUP(A181,HOP!A:U,21,0)</f>
        <v>直采</v>
      </c>
    </row>
    <row r="182" s="4" customFormat="1" hidden="1" spans="1:9">
      <c r="A182" s="5">
        <v>999228364219453</v>
      </c>
      <c r="B182" s="6">
        <v>45240</v>
      </c>
      <c r="C182" s="6">
        <v>45242</v>
      </c>
      <c r="D182" s="4">
        <v>122.53</v>
      </c>
      <c r="E182" s="4" t="str">
        <f>VLOOKUP(A182,HOP!A:L,12,0)</f>
        <v>122.53</v>
      </c>
      <c r="F182" s="4" t="str">
        <f>VLOOKUP(A182,HOP!A:C,3,0)</f>
        <v>4215724</v>
      </c>
      <c r="G182" s="4">
        <f t="shared" si="4"/>
        <v>0</v>
      </c>
      <c r="H182" s="4" t="str">
        <f t="shared" si="5"/>
        <v>，4215724</v>
      </c>
      <c r="I182" s="4" t="str">
        <f>VLOOKUP(A182,HOP!A:U,21,0)</f>
        <v>直采</v>
      </c>
    </row>
    <row r="183" s="4" customFormat="1" hidden="1" spans="1:9">
      <c r="A183" s="5">
        <v>999228364615485</v>
      </c>
      <c r="B183" s="6">
        <v>45238</v>
      </c>
      <c r="C183" s="6">
        <v>45240</v>
      </c>
      <c r="D183" s="4">
        <v>133.22</v>
      </c>
      <c r="E183" s="4" t="str">
        <f>VLOOKUP(A183,HOP!A:L,12,0)</f>
        <v>133.22</v>
      </c>
      <c r="F183" s="4" t="str">
        <f>VLOOKUP(A183,HOP!A:C,3,0)</f>
        <v>4216013</v>
      </c>
      <c r="G183" s="4">
        <f t="shared" si="4"/>
        <v>0</v>
      </c>
      <c r="H183" s="4" t="str">
        <f t="shared" si="5"/>
        <v>，4216013</v>
      </c>
      <c r="I183" s="4" t="str">
        <f>VLOOKUP(A183,HOP!A:U,21,0)</f>
        <v>直采</v>
      </c>
    </row>
    <row r="184" s="4" customFormat="1" hidden="1" spans="1:9">
      <c r="A184" s="5">
        <v>999228365105323</v>
      </c>
      <c r="B184" s="6">
        <v>45239</v>
      </c>
      <c r="C184" s="6">
        <v>45240</v>
      </c>
      <c r="D184" s="4">
        <v>130.89</v>
      </c>
      <c r="E184" s="4" t="str">
        <f>VLOOKUP(A184,HOP!A:L,12,0)</f>
        <v>130.89</v>
      </c>
      <c r="F184" s="4" t="str">
        <f>VLOOKUP(A184,HOP!A:C,3,0)</f>
        <v>4216328</v>
      </c>
      <c r="G184" s="4">
        <f t="shared" si="4"/>
        <v>0</v>
      </c>
      <c r="H184" s="4" t="str">
        <f t="shared" si="5"/>
        <v>，4216328</v>
      </c>
      <c r="I184" s="4" t="str">
        <f>VLOOKUP(A184,HOP!A:U,21,0)</f>
        <v>直采</v>
      </c>
    </row>
    <row r="185" s="4" customFormat="1" hidden="1" spans="1:9">
      <c r="A185" s="5">
        <v>999228365770493</v>
      </c>
      <c r="B185" s="6">
        <v>45238</v>
      </c>
      <c r="C185" s="6">
        <v>45239</v>
      </c>
      <c r="D185" s="4">
        <v>206.41</v>
      </c>
      <c r="E185" s="4" t="str">
        <f>VLOOKUP(A185,HOP!A:L,12,0)</f>
        <v>206.41</v>
      </c>
      <c r="F185" s="4" t="str">
        <f>VLOOKUP(A185,HOP!A:C,3,0)</f>
        <v>4216764</v>
      </c>
      <c r="G185" s="4">
        <f t="shared" si="4"/>
        <v>0</v>
      </c>
      <c r="H185" s="4" t="str">
        <f t="shared" si="5"/>
        <v>，4216764</v>
      </c>
      <c r="I185" s="4" t="str">
        <f>VLOOKUP(A185,HOP!A:U,21,0)</f>
        <v>直采</v>
      </c>
    </row>
    <row r="186" s="4" customFormat="1" hidden="1" spans="1:9">
      <c r="A186" s="5">
        <v>999228366632235</v>
      </c>
      <c r="B186" s="6">
        <v>45240</v>
      </c>
      <c r="C186" s="6">
        <v>45241</v>
      </c>
      <c r="D186" s="4">
        <v>215.86</v>
      </c>
      <c r="E186" s="4" t="str">
        <f>VLOOKUP(A186,HOP!A:L,12,0)</f>
        <v>215.86</v>
      </c>
      <c r="F186" s="4" t="str">
        <f>VLOOKUP(A186,HOP!A:C,3,0)</f>
        <v>4217295</v>
      </c>
      <c r="G186" s="4">
        <f t="shared" si="4"/>
        <v>0</v>
      </c>
      <c r="H186" s="4" t="str">
        <f t="shared" si="5"/>
        <v>，4217295</v>
      </c>
      <c r="I186" s="4" t="str">
        <f>VLOOKUP(A186,HOP!A:U,21,0)</f>
        <v>直采</v>
      </c>
    </row>
    <row r="187" s="4" customFormat="1" hidden="1" spans="1:9">
      <c r="A187" s="5">
        <v>999228367832405</v>
      </c>
      <c r="B187" s="6">
        <v>45241</v>
      </c>
      <c r="C187" s="6">
        <v>45242</v>
      </c>
      <c r="D187" s="4">
        <v>64.14</v>
      </c>
      <c r="E187" s="4" t="str">
        <f>VLOOKUP(A187,HOP!A:L,12,0)</f>
        <v>64.14</v>
      </c>
      <c r="F187" s="4" t="str">
        <f>VLOOKUP(A187,HOP!A:C,3,0)</f>
        <v>4219240</v>
      </c>
      <c r="G187" s="4">
        <f t="shared" si="4"/>
        <v>0</v>
      </c>
      <c r="H187" s="4" t="str">
        <f t="shared" si="5"/>
        <v>，4219240</v>
      </c>
      <c r="I187" s="4" t="str">
        <f>VLOOKUP(A187,HOP!A:U,21,0)</f>
        <v>直采</v>
      </c>
    </row>
    <row r="188" s="4" customFormat="1" hidden="1" spans="1:9">
      <c r="A188" s="5">
        <v>28367903697</v>
      </c>
      <c r="B188" s="6">
        <v>45239</v>
      </c>
      <c r="C188" s="6">
        <v>45240</v>
      </c>
      <c r="D188" s="4">
        <v>54.82</v>
      </c>
      <c r="E188" s="4" t="str">
        <f>VLOOKUP(A188,HOP!A:L,12,0)</f>
        <v>54.82</v>
      </c>
      <c r="F188" s="4" t="str">
        <f>VLOOKUP(A188,HOP!A:C,3,0)</f>
        <v>4219338</v>
      </c>
      <c r="G188" s="4">
        <f t="shared" si="4"/>
        <v>0</v>
      </c>
      <c r="H188" s="4" t="str">
        <f t="shared" si="5"/>
        <v>，4219338</v>
      </c>
      <c r="I188" s="4" t="str">
        <f>VLOOKUP(A188,HOP!A:U,21,0)</f>
        <v>直采</v>
      </c>
    </row>
    <row r="189" s="4" customFormat="1" hidden="1" spans="1:9">
      <c r="A189" s="5">
        <v>999228368569539</v>
      </c>
      <c r="B189" s="6">
        <v>45239</v>
      </c>
      <c r="C189" s="6">
        <v>45240</v>
      </c>
      <c r="D189" s="4">
        <v>168.52</v>
      </c>
      <c r="E189" s="4" t="str">
        <f>VLOOKUP(A189,HOP!A:L,12,0)</f>
        <v>168.52</v>
      </c>
      <c r="F189" s="4" t="str">
        <f>VLOOKUP(A189,HOP!A:C,3,0)</f>
        <v>4220591</v>
      </c>
      <c r="G189" s="4">
        <f t="shared" si="4"/>
        <v>0</v>
      </c>
      <c r="H189" s="4" t="str">
        <f t="shared" si="5"/>
        <v>，4220591</v>
      </c>
      <c r="I189" s="4" t="str">
        <f>VLOOKUP(A189,HOP!A:U,21,0)</f>
        <v>直采</v>
      </c>
    </row>
    <row r="190" s="4" customFormat="1" hidden="1" spans="1:9">
      <c r="A190" s="5">
        <v>999228368714567</v>
      </c>
      <c r="B190" s="6">
        <v>45239</v>
      </c>
      <c r="C190" s="6">
        <v>45241</v>
      </c>
      <c r="D190" s="4">
        <v>104.22</v>
      </c>
      <c r="E190" s="4" t="str">
        <f>VLOOKUP(A190,HOP!A:L,12,0)</f>
        <v>104.22</v>
      </c>
      <c r="F190" s="4" t="str">
        <f>VLOOKUP(A190,HOP!A:C,3,0)</f>
        <v>4220852</v>
      </c>
      <c r="G190" s="4">
        <f t="shared" si="4"/>
        <v>0</v>
      </c>
      <c r="H190" s="4" t="str">
        <f t="shared" si="5"/>
        <v>，4220852</v>
      </c>
      <c r="I190" s="4" t="str">
        <f>VLOOKUP(A190,HOP!A:U,21,0)</f>
        <v>直采</v>
      </c>
    </row>
    <row r="191" s="4" customFormat="1" hidden="1" spans="1:9">
      <c r="A191" s="5">
        <v>999228368714775</v>
      </c>
      <c r="B191" s="6">
        <v>45239</v>
      </c>
      <c r="C191" s="6">
        <v>45241</v>
      </c>
      <c r="D191" s="4">
        <v>104.22</v>
      </c>
      <c r="E191" s="4" t="str">
        <f>VLOOKUP(A191,HOP!A:L,12,0)</f>
        <v>104.22</v>
      </c>
      <c r="F191" s="4" t="str">
        <f>VLOOKUP(A191,HOP!A:C,3,0)</f>
        <v>4220853</v>
      </c>
      <c r="G191" s="4">
        <f t="shared" si="4"/>
        <v>0</v>
      </c>
      <c r="H191" s="4" t="str">
        <f t="shared" si="5"/>
        <v>，4220853</v>
      </c>
      <c r="I191" s="4" t="str">
        <f>VLOOKUP(A191,HOP!A:U,21,0)</f>
        <v>直采</v>
      </c>
    </row>
    <row r="192" s="4" customFormat="1" hidden="1" spans="1:9">
      <c r="A192" s="5">
        <v>999228368771482</v>
      </c>
      <c r="B192" s="6">
        <v>45239</v>
      </c>
      <c r="C192" s="6">
        <v>45240</v>
      </c>
      <c r="D192" s="4">
        <v>127.11</v>
      </c>
      <c r="E192" s="4" t="str">
        <f>VLOOKUP(A192,HOP!A:L,12,0)</f>
        <v>127.11</v>
      </c>
      <c r="F192" s="4" t="str">
        <f>VLOOKUP(A192,HOP!A:C,3,0)</f>
        <v>4220928</v>
      </c>
      <c r="G192" s="4">
        <f t="shared" si="4"/>
        <v>0</v>
      </c>
      <c r="H192" s="4" t="str">
        <f t="shared" si="5"/>
        <v>，4220928</v>
      </c>
      <c r="I192" s="4" t="str">
        <f>VLOOKUP(A192,HOP!A:U,21,0)</f>
        <v>直采</v>
      </c>
    </row>
    <row r="193" s="4" customFormat="1" hidden="1" spans="1:9">
      <c r="A193" s="5">
        <v>999228369166599</v>
      </c>
      <c r="B193" s="6">
        <v>45239</v>
      </c>
      <c r="C193" s="6">
        <v>45240</v>
      </c>
      <c r="D193" s="4">
        <v>241.47</v>
      </c>
      <c r="E193" s="4" t="str">
        <f>VLOOKUP(A193,HOP!A:L,12,0)</f>
        <v>241.47</v>
      </c>
      <c r="F193" s="4" t="str">
        <f>VLOOKUP(A193,HOP!A:C,3,0)</f>
        <v>4221564</v>
      </c>
      <c r="G193" s="4">
        <f t="shared" si="4"/>
        <v>0</v>
      </c>
      <c r="H193" s="4" t="str">
        <f t="shared" si="5"/>
        <v>，4221564</v>
      </c>
      <c r="I193" s="4" t="str">
        <f>VLOOKUP(A193,HOP!A:U,21,0)</f>
        <v>直采</v>
      </c>
    </row>
    <row r="194" s="4" customFormat="1" hidden="1" spans="1:9">
      <c r="A194" s="5">
        <v>999228369529961</v>
      </c>
      <c r="B194" s="6">
        <v>45239</v>
      </c>
      <c r="C194" s="6">
        <v>45241</v>
      </c>
      <c r="D194" s="4">
        <v>185.39</v>
      </c>
      <c r="E194" s="4" t="str">
        <f>VLOOKUP(A194,HOP!A:L,12,0)</f>
        <v>185.39</v>
      </c>
      <c r="F194" s="4" t="str">
        <f>VLOOKUP(A194,HOP!A:C,3,0)</f>
        <v>4222231</v>
      </c>
      <c r="G194" s="4">
        <f t="shared" si="4"/>
        <v>0</v>
      </c>
      <c r="H194" s="4" t="str">
        <f t="shared" si="5"/>
        <v>，4222231</v>
      </c>
      <c r="I194" s="4" t="str">
        <f>VLOOKUP(A194,HOP!A:U,21,0)</f>
        <v>直采</v>
      </c>
    </row>
    <row r="195" s="4" customFormat="1" hidden="1" spans="1:9">
      <c r="A195" s="5">
        <v>999228369564478</v>
      </c>
      <c r="B195" s="6">
        <v>45239</v>
      </c>
      <c r="C195" s="6">
        <v>45242</v>
      </c>
      <c r="D195" s="4">
        <v>236.13</v>
      </c>
      <c r="E195" s="4" t="str">
        <f>VLOOKUP(A195,HOP!A:L,12,0)</f>
        <v>236.13</v>
      </c>
      <c r="F195" s="4" t="str">
        <f>VLOOKUP(A195,HOP!A:C,3,0)</f>
        <v>4222278</v>
      </c>
      <c r="G195" s="4">
        <f>D195-E195</f>
        <v>0</v>
      </c>
      <c r="H195" s="4" t="str">
        <f>$H$1&amp;F195</f>
        <v>，4222278</v>
      </c>
      <c r="I195" s="4" t="str">
        <f>VLOOKUP(A195,HOP!A:U,21,0)</f>
        <v>直采</v>
      </c>
    </row>
    <row r="196" s="4" customFormat="1" hidden="1" spans="1:9">
      <c r="A196" s="5">
        <v>999228369733050</v>
      </c>
      <c r="B196" s="6">
        <v>45240</v>
      </c>
      <c r="C196" s="6">
        <v>45241</v>
      </c>
      <c r="D196" s="4">
        <v>53.89</v>
      </c>
      <c r="E196" s="4" t="str">
        <f>VLOOKUP(A196,HOP!A:L,12,0)</f>
        <v>53.89</v>
      </c>
      <c r="F196" s="4" t="str">
        <f>VLOOKUP(A196,HOP!A:C,3,0)</f>
        <v>4222620</v>
      </c>
      <c r="G196" s="4">
        <f>D196-E196</f>
        <v>0</v>
      </c>
      <c r="H196" s="4" t="str">
        <f>$H$1&amp;F196</f>
        <v>，4222620</v>
      </c>
      <c r="I196" s="4" t="str">
        <f>VLOOKUP(A196,HOP!A:U,21,0)</f>
        <v>直采</v>
      </c>
    </row>
    <row r="197" s="4" customFormat="1" hidden="1" spans="1:9">
      <c r="A197" s="5">
        <v>999228369802958</v>
      </c>
      <c r="B197" s="6">
        <v>45239</v>
      </c>
      <c r="C197" s="6">
        <v>45240</v>
      </c>
      <c r="D197" s="4">
        <v>125.6</v>
      </c>
      <c r="E197" s="4" t="str">
        <f>VLOOKUP(A197,HOP!A:L,12,0)</f>
        <v>125.60</v>
      </c>
      <c r="F197" s="4" t="str">
        <f>VLOOKUP(A197,HOP!A:C,3,0)</f>
        <v>4222707</v>
      </c>
      <c r="G197" s="4">
        <f>D197-E197</f>
        <v>0</v>
      </c>
      <c r="H197" s="4" t="str">
        <f>$H$1&amp;F197</f>
        <v>，4222707</v>
      </c>
      <c r="I197" s="4" t="str">
        <f>VLOOKUP(A197,HOP!A:U,21,0)</f>
        <v>直采</v>
      </c>
    </row>
    <row r="198" s="4" customFormat="1" hidden="1" spans="1:9">
      <c r="A198" s="5">
        <v>999228393884079</v>
      </c>
      <c r="B198" s="6">
        <v>45241</v>
      </c>
      <c r="C198" s="6">
        <v>45242</v>
      </c>
      <c r="D198" s="4">
        <v>206.22</v>
      </c>
      <c r="E198" s="4" t="str">
        <f>VLOOKUP(A198,HOP!A:L,12,0)</f>
        <v>206.22</v>
      </c>
      <c r="F198" s="4" t="str">
        <f>VLOOKUP(A198,HOP!A:C,3,0)</f>
        <v>4226686</v>
      </c>
      <c r="G198" s="4">
        <f>D198-E198</f>
        <v>0</v>
      </c>
      <c r="H198" s="4" t="str">
        <f>$H$1&amp;F198</f>
        <v>，4226686</v>
      </c>
      <c r="I198" s="4" t="str">
        <f>VLOOKUP(A198,HOP!A:U,21,0)</f>
        <v>直采</v>
      </c>
    </row>
    <row r="199" s="4" customFormat="1" hidden="1" spans="1:9">
      <c r="A199" s="5">
        <v>999228394884445</v>
      </c>
      <c r="B199" s="6">
        <v>45240</v>
      </c>
      <c r="C199" s="6">
        <v>45242</v>
      </c>
      <c r="D199" s="4">
        <v>261.54</v>
      </c>
      <c r="E199" s="4" t="str">
        <f>VLOOKUP(A199,HOP!A:L,12,0)</f>
        <v>261.54</v>
      </c>
      <c r="F199" s="4" t="str">
        <f>VLOOKUP(A199,HOP!A:C,3,0)</f>
        <v>4227256</v>
      </c>
      <c r="G199" s="4">
        <f>D199-E199</f>
        <v>0</v>
      </c>
      <c r="H199" s="4" t="str">
        <f>$H$1&amp;F199</f>
        <v>，4227256</v>
      </c>
      <c r="I199" s="4" t="str">
        <f>VLOOKUP(A199,HOP!A:U,21,0)</f>
        <v>直采</v>
      </c>
    </row>
    <row r="200" s="4" customFormat="1" hidden="1" spans="1:9">
      <c r="A200" s="5">
        <v>999228394956163</v>
      </c>
      <c r="B200" s="6">
        <v>45240</v>
      </c>
      <c r="C200" s="6">
        <v>45241</v>
      </c>
      <c r="D200" s="4">
        <v>146.11</v>
      </c>
      <c r="E200" s="4" t="str">
        <f>VLOOKUP(A200,HOP!A:L,12,0)</f>
        <v>146.11</v>
      </c>
      <c r="F200" s="4" t="str">
        <f>VLOOKUP(A200,HOP!A:C,3,0)</f>
        <v>4227275</v>
      </c>
      <c r="G200" s="4">
        <f>D200-E200</f>
        <v>0</v>
      </c>
      <c r="H200" s="4" t="str">
        <f>$H$1&amp;F200</f>
        <v>，4227275</v>
      </c>
      <c r="I200" s="4" t="str">
        <f>VLOOKUP(A200,HOP!A:U,21,0)</f>
        <v>直采</v>
      </c>
    </row>
    <row r="201" s="4" customFormat="1" hidden="1" spans="1:9">
      <c r="A201" s="5">
        <v>999228396328364</v>
      </c>
      <c r="B201" s="6">
        <v>45240</v>
      </c>
      <c r="C201" s="6">
        <v>45241</v>
      </c>
      <c r="D201" s="4">
        <v>0</v>
      </c>
      <c r="E201" s="4" t="e">
        <f>VLOOKUP(A201,HOP!A:L,12,0)</f>
        <v>#N/A</v>
      </c>
      <c r="F201" s="4" t="e">
        <f>VLOOKUP(A201,HOP!A:C,3,0)</f>
        <v>#N/A</v>
      </c>
      <c r="G201" s="4" t="e">
        <f>D201-E201</f>
        <v>#N/A</v>
      </c>
      <c r="H201" s="4" t="e">
        <f>$H$1&amp;F201</f>
        <v>#N/A</v>
      </c>
      <c r="I201" s="4" t="e">
        <f>VLOOKUP(A201,HOP!A:U,21,0)</f>
        <v>#N/A</v>
      </c>
    </row>
    <row r="202" s="4" customFormat="1" hidden="1" spans="1:9">
      <c r="A202" s="5">
        <v>999228396377070</v>
      </c>
      <c r="B202" s="6">
        <v>45240</v>
      </c>
      <c r="C202" s="6">
        <v>45241</v>
      </c>
      <c r="D202" s="4">
        <v>78.46</v>
      </c>
      <c r="E202" s="4" t="str">
        <f>VLOOKUP(A202,HOP!A:L,12,0)</f>
        <v>78.46</v>
      </c>
      <c r="F202" s="4" t="str">
        <f>VLOOKUP(A202,HOP!A:C,3,0)</f>
        <v>4227852</v>
      </c>
      <c r="G202" s="4">
        <f>D202-E202</f>
        <v>0</v>
      </c>
      <c r="H202" s="4" t="str">
        <f>$H$1&amp;F202</f>
        <v>，4227852</v>
      </c>
      <c r="I202" s="4" t="str">
        <f>VLOOKUP(A202,HOP!A:U,21,0)</f>
        <v>直采</v>
      </c>
    </row>
    <row r="203" s="4" customFormat="1" hidden="1" spans="1:9">
      <c r="A203" s="5">
        <v>999228396961786</v>
      </c>
      <c r="B203" s="6">
        <v>45241</v>
      </c>
      <c r="C203" s="6">
        <v>45242</v>
      </c>
      <c r="D203" s="4">
        <v>60.25</v>
      </c>
      <c r="E203" s="4" t="str">
        <f>VLOOKUP(A203,HOP!A:L,12,0)</f>
        <v>60.25</v>
      </c>
      <c r="F203" s="4" t="str">
        <f>VLOOKUP(A203,HOP!A:C,3,0)</f>
        <v>4228114</v>
      </c>
      <c r="G203" s="4">
        <f>D203-E203</f>
        <v>0</v>
      </c>
      <c r="H203" s="4" t="str">
        <f>$H$1&amp;F203</f>
        <v>，4228114</v>
      </c>
      <c r="I203" s="4" t="str">
        <f>VLOOKUP(A203,HOP!A:U,21,0)</f>
        <v>直采</v>
      </c>
    </row>
    <row r="204" s="4" customFormat="1" hidden="1" spans="1:9">
      <c r="A204" s="5">
        <v>999228397937873</v>
      </c>
      <c r="B204" s="6">
        <v>45240</v>
      </c>
      <c r="C204" s="6">
        <v>45241</v>
      </c>
      <c r="D204" s="4">
        <v>65.73</v>
      </c>
      <c r="E204" s="4" t="str">
        <f>VLOOKUP(A204,HOP!A:L,12,0)</f>
        <v>65.73</v>
      </c>
      <c r="F204" s="4" t="str">
        <f>VLOOKUP(A204,HOP!A:C,3,0)</f>
        <v>4228448</v>
      </c>
      <c r="G204" s="4">
        <f>D204-E204</f>
        <v>0</v>
      </c>
      <c r="H204" s="4" t="str">
        <f>$H$1&amp;F204</f>
        <v>，4228448</v>
      </c>
      <c r="I204" s="4" t="str">
        <f>VLOOKUP(A204,HOP!A:U,21,0)</f>
        <v>直采</v>
      </c>
    </row>
    <row r="205" s="4" customFormat="1" hidden="1" spans="1:9">
      <c r="A205" s="5">
        <v>999228398123107</v>
      </c>
      <c r="B205" s="6">
        <v>45240</v>
      </c>
      <c r="C205" s="6">
        <v>45241</v>
      </c>
      <c r="D205" s="4">
        <v>65.87</v>
      </c>
      <c r="E205" s="4" t="str">
        <f>VLOOKUP(A205,HOP!A:L,12,0)</f>
        <v>65.87</v>
      </c>
      <c r="F205" s="4" t="str">
        <f>VLOOKUP(A205,HOP!A:C,3,0)</f>
        <v>4228496</v>
      </c>
      <c r="G205" s="4">
        <f>D205-E205</f>
        <v>0</v>
      </c>
      <c r="H205" s="4" t="str">
        <f>$H$1&amp;F205</f>
        <v>，4228496</v>
      </c>
      <c r="I205" s="4" t="str">
        <f>VLOOKUP(A205,HOP!A:U,21,0)</f>
        <v>直采</v>
      </c>
    </row>
    <row r="206" s="4" customFormat="1" hidden="1" spans="1:9">
      <c r="A206" s="5">
        <v>999228398136746</v>
      </c>
      <c r="B206" s="6">
        <v>45240</v>
      </c>
      <c r="C206" s="6">
        <v>45242</v>
      </c>
      <c r="D206" s="4">
        <v>120.5</v>
      </c>
      <c r="E206" s="4" t="str">
        <f>VLOOKUP(A206,HOP!A:L,12,0)</f>
        <v>120.50</v>
      </c>
      <c r="F206" s="4" t="str">
        <f>VLOOKUP(A206,HOP!A:C,3,0)</f>
        <v>4228499</v>
      </c>
      <c r="G206" s="4">
        <f>D206-E206</f>
        <v>0</v>
      </c>
      <c r="H206" s="4" t="str">
        <f>$H$1&amp;F206</f>
        <v>，4228499</v>
      </c>
      <c r="I206" s="4" t="str">
        <f>VLOOKUP(A206,HOP!A:U,21,0)</f>
        <v>直采</v>
      </c>
    </row>
    <row r="207" s="4" customFormat="1" hidden="1" spans="1:9">
      <c r="A207" s="5">
        <v>28398821945</v>
      </c>
      <c r="B207" s="6">
        <v>45240</v>
      </c>
      <c r="C207" s="6">
        <v>45242</v>
      </c>
      <c r="D207" s="4">
        <v>334.4</v>
      </c>
      <c r="E207" s="4" t="str">
        <f>VLOOKUP(A207,HOP!A:L,12,0)</f>
        <v>334.40</v>
      </c>
      <c r="F207" s="4" t="str">
        <f>VLOOKUP(A207,HOP!A:C,3,0)</f>
        <v>4228830</v>
      </c>
      <c r="G207" s="4">
        <f>D207-E207</f>
        <v>0</v>
      </c>
      <c r="H207" s="4" t="str">
        <f>$H$1&amp;F207</f>
        <v>，4228830</v>
      </c>
      <c r="I207" s="4" t="str">
        <f>VLOOKUP(A207,HOP!A:U,21,0)</f>
        <v>直采</v>
      </c>
    </row>
    <row r="208" s="4" customFormat="1" hidden="1" spans="1:9">
      <c r="A208" s="5">
        <v>999228401430926</v>
      </c>
      <c r="B208" s="6">
        <v>45240</v>
      </c>
      <c r="C208" s="6">
        <v>45241</v>
      </c>
      <c r="D208" s="4">
        <v>60.25</v>
      </c>
      <c r="E208" s="4" t="str">
        <f>VLOOKUP(A208,HOP!A:L,12,0)</f>
        <v>60.25</v>
      </c>
      <c r="F208" s="4" t="str">
        <f>VLOOKUP(A208,HOP!A:C,3,0)</f>
        <v>4230030</v>
      </c>
      <c r="G208" s="4">
        <f>D208-E208</f>
        <v>0</v>
      </c>
      <c r="H208" s="4" t="str">
        <f>$H$1&amp;F208</f>
        <v>，4230030</v>
      </c>
      <c r="I208" s="4" t="str">
        <f>VLOOKUP(A208,HOP!A:U,21,0)</f>
        <v>直采</v>
      </c>
    </row>
    <row r="209" s="4" customFormat="1" hidden="1" spans="1:9">
      <c r="A209" s="5">
        <v>999228404837854</v>
      </c>
      <c r="B209" s="6">
        <v>45241</v>
      </c>
      <c r="C209" s="6">
        <v>45242</v>
      </c>
      <c r="D209" s="4">
        <v>60.25</v>
      </c>
      <c r="E209" s="4" t="str">
        <f>VLOOKUP(A209,HOP!A:L,12,0)</f>
        <v>60.25</v>
      </c>
      <c r="F209" s="4" t="str">
        <f>VLOOKUP(A209,HOP!A:C,3,0)</f>
        <v>4231555</v>
      </c>
      <c r="G209" s="4">
        <f>D209-E209</f>
        <v>0</v>
      </c>
      <c r="H209" s="4" t="str">
        <f>$H$1&amp;F209</f>
        <v>，4231555</v>
      </c>
      <c r="I209" s="4" t="str">
        <f>VLOOKUP(A209,HOP!A:U,21,0)</f>
        <v>直采</v>
      </c>
    </row>
    <row r="210" s="4" customFormat="1" hidden="1" spans="1:9">
      <c r="A210" s="5">
        <v>999228414247342</v>
      </c>
      <c r="B210" s="6">
        <v>45241</v>
      </c>
      <c r="C210" s="6">
        <v>45242</v>
      </c>
      <c r="D210" s="4">
        <v>60.25</v>
      </c>
      <c r="E210" s="4" t="str">
        <f>VLOOKUP(A210,HOP!A:L,12,0)</f>
        <v>60.25</v>
      </c>
      <c r="F210" s="4" t="str">
        <f>VLOOKUP(A210,HOP!A:C,3,0)</f>
        <v>4232642</v>
      </c>
      <c r="G210" s="4">
        <f>D210-E210</f>
        <v>0</v>
      </c>
      <c r="H210" s="4" t="str">
        <f>$H$1&amp;F210</f>
        <v>，4232642</v>
      </c>
      <c r="I210" s="4" t="str">
        <f>VLOOKUP(A210,HOP!A:U,21,0)</f>
        <v>直采</v>
      </c>
    </row>
    <row r="211" s="4" customFormat="1" hidden="1" spans="1:9">
      <c r="A211" s="5">
        <v>999228415211776</v>
      </c>
      <c r="B211" s="6">
        <v>45241</v>
      </c>
      <c r="C211" s="6">
        <v>45242</v>
      </c>
      <c r="D211" s="4">
        <v>54.05</v>
      </c>
      <c r="E211" s="4" t="str">
        <f>VLOOKUP(A211,HOP!A:L,12,0)</f>
        <v>54.05</v>
      </c>
      <c r="F211" s="4" t="str">
        <f>VLOOKUP(A211,HOP!A:C,3,0)</f>
        <v>4233208</v>
      </c>
      <c r="G211" s="4">
        <f>D211-E211</f>
        <v>0</v>
      </c>
      <c r="H211" s="4" t="str">
        <f>$H$1&amp;F211</f>
        <v>，4233208</v>
      </c>
      <c r="I211" s="4" t="str">
        <f>VLOOKUP(A211,HOP!A:U,21,0)</f>
        <v>直采</v>
      </c>
    </row>
    <row r="212" s="4" customFormat="1" hidden="1" spans="1:9">
      <c r="A212" s="5">
        <v>999228415245418</v>
      </c>
      <c r="B212" s="6">
        <v>45241</v>
      </c>
      <c r="C212" s="6">
        <v>45242</v>
      </c>
      <c r="D212" s="4">
        <v>51.72</v>
      </c>
      <c r="E212" s="4" t="str">
        <f>VLOOKUP(A212,HOP!A:L,12,0)</f>
        <v>51.72</v>
      </c>
      <c r="F212" s="4" t="str">
        <f>VLOOKUP(A212,HOP!A:C,3,0)</f>
        <v>4233220</v>
      </c>
      <c r="G212" s="4">
        <f>D212-E212</f>
        <v>0</v>
      </c>
      <c r="H212" s="4" t="str">
        <f>$H$1&amp;F212</f>
        <v>，4233220</v>
      </c>
      <c r="I212" s="4" t="str">
        <f>VLOOKUP(A212,HOP!A:U,21,0)</f>
        <v>直采</v>
      </c>
    </row>
    <row r="213" s="4" customFormat="1" hidden="1" spans="1:9">
      <c r="A213" s="5">
        <v>999228419895644</v>
      </c>
      <c r="B213" s="6">
        <v>45241</v>
      </c>
      <c r="C213" s="6">
        <v>45242</v>
      </c>
      <c r="D213" s="4">
        <v>52</v>
      </c>
      <c r="E213" s="4" t="str">
        <f>VLOOKUP(A213,HOP!A:L,12,0)</f>
        <v>52.00</v>
      </c>
      <c r="F213" s="4" t="str">
        <f>VLOOKUP(A213,HOP!A:C,3,0)</f>
        <v>4235330</v>
      </c>
      <c r="G213" s="4">
        <f>D213-E213</f>
        <v>0</v>
      </c>
      <c r="H213" s="4" t="str">
        <f>$H$1&amp;F213</f>
        <v>，4235330</v>
      </c>
      <c r="I213" s="4" t="str">
        <f>VLOOKUP(A213,HOP!A:U,21,0)</f>
        <v>直采</v>
      </c>
    </row>
    <row r="215" spans="4:4">
      <c r="D215" s="4">
        <f>SUM(D2:D214)</f>
        <v>52196.28</v>
      </c>
    </row>
    <row r="221" spans="1:4">
      <c r="A221" s="4" t="s">
        <v>1061</v>
      </c>
      <c r="C221" s="4">
        <v>51580.11</v>
      </c>
      <c r="D221" s="4">
        <v>1854047.05</v>
      </c>
    </row>
    <row r="222" spans="1:4">
      <c r="A222" s="4" t="s">
        <v>1062</v>
      </c>
      <c r="C222" s="4">
        <v>-267.59</v>
      </c>
      <c r="D222" s="4">
        <v>-9618.52</v>
      </c>
    </row>
    <row r="223" spans="1:4">
      <c r="A223" s="4" t="s">
        <v>1063</v>
      </c>
      <c r="C223" s="4">
        <v>883.76</v>
      </c>
      <c r="D223" s="4">
        <v>31766.75</v>
      </c>
    </row>
    <row r="224" spans="1:4">
      <c r="A224" s="4" t="s">
        <v>1064</v>
      </c>
      <c r="C224" s="4">
        <f>SUBTOTAL(9,C221:C223)</f>
        <v>52196.28</v>
      </c>
      <c r="D224" s="4">
        <f>SUBTOTAL(9,D221:D223)</f>
        <v>1876195.28</v>
      </c>
    </row>
    <row r="225" spans="1:1">
      <c r="A225" s="4" t="s">
        <v>1065</v>
      </c>
    </row>
  </sheetData>
  <autoFilter ref="A1:XFD215">
    <filterColumn colId="3">
      <filters blank="1">
        <filter val="1730.08"/>
        <filter val="97.1"/>
        <filter val="941.1"/>
        <filter val="337.2"/>
        <filter val="95.3"/>
        <filter val="101.4"/>
        <filter val="334.4"/>
        <filter val="359.4"/>
        <filter val="120.5"/>
        <filter val="167.5"/>
        <filter val="195.5"/>
        <filter val="73.6"/>
        <filter val="125.6"/>
        <filter val="178.6"/>
        <filter val="331.6"/>
        <filter val="570.6"/>
        <filter val="187.7"/>
        <filter val="192.7"/>
        <filter val="243.7"/>
        <filter val="245.7"/>
        <filter val="335.7"/>
        <filter val="393.7"/>
        <filter val="182.8"/>
        <filter val="33.9"/>
        <filter val="256.9"/>
        <filter val="280.9"/>
        <filter val="297.9"/>
        <filter val="206.01"/>
        <filter val="33.03"/>
        <filter val="219.04"/>
        <filter val="54.05"/>
        <filter val="60.05"/>
        <filter val="109.06"/>
        <filter val="248.06"/>
        <filter val="69.08"/>
        <filter val="160.08"/>
        <filter val="199.08"/>
        <filter val="107.11"/>
        <filter val="127.11"/>
        <filter val="146.11"/>
        <filter val="208.11"/>
        <filter val="162.12"/>
        <filter val="168.12"/>
        <filter val="177.12"/>
        <filter val="513.12"/>
        <filter val="236.13"/>
        <filter val="64.14"/>
        <filter val="76.14"/>
        <filter val="103.14"/>
        <filter val="106.15"/>
        <filter val="179.16"/>
        <filter val="272.16"/>
        <filter val="281.16"/>
        <filter val="98.18"/>
        <filter val="109.18"/>
        <filter val="152.18"/>
        <filter val="168.18"/>
        <filter val="248.21"/>
        <filter val="6731.31"/>
        <filter val="35.22"/>
        <filter val="62.22"/>
        <filter val="104.22"/>
        <filter val="133.22"/>
        <filter val="206.22"/>
        <filter val="106.24"/>
        <filter val="771.24"/>
        <filter val="60.25"/>
        <filter val="120.26"/>
        <filter val="213.26"/>
        <filter val="95.28"/>
        <filter val="125.28"/>
        <filter val="145.28"/>
        <filter val="161.28"/>
        <filter val="106.29"/>
        <filter val="57.31"/>
        <filter val="520.31"/>
        <filter val="586.32"/>
        <filter val="105.34"/>
        <filter val="140.34"/>
        <filter val="229.34"/>
        <filter val="575.34"/>
        <filter val="34.36"/>
        <filter val="81.36"/>
        <filter val="243.36"/>
        <filter val="262.36"/>
        <filter val="81.37"/>
        <filter val="106.37"/>
        <filter val="185.39"/>
        <filter val="58.41"/>
        <filter val="206.41"/>
        <filter val="1743.12"/>
        <filter val="22.43"/>
        <filter val="67.44"/>
        <filter val="161.44"/>
        <filter val="212.44"/>
        <filter val="831.44"/>
        <filter val="60.45"/>
        <filter val="226.45"/>
        <filter val="243.45"/>
        <filter val="78.46"/>
        <filter val="241.47"/>
        <filter val="90.48"/>
        <filter val="103.48"/>
        <filter val="321.48"/>
        <filter val="409.48"/>
        <filter val="34.49"/>
        <filter val="129.49"/>
        <filter val="266.49"/>
        <filter val="106.51"/>
        <filter val="52"/>
        <filter val="136.52"/>
        <filter val="168.52"/>
        <filter val="122.53"/>
        <filter val="261.54"/>
        <filter val="870.54"/>
        <filter val="181.55"/>
        <filter val="188.55"/>
        <filter val="61.56"/>
        <filter val="437.56"/>
        <filter val="599.56"/>
        <filter val="22.57"/>
        <filter val="106.57"/>
        <filter val="167.57"/>
        <filter val="1167.87"/>
        <filter val="118.58"/>
        <filter val="154.58"/>
        <filter val="443.58"/>
        <filter val="205.59"/>
        <filter val="69.62"/>
        <filter val="111.62"/>
        <filter val="106.63"/>
        <filter val="52.64"/>
        <filter val="205.64"/>
        <filter val="259.64"/>
        <filter val="295.64"/>
        <filter val="338.64"/>
        <filter val="317.65"/>
        <filter val="105.66"/>
        <filter val="214.66"/>
        <filter val="549.67"/>
        <filter val="210.68"/>
        <filter val="359.68"/>
        <filter val="604.68"/>
        <filter val="619.68"/>
        <filter val="87.69"/>
        <filter val="322.71"/>
        <filter val="51.72"/>
        <filter val="112.72"/>
        <filter val="65.73"/>
        <filter val="807.75"/>
        <filter val="423.76"/>
        <filter val="429.76"/>
        <filter val="33.79"/>
        <filter val="217.79"/>
        <filter val="162.81"/>
        <filter val="232.81"/>
        <filter val="561.81"/>
        <filter val="54.82"/>
        <filter val="150.82"/>
        <filter val="300.82"/>
        <filter val="79.83"/>
        <filter val="41.84"/>
        <filter val="145.84"/>
        <filter val="125.85"/>
        <filter val="158.85"/>
        <filter val="167.85"/>
        <filter val="176.85"/>
        <filter val="79.86"/>
        <filter val="215.86"/>
        <filter val="65.87"/>
        <filter val="409.88"/>
        <filter val="437.88"/>
        <filter val="927.88"/>
        <filter val="39.89"/>
        <filter val="53.89"/>
        <filter val="79.89"/>
        <filter val="-267.59"/>
        <filter val="130.89"/>
        <filter val="97.91"/>
        <filter val="119.93"/>
        <filter val="207.94"/>
        <filter val="415.94"/>
        <filter val="86.95"/>
        <filter val="171.95"/>
        <filter val="187.95"/>
        <filter val="78.96"/>
        <filter val="180.96"/>
        <filter val="206.96"/>
        <filter val="64.98"/>
        <filter val="139.98"/>
        <filter val="180.98"/>
        <filter val="52196.28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4"/>
  <sheetViews>
    <sheetView workbookViewId="0">
      <selection activeCell="D42" sqref="D42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1066</v>
      </c>
      <c r="B1" s="2" t="s">
        <v>1067</v>
      </c>
      <c r="C1" s="2" t="s">
        <v>1068</v>
      </c>
      <c r="D1" s="2" t="s">
        <v>1069</v>
      </c>
      <c r="E1" s="2" t="s">
        <v>13</v>
      </c>
      <c r="F1" s="2" t="s">
        <v>5</v>
      </c>
      <c r="G1" s="2" t="s">
        <v>6</v>
      </c>
      <c r="H1" s="2" t="s">
        <v>1070</v>
      </c>
      <c r="I1" s="2" t="s">
        <v>1071</v>
      </c>
      <c r="J1" s="2" t="s">
        <v>1072</v>
      </c>
      <c r="K1" s="2" t="s">
        <v>1073</v>
      </c>
      <c r="L1" s="2" t="s">
        <v>1074</v>
      </c>
      <c r="M1" s="2" t="s">
        <v>1075</v>
      </c>
      <c r="N1" s="2" t="s">
        <v>1076</v>
      </c>
      <c r="O1" s="2" t="s">
        <v>1077</v>
      </c>
      <c r="P1" s="2" t="s">
        <v>1078</v>
      </c>
      <c r="Q1" s="2" t="s">
        <v>1079</v>
      </c>
      <c r="R1" s="2" t="s">
        <v>1080</v>
      </c>
      <c r="S1" s="2" t="s">
        <v>1081</v>
      </c>
      <c r="T1" s="2" t="s">
        <v>1082</v>
      </c>
      <c r="U1" s="2" t="s">
        <v>1083</v>
      </c>
      <c r="V1" s="2" t="s">
        <v>1084</v>
      </c>
    </row>
    <row r="2" s="1" customFormat="1" spans="1:22">
      <c r="A2" s="3">
        <v>999227054923630</v>
      </c>
      <c r="B2" s="1" t="s">
        <v>1085</v>
      </c>
      <c r="C2" s="1" t="s">
        <v>1086</v>
      </c>
      <c r="D2" s="1" t="s">
        <v>1087</v>
      </c>
      <c r="E2" s="1" t="s">
        <v>1088</v>
      </c>
      <c r="F2" s="1" t="s">
        <v>1089</v>
      </c>
      <c r="G2" s="1" t="s">
        <v>1090</v>
      </c>
      <c r="H2" s="1" t="s">
        <v>1091</v>
      </c>
      <c r="I2" s="1" t="s">
        <v>1092</v>
      </c>
      <c r="J2" s="1" t="s">
        <v>30</v>
      </c>
      <c r="K2" s="1" t="s">
        <v>1093</v>
      </c>
      <c r="L2" s="1" t="s">
        <v>1093</v>
      </c>
      <c r="M2" s="1" t="s">
        <v>1094</v>
      </c>
      <c r="N2" s="1" t="s">
        <v>1094</v>
      </c>
      <c r="O2" s="1" t="s">
        <v>1095</v>
      </c>
      <c r="P2" s="1" t="s">
        <v>1096</v>
      </c>
      <c r="Q2" s="1" t="s">
        <v>1097</v>
      </c>
      <c r="R2" s="1" t="s">
        <v>1098</v>
      </c>
      <c r="S2" s="1" t="s">
        <v>1099</v>
      </c>
      <c r="T2" s="1" t="s">
        <v>1100</v>
      </c>
      <c r="U2" s="1" t="s">
        <v>1058</v>
      </c>
      <c r="V2" s="1" t="s">
        <v>1101</v>
      </c>
    </row>
    <row r="3" s="1" customFormat="1" spans="1:22">
      <c r="A3" s="3">
        <v>999227343421244</v>
      </c>
      <c r="B3" s="1" t="s">
        <v>1102</v>
      </c>
      <c r="C3" s="1" t="s">
        <v>1103</v>
      </c>
      <c r="D3" s="1" t="s">
        <v>1104</v>
      </c>
      <c r="E3" s="1" t="s">
        <v>1105</v>
      </c>
      <c r="F3" s="1" t="s">
        <v>1090</v>
      </c>
      <c r="G3" s="1" t="s">
        <v>1106</v>
      </c>
      <c r="H3" s="1" t="s">
        <v>1091</v>
      </c>
      <c r="I3" s="1" t="s">
        <v>1107</v>
      </c>
      <c r="J3" s="1" t="s">
        <v>30</v>
      </c>
      <c r="K3" s="1" t="s">
        <v>1108</v>
      </c>
      <c r="L3" s="1" t="s">
        <v>1108</v>
      </c>
      <c r="M3" s="1" t="s">
        <v>1094</v>
      </c>
      <c r="N3" s="1" t="s">
        <v>1094</v>
      </c>
      <c r="O3" s="1" t="s">
        <v>1095</v>
      </c>
      <c r="P3" s="1" t="s">
        <v>1096</v>
      </c>
      <c r="Q3" s="1" t="s">
        <v>1097</v>
      </c>
      <c r="R3" s="1" t="s">
        <v>1109</v>
      </c>
      <c r="S3" s="1" t="s">
        <v>1099</v>
      </c>
      <c r="T3" s="1" t="s">
        <v>1100</v>
      </c>
      <c r="U3" s="1" t="s">
        <v>1058</v>
      </c>
      <c r="V3" s="1" t="s">
        <v>1110</v>
      </c>
    </row>
    <row r="4" s="1" customFormat="1" spans="1:22">
      <c r="A4" s="3">
        <v>27352305898</v>
      </c>
      <c r="B4" s="1" t="s">
        <v>1111</v>
      </c>
      <c r="C4" s="1" t="s">
        <v>1112</v>
      </c>
      <c r="D4" s="1" t="s">
        <v>1113</v>
      </c>
      <c r="E4" s="1" t="s">
        <v>1114</v>
      </c>
      <c r="F4" s="1" t="s">
        <v>1115</v>
      </c>
      <c r="G4" s="1" t="s">
        <v>1116</v>
      </c>
      <c r="H4" s="1" t="s">
        <v>1091</v>
      </c>
      <c r="I4" s="1" t="s">
        <v>1117</v>
      </c>
      <c r="J4" s="1" t="s">
        <v>30</v>
      </c>
      <c r="K4" s="1" t="s">
        <v>1118</v>
      </c>
      <c r="L4" s="1" t="s">
        <v>1118</v>
      </c>
      <c r="M4" s="1" t="s">
        <v>1094</v>
      </c>
      <c r="N4" s="1" t="s">
        <v>1094</v>
      </c>
      <c r="O4" s="1" t="s">
        <v>1095</v>
      </c>
      <c r="P4" s="1" t="s">
        <v>1096</v>
      </c>
      <c r="Q4" s="1" t="s">
        <v>1097</v>
      </c>
      <c r="R4" s="1" t="s">
        <v>1119</v>
      </c>
      <c r="S4" s="1" t="s">
        <v>1099</v>
      </c>
      <c r="T4" s="1" t="s">
        <v>1100</v>
      </c>
      <c r="U4" s="1" t="s">
        <v>1058</v>
      </c>
      <c r="V4" s="1" t="s">
        <v>1120</v>
      </c>
    </row>
    <row r="5" s="1" customFormat="1" spans="1:22">
      <c r="A5" s="3">
        <v>999227400305014</v>
      </c>
      <c r="B5" s="1" t="s">
        <v>1121</v>
      </c>
      <c r="C5" s="1" t="s">
        <v>1122</v>
      </c>
      <c r="D5" s="1" t="s">
        <v>1123</v>
      </c>
      <c r="E5" s="1" t="s">
        <v>1124</v>
      </c>
      <c r="F5" s="1" t="s">
        <v>1116</v>
      </c>
      <c r="G5" s="1" t="s">
        <v>1125</v>
      </c>
      <c r="H5" s="1" t="s">
        <v>1091</v>
      </c>
      <c r="I5" s="1" t="s">
        <v>1126</v>
      </c>
      <c r="J5" s="1" t="s">
        <v>30</v>
      </c>
      <c r="K5" s="1" t="s">
        <v>1127</v>
      </c>
      <c r="L5" s="1" t="s">
        <v>1127</v>
      </c>
      <c r="M5" s="1" t="s">
        <v>1094</v>
      </c>
      <c r="N5" s="1" t="s">
        <v>1094</v>
      </c>
      <c r="O5" s="1" t="s">
        <v>1095</v>
      </c>
      <c r="P5" s="1" t="s">
        <v>1096</v>
      </c>
      <c r="Q5" s="1" t="s">
        <v>1097</v>
      </c>
      <c r="R5" s="1" t="s">
        <v>1128</v>
      </c>
      <c r="S5" s="1" t="s">
        <v>1099</v>
      </c>
      <c r="T5" s="1" t="s">
        <v>1100</v>
      </c>
      <c r="U5" s="1" t="s">
        <v>1058</v>
      </c>
      <c r="V5" s="1" t="s">
        <v>1101</v>
      </c>
    </row>
    <row r="6" s="1" customFormat="1" spans="1:22">
      <c r="A6" s="3">
        <v>999227406593761</v>
      </c>
      <c r="B6" s="1" t="s">
        <v>1121</v>
      </c>
      <c r="C6" s="1" t="s">
        <v>1129</v>
      </c>
      <c r="D6" s="1" t="s">
        <v>1130</v>
      </c>
      <c r="E6" s="1" t="s">
        <v>1131</v>
      </c>
      <c r="F6" s="1" t="s">
        <v>1089</v>
      </c>
      <c r="G6" s="1" t="s">
        <v>1090</v>
      </c>
      <c r="H6" s="1" t="s">
        <v>1091</v>
      </c>
      <c r="I6" s="1" t="s">
        <v>1132</v>
      </c>
      <c r="J6" s="1" t="s">
        <v>30</v>
      </c>
      <c r="K6" s="1" t="s">
        <v>1133</v>
      </c>
      <c r="L6" s="1" t="s">
        <v>1133</v>
      </c>
      <c r="M6" s="1" t="s">
        <v>1094</v>
      </c>
      <c r="N6" s="1" t="s">
        <v>1094</v>
      </c>
      <c r="O6" s="1" t="s">
        <v>1095</v>
      </c>
      <c r="P6" s="1" t="s">
        <v>1096</v>
      </c>
      <c r="Q6" s="1" t="s">
        <v>1097</v>
      </c>
      <c r="R6" s="1" t="s">
        <v>1134</v>
      </c>
      <c r="S6" s="1" t="s">
        <v>1099</v>
      </c>
      <c r="T6" s="1" t="s">
        <v>1100</v>
      </c>
      <c r="U6" s="1" t="s">
        <v>1058</v>
      </c>
      <c r="V6" s="1" t="s">
        <v>1135</v>
      </c>
    </row>
    <row r="7" s="1" customFormat="1" spans="1:22">
      <c r="A7" s="3">
        <v>999227432999532</v>
      </c>
      <c r="B7" s="1" t="s">
        <v>1136</v>
      </c>
      <c r="C7" s="1" t="s">
        <v>1137</v>
      </c>
      <c r="D7" s="1" t="s">
        <v>1138</v>
      </c>
      <c r="E7" s="1" t="s">
        <v>1139</v>
      </c>
      <c r="F7" s="1" t="s">
        <v>1115</v>
      </c>
      <c r="G7" s="1" t="s">
        <v>1125</v>
      </c>
      <c r="H7" s="1" t="s">
        <v>1091</v>
      </c>
      <c r="I7" s="1" t="s">
        <v>1140</v>
      </c>
      <c r="J7" s="1" t="s">
        <v>30</v>
      </c>
      <c r="K7" s="1" t="s">
        <v>1141</v>
      </c>
      <c r="L7" s="1" t="s">
        <v>1141</v>
      </c>
      <c r="M7" s="1" t="s">
        <v>1094</v>
      </c>
      <c r="N7" s="1" t="s">
        <v>1094</v>
      </c>
      <c r="O7" s="1" t="s">
        <v>1095</v>
      </c>
      <c r="P7" s="1" t="s">
        <v>1096</v>
      </c>
      <c r="Q7" s="1" t="s">
        <v>1097</v>
      </c>
      <c r="R7" s="1" t="s">
        <v>1142</v>
      </c>
      <c r="S7" s="1" t="s">
        <v>1099</v>
      </c>
      <c r="T7" s="1" t="s">
        <v>1100</v>
      </c>
      <c r="U7" s="1" t="s">
        <v>1058</v>
      </c>
      <c r="V7" s="1" t="s">
        <v>1110</v>
      </c>
    </row>
    <row r="8" s="1" customFormat="1" spans="1:22">
      <c r="A8" s="3">
        <v>999227436915800</v>
      </c>
      <c r="B8" s="1" t="s">
        <v>1136</v>
      </c>
      <c r="C8" s="1" t="s">
        <v>1143</v>
      </c>
      <c r="D8" s="1" t="s">
        <v>1144</v>
      </c>
      <c r="E8" s="1" t="s">
        <v>1145</v>
      </c>
      <c r="F8" s="1" t="s">
        <v>1116</v>
      </c>
      <c r="G8" s="1" t="s">
        <v>1146</v>
      </c>
      <c r="H8" s="1" t="s">
        <v>1091</v>
      </c>
      <c r="I8" s="1" t="s">
        <v>1147</v>
      </c>
      <c r="J8" s="1" t="s">
        <v>30</v>
      </c>
      <c r="K8" s="1" t="s">
        <v>1148</v>
      </c>
      <c r="L8" s="1" t="s">
        <v>1148</v>
      </c>
      <c r="M8" s="1" t="s">
        <v>1094</v>
      </c>
      <c r="N8" s="1" t="s">
        <v>1094</v>
      </c>
      <c r="O8" s="1" t="s">
        <v>1095</v>
      </c>
      <c r="P8" s="1" t="s">
        <v>1096</v>
      </c>
      <c r="Q8" s="1" t="s">
        <v>1097</v>
      </c>
      <c r="R8" s="1" t="s">
        <v>1149</v>
      </c>
      <c r="S8" s="1" t="s">
        <v>1099</v>
      </c>
      <c r="T8" s="1" t="s">
        <v>1100</v>
      </c>
      <c r="U8" s="1" t="s">
        <v>1058</v>
      </c>
      <c r="V8" s="1" t="s">
        <v>1110</v>
      </c>
    </row>
    <row r="9" s="1" customFormat="1" spans="1:22">
      <c r="A9" s="3">
        <v>999227447308974</v>
      </c>
      <c r="B9" s="1" t="s">
        <v>1150</v>
      </c>
      <c r="C9" s="1" t="s">
        <v>1151</v>
      </c>
      <c r="D9" s="1" t="s">
        <v>1152</v>
      </c>
      <c r="E9" s="1" t="s">
        <v>1153</v>
      </c>
      <c r="F9" s="1" t="s">
        <v>1154</v>
      </c>
      <c r="G9" s="1" t="s">
        <v>1090</v>
      </c>
      <c r="H9" s="1" t="s">
        <v>1091</v>
      </c>
      <c r="I9" s="1" t="s">
        <v>1155</v>
      </c>
      <c r="J9" s="1" t="s">
        <v>30</v>
      </c>
      <c r="K9" s="1" t="s">
        <v>1156</v>
      </c>
      <c r="L9" s="1" t="s">
        <v>1156</v>
      </c>
      <c r="M9" s="1" t="s">
        <v>1094</v>
      </c>
      <c r="N9" s="1" t="s">
        <v>1094</v>
      </c>
      <c r="O9" s="1" t="s">
        <v>1095</v>
      </c>
      <c r="P9" s="1" t="s">
        <v>1096</v>
      </c>
      <c r="Q9" s="1" t="s">
        <v>1097</v>
      </c>
      <c r="R9" s="1" t="s">
        <v>1157</v>
      </c>
      <c r="S9" s="1" t="s">
        <v>1099</v>
      </c>
      <c r="T9" s="1" t="s">
        <v>1100</v>
      </c>
      <c r="U9" s="1" t="s">
        <v>1058</v>
      </c>
      <c r="V9" s="1" t="s">
        <v>1110</v>
      </c>
    </row>
    <row r="10" s="1" customFormat="1" spans="1:22">
      <c r="A10" s="3">
        <v>27949420182</v>
      </c>
      <c r="B10" s="1" t="s">
        <v>1158</v>
      </c>
      <c r="C10" s="1" t="s">
        <v>1159</v>
      </c>
      <c r="D10" s="1" t="s">
        <v>1160</v>
      </c>
      <c r="E10" s="1" t="s">
        <v>1161</v>
      </c>
      <c r="F10" s="1" t="s">
        <v>1125</v>
      </c>
      <c r="G10" s="1" t="s">
        <v>1146</v>
      </c>
      <c r="H10" s="1" t="s">
        <v>1091</v>
      </c>
      <c r="I10" s="1" t="s">
        <v>1162</v>
      </c>
      <c r="J10" s="1" t="s">
        <v>30</v>
      </c>
      <c r="K10" s="1" t="s">
        <v>1163</v>
      </c>
      <c r="L10" s="1" t="s">
        <v>1163</v>
      </c>
      <c r="M10" s="1" t="s">
        <v>1094</v>
      </c>
      <c r="N10" s="1" t="s">
        <v>1094</v>
      </c>
      <c r="O10" s="1" t="s">
        <v>1095</v>
      </c>
      <c r="P10" s="1" t="s">
        <v>1096</v>
      </c>
      <c r="Q10" s="1" t="s">
        <v>1097</v>
      </c>
      <c r="R10" s="1" t="s">
        <v>1164</v>
      </c>
      <c r="S10" s="1" t="s">
        <v>1099</v>
      </c>
      <c r="T10" s="1" t="s">
        <v>1100</v>
      </c>
      <c r="U10" s="1" t="s">
        <v>1058</v>
      </c>
      <c r="V10" s="1" t="s">
        <v>1101</v>
      </c>
    </row>
    <row r="11" s="1" customFormat="1" spans="1:22">
      <c r="A11" s="3">
        <v>999227985786543</v>
      </c>
      <c r="B11" s="1" t="s">
        <v>1165</v>
      </c>
      <c r="C11" s="1" t="s">
        <v>1166</v>
      </c>
      <c r="D11" s="1" t="s">
        <v>1130</v>
      </c>
      <c r="E11" s="1" t="s">
        <v>1167</v>
      </c>
      <c r="F11" s="1" t="s">
        <v>1089</v>
      </c>
      <c r="G11" s="1" t="s">
        <v>1090</v>
      </c>
      <c r="H11" s="1" t="s">
        <v>1091</v>
      </c>
      <c r="I11" s="1" t="s">
        <v>1168</v>
      </c>
      <c r="J11" s="1" t="s">
        <v>30</v>
      </c>
      <c r="K11" s="1" t="s">
        <v>1169</v>
      </c>
      <c r="L11" s="1" t="s">
        <v>1169</v>
      </c>
      <c r="M11" s="1" t="s">
        <v>1094</v>
      </c>
      <c r="N11" s="1" t="s">
        <v>1094</v>
      </c>
      <c r="O11" s="1" t="s">
        <v>1095</v>
      </c>
      <c r="P11" s="1" t="s">
        <v>1096</v>
      </c>
      <c r="Q11" s="1" t="s">
        <v>1097</v>
      </c>
      <c r="R11" s="1" t="s">
        <v>1170</v>
      </c>
      <c r="S11" s="1" t="s">
        <v>1099</v>
      </c>
      <c r="T11" s="1" t="s">
        <v>1100</v>
      </c>
      <c r="U11" s="1" t="s">
        <v>1058</v>
      </c>
      <c r="V11" s="1" t="s">
        <v>1135</v>
      </c>
    </row>
    <row r="12" s="1" customFormat="1" spans="1:22">
      <c r="A12" s="3">
        <v>999228005647552</v>
      </c>
      <c r="B12" s="1" t="s">
        <v>1171</v>
      </c>
      <c r="C12" s="1" t="s">
        <v>1172</v>
      </c>
      <c r="D12" s="1" t="s">
        <v>1160</v>
      </c>
      <c r="E12" s="1" t="s">
        <v>1173</v>
      </c>
      <c r="F12" s="1" t="s">
        <v>1174</v>
      </c>
      <c r="G12" s="1" t="s">
        <v>1115</v>
      </c>
      <c r="H12" s="1" t="s">
        <v>1091</v>
      </c>
      <c r="I12" s="1" t="s">
        <v>1175</v>
      </c>
      <c r="J12" s="1" t="s">
        <v>30</v>
      </c>
      <c r="K12" s="1" t="s">
        <v>1176</v>
      </c>
      <c r="L12" s="1" t="s">
        <v>1176</v>
      </c>
      <c r="M12" s="1" t="s">
        <v>1094</v>
      </c>
      <c r="N12" s="1" t="s">
        <v>1094</v>
      </c>
      <c r="O12" s="1" t="s">
        <v>1095</v>
      </c>
      <c r="P12" s="1" t="s">
        <v>1096</v>
      </c>
      <c r="Q12" s="1" t="s">
        <v>1097</v>
      </c>
      <c r="R12" s="1" t="s">
        <v>1177</v>
      </c>
      <c r="S12" s="1" t="s">
        <v>1099</v>
      </c>
      <c r="T12" s="1" t="s">
        <v>1100</v>
      </c>
      <c r="U12" s="1" t="s">
        <v>1058</v>
      </c>
      <c r="V12" s="1" t="s">
        <v>1101</v>
      </c>
    </row>
    <row r="13" s="1" customFormat="1" spans="1:22">
      <c r="A13" s="3">
        <v>999228035066595</v>
      </c>
      <c r="B13" s="1" t="s">
        <v>1178</v>
      </c>
      <c r="C13" s="1" t="s">
        <v>1179</v>
      </c>
      <c r="D13" s="1" t="s">
        <v>1180</v>
      </c>
      <c r="E13" s="1" t="s">
        <v>1181</v>
      </c>
      <c r="F13" s="1" t="s">
        <v>1089</v>
      </c>
      <c r="G13" s="1" t="s">
        <v>1106</v>
      </c>
      <c r="H13" s="1" t="s">
        <v>1091</v>
      </c>
      <c r="I13" s="1" t="s">
        <v>1182</v>
      </c>
      <c r="J13" s="1" t="s">
        <v>30</v>
      </c>
      <c r="K13" s="1" t="s">
        <v>1183</v>
      </c>
      <c r="L13" s="1" t="s">
        <v>1183</v>
      </c>
      <c r="M13" s="1" t="s">
        <v>1094</v>
      </c>
      <c r="N13" s="1" t="s">
        <v>1094</v>
      </c>
      <c r="O13" s="1" t="s">
        <v>1095</v>
      </c>
      <c r="P13" s="1" t="s">
        <v>1096</v>
      </c>
      <c r="Q13" s="1" t="s">
        <v>1097</v>
      </c>
      <c r="R13" s="1" t="s">
        <v>1184</v>
      </c>
      <c r="S13" s="1" t="s">
        <v>1099</v>
      </c>
      <c r="T13" s="1" t="s">
        <v>1100</v>
      </c>
      <c r="U13" s="1" t="s">
        <v>1058</v>
      </c>
      <c r="V13" s="1" t="s">
        <v>1110</v>
      </c>
    </row>
    <row r="14" s="1" customFormat="1" spans="1:22">
      <c r="A14" s="3">
        <v>999228045344930</v>
      </c>
      <c r="B14" s="1" t="s">
        <v>1185</v>
      </c>
      <c r="C14" s="1" t="s">
        <v>1186</v>
      </c>
      <c r="D14" s="1" t="s">
        <v>1187</v>
      </c>
      <c r="E14" s="1" t="s">
        <v>1188</v>
      </c>
      <c r="F14" s="1" t="s">
        <v>1125</v>
      </c>
      <c r="G14" s="1" t="s">
        <v>1189</v>
      </c>
      <c r="H14" s="1" t="s">
        <v>1091</v>
      </c>
      <c r="I14" s="1" t="s">
        <v>1190</v>
      </c>
      <c r="J14" s="1" t="s">
        <v>30</v>
      </c>
      <c r="K14" s="1" t="s">
        <v>1191</v>
      </c>
      <c r="L14" s="1" t="s">
        <v>1191</v>
      </c>
      <c r="M14" s="1" t="s">
        <v>1094</v>
      </c>
      <c r="N14" s="1" t="s">
        <v>1094</v>
      </c>
      <c r="O14" s="1" t="s">
        <v>1095</v>
      </c>
      <c r="P14" s="1" t="s">
        <v>1096</v>
      </c>
      <c r="Q14" s="1" t="s">
        <v>1097</v>
      </c>
      <c r="R14" s="1" t="s">
        <v>1192</v>
      </c>
      <c r="S14" s="1" t="s">
        <v>1099</v>
      </c>
      <c r="T14" s="1" t="s">
        <v>1100</v>
      </c>
      <c r="U14" s="1" t="s">
        <v>1058</v>
      </c>
      <c r="V14" s="1" t="s">
        <v>1110</v>
      </c>
    </row>
    <row r="15" s="1" customFormat="1" spans="1:22">
      <c r="A15" s="3">
        <v>999228061684490</v>
      </c>
      <c r="B15" s="1" t="s">
        <v>1185</v>
      </c>
      <c r="C15" s="1" t="s">
        <v>1193</v>
      </c>
      <c r="D15" s="1" t="s">
        <v>1194</v>
      </c>
      <c r="E15" s="1" t="s">
        <v>1195</v>
      </c>
      <c r="F15" s="1" t="s">
        <v>1189</v>
      </c>
      <c r="G15" s="1" t="s">
        <v>1146</v>
      </c>
      <c r="H15" s="1" t="s">
        <v>1091</v>
      </c>
      <c r="I15" s="1" t="s">
        <v>1196</v>
      </c>
      <c r="J15" s="1" t="s">
        <v>30</v>
      </c>
      <c r="K15" s="1" t="s">
        <v>1197</v>
      </c>
      <c r="L15" s="1" t="s">
        <v>1197</v>
      </c>
      <c r="M15" s="1" t="s">
        <v>1094</v>
      </c>
      <c r="N15" s="1" t="s">
        <v>1094</v>
      </c>
      <c r="O15" s="1" t="s">
        <v>1095</v>
      </c>
      <c r="P15" s="1" t="s">
        <v>1096</v>
      </c>
      <c r="Q15" s="1" t="s">
        <v>1097</v>
      </c>
      <c r="R15" s="1" t="s">
        <v>1198</v>
      </c>
      <c r="S15" s="1" t="s">
        <v>1099</v>
      </c>
      <c r="T15" s="1" t="s">
        <v>1100</v>
      </c>
      <c r="U15" s="1" t="s">
        <v>1058</v>
      </c>
      <c r="V15" s="1" t="s">
        <v>1199</v>
      </c>
    </row>
    <row r="16" s="1" customFormat="1" spans="1:22">
      <c r="A16" s="3">
        <v>999228068839511</v>
      </c>
      <c r="B16" s="1" t="s">
        <v>1200</v>
      </c>
      <c r="C16" s="1" t="s">
        <v>1201</v>
      </c>
      <c r="D16" s="1" t="s">
        <v>1202</v>
      </c>
      <c r="E16" s="1" t="s">
        <v>1203</v>
      </c>
      <c r="F16" s="1" t="s">
        <v>1106</v>
      </c>
      <c r="G16" s="1" t="s">
        <v>1125</v>
      </c>
      <c r="H16" s="1" t="s">
        <v>1091</v>
      </c>
      <c r="I16" s="1" t="s">
        <v>1204</v>
      </c>
      <c r="J16" s="1" t="s">
        <v>30</v>
      </c>
      <c r="K16" s="1" t="s">
        <v>1205</v>
      </c>
      <c r="L16" s="1" t="s">
        <v>1205</v>
      </c>
      <c r="M16" s="1" t="s">
        <v>1094</v>
      </c>
      <c r="N16" s="1" t="s">
        <v>1094</v>
      </c>
      <c r="O16" s="1" t="s">
        <v>1095</v>
      </c>
      <c r="P16" s="1" t="s">
        <v>1096</v>
      </c>
      <c r="Q16" s="1" t="s">
        <v>1097</v>
      </c>
      <c r="R16" s="1" t="s">
        <v>1206</v>
      </c>
      <c r="S16" s="1" t="s">
        <v>1099</v>
      </c>
      <c r="T16" s="1" t="s">
        <v>1100</v>
      </c>
      <c r="U16" s="1" t="s">
        <v>1058</v>
      </c>
      <c r="V16" s="1" t="s">
        <v>1135</v>
      </c>
    </row>
    <row r="17" s="1" customFormat="1" spans="1:22">
      <c r="A17" s="3">
        <v>999228071875411</v>
      </c>
      <c r="B17" s="1" t="s">
        <v>1200</v>
      </c>
      <c r="C17" s="1" t="s">
        <v>1207</v>
      </c>
      <c r="D17" s="1" t="s">
        <v>1208</v>
      </c>
      <c r="E17" s="1" t="s">
        <v>1209</v>
      </c>
      <c r="F17" s="1" t="s">
        <v>1210</v>
      </c>
      <c r="G17" s="1" t="s">
        <v>1090</v>
      </c>
      <c r="H17" s="1" t="s">
        <v>1091</v>
      </c>
      <c r="I17" s="1" t="s">
        <v>1211</v>
      </c>
      <c r="J17" s="1" t="s">
        <v>30</v>
      </c>
      <c r="K17" s="1" t="s">
        <v>1212</v>
      </c>
      <c r="L17" s="1" t="s">
        <v>1212</v>
      </c>
      <c r="M17" s="1" t="s">
        <v>1094</v>
      </c>
      <c r="N17" s="1" t="s">
        <v>1094</v>
      </c>
      <c r="O17" s="1" t="s">
        <v>1095</v>
      </c>
      <c r="P17" s="1" t="s">
        <v>1096</v>
      </c>
      <c r="Q17" s="1" t="s">
        <v>1097</v>
      </c>
      <c r="R17" s="1" t="s">
        <v>1213</v>
      </c>
      <c r="S17" s="1" t="s">
        <v>1099</v>
      </c>
      <c r="T17" s="1" t="s">
        <v>1100</v>
      </c>
      <c r="U17" s="1" t="s">
        <v>1058</v>
      </c>
      <c r="V17" s="1" t="s">
        <v>1110</v>
      </c>
    </row>
    <row r="18" s="1" customFormat="1" spans="1:22">
      <c r="A18" s="3">
        <v>999228087188158</v>
      </c>
      <c r="B18" s="1" t="s">
        <v>1214</v>
      </c>
      <c r="C18" s="1" t="s">
        <v>1215</v>
      </c>
      <c r="D18" s="1" t="s">
        <v>1216</v>
      </c>
      <c r="E18" s="1" t="s">
        <v>1217</v>
      </c>
      <c r="F18" s="1" t="s">
        <v>1125</v>
      </c>
      <c r="G18" s="1" t="s">
        <v>1146</v>
      </c>
      <c r="H18" s="1" t="s">
        <v>1091</v>
      </c>
      <c r="I18" s="1" t="s">
        <v>1218</v>
      </c>
      <c r="J18" s="1" t="s">
        <v>30</v>
      </c>
      <c r="K18" s="1" t="s">
        <v>1219</v>
      </c>
      <c r="L18" s="1" t="s">
        <v>1219</v>
      </c>
      <c r="M18" s="1" t="s">
        <v>1094</v>
      </c>
      <c r="N18" s="1" t="s">
        <v>1094</v>
      </c>
      <c r="O18" s="1" t="s">
        <v>1095</v>
      </c>
      <c r="P18" s="1" t="s">
        <v>1096</v>
      </c>
      <c r="Q18" s="1" t="s">
        <v>1097</v>
      </c>
      <c r="R18" s="1" t="s">
        <v>1220</v>
      </c>
      <c r="S18" s="1" t="s">
        <v>1099</v>
      </c>
      <c r="T18" s="1" t="s">
        <v>1100</v>
      </c>
      <c r="U18" s="1" t="s">
        <v>1058</v>
      </c>
      <c r="V18" s="1" t="s">
        <v>1110</v>
      </c>
    </row>
    <row r="19" s="1" customFormat="1" spans="1:22">
      <c r="A19" s="3">
        <v>999228088986829</v>
      </c>
      <c r="B19" s="1" t="s">
        <v>1214</v>
      </c>
      <c r="C19" s="1" t="s">
        <v>1221</v>
      </c>
      <c r="D19" s="1" t="s">
        <v>1144</v>
      </c>
      <c r="E19" s="1" t="s">
        <v>1222</v>
      </c>
      <c r="F19" s="1" t="s">
        <v>1189</v>
      </c>
      <c r="G19" s="1" t="s">
        <v>1146</v>
      </c>
      <c r="H19" s="1" t="s">
        <v>1091</v>
      </c>
      <c r="I19" s="1" t="s">
        <v>1223</v>
      </c>
      <c r="J19" s="1" t="s">
        <v>30</v>
      </c>
      <c r="K19" s="1" t="s">
        <v>1224</v>
      </c>
      <c r="L19" s="1" t="s">
        <v>1224</v>
      </c>
      <c r="M19" s="1" t="s">
        <v>1094</v>
      </c>
      <c r="N19" s="1" t="s">
        <v>1094</v>
      </c>
      <c r="O19" s="1" t="s">
        <v>1095</v>
      </c>
      <c r="P19" s="1" t="s">
        <v>1096</v>
      </c>
      <c r="Q19" s="1" t="s">
        <v>1097</v>
      </c>
      <c r="R19" s="1" t="s">
        <v>1225</v>
      </c>
      <c r="S19" s="1" t="s">
        <v>1099</v>
      </c>
      <c r="T19" s="1" t="s">
        <v>1100</v>
      </c>
      <c r="U19" s="1" t="s">
        <v>1058</v>
      </c>
      <c r="V19" s="1" t="s">
        <v>1110</v>
      </c>
    </row>
    <row r="20" s="1" customFormat="1" spans="1:22">
      <c r="A20" s="3">
        <v>999228091030710</v>
      </c>
      <c r="B20" s="1" t="s">
        <v>1214</v>
      </c>
      <c r="C20" s="1" t="s">
        <v>1226</v>
      </c>
      <c r="D20" s="1" t="s">
        <v>1227</v>
      </c>
      <c r="E20" s="1" t="s">
        <v>1228</v>
      </c>
      <c r="F20" s="1" t="s">
        <v>1154</v>
      </c>
      <c r="G20" s="1" t="s">
        <v>1116</v>
      </c>
      <c r="H20" s="1" t="s">
        <v>1091</v>
      </c>
      <c r="I20" s="1" t="s">
        <v>1229</v>
      </c>
      <c r="J20" s="1" t="s">
        <v>30</v>
      </c>
      <c r="K20" s="1" t="s">
        <v>1230</v>
      </c>
      <c r="L20" s="1" t="s">
        <v>1230</v>
      </c>
      <c r="M20" s="1" t="s">
        <v>1094</v>
      </c>
      <c r="N20" s="1" t="s">
        <v>1094</v>
      </c>
      <c r="O20" s="1" t="s">
        <v>1095</v>
      </c>
      <c r="P20" s="1" t="s">
        <v>1096</v>
      </c>
      <c r="Q20" s="1" t="s">
        <v>1097</v>
      </c>
      <c r="R20" s="1" t="s">
        <v>1231</v>
      </c>
      <c r="S20" s="1" t="s">
        <v>1099</v>
      </c>
      <c r="T20" s="1" t="s">
        <v>1100</v>
      </c>
      <c r="U20" s="1" t="s">
        <v>1058</v>
      </c>
      <c r="V20" s="1" t="s">
        <v>1101</v>
      </c>
    </row>
    <row r="21" s="1" customFormat="1" spans="1:22">
      <c r="A21" s="3">
        <v>999228101771138</v>
      </c>
      <c r="B21" s="1" t="s">
        <v>1232</v>
      </c>
      <c r="C21" s="1" t="s">
        <v>1233</v>
      </c>
      <c r="D21" s="1" t="s">
        <v>1234</v>
      </c>
      <c r="E21" s="1" t="s">
        <v>1235</v>
      </c>
      <c r="F21" s="1" t="s">
        <v>1106</v>
      </c>
      <c r="G21" s="1" t="s">
        <v>1116</v>
      </c>
      <c r="H21" s="1" t="s">
        <v>1091</v>
      </c>
      <c r="I21" s="1" t="s">
        <v>1236</v>
      </c>
      <c r="J21" s="1" t="s">
        <v>30</v>
      </c>
      <c r="K21" s="1" t="s">
        <v>1237</v>
      </c>
      <c r="L21" s="1" t="s">
        <v>1237</v>
      </c>
      <c r="M21" s="1" t="s">
        <v>1094</v>
      </c>
      <c r="N21" s="1" t="s">
        <v>1094</v>
      </c>
      <c r="O21" s="1" t="s">
        <v>1095</v>
      </c>
      <c r="P21" s="1" t="s">
        <v>1096</v>
      </c>
      <c r="Q21" s="1" t="s">
        <v>1097</v>
      </c>
      <c r="R21" s="1" t="s">
        <v>1238</v>
      </c>
      <c r="S21" s="1" t="s">
        <v>1099</v>
      </c>
      <c r="T21" s="1" t="s">
        <v>1100</v>
      </c>
      <c r="U21" s="1" t="s">
        <v>1058</v>
      </c>
      <c r="V21" s="1" t="s">
        <v>1135</v>
      </c>
    </row>
    <row r="22" s="1" customFormat="1" spans="1:22">
      <c r="A22" s="3">
        <v>999228109901859</v>
      </c>
      <c r="B22" s="1" t="s">
        <v>1232</v>
      </c>
      <c r="C22" s="1" t="s">
        <v>1239</v>
      </c>
      <c r="D22" s="1" t="s">
        <v>1202</v>
      </c>
      <c r="E22" s="1" t="s">
        <v>1240</v>
      </c>
      <c r="F22" s="1" t="s">
        <v>1125</v>
      </c>
      <c r="G22" s="1" t="s">
        <v>1189</v>
      </c>
      <c r="H22" s="1" t="s">
        <v>1091</v>
      </c>
      <c r="I22" s="1" t="s">
        <v>1241</v>
      </c>
      <c r="J22" s="1" t="s">
        <v>30</v>
      </c>
      <c r="K22" s="1" t="s">
        <v>1242</v>
      </c>
      <c r="L22" s="1" t="s">
        <v>1242</v>
      </c>
      <c r="M22" s="1" t="s">
        <v>1094</v>
      </c>
      <c r="N22" s="1" t="s">
        <v>1094</v>
      </c>
      <c r="O22" s="1" t="s">
        <v>1095</v>
      </c>
      <c r="P22" s="1" t="s">
        <v>1096</v>
      </c>
      <c r="Q22" s="1" t="s">
        <v>1097</v>
      </c>
      <c r="R22" s="1" t="s">
        <v>1243</v>
      </c>
      <c r="S22" s="1" t="s">
        <v>1099</v>
      </c>
      <c r="T22" s="1" t="s">
        <v>1100</v>
      </c>
      <c r="U22" s="1" t="s">
        <v>1058</v>
      </c>
      <c r="V22" s="1" t="s">
        <v>1135</v>
      </c>
    </row>
    <row r="23" s="1" customFormat="1" spans="1:22">
      <c r="A23" s="3">
        <v>999228115606034</v>
      </c>
      <c r="B23" s="1" t="s">
        <v>1232</v>
      </c>
      <c r="C23" s="1" t="s">
        <v>1244</v>
      </c>
      <c r="D23" s="1" t="s">
        <v>1202</v>
      </c>
      <c r="E23" s="1" t="s">
        <v>1245</v>
      </c>
      <c r="F23" s="1" t="s">
        <v>1090</v>
      </c>
      <c r="G23" s="1" t="s">
        <v>1189</v>
      </c>
      <c r="H23" s="1" t="s">
        <v>1091</v>
      </c>
      <c r="I23" s="1" t="s">
        <v>1246</v>
      </c>
      <c r="J23" s="1" t="s">
        <v>30</v>
      </c>
      <c r="K23" s="1" t="s">
        <v>1247</v>
      </c>
      <c r="L23" s="1" t="s">
        <v>1247</v>
      </c>
      <c r="M23" s="1" t="s">
        <v>1094</v>
      </c>
      <c r="N23" s="1" t="s">
        <v>1094</v>
      </c>
      <c r="O23" s="1" t="s">
        <v>1095</v>
      </c>
      <c r="P23" s="1" t="s">
        <v>1096</v>
      </c>
      <c r="Q23" s="1" t="s">
        <v>1097</v>
      </c>
      <c r="R23" s="1" t="s">
        <v>1248</v>
      </c>
      <c r="S23" s="1" t="s">
        <v>1099</v>
      </c>
      <c r="T23" s="1" t="s">
        <v>1100</v>
      </c>
      <c r="U23" s="1" t="s">
        <v>1058</v>
      </c>
      <c r="V23" s="1" t="s">
        <v>1135</v>
      </c>
    </row>
    <row r="24" s="1" customFormat="1" spans="1:22">
      <c r="A24" s="3">
        <v>999228117711077</v>
      </c>
      <c r="B24" s="1" t="s">
        <v>1232</v>
      </c>
      <c r="C24" s="1" t="s">
        <v>1249</v>
      </c>
      <c r="D24" s="1" t="s">
        <v>1202</v>
      </c>
      <c r="E24" s="1" t="s">
        <v>1250</v>
      </c>
      <c r="F24" s="1" t="s">
        <v>1090</v>
      </c>
      <c r="G24" s="1" t="s">
        <v>1189</v>
      </c>
      <c r="H24" s="1" t="s">
        <v>1091</v>
      </c>
      <c r="I24" s="1" t="s">
        <v>1246</v>
      </c>
      <c r="J24" s="1" t="s">
        <v>30</v>
      </c>
      <c r="K24" s="1" t="s">
        <v>1247</v>
      </c>
      <c r="L24" s="1" t="s">
        <v>1247</v>
      </c>
      <c r="M24" s="1" t="s">
        <v>1094</v>
      </c>
      <c r="N24" s="1" t="s">
        <v>1094</v>
      </c>
      <c r="O24" s="1" t="s">
        <v>1095</v>
      </c>
      <c r="P24" s="1" t="s">
        <v>1096</v>
      </c>
      <c r="Q24" s="1" t="s">
        <v>1097</v>
      </c>
      <c r="R24" s="1" t="s">
        <v>1251</v>
      </c>
      <c r="S24" s="1" t="s">
        <v>1099</v>
      </c>
      <c r="T24" s="1" t="s">
        <v>1100</v>
      </c>
      <c r="U24" s="1" t="s">
        <v>1058</v>
      </c>
      <c r="V24" s="1" t="s">
        <v>1135</v>
      </c>
    </row>
    <row r="25" s="1" customFormat="1" spans="1:22">
      <c r="A25" s="3">
        <v>999228120233555</v>
      </c>
      <c r="B25" s="1" t="s">
        <v>1232</v>
      </c>
      <c r="C25" s="1" t="s">
        <v>1252</v>
      </c>
      <c r="D25" s="1" t="s">
        <v>1202</v>
      </c>
      <c r="E25" s="1" t="s">
        <v>1253</v>
      </c>
      <c r="F25" s="1" t="s">
        <v>1089</v>
      </c>
      <c r="G25" s="1" t="s">
        <v>1106</v>
      </c>
      <c r="H25" s="1" t="s">
        <v>1091</v>
      </c>
      <c r="I25" s="1" t="s">
        <v>1254</v>
      </c>
      <c r="J25" s="1" t="s">
        <v>30</v>
      </c>
      <c r="K25" s="1" t="s">
        <v>1255</v>
      </c>
      <c r="L25" s="1" t="s">
        <v>1255</v>
      </c>
      <c r="M25" s="1" t="s">
        <v>1094</v>
      </c>
      <c r="N25" s="1" t="s">
        <v>1094</v>
      </c>
      <c r="O25" s="1" t="s">
        <v>1095</v>
      </c>
      <c r="P25" s="1" t="s">
        <v>1096</v>
      </c>
      <c r="Q25" s="1" t="s">
        <v>1097</v>
      </c>
      <c r="R25" s="1" t="s">
        <v>1256</v>
      </c>
      <c r="S25" s="1" t="s">
        <v>1099</v>
      </c>
      <c r="T25" s="1" t="s">
        <v>1100</v>
      </c>
      <c r="U25" s="1" t="s">
        <v>1058</v>
      </c>
      <c r="V25" s="1" t="s">
        <v>1135</v>
      </c>
    </row>
    <row r="26" s="1" customFormat="1" spans="1:22">
      <c r="A26" s="3">
        <v>999228121603288</v>
      </c>
      <c r="B26" s="1" t="s">
        <v>1257</v>
      </c>
      <c r="C26" s="1" t="s">
        <v>1258</v>
      </c>
      <c r="D26" s="1" t="s">
        <v>1216</v>
      </c>
      <c r="E26" s="1" t="s">
        <v>1259</v>
      </c>
      <c r="F26" s="1" t="s">
        <v>1260</v>
      </c>
      <c r="G26" s="1" t="s">
        <v>1090</v>
      </c>
      <c r="H26" s="1" t="s">
        <v>1091</v>
      </c>
      <c r="I26" s="1" t="s">
        <v>1261</v>
      </c>
      <c r="J26" s="1" t="s">
        <v>30</v>
      </c>
      <c r="K26" s="1" t="s">
        <v>1262</v>
      </c>
      <c r="L26" s="1" t="s">
        <v>1262</v>
      </c>
      <c r="M26" s="1" t="s">
        <v>1094</v>
      </c>
      <c r="N26" s="1" t="s">
        <v>1094</v>
      </c>
      <c r="O26" s="1" t="s">
        <v>1095</v>
      </c>
      <c r="P26" s="1" t="s">
        <v>1096</v>
      </c>
      <c r="Q26" s="1" t="s">
        <v>1097</v>
      </c>
      <c r="R26" s="1" t="s">
        <v>1263</v>
      </c>
      <c r="S26" s="1" t="s">
        <v>1099</v>
      </c>
      <c r="T26" s="1" t="s">
        <v>1100</v>
      </c>
      <c r="U26" s="1" t="s">
        <v>1058</v>
      </c>
      <c r="V26" s="1" t="s">
        <v>1110</v>
      </c>
    </row>
    <row r="27" s="1" customFormat="1" spans="1:22">
      <c r="A27" s="3">
        <v>999228122309940</v>
      </c>
      <c r="B27" s="1" t="s">
        <v>1257</v>
      </c>
      <c r="C27" s="1" t="s">
        <v>1264</v>
      </c>
      <c r="D27" s="1" t="s">
        <v>1265</v>
      </c>
      <c r="E27" s="1" t="s">
        <v>1266</v>
      </c>
      <c r="F27" s="1" t="s">
        <v>1260</v>
      </c>
      <c r="G27" s="1" t="s">
        <v>1090</v>
      </c>
      <c r="H27" s="1" t="s">
        <v>1091</v>
      </c>
      <c r="I27" s="1" t="s">
        <v>1267</v>
      </c>
      <c r="J27" s="1" t="s">
        <v>30</v>
      </c>
      <c r="K27" s="1" t="s">
        <v>1268</v>
      </c>
      <c r="L27" s="1" t="s">
        <v>1268</v>
      </c>
      <c r="M27" s="1" t="s">
        <v>1094</v>
      </c>
      <c r="N27" s="1" t="s">
        <v>1094</v>
      </c>
      <c r="O27" s="1" t="s">
        <v>1095</v>
      </c>
      <c r="P27" s="1" t="s">
        <v>1096</v>
      </c>
      <c r="Q27" s="1" t="s">
        <v>1097</v>
      </c>
      <c r="R27" s="1" t="s">
        <v>1269</v>
      </c>
      <c r="S27" s="1" t="s">
        <v>1099</v>
      </c>
      <c r="T27" s="1" t="s">
        <v>1100</v>
      </c>
      <c r="U27" s="1" t="s">
        <v>1058</v>
      </c>
      <c r="V27" s="1" t="s">
        <v>1135</v>
      </c>
    </row>
    <row r="28" s="1" customFormat="1" spans="1:22">
      <c r="A28" s="3">
        <v>999228132490811</v>
      </c>
      <c r="B28" s="1" t="s">
        <v>1257</v>
      </c>
      <c r="C28" s="1" t="s">
        <v>1270</v>
      </c>
      <c r="D28" s="1" t="s">
        <v>1271</v>
      </c>
      <c r="E28" s="1" t="s">
        <v>1272</v>
      </c>
      <c r="F28" s="1" t="s">
        <v>1115</v>
      </c>
      <c r="G28" s="1" t="s">
        <v>1189</v>
      </c>
      <c r="H28" s="1" t="s">
        <v>1091</v>
      </c>
      <c r="I28" s="1" t="s">
        <v>1273</v>
      </c>
      <c r="J28" s="1" t="s">
        <v>30</v>
      </c>
      <c r="K28" s="1" t="s">
        <v>1274</v>
      </c>
      <c r="L28" s="1" t="s">
        <v>1274</v>
      </c>
      <c r="M28" s="1" t="s">
        <v>1094</v>
      </c>
      <c r="N28" s="1" t="s">
        <v>1094</v>
      </c>
      <c r="O28" s="1" t="s">
        <v>1095</v>
      </c>
      <c r="P28" s="1" t="s">
        <v>1096</v>
      </c>
      <c r="Q28" s="1" t="s">
        <v>1097</v>
      </c>
      <c r="R28" s="1" t="s">
        <v>1275</v>
      </c>
      <c r="S28" s="1" t="s">
        <v>1099</v>
      </c>
      <c r="T28" s="1" t="s">
        <v>1100</v>
      </c>
      <c r="U28" s="1" t="s">
        <v>1058</v>
      </c>
      <c r="V28" s="1" t="s">
        <v>1120</v>
      </c>
    </row>
    <row r="29" s="1" customFormat="1" spans="1:22">
      <c r="A29" s="3">
        <v>999228132704335</v>
      </c>
      <c r="B29" s="1" t="s">
        <v>1257</v>
      </c>
      <c r="C29" s="1" t="s">
        <v>1276</v>
      </c>
      <c r="D29" s="1" t="s">
        <v>1271</v>
      </c>
      <c r="E29" s="1" t="s">
        <v>1277</v>
      </c>
      <c r="F29" s="1" t="s">
        <v>1115</v>
      </c>
      <c r="G29" s="1" t="s">
        <v>1189</v>
      </c>
      <c r="H29" s="1" t="s">
        <v>1091</v>
      </c>
      <c r="I29" s="1" t="s">
        <v>1273</v>
      </c>
      <c r="J29" s="1" t="s">
        <v>30</v>
      </c>
      <c r="K29" s="1" t="s">
        <v>1274</v>
      </c>
      <c r="L29" s="1" t="s">
        <v>1274</v>
      </c>
      <c r="M29" s="1" t="s">
        <v>1094</v>
      </c>
      <c r="N29" s="1" t="s">
        <v>1094</v>
      </c>
      <c r="O29" s="1" t="s">
        <v>1095</v>
      </c>
      <c r="P29" s="1" t="s">
        <v>1096</v>
      </c>
      <c r="Q29" s="1" t="s">
        <v>1097</v>
      </c>
      <c r="R29" s="1" t="s">
        <v>1278</v>
      </c>
      <c r="S29" s="1" t="s">
        <v>1099</v>
      </c>
      <c r="T29" s="1" t="s">
        <v>1100</v>
      </c>
      <c r="U29" s="1" t="s">
        <v>1058</v>
      </c>
      <c r="V29" s="1" t="s">
        <v>1120</v>
      </c>
    </row>
    <row r="30" s="1" customFormat="1" spans="1:22">
      <c r="A30" s="3">
        <v>999228133460514</v>
      </c>
      <c r="B30" s="1" t="s">
        <v>1257</v>
      </c>
      <c r="C30" s="1" t="s">
        <v>1279</v>
      </c>
      <c r="D30" s="1" t="s">
        <v>1280</v>
      </c>
      <c r="E30" s="1" t="s">
        <v>1281</v>
      </c>
      <c r="F30" s="1" t="s">
        <v>1116</v>
      </c>
      <c r="G30" s="1" t="s">
        <v>1146</v>
      </c>
      <c r="H30" s="1" t="s">
        <v>1091</v>
      </c>
      <c r="I30" s="1" t="s">
        <v>1282</v>
      </c>
      <c r="J30" s="1" t="s">
        <v>30</v>
      </c>
      <c r="K30" s="1" t="s">
        <v>1283</v>
      </c>
      <c r="L30" s="1" t="s">
        <v>1283</v>
      </c>
      <c r="M30" s="1" t="s">
        <v>1094</v>
      </c>
      <c r="N30" s="1" t="s">
        <v>1094</v>
      </c>
      <c r="O30" s="1" t="s">
        <v>1095</v>
      </c>
      <c r="P30" s="1" t="s">
        <v>1096</v>
      </c>
      <c r="Q30" s="1" t="s">
        <v>1097</v>
      </c>
      <c r="R30" s="1" t="s">
        <v>1284</v>
      </c>
      <c r="S30" s="1" t="s">
        <v>1099</v>
      </c>
      <c r="T30" s="1" t="s">
        <v>1100</v>
      </c>
      <c r="U30" s="1" t="s">
        <v>1058</v>
      </c>
      <c r="V30" s="1" t="s">
        <v>1110</v>
      </c>
    </row>
    <row r="31" s="1" customFormat="1" spans="1:22">
      <c r="A31" s="3">
        <v>999228138617095</v>
      </c>
      <c r="B31" s="1" t="s">
        <v>1257</v>
      </c>
      <c r="C31" s="1" t="s">
        <v>1285</v>
      </c>
      <c r="D31" s="1" t="s">
        <v>1286</v>
      </c>
      <c r="E31" s="1" t="s">
        <v>1287</v>
      </c>
      <c r="F31" s="1" t="s">
        <v>1115</v>
      </c>
      <c r="G31" s="1" t="s">
        <v>1116</v>
      </c>
      <c r="H31" s="1" t="s">
        <v>1091</v>
      </c>
      <c r="I31" s="1" t="s">
        <v>1288</v>
      </c>
      <c r="J31" s="1" t="s">
        <v>30</v>
      </c>
      <c r="K31" s="1" t="s">
        <v>1289</v>
      </c>
      <c r="L31" s="1" t="s">
        <v>1289</v>
      </c>
      <c r="M31" s="1" t="s">
        <v>1094</v>
      </c>
      <c r="N31" s="1" t="s">
        <v>1094</v>
      </c>
      <c r="O31" s="1" t="s">
        <v>1095</v>
      </c>
      <c r="P31" s="1" t="s">
        <v>1096</v>
      </c>
      <c r="Q31" s="1" t="s">
        <v>1097</v>
      </c>
      <c r="R31" s="1" t="s">
        <v>1290</v>
      </c>
      <c r="S31" s="1" t="s">
        <v>1099</v>
      </c>
      <c r="T31" s="1" t="s">
        <v>1100</v>
      </c>
      <c r="U31" s="1" t="s">
        <v>1058</v>
      </c>
      <c r="V31" s="1" t="s">
        <v>1110</v>
      </c>
    </row>
    <row r="32" s="1" customFormat="1" spans="1:22">
      <c r="A32" s="3">
        <v>999228140781705</v>
      </c>
      <c r="B32" s="1" t="s">
        <v>1257</v>
      </c>
      <c r="C32" s="1" t="s">
        <v>1291</v>
      </c>
      <c r="D32" s="1" t="s">
        <v>1292</v>
      </c>
      <c r="E32" s="1" t="s">
        <v>1293</v>
      </c>
      <c r="F32" s="1" t="s">
        <v>1189</v>
      </c>
      <c r="G32" s="1" t="s">
        <v>1146</v>
      </c>
      <c r="H32" s="1" t="s">
        <v>1091</v>
      </c>
      <c r="I32" s="1" t="s">
        <v>1294</v>
      </c>
      <c r="J32" s="1" t="s">
        <v>30</v>
      </c>
      <c r="K32" s="1" t="s">
        <v>1295</v>
      </c>
      <c r="L32" s="1" t="s">
        <v>1295</v>
      </c>
      <c r="M32" s="1" t="s">
        <v>1094</v>
      </c>
      <c r="N32" s="1" t="s">
        <v>1094</v>
      </c>
      <c r="O32" s="1" t="s">
        <v>1095</v>
      </c>
      <c r="P32" s="1" t="s">
        <v>1096</v>
      </c>
      <c r="Q32" s="1" t="s">
        <v>1097</v>
      </c>
      <c r="R32" s="1" t="s">
        <v>1296</v>
      </c>
      <c r="S32" s="1" t="s">
        <v>1099</v>
      </c>
      <c r="T32" s="1" t="s">
        <v>1100</v>
      </c>
      <c r="U32" s="1" t="s">
        <v>1058</v>
      </c>
      <c r="V32" s="1" t="s">
        <v>1110</v>
      </c>
    </row>
    <row r="33" s="1" customFormat="1" spans="1:22">
      <c r="A33" s="3">
        <v>999228140804148</v>
      </c>
      <c r="B33" s="1" t="s">
        <v>1257</v>
      </c>
      <c r="C33" s="1" t="s">
        <v>1297</v>
      </c>
      <c r="D33" s="1" t="s">
        <v>1292</v>
      </c>
      <c r="E33" s="1" t="s">
        <v>1298</v>
      </c>
      <c r="F33" s="1" t="s">
        <v>1189</v>
      </c>
      <c r="G33" s="1" t="s">
        <v>1146</v>
      </c>
      <c r="H33" s="1" t="s">
        <v>1091</v>
      </c>
      <c r="I33" s="1" t="s">
        <v>1294</v>
      </c>
      <c r="J33" s="1" t="s">
        <v>30</v>
      </c>
      <c r="K33" s="1" t="s">
        <v>1295</v>
      </c>
      <c r="L33" s="1" t="s">
        <v>1295</v>
      </c>
      <c r="M33" s="1" t="s">
        <v>1094</v>
      </c>
      <c r="N33" s="1" t="s">
        <v>1094</v>
      </c>
      <c r="O33" s="1" t="s">
        <v>1095</v>
      </c>
      <c r="P33" s="1" t="s">
        <v>1096</v>
      </c>
      <c r="Q33" s="1" t="s">
        <v>1097</v>
      </c>
      <c r="R33" s="1" t="s">
        <v>1299</v>
      </c>
      <c r="S33" s="1" t="s">
        <v>1099</v>
      </c>
      <c r="T33" s="1" t="s">
        <v>1100</v>
      </c>
      <c r="U33" s="1" t="s">
        <v>1058</v>
      </c>
      <c r="V33" s="1" t="s">
        <v>1110</v>
      </c>
    </row>
    <row r="34" s="1" customFormat="1" spans="1:22">
      <c r="A34" s="3">
        <v>999228140833484</v>
      </c>
      <c r="B34" s="1" t="s">
        <v>1257</v>
      </c>
      <c r="C34" s="1" t="s">
        <v>1300</v>
      </c>
      <c r="D34" s="1" t="s">
        <v>1292</v>
      </c>
      <c r="E34" s="1" t="s">
        <v>1301</v>
      </c>
      <c r="F34" s="1" t="s">
        <v>1189</v>
      </c>
      <c r="G34" s="1" t="s">
        <v>1146</v>
      </c>
      <c r="H34" s="1" t="s">
        <v>1091</v>
      </c>
      <c r="I34" s="1" t="s">
        <v>1294</v>
      </c>
      <c r="J34" s="1" t="s">
        <v>30</v>
      </c>
      <c r="K34" s="1" t="s">
        <v>1295</v>
      </c>
      <c r="L34" s="1" t="s">
        <v>1295</v>
      </c>
      <c r="M34" s="1" t="s">
        <v>1094</v>
      </c>
      <c r="N34" s="1" t="s">
        <v>1094</v>
      </c>
      <c r="O34" s="1" t="s">
        <v>1095</v>
      </c>
      <c r="P34" s="1" t="s">
        <v>1096</v>
      </c>
      <c r="Q34" s="1" t="s">
        <v>1097</v>
      </c>
      <c r="R34" s="1" t="s">
        <v>1302</v>
      </c>
      <c r="S34" s="1" t="s">
        <v>1099</v>
      </c>
      <c r="T34" s="1" t="s">
        <v>1100</v>
      </c>
      <c r="U34" s="1" t="s">
        <v>1058</v>
      </c>
      <c r="V34" s="1" t="s">
        <v>1110</v>
      </c>
    </row>
    <row r="35" s="1" customFormat="1" spans="1:22">
      <c r="A35" s="3">
        <v>999228141479469</v>
      </c>
      <c r="B35" s="1" t="s">
        <v>1257</v>
      </c>
      <c r="C35" s="1" t="s">
        <v>1303</v>
      </c>
      <c r="D35" s="1" t="s">
        <v>1304</v>
      </c>
      <c r="E35" s="1" t="s">
        <v>1305</v>
      </c>
      <c r="F35" s="1" t="s">
        <v>1089</v>
      </c>
      <c r="G35" s="1" t="s">
        <v>1115</v>
      </c>
      <c r="H35" s="1" t="s">
        <v>1091</v>
      </c>
      <c r="I35" s="1" t="s">
        <v>1306</v>
      </c>
      <c r="J35" s="1" t="s">
        <v>30</v>
      </c>
      <c r="K35" s="1" t="s">
        <v>1307</v>
      </c>
      <c r="L35" s="1" t="s">
        <v>1307</v>
      </c>
      <c r="M35" s="1" t="s">
        <v>1094</v>
      </c>
      <c r="N35" s="1" t="s">
        <v>1094</v>
      </c>
      <c r="O35" s="1" t="s">
        <v>1095</v>
      </c>
      <c r="P35" s="1" t="s">
        <v>1096</v>
      </c>
      <c r="Q35" s="1" t="s">
        <v>1097</v>
      </c>
      <c r="R35" s="1" t="s">
        <v>1308</v>
      </c>
      <c r="S35" s="1" t="s">
        <v>1099</v>
      </c>
      <c r="T35" s="1" t="s">
        <v>1100</v>
      </c>
      <c r="U35" s="1" t="s">
        <v>1058</v>
      </c>
      <c r="V35" s="1" t="s">
        <v>1110</v>
      </c>
    </row>
    <row r="36" s="1" customFormat="1" spans="1:22">
      <c r="A36" s="3">
        <v>999228141568774</v>
      </c>
      <c r="B36" s="1" t="s">
        <v>1257</v>
      </c>
      <c r="C36" s="1" t="s">
        <v>1309</v>
      </c>
      <c r="D36" s="1" t="s">
        <v>1310</v>
      </c>
      <c r="E36" s="1" t="s">
        <v>1311</v>
      </c>
      <c r="F36" s="1" t="s">
        <v>1125</v>
      </c>
      <c r="G36" s="1" t="s">
        <v>1146</v>
      </c>
      <c r="H36" s="1" t="s">
        <v>1091</v>
      </c>
      <c r="I36" s="1" t="s">
        <v>1312</v>
      </c>
      <c r="J36" s="1" t="s">
        <v>30</v>
      </c>
      <c r="K36" s="1" t="s">
        <v>1313</v>
      </c>
      <c r="L36" s="1" t="s">
        <v>1313</v>
      </c>
      <c r="M36" s="1" t="s">
        <v>1094</v>
      </c>
      <c r="N36" s="1" t="s">
        <v>1094</v>
      </c>
      <c r="O36" s="1" t="s">
        <v>1095</v>
      </c>
      <c r="P36" s="1" t="s">
        <v>1096</v>
      </c>
      <c r="Q36" s="1" t="s">
        <v>1097</v>
      </c>
      <c r="R36" s="1" t="s">
        <v>1314</v>
      </c>
      <c r="S36" s="1" t="s">
        <v>1099</v>
      </c>
      <c r="T36" s="1" t="s">
        <v>1100</v>
      </c>
      <c r="U36" s="1" t="s">
        <v>1058</v>
      </c>
      <c r="V36" s="1" t="s">
        <v>1315</v>
      </c>
    </row>
    <row r="37" s="1" customFormat="1" spans="1:22">
      <c r="A37" s="3">
        <v>999228141887817</v>
      </c>
      <c r="B37" s="1" t="s">
        <v>1257</v>
      </c>
      <c r="C37" s="1" t="s">
        <v>1316</v>
      </c>
      <c r="D37" s="1" t="s">
        <v>1317</v>
      </c>
      <c r="E37" s="1" t="s">
        <v>1318</v>
      </c>
      <c r="F37" s="1" t="s">
        <v>1154</v>
      </c>
      <c r="G37" s="1" t="s">
        <v>1115</v>
      </c>
      <c r="H37" s="1" t="s">
        <v>1091</v>
      </c>
      <c r="I37" s="1" t="s">
        <v>1319</v>
      </c>
      <c r="J37" s="1" t="s">
        <v>30</v>
      </c>
      <c r="K37" s="1" t="s">
        <v>1320</v>
      </c>
      <c r="L37" s="1" t="s">
        <v>1320</v>
      </c>
      <c r="M37" s="1" t="s">
        <v>1094</v>
      </c>
      <c r="N37" s="1" t="s">
        <v>1094</v>
      </c>
      <c r="O37" s="1" t="s">
        <v>1095</v>
      </c>
      <c r="P37" s="1" t="s">
        <v>1096</v>
      </c>
      <c r="Q37" s="1" t="s">
        <v>1097</v>
      </c>
      <c r="R37" s="1" t="s">
        <v>1321</v>
      </c>
      <c r="S37" s="1" t="s">
        <v>1099</v>
      </c>
      <c r="T37" s="1" t="s">
        <v>1100</v>
      </c>
      <c r="U37" s="1" t="s">
        <v>1058</v>
      </c>
      <c r="V37" s="1" t="s">
        <v>1110</v>
      </c>
    </row>
    <row r="38" s="1" customFormat="1" spans="1:22">
      <c r="A38" s="3">
        <v>999228145548012</v>
      </c>
      <c r="B38" s="1" t="s">
        <v>1322</v>
      </c>
      <c r="C38" s="1" t="s">
        <v>1323</v>
      </c>
      <c r="D38" s="1" t="s">
        <v>1324</v>
      </c>
      <c r="E38" s="1" t="s">
        <v>1325</v>
      </c>
      <c r="F38" s="1" t="s">
        <v>1089</v>
      </c>
      <c r="G38" s="1" t="s">
        <v>1125</v>
      </c>
      <c r="H38" s="1" t="s">
        <v>1091</v>
      </c>
      <c r="I38" s="1" t="s">
        <v>1326</v>
      </c>
      <c r="J38" s="1" t="s">
        <v>30</v>
      </c>
      <c r="K38" s="1" t="s">
        <v>1327</v>
      </c>
      <c r="L38" s="1" t="s">
        <v>1327</v>
      </c>
      <c r="M38" s="1" t="s">
        <v>1094</v>
      </c>
      <c r="N38" s="1" t="s">
        <v>1094</v>
      </c>
      <c r="O38" s="1" t="s">
        <v>1095</v>
      </c>
      <c r="P38" s="1" t="s">
        <v>1096</v>
      </c>
      <c r="Q38" s="1" t="s">
        <v>1097</v>
      </c>
      <c r="R38" s="1" t="s">
        <v>1328</v>
      </c>
      <c r="S38" s="1" t="s">
        <v>1099</v>
      </c>
      <c r="T38" s="1" t="s">
        <v>1100</v>
      </c>
      <c r="U38" s="1" t="s">
        <v>1058</v>
      </c>
      <c r="V38" s="1" t="s">
        <v>1199</v>
      </c>
    </row>
    <row r="39" s="1" customFormat="1" spans="1:22">
      <c r="A39" s="3">
        <v>999228148174134</v>
      </c>
      <c r="B39" s="1" t="s">
        <v>1322</v>
      </c>
      <c r="C39" s="1" t="s">
        <v>1329</v>
      </c>
      <c r="D39" s="1" t="s">
        <v>1202</v>
      </c>
      <c r="E39" s="1" t="s">
        <v>1330</v>
      </c>
      <c r="F39" s="1" t="s">
        <v>1089</v>
      </c>
      <c r="G39" s="1" t="s">
        <v>1115</v>
      </c>
      <c r="H39" s="1" t="s">
        <v>1091</v>
      </c>
      <c r="I39" s="1" t="s">
        <v>1331</v>
      </c>
      <c r="J39" s="1" t="s">
        <v>30</v>
      </c>
      <c r="K39" s="1" t="s">
        <v>1332</v>
      </c>
      <c r="L39" s="1" t="s">
        <v>1332</v>
      </c>
      <c r="M39" s="1" t="s">
        <v>1094</v>
      </c>
      <c r="N39" s="1" t="s">
        <v>1094</v>
      </c>
      <c r="O39" s="1" t="s">
        <v>1095</v>
      </c>
      <c r="P39" s="1" t="s">
        <v>1096</v>
      </c>
      <c r="Q39" s="1" t="s">
        <v>1097</v>
      </c>
      <c r="R39" s="1" t="s">
        <v>1333</v>
      </c>
      <c r="S39" s="1" t="s">
        <v>1099</v>
      </c>
      <c r="T39" s="1" t="s">
        <v>1100</v>
      </c>
      <c r="U39" s="1" t="s">
        <v>1058</v>
      </c>
      <c r="V39" s="1" t="s">
        <v>1135</v>
      </c>
    </row>
    <row r="40" s="1" customFormat="1" spans="1:22">
      <c r="A40" s="3">
        <v>28159857284</v>
      </c>
      <c r="B40" s="1" t="s">
        <v>1322</v>
      </c>
      <c r="C40" s="1" t="s">
        <v>1334</v>
      </c>
      <c r="D40" s="1" t="s">
        <v>1304</v>
      </c>
      <c r="E40" s="1" t="s">
        <v>1335</v>
      </c>
      <c r="F40" s="1" t="s">
        <v>1116</v>
      </c>
      <c r="G40" s="1" t="s">
        <v>1146</v>
      </c>
      <c r="H40" s="1" t="s">
        <v>1091</v>
      </c>
      <c r="I40" s="1" t="s">
        <v>1336</v>
      </c>
      <c r="J40" s="1" t="s">
        <v>30</v>
      </c>
      <c r="K40" s="1" t="s">
        <v>1337</v>
      </c>
      <c r="L40" s="1" t="s">
        <v>1337</v>
      </c>
      <c r="M40" s="1" t="s">
        <v>1094</v>
      </c>
      <c r="N40" s="1" t="s">
        <v>1094</v>
      </c>
      <c r="O40" s="1" t="s">
        <v>1095</v>
      </c>
      <c r="P40" s="1" t="s">
        <v>1096</v>
      </c>
      <c r="Q40" s="1" t="s">
        <v>1097</v>
      </c>
      <c r="R40" s="1" t="s">
        <v>1338</v>
      </c>
      <c r="S40" s="1" t="s">
        <v>1099</v>
      </c>
      <c r="T40" s="1" t="s">
        <v>1100</v>
      </c>
      <c r="U40" s="1" t="s">
        <v>1058</v>
      </c>
      <c r="V40" s="1" t="s">
        <v>1110</v>
      </c>
    </row>
    <row r="41" s="1" customFormat="1" spans="1:22">
      <c r="A41" s="3">
        <v>999228162255093</v>
      </c>
      <c r="B41" s="1" t="s">
        <v>1322</v>
      </c>
      <c r="C41" s="1" t="s">
        <v>1339</v>
      </c>
      <c r="D41" s="1" t="s">
        <v>1202</v>
      </c>
      <c r="E41" s="1" t="s">
        <v>1340</v>
      </c>
      <c r="F41" s="1" t="s">
        <v>1089</v>
      </c>
      <c r="G41" s="1" t="s">
        <v>1090</v>
      </c>
      <c r="H41" s="1" t="s">
        <v>1091</v>
      </c>
      <c r="I41" s="1" t="s">
        <v>1341</v>
      </c>
      <c r="J41" s="1" t="s">
        <v>30</v>
      </c>
      <c r="K41" s="1" t="s">
        <v>1342</v>
      </c>
      <c r="L41" s="1" t="s">
        <v>1342</v>
      </c>
      <c r="M41" s="1" t="s">
        <v>1094</v>
      </c>
      <c r="N41" s="1" t="s">
        <v>1094</v>
      </c>
      <c r="O41" s="1" t="s">
        <v>1095</v>
      </c>
      <c r="P41" s="1" t="s">
        <v>1096</v>
      </c>
      <c r="Q41" s="1" t="s">
        <v>1097</v>
      </c>
      <c r="R41" s="1" t="s">
        <v>1343</v>
      </c>
      <c r="S41" s="1" t="s">
        <v>1099</v>
      </c>
      <c r="T41" s="1" t="s">
        <v>1100</v>
      </c>
      <c r="U41" s="1" t="s">
        <v>1058</v>
      </c>
      <c r="V41" s="1" t="s">
        <v>1135</v>
      </c>
    </row>
    <row r="42" s="1" customFormat="1" spans="1:22">
      <c r="A42" s="3">
        <v>999228166136959</v>
      </c>
      <c r="B42" s="1" t="s">
        <v>1344</v>
      </c>
      <c r="C42" s="1" t="s">
        <v>1345</v>
      </c>
      <c r="D42" s="1" t="s">
        <v>1346</v>
      </c>
      <c r="E42" s="1" t="s">
        <v>1347</v>
      </c>
      <c r="F42" s="1" t="s">
        <v>1089</v>
      </c>
      <c r="G42" s="1" t="s">
        <v>1090</v>
      </c>
      <c r="H42" s="1" t="s">
        <v>1091</v>
      </c>
      <c r="I42" s="1" t="s">
        <v>1348</v>
      </c>
      <c r="J42" s="1" t="s">
        <v>30</v>
      </c>
      <c r="K42" s="1" t="s">
        <v>1349</v>
      </c>
      <c r="L42" s="1" t="s">
        <v>1349</v>
      </c>
      <c r="M42" s="1" t="s">
        <v>1094</v>
      </c>
      <c r="N42" s="1" t="s">
        <v>1094</v>
      </c>
      <c r="O42" s="1" t="s">
        <v>1095</v>
      </c>
      <c r="P42" s="1" t="s">
        <v>1096</v>
      </c>
      <c r="Q42" s="1" t="s">
        <v>1097</v>
      </c>
      <c r="R42" s="1" t="s">
        <v>1350</v>
      </c>
      <c r="S42" s="1" t="s">
        <v>1099</v>
      </c>
      <c r="T42" s="1" t="s">
        <v>1100</v>
      </c>
      <c r="U42" s="1" t="s">
        <v>1058</v>
      </c>
      <c r="V42" s="1" t="s">
        <v>1110</v>
      </c>
    </row>
    <row r="43" s="1" customFormat="1" spans="1:22">
      <c r="A43" s="3">
        <v>999228166214431</v>
      </c>
      <c r="B43" s="1" t="s">
        <v>1344</v>
      </c>
      <c r="C43" s="1" t="s">
        <v>1351</v>
      </c>
      <c r="D43" s="1" t="s">
        <v>1346</v>
      </c>
      <c r="E43" s="1" t="s">
        <v>1347</v>
      </c>
      <c r="F43" s="1" t="s">
        <v>1090</v>
      </c>
      <c r="G43" s="1" t="s">
        <v>1115</v>
      </c>
      <c r="H43" s="1" t="s">
        <v>1091</v>
      </c>
      <c r="I43" s="1" t="s">
        <v>1352</v>
      </c>
      <c r="J43" s="1" t="s">
        <v>30</v>
      </c>
      <c r="K43" s="1" t="s">
        <v>1353</v>
      </c>
      <c r="L43" s="1" t="s">
        <v>1353</v>
      </c>
      <c r="M43" s="1" t="s">
        <v>1094</v>
      </c>
      <c r="N43" s="1" t="s">
        <v>1094</v>
      </c>
      <c r="O43" s="1" t="s">
        <v>1095</v>
      </c>
      <c r="P43" s="1" t="s">
        <v>1096</v>
      </c>
      <c r="Q43" s="1" t="s">
        <v>1097</v>
      </c>
      <c r="R43" s="1" t="s">
        <v>1354</v>
      </c>
      <c r="S43" s="1" t="s">
        <v>1099</v>
      </c>
      <c r="T43" s="1" t="s">
        <v>1100</v>
      </c>
      <c r="U43" s="1" t="s">
        <v>1058</v>
      </c>
      <c r="V43" s="1" t="s">
        <v>1110</v>
      </c>
    </row>
    <row r="44" s="1" customFormat="1" spans="1:22">
      <c r="A44" s="3">
        <v>999228166762265</v>
      </c>
      <c r="B44" s="1" t="s">
        <v>1344</v>
      </c>
      <c r="C44" s="1" t="s">
        <v>1355</v>
      </c>
      <c r="D44" s="1" t="s">
        <v>1356</v>
      </c>
      <c r="E44" s="1" t="s">
        <v>1357</v>
      </c>
      <c r="F44" s="1" t="s">
        <v>1125</v>
      </c>
      <c r="G44" s="1" t="s">
        <v>1189</v>
      </c>
      <c r="H44" s="1" t="s">
        <v>1091</v>
      </c>
      <c r="I44" s="1" t="s">
        <v>1358</v>
      </c>
      <c r="J44" s="1" t="s">
        <v>30</v>
      </c>
      <c r="K44" s="1" t="s">
        <v>1359</v>
      </c>
      <c r="L44" s="1" t="s">
        <v>1359</v>
      </c>
      <c r="M44" s="1" t="s">
        <v>1094</v>
      </c>
      <c r="N44" s="1" t="s">
        <v>1094</v>
      </c>
      <c r="O44" s="1" t="s">
        <v>1095</v>
      </c>
      <c r="P44" s="1" t="s">
        <v>1096</v>
      </c>
      <c r="Q44" s="1" t="s">
        <v>1097</v>
      </c>
      <c r="R44" s="1" t="s">
        <v>1360</v>
      </c>
      <c r="S44" s="1" t="s">
        <v>1099</v>
      </c>
      <c r="T44" s="1" t="s">
        <v>1100</v>
      </c>
      <c r="U44" s="1" t="s">
        <v>1058</v>
      </c>
      <c r="V44" s="1" t="s">
        <v>1361</v>
      </c>
    </row>
    <row r="45" s="1" customFormat="1" spans="1:22">
      <c r="A45" s="3">
        <v>999228168199287</v>
      </c>
      <c r="B45" s="1" t="s">
        <v>1344</v>
      </c>
      <c r="C45" s="1" t="s">
        <v>1362</v>
      </c>
      <c r="D45" s="1" t="s">
        <v>1363</v>
      </c>
      <c r="E45" s="1" t="s">
        <v>1364</v>
      </c>
      <c r="F45" s="1" t="s">
        <v>1090</v>
      </c>
      <c r="G45" s="1" t="s">
        <v>1116</v>
      </c>
      <c r="H45" s="1" t="s">
        <v>1091</v>
      </c>
      <c r="I45" s="1" t="s">
        <v>1365</v>
      </c>
      <c r="J45" s="1" t="s">
        <v>30</v>
      </c>
      <c r="K45" s="1" t="s">
        <v>1366</v>
      </c>
      <c r="L45" s="1" t="s">
        <v>1366</v>
      </c>
      <c r="M45" s="1" t="s">
        <v>1094</v>
      </c>
      <c r="N45" s="1" t="s">
        <v>1094</v>
      </c>
      <c r="O45" s="1" t="s">
        <v>1095</v>
      </c>
      <c r="P45" s="1" t="s">
        <v>1096</v>
      </c>
      <c r="Q45" s="1" t="s">
        <v>1097</v>
      </c>
      <c r="R45" s="1" t="s">
        <v>1367</v>
      </c>
      <c r="S45" s="1" t="s">
        <v>1099</v>
      </c>
      <c r="T45" s="1" t="s">
        <v>1100</v>
      </c>
      <c r="U45" s="1" t="s">
        <v>1058</v>
      </c>
      <c r="V45" s="1" t="s">
        <v>1199</v>
      </c>
    </row>
    <row r="46" s="1" customFormat="1" spans="1:22">
      <c r="A46" s="3">
        <v>999228168998004</v>
      </c>
      <c r="B46" s="1" t="s">
        <v>1344</v>
      </c>
      <c r="C46" s="1" t="s">
        <v>1368</v>
      </c>
      <c r="D46" s="1" t="s">
        <v>1202</v>
      </c>
      <c r="E46" s="1" t="s">
        <v>1369</v>
      </c>
      <c r="F46" s="1" t="s">
        <v>1089</v>
      </c>
      <c r="G46" s="1" t="s">
        <v>1106</v>
      </c>
      <c r="H46" s="1" t="s">
        <v>1091</v>
      </c>
      <c r="I46" s="1" t="s">
        <v>1370</v>
      </c>
      <c r="J46" s="1" t="s">
        <v>30</v>
      </c>
      <c r="K46" s="1" t="s">
        <v>1371</v>
      </c>
      <c r="L46" s="1" t="s">
        <v>1371</v>
      </c>
      <c r="M46" s="1" t="s">
        <v>1094</v>
      </c>
      <c r="N46" s="1" t="s">
        <v>1094</v>
      </c>
      <c r="O46" s="1" t="s">
        <v>1095</v>
      </c>
      <c r="P46" s="1" t="s">
        <v>1096</v>
      </c>
      <c r="Q46" s="1" t="s">
        <v>1097</v>
      </c>
      <c r="R46" s="1" t="s">
        <v>1372</v>
      </c>
      <c r="S46" s="1" t="s">
        <v>1099</v>
      </c>
      <c r="T46" s="1" t="s">
        <v>1100</v>
      </c>
      <c r="U46" s="1" t="s">
        <v>1058</v>
      </c>
      <c r="V46" s="1" t="s">
        <v>1135</v>
      </c>
    </row>
    <row r="47" s="1" customFormat="1" spans="1:22">
      <c r="A47" s="3">
        <v>999228169272393</v>
      </c>
      <c r="B47" s="1" t="s">
        <v>1344</v>
      </c>
      <c r="C47" s="1" t="s">
        <v>1373</v>
      </c>
      <c r="D47" s="1" t="s">
        <v>1202</v>
      </c>
      <c r="E47" s="1" t="s">
        <v>1374</v>
      </c>
      <c r="F47" s="1" t="s">
        <v>1090</v>
      </c>
      <c r="G47" s="1" t="s">
        <v>1115</v>
      </c>
      <c r="H47" s="1" t="s">
        <v>1091</v>
      </c>
      <c r="I47" s="1" t="s">
        <v>1375</v>
      </c>
      <c r="J47" s="1" t="s">
        <v>30</v>
      </c>
      <c r="K47" s="1" t="s">
        <v>1376</v>
      </c>
      <c r="L47" s="1" t="s">
        <v>1376</v>
      </c>
      <c r="M47" s="1" t="s">
        <v>1094</v>
      </c>
      <c r="N47" s="1" t="s">
        <v>1094</v>
      </c>
      <c r="O47" s="1" t="s">
        <v>1095</v>
      </c>
      <c r="P47" s="1" t="s">
        <v>1096</v>
      </c>
      <c r="Q47" s="1" t="s">
        <v>1097</v>
      </c>
      <c r="R47" s="1" t="s">
        <v>1377</v>
      </c>
      <c r="S47" s="1" t="s">
        <v>1099</v>
      </c>
      <c r="T47" s="1" t="s">
        <v>1100</v>
      </c>
      <c r="U47" s="1" t="s">
        <v>1058</v>
      </c>
      <c r="V47" s="1" t="s">
        <v>1135</v>
      </c>
    </row>
    <row r="48" s="1" customFormat="1" spans="1:22">
      <c r="A48" s="3">
        <v>999228169327850</v>
      </c>
      <c r="B48" s="1" t="s">
        <v>1344</v>
      </c>
      <c r="C48" s="1" t="s">
        <v>1378</v>
      </c>
      <c r="D48" s="1" t="s">
        <v>1087</v>
      </c>
      <c r="E48" s="1" t="s">
        <v>1379</v>
      </c>
      <c r="F48" s="1" t="s">
        <v>1115</v>
      </c>
      <c r="G48" s="1" t="s">
        <v>1189</v>
      </c>
      <c r="H48" s="1" t="s">
        <v>1091</v>
      </c>
      <c r="I48" s="1" t="s">
        <v>1380</v>
      </c>
      <c r="J48" s="1" t="s">
        <v>30</v>
      </c>
      <c r="K48" s="1" t="s">
        <v>1381</v>
      </c>
      <c r="L48" s="1" t="s">
        <v>1381</v>
      </c>
      <c r="M48" s="1" t="s">
        <v>1094</v>
      </c>
      <c r="N48" s="1" t="s">
        <v>1094</v>
      </c>
      <c r="O48" s="1" t="s">
        <v>1095</v>
      </c>
      <c r="P48" s="1" t="s">
        <v>1096</v>
      </c>
      <c r="Q48" s="1" t="s">
        <v>1097</v>
      </c>
      <c r="R48" s="1" t="s">
        <v>1382</v>
      </c>
      <c r="S48" s="1" t="s">
        <v>1099</v>
      </c>
      <c r="T48" s="1" t="s">
        <v>1100</v>
      </c>
      <c r="U48" s="1" t="s">
        <v>1058</v>
      </c>
      <c r="V48" s="1" t="s">
        <v>1101</v>
      </c>
    </row>
    <row r="49" s="1" customFormat="1" spans="1:22">
      <c r="A49" s="3">
        <v>999228173482707</v>
      </c>
      <c r="B49" s="1" t="s">
        <v>1344</v>
      </c>
      <c r="C49" s="1" t="s">
        <v>1383</v>
      </c>
      <c r="D49" s="1" t="s">
        <v>1384</v>
      </c>
      <c r="E49" s="1" t="s">
        <v>1385</v>
      </c>
      <c r="F49" s="1" t="s">
        <v>1154</v>
      </c>
      <c r="G49" s="1" t="s">
        <v>1090</v>
      </c>
      <c r="H49" s="1" t="s">
        <v>1091</v>
      </c>
      <c r="I49" s="1" t="s">
        <v>1386</v>
      </c>
      <c r="J49" s="1" t="s">
        <v>30</v>
      </c>
      <c r="K49" s="1" t="s">
        <v>1387</v>
      </c>
      <c r="L49" s="1" t="s">
        <v>1387</v>
      </c>
      <c r="M49" s="1" t="s">
        <v>1094</v>
      </c>
      <c r="N49" s="1" t="s">
        <v>1094</v>
      </c>
      <c r="O49" s="1" t="s">
        <v>1095</v>
      </c>
      <c r="P49" s="1" t="s">
        <v>1096</v>
      </c>
      <c r="Q49" s="1" t="s">
        <v>1097</v>
      </c>
      <c r="R49" s="1" t="s">
        <v>1388</v>
      </c>
      <c r="S49" s="1" t="s">
        <v>1099</v>
      </c>
      <c r="T49" s="1" t="s">
        <v>1100</v>
      </c>
      <c r="U49" s="1" t="s">
        <v>1058</v>
      </c>
      <c r="V49" s="1" t="s">
        <v>1361</v>
      </c>
    </row>
    <row r="50" s="1" customFormat="1" spans="1:22">
      <c r="A50" s="3">
        <v>999228173809767</v>
      </c>
      <c r="B50" s="1" t="s">
        <v>1344</v>
      </c>
      <c r="C50" s="1" t="s">
        <v>1389</v>
      </c>
      <c r="D50" s="1" t="s">
        <v>1390</v>
      </c>
      <c r="E50" s="1" t="s">
        <v>1391</v>
      </c>
      <c r="F50" s="1" t="s">
        <v>1116</v>
      </c>
      <c r="G50" s="1" t="s">
        <v>1189</v>
      </c>
      <c r="H50" s="1" t="s">
        <v>1091</v>
      </c>
      <c r="I50" s="1" t="s">
        <v>1392</v>
      </c>
      <c r="J50" s="1" t="s">
        <v>30</v>
      </c>
      <c r="K50" s="1" t="s">
        <v>1393</v>
      </c>
      <c r="L50" s="1" t="s">
        <v>1393</v>
      </c>
      <c r="M50" s="1" t="s">
        <v>1094</v>
      </c>
      <c r="N50" s="1" t="s">
        <v>1094</v>
      </c>
      <c r="O50" s="1" t="s">
        <v>1095</v>
      </c>
      <c r="P50" s="1" t="s">
        <v>1096</v>
      </c>
      <c r="Q50" s="1" t="s">
        <v>1097</v>
      </c>
      <c r="R50" s="1" t="s">
        <v>1394</v>
      </c>
      <c r="S50" s="1" t="s">
        <v>1099</v>
      </c>
      <c r="T50" s="1" t="s">
        <v>1100</v>
      </c>
      <c r="U50" s="1" t="s">
        <v>1058</v>
      </c>
      <c r="V50" s="1" t="s">
        <v>1395</v>
      </c>
    </row>
    <row r="51" s="1" customFormat="1" spans="1:22">
      <c r="A51" s="3">
        <v>999228205907723</v>
      </c>
      <c r="B51" s="1" t="s">
        <v>1344</v>
      </c>
      <c r="C51" s="1" t="s">
        <v>1396</v>
      </c>
      <c r="D51" s="1" t="s">
        <v>1397</v>
      </c>
      <c r="E51" s="1" t="s">
        <v>1398</v>
      </c>
      <c r="F51" s="1" t="s">
        <v>1125</v>
      </c>
      <c r="G51" s="1" t="s">
        <v>1189</v>
      </c>
      <c r="H51" s="1" t="s">
        <v>1091</v>
      </c>
      <c r="I51" s="1" t="s">
        <v>1399</v>
      </c>
      <c r="J51" s="1" t="s">
        <v>30</v>
      </c>
      <c r="K51" s="1" t="s">
        <v>1400</v>
      </c>
      <c r="L51" s="1" t="s">
        <v>1400</v>
      </c>
      <c r="M51" s="1" t="s">
        <v>1094</v>
      </c>
      <c r="N51" s="1" t="s">
        <v>1094</v>
      </c>
      <c r="O51" s="1" t="s">
        <v>1095</v>
      </c>
      <c r="P51" s="1" t="s">
        <v>1096</v>
      </c>
      <c r="Q51" s="1" t="s">
        <v>1097</v>
      </c>
      <c r="R51" s="1" t="s">
        <v>1401</v>
      </c>
      <c r="S51" s="1" t="s">
        <v>1099</v>
      </c>
      <c r="T51" s="1" t="s">
        <v>1100</v>
      </c>
      <c r="U51" s="1" t="s">
        <v>1058</v>
      </c>
      <c r="V51" s="1" t="s">
        <v>1402</v>
      </c>
    </row>
    <row r="52" s="1" customFormat="1" spans="1:22">
      <c r="A52" s="3">
        <v>999228210341351</v>
      </c>
      <c r="B52" s="1" t="s">
        <v>1210</v>
      </c>
      <c r="C52" s="1" t="s">
        <v>1403</v>
      </c>
      <c r="D52" s="1" t="s">
        <v>1202</v>
      </c>
      <c r="E52" s="1" t="s">
        <v>1404</v>
      </c>
      <c r="F52" s="1" t="s">
        <v>1090</v>
      </c>
      <c r="G52" s="1" t="s">
        <v>1115</v>
      </c>
      <c r="H52" s="1" t="s">
        <v>1091</v>
      </c>
      <c r="I52" s="1" t="s">
        <v>1405</v>
      </c>
      <c r="J52" s="1" t="s">
        <v>30</v>
      </c>
      <c r="K52" s="1" t="s">
        <v>1406</v>
      </c>
      <c r="L52" s="1" t="s">
        <v>1406</v>
      </c>
      <c r="M52" s="1" t="s">
        <v>1094</v>
      </c>
      <c r="N52" s="1" t="s">
        <v>1094</v>
      </c>
      <c r="O52" s="1" t="s">
        <v>1095</v>
      </c>
      <c r="P52" s="1" t="s">
        <v>1096</v>
      </c>
      <c r="Q52" s="1" t="s">
        <v>1097</v>
      </c>
      <c r="R52" s="1" t="s">
        <v>1407</v>
      </c>
      <c r="S52" s="1" t="s">
        <v>1099</v>
      </c>
      <c r="T52" s="1" t="s">
        <v>1100</v>
      </c>
      <c r="U52" s="1" t="s">
        <v>1058</v>
      </c>
      <c r="V52" s="1" t="s">
        <v>1135</v>
      </c>
    </row>
    <row r="53" s="1" customFormat="1" spans="1:22">
      <c r="A53" s="3">
        <v>999228210701039</v>
      </c>
      <c r="B53" s="1" t="s">
        <v>1210</v>
      </c>
      <c r="C53" s="1" t="s">
        <v>1408</v>
      </c>
      <c r="D53" s="1" t="s">
        <v>1202</v>
      </c>
      <c r="E53" s="1" t="s">
        <v>1409</v>
      </c>
      <c r="F53" s="1" t="s">
        <v>1089</v>
      </c>
      <c r="G53" s="1" t="s">
        <v>1090</v>
      </c>
      <c r="H53" s="1" t="s">
        <v>1091</v>
      </c>
      <c r="I53" s="1" t="s">
        <v>1410</v>
      </c>
      <c r="J53" s="1" t="s">
        <v>30</v>
      </c>
      <c r="K53" s="1" t="s">
        <v>1411</v>
      </c>
      <c r="L53" s="1" t="s">
        <v>1411</v>
      </c>
      <c r="M53" s="1" t="s">
        <v>1094</v>
      </c>
      <c r="N53" s="1" t="s">
        <v>1094</v>
      </c>
      <c r="O53" s="1" t="s">
        <v>1095</v>
      </c>
      <c r="P53" s="1" t="s">
        <v>1096</v>
      </c>
      <c r="Q53" s="1" t="s">
        <v>1097</v>
      </c>
      <c r="R53" s="1" t="s">
        <v>1412</v>
      </c>
      <c r="S53" s="1" t="s">
        <v>1099</v>
      </c>
      <c r="T53" s="1" t="s">
        <v>1100</v>
      </c>
      <c r="U53" s="1" t="s">
        <v>1058</v>
      </c>
      <c r="V53" s="1" t="s">
        <v>1135</v>
      </c>
    </row>
    <row r="54" s="1" customFormat="1" spans="1:22">
      <c r="A54" s="3">
        <v>999228216898649</v>
      </c>
      <c r="B54" s="1" t="s">
        <v>1210</v>
      </c>
      <c r="C54" s="1" t="s">
        <v>1413</v>
      </c>
      <c r="D54" s="1" t="s">
        <v>1414</v>
      </c>
      <c r="E54" s="1" t="s">
        <v>1415</v>
      </c>
      <c r="F54" s="1" t="s">
        <v>1090</v>
      </c>
      <c r="G54" s="1" t="s">
        <v>1116</v>
      </c>
      <c r="H54" s="1" t="s">
        <v>1091</v>
      </c>
      <c r="I54" s="1" t="s">
        <v>1416</v>
      </c>
      <c r="J54" s="1" t="s">
        <v>30</v>
      </c>
      <c r="K54" s="1" t="s">
        <v>1417</v>
      </c>
      <c r="L54" s="1" t="s">
        <v>1417</v>
      </c>
      <c r="M54" s="1" t="s">
        <v>1094</v>
      </c>
      <c r="N54" s="1" t="s">
        <v>1094</v>
      </c>
      <c r="O54" s="1" t="s">
        <v>1095</v>
      </c>
      <c r="P54" s="1" t="s">
        <v>1096</v>
      </c>
      <c r="Q54" s="1" t="s">
        <v>1097</v>
      </c>
      <c r="R54" s="1" t="s">
        <v>1418</v>
      </c>
      <c r="S54" s="1" t="s">
        <v>1099</v>
      </c>
      <c r="T54" s="1" t="s">
        <v>1100</v>
      </c>
      <c r="U54" s="1" t="s">
        <v>1058</v>
      </c>
      <c r="V54" s="1" t="s">
        <v>1110</v>
      </c>
    </row>
    <row r="55" s="1" customFormat="1" spans="1:22">
      <c r="A55" s="3">
        <v>999228225694241</v>
      </c>
      <c r="B55" s="1" t="s">
        <v>1419</v>
      </c>
      <c r="C55" s="1" t="s">
        <v>1420</v>
      </c>
      <c r="D55" s="1" t="s">
        <v>1202</v>
      </c>
      <c r="E55" s="1" t="s">
        <v>1421</v>
      </c>
      <c r="F55" s="1" t="s">
        <v>1090</v>
      </c>
      <c r="G55" s="1" t="s">
        <v>1106</v>
      </c>
      <c r="H55" s="1" t="s">
        <v>1091</v>
      </c>
      <c r="I55" s="1" t="s">
        <v>1422</v>
      </c>
      <c r="J55" s="1" t="s">
        <v>30</v>
      </c>
      <c r="K55" s="1" t="s">
        <v>1423</v>
      </c>
      <c r="L55" s="1" t="s">
        <v>1423</v>
      </c>
      <c r="M55" s="1" t="s">
        <v>1094</v>
      </c>
      <c r="N55" s="1" t="s">
        <v>1094</v>
      </c>
      <c r="O55" s="1" t="s">
        <v>1095</v>
      </c>
      <c r="P55" s="1" t="s">
        <v>1096</v>
      </c>
      <c r="Q55" s="1" t="s">
        <v>1097</v>
      </c>
      <c r="R55" s="1" t="s">
        <v>1424</v>
      </c>
      <c r="S55" s="1" t="s">
        <v>1099</v>
      </c>
      <c r="T55" s="1" t="s">
        <v>1100</v>
      </c>
      <c r="U55" s="1" t="s">
        <v>1058</v>
      </c>
      <c r="V55" s="1" t="s">
        <v>1135</v>
      </c>
    </row>
    <row r="56" s="1" customFormat="1" spans="1:22">
      <c r="A56" s="3">
        <v>999228225928111</v>
      </c>
      <c r="B56" s="1" t="s">
        <v>1419</v>
      </c>
      <c r="C56" s="1" t="s">
        <v>1425</v>
      </c>
      <c r="D56" s="1" t="s">
        <v>1426</v>
      </c>
      <c r="E56" s="1" t="s">
        <v>1427</v>
      </c>
      <c r="F56" s="1" t="s">
        <v>1189</v>
      </c>
      <c r="G56" s="1" t="s">
        <v>1146</v>
      </c>
      <c r="H56" s="1" t="s">
        <v>1091</v>
      </c>
      <c r="I56" s="1" t="s">
        <v>1428</v>
      </c>
      <c r="J56" s="1" t="s">
        <v>30</v>
      </c>
      <c r="K56" s="1" t="s">
        <v>1429</v>
      </c>
      <c r="L56" s="1" t="s">
        <v>1429</v>
      </c>
      <c r="M56" s="1" t="s">
        <v>1094</v>
      </c>
      <c r="N56" s="1" t="s">
        <v>1094</v>
      </c>
      <c r="O56" s="1" t="s">
        <v>1095</v>
      </c>
      <c r="P56" s="1" t="s">
        <v>1096</v>
      </c>
      <c r="Q56" s="1" t="s">
        <v>1097</v>
      </c>
      <c r="R56" s="1" t="s">
        <v>1430</v>
      </c>
      <c r="S56" s="1" t="s">
        <v>1099</v>
      </c>
      <c r="T56" s="1" t="s">
        <v>1100</v>
      </c>
      <c r="U56" s="1" t="s">
        <v>1058</v>
      </c>
      <c r="V56" s="1" t="s">
        <v>1110</v>
      </c>
    </row>
    <row r="57" s="1" customFormat="1" spans="1:22">
      <c r="A57" s="3">
        <v>999228227953440</v>
      </c>
      <c r="B57" s="1" t="s">
        <v>1419</v>
      </c>
      <c r="C57" s="1" t="s">
        <v>1431</v>
      </c>
      <c r="D57" s="1" t="s">
        <v>1432</v>
      </c>
      <c r="E57" s="1" t="s">
        <v>1433</v>
      </c>
      <c r="F57" s="1" t="s">
        <v>1090</v>
      </c>
      <c r="G57" s="1" t="s">
        <v>1106</v>
      </c>
      <c r="H57" s="1" t="s">
        <v>1091</v>
      </c>
      <c r="I57" s="1" t="s">
        <v>1434</v>
      </c>
      <c r="J57" s="1" t="s">
        <v>30</v>
      </c>
      <c r="K57" s="1" t="s">
        <v>1435</v>
      </c>
      <c r="L57" s="1" t="s">
        <v>1435</v>
      </c>
      <c r="M57" s="1" t="s">
        <v>1094</v>
      </c>
      <c r="N57" s="1" t="s">
        <v>1094</v>
      </c>
      <c r="O57" s="1" t="s">
        <v>1095</v>
      </c>
      <c r="P57" s="1" t="s">
        <v>1096</v>
      </c>
      <c r="Q57" s="1" t="s">
        <v>1097</v>
      </c>
      <c r="R57" s="1" t="s">
        <v>1436</v>
      </c>
      <c r="S57" s="1" t="s">
        <v>1099</v>
      </c>
      <c r="T57" s="1" t="s">
        <v>1100</v>
      </c>
      <c r="U57" s="1" t="s">
        <v>1058</v>
      </c>
      <c r="V57" s="1" t="s">
        <v>1110</v>
      </c>
    </row>
    <row r="58" s="1" customFormat="1" spans="1:22">
      <c r="A58" s="3">
        <v>999228229900972</v>
      </c>
      <c r="B58" s="1" t="s">
        <v>1419</v>
      </c>
      <c r="C58" s="1" t="s">
        <v>1437</v>
      </c>
      <c r="D58" s="1" t="s">
        <v>1438</v>
      </c>
      <c r="E58" s="1" t="s">
        <v>1439</v>
      </c>
      <c r="F58" s="1" t="s">
        <v>1115</v>
      </c>
      <c r="G58" s="1" t="s">
        <v>1189</v>
      </c>
      <c r="H58" s="1" t="s">
        <v>1091</v>
      </c>
      <c r="I58" s="1" t="s">
        <v>1440</v>
      </c>
      <c r="J58" s="1" t="s">
        <v>30</v>
      </c>
      <c r="K58" s="1" t="s">
        <v>1441</v>
      </c>
      <c r="L58" s="1" t="s">
        <v>1441</v>
      </c>
      <c r="M58" s="1" t="s">
        <v>1094</v>
      </c>
      <c r="N58" s="1" t="s">
        <v>1094</v>
      </c>
      <c r="O58" s="1" t="s">
        <v>1095</v>
      </c>
      <c r="P58" s="1" t="s">
        <v>1096</v>
      </c>
      <c r="Q58" s="1" t="s">
        <v>1097</v>
      </c>
      <c r="R58" s="1" t="s">
        <v>1442</v>
      </c>
      <c r="S58" s="1" t="s">
        <v>1099</v>
      </c>
      <c r="T58" s="1" t="s">
        <v>1100</v>
      </c>
      <c r="U58" s="1" t="s">
        <v>1058</v>
      </c>
      <c r="V58" s="1" t="s">
        <v>1110</v>
      </c>
    </row>
    <row r="59" s="1" customFormat="1" spans="1:22">
      <c r="A59" s="3">
        <v>999228231030551</v>
      </c>
      <c r="B59" s="1" t="s">
        <v>1419</v>
      </c>
      <c r="C59" s="1" t="s">
        <v>1443</v>
      </c>
      <c r="D59" s="1" t="s">
        <v>1202</v>
      </c>
      <c r="E59" s="1" t="s">
        <v>1444</v>
      </c>
      <c r="F59" s="1" t="s">
        <v>1115</v>
      </c>
      <c r="G59" s="1" t="s">
        <v>1106</v>
      </c>
      <c r="H59" s="1" t="s">
        <v>1091</v>
      </c>
      <c r="I59" s="1" t="s">
        <v>1445</v>
      </c>
      <c r="J59" s="1" t="s">
        <v>30</v>
      </c>
      <c r="K59" s="1" t="s">
        <v>1446</v>
      </c>
      <c r="L59" s="1" t="s">
        <v>1446</v>
      </c>
      <c r="M59" s="1" t="s">
        <v>1094</v>
      </c>
      <c r="N59" s="1" t="s">
        <v>1094</v>
      </c>
      <c r="O59" s="1" t="s">
        <v>1095</v>
      </c>
      <c r="P59" s="1" t="s">
        <v>1096</v>
      </c>
      <c r="Q59" s="1" t="s">
        <v>1097</v>
      </c>
      <c r="R59" s="1" t="s">
        <v>1447</v>
      </c>
      <c r="S59" s="1" t="s">
        <v>1099</v>
      </c>
      <c r="T59" s="1" t="s">
        <v>1100</v>
      </c>
      <c r="U59" s="1" t="s">
        <v>1058</v>
      </c>
      <c r="V59" s="1" t="s">
        <v>1135</v>
      </c>
    </row>
    <row r="60" s="1" customFormat="1" spans="1:22">
      <c r="A60" s="3">
        <v>999228231761729</v>
      </c>
      <c r="B60" s="1" t="s">
        <v>1419</v>
      </c>
      <c r="C60" s="1" t="s">
        <v>1448</v>
      </c>
      <c r="D60" s="1" t="s">
        <v>1397</v>
      </c>
      <c r="E60" s="1" t="s">
        <v>1449</v>
      </c>
      <c r="F60" s="1" t="s">
        <v>1090</v>
      </c>
      <c r="G60" s="1" t="s">
        <v>1115</v>
      </c>
      <c r="H60" s="1" t="s">
        <v>1091</v>
      </c>
      <c r="I60" s="1" t="s">
        <v>1450</v>
      </c>
      <c r="J60" s="1" t="s">
        <v>30</v>
      </c>
      <c r="K60" s="1" t="s">
        <v>1451</v>
      </c>
      <c r="L60" s="1" t="s">
        <v>1451</v>
      </c>
      <c r="M60" s="1" t="s">
        <v>1094</v>
      </c>
      <c r="N60" s="1" t="s">
        <v>1094</v>
      </c>
      <c r="O60" s="1" t="s">
        <v>1095</v>
      </c>
      <c r="P60" s="1" t="s">
        <v>1096</v>
      </c>
      <c r="Q60" s="1" t="s">
        <v>1097</v>
      </c>
      <c r="R60" s="1" t="s">
        <v>1452</v>
      </c>
      <c r="S60" s="1" t="s">
        <v>1099</v>
      </c>
      <c r="T60" s="1" t="s">
        <v>1100</v>
      </c>
      <c r="U60" s="1" t="s">
        <v>1058</v>
      </c>
      <c r="V60" s="1" t="s">
        <v>1402</v>
      </c>
    </row>
    <row r="61" s="1" customFormat="1" spans="1:22">
      <c r="A61" s="3">
        <v>999228235766876</v>
      </c>
      <c r="B61" s="1" t="s">
        <v>1419</v>
      </c>
      <c r="C61" s="1" t="s">
        <v>1453</v>
      </c>
      <c r="D61" s="1" t="s">
        <v>1454</v>
      </c>
      <c r="E61" s="1" t="s">
        <v>1455</v>
      </c>
      <c r="F61" s="1" t="s">
        <v>1090</v>
      </c>
      <c r="G61" s="1" t="s">
        <v>1115</v>
      </c>
      <c r="H61" s="1" t="s">
        <v>1091</v>
      </c>
      <c r="I61" s="1" t="s">
        <v>1456</v>
      </c>
      <c r="J61" s="1" t="s">
        <v>30</v>
      </c>
      <c r="K61" s="1" t="s">
        <v>1457</v>
      </c>
      <c r="L61" s="1" t="s">
        <v>1457</v>
      </c>
      <c r="M61" s="1" t="s">
        <v>1094</v>
      </c>
      <c r="N61" s="1" t="s">
        <v>1094</v>
      </c>
      <c r="O61" s="1" t="s">
        <v>1095</v>
      </c>
      <c r="P61" s="1" t="s">
        <v>1096</v>
      </c>
      <c r="Q61" s="1" t="s">
        <v>1097</v>
      </c>
      <c r="R61" s="1" t="s">
        <v>1458</v>
      </c>
      <c r="S61" s="1" t="s">
        <v>1099</v>
      </c>
      <c r="T61" s="1" t="s">
        <v>1100</v>
      </c>
      <c r="U61" s="1" t="s">
        <v>1058</v>
      </c>
      <c r="V61" s="1" t="s">
        <v>1199</v>
      </c>
    </row>
    <row r="62" s="1" customFormat="1" spans="1:22">
      <c r="A62" s="3">
        <v>999228236557772</v>
      </c>
      <c r="B62" s="1" t="s">
        <v>1419</v>
      </c>
      <c r="C62" s="1" t="s">
        <v>1459</v>
      </c>
      <c r="D62" s="1" t="s">
        <v>1460</v>
      </c>
      <c r="E62" s="1" t="s">
        <v>1461</v>
      </c>
      <c r="F62" s="1" t="s">
        <v>1089</v>
      </c>
      <c r="G62" s="1" t="s">
        <v>1090</v>
      </c>
      <c r="H62" s="1" t="s">
        <v>1091</v>
      </c>
      <c r="I62" s="1" t="s">
        <v>1462</v>
      </c>
      <c r="J62" s="1" t="s">
        <v>30</v>
      </c>
      <c r="K62" s="1" t="s">
        <v>1463</v>
      </c>
      <c r="L62" s="1" t="s">
        <v>1463</v>
      </c>
      <c r="M62" s="1" t="s">
        <v>1094</v>
      </c>
      <c r="N62" s="1" t="s">
        <v>1094</v>
      </c>
      <c r="O62" s="1" t="s">
        <v>1095</v>
      </c>
      <c r="P62" s="1" t="s">
        <v>1096</v>
      </c>
      <c r="Q62" s="1" t="s">
        <v>1097</v>
      </c>
      <c r="R62" s="1" t="s">
        <v>1464</v>
      </c>
      <c r="S62" s="1" t="s">
        <v>1099</v>
      </c>
      <c r="T62" s="1" t="s">
        <v>1100</v>
      </c>
      <c r="U62" s="1" t="s">
        <v>1058</v>
      </c>
      <c r="V62" s="1" t="s">
        <v>1199</v>
      </c>
    </row>
    <row r="63" s="1" customFormat="1" spans="1:22">
      <c r="A63" s="3">
        <v>999228236824037</v>
      </c>
      <c r="B63" s="1" t="s">
        <v>1419</v>
      </c>
      <c r="C63" s="1" t="s">
        <v>1465</v>
      </c>
      <c r="D63" s="1" t="s">
        <v>1187</v>
      </c>
      <c r="E63" s="1" t="s">
        <v>1466</v>
      </c>
      <c r="F63" s="1" t="s">
        <v>1106</v>
      </c>
      <c r="G63" s="1" t="s">
        <v>1116</v>
      </c>
      <c r="H63" s="1" t="s">
        <v>1091</v>
      </c>
      <c r="I63" s="1" t="s">
        <v>1467</v>
      </c>
      <c r="J63" s="1" t="s">
        <v>30</v>
      </c>
      <c r="K63" s="1" t="s">
        <v>1468</v>
      </c>
      <c r="L63" s="1" t="s">
        <v>1468</v>
      </c>
      <c r="M63" s="1" t="s">
        <v>1094</v>
      </c>
      <c r="N63" s="1" t="s">
        <v>1094</v>
      </c>
      <c r="O63" s="1" t="s">
        <v>1095</v>
      </c>
      <c r="P63" s="1" t="s">
        <v>1096</v>
      </c>
      <c r="Q63" s="1" t="s">
        <v>1097</v>
      </c>
      <c r="R63" s="1" t="s">
        <v>1469</v>
      </c>
      <c r="S63" s="1" t="s">
        <v>1099</v>
      </c>
      <c r="T63" s="1" t="s">
        <v>1100</v>
      </c>
      <c r="U63" s="1" t="s">
        <v>1058</v>
      </c>
      <c r="V63" s="1" t="s">
        <v>1110</v>
      </c>
    </row>
    <row r="64" s="1" customFormat="1" spans="1:22">
      <c r="A64" s="3">
        <v>999228237225102</v>
      </c>
      <c r="B64" s="1" t="s">
        <v>1419</v>
      </c>
      <c r="C64" s="1" t="s">
        <v>1470</v>
      </c>
      <c r="D64" s="1" t="s">
        <v>1471</v>
      </c>
      <c r="E64" s="1" t="s">
        <v>1472</v>
      </c>
      <c r="F64" s="1" t="s">
        <v>1089</v>
      </c>
      <c r="G64" s="1" t="s">
        <v>1116</v>
      </c>
      <c r="H64" s="1" t="s">
        <v>1091</v>
      </c>
      <c r="I64" s="1" t="s">
        <v>1473</v>
      </c>
      <c r="J64" s="1" t="s">
        <v>30</v>
      </c>
      <c r="K64" s="1" t="s">
        <v>1474</v>
      </c>
      <c r="L64" s="1" t="s">
        <v>1474</v>
      </c>
      <c r="M64" s="1" t="s">
        <v>1094</v>
      </c>
      <c r="N64" s="1" t="s">
        <v>1094</v>
      </c>
      <c r="O64" s="1" t="s">
        <v>1095</v>
      </c>
      <c r="P64" s="1" t="s">
        <v>1096</v>
      </c>
      <c r="Q64" s="1" t="s">
        <v>1097</v>
      </c>
      <c r="R64" s="1" t="s">
        <v>1475</v>
      </c>
      <c r="S64" s="1" t="s">
        <v>1099</v>
      </c>
      <c r="T64" s="1" t="s">
        <v>1100</v>
      </c>
      <c r="U64" s="1" t="s">
        <v>1058</v>
      </c>
      <c r="V64" s="1" t="s">
        <v>1110</v>
      </c>
    </row>
    <row r="65" s="1" customFormat="1" spans="1:22">
      <c r="A65" s="3">
        <v>999228238893813</v>
      </c>
      <c r="B65" s="1" t="s">
        <v>1476</v>
      </c>
      <c r="C65" s="1" t="s">
        <v>1477</v>
      </c>
      <c r="D65" s="1" t="s">
        <v>1478</v>
      </c>
      <c r="E65" s="1" t="s">
        <v>1479</v>
      </c>
      <c r="F65" s="1" t="s">
        <v>1174</v>
      </c>
      <c r="G65" s="1" t="s">
        <v>1125</v>
      </c>
      <c r="H65" s="1" t="s">
        <v>1091</v>
      </c>
      <c r="I65" s="1" t="s">
        <v>1480</v>
      </c>
      <c r="J65" s="1" t="s">
        <v>30</v>
      </c>
      <c r="K65" s="1" t="s">
        <v>1481</v>
      </c>
      <c r="L65" s="1" t="s">
        <v>1481</v>
      </c>
      <c r="M65" s="1" t="s">
        <v>1094</v>
      </c>
      <c r="N65" s="1" t="s">
        <v>1094</v>
      </c>
      <c r="O65" s="1" t="s">
        <v>1095</v>
      </c>
      <c r="P65" s="1" t="s">
        <v>1096</v>
      </c>
      <c r="Q65" s="1" t="s">
        <v>1097</v>
      </c>
      <c r="R65" s="1" t="s">
        <v>1482</v>
      </c>
      <c r="S65" s="1" t="s">
        <v>1099</v>
      </c>
      <c r="T65" s="1" t="s">
        <v>1100</v>
      </c>
      <c r="U65" s="1" t="s">
        <v>1058</v>
      </c>
      <c r="V65" s="1" t="s">
        <v>1315</v>
      </c>
    </row>
    <row r="66" s="1" customFormat="1" spans="1:22">
      <c r="A66" s="3">
        <v>999228239390304</v>
      </c>
      <c r="B66" s="1" t="s">
        <v>1476</v>
      </c>
      <c r="C66" s="1" t="s">
        <v>1483</v>
      </c>
      <c r="D66" s="1" t="s">
        <v>1484</v>
      </c>
      <c r="E66" s="1" t="s">
        <v>1485</v>
      </c>
      <c r="F66" s="1" t="s">
        <v>1090</v>
      </c>
      <c r="G66" s="1" t="s">
        <v>1116</v>
      </c>
      <c r="H66" s="1" t="s">
        <v>1091</v>
      </c>
      <c r="I66" s="1" t="s">
        <v>1486</v>
      </c>
      <c r="J66" s="1" t="s">
        <v>30</v>
      </c>
      <c r="K66" s="1" t="s">
        <v>1487</v>
      </c>
      <c r="L66" s="1" t="s">
        <v>1487</v>
      </c>
      <c r="M66" s="1" t="s">
        <v>1094</v>
      </c>
      <c r="N66" s="1" t="s">
        <v>1094</v>
      </c>
      <c r="O66" s="1" t="s">
        <v>1095</v>
      </c>
      <c r="P66" s="1" t="s">
        <v>1096</v>
      </c>
      <c r="Q66" s="1" t="s">
        <v>1097</v>
      </c>
      <c r="R66" s="1" t="s">
        <v>1488</v>
      </c>
      <c r="S66" s="1" t="s">
        <v>1099</v>
      </c>
      <c r="T66" s="1" t="s">
        <v>1100</v>
      </c>
      <c r="U66" s="1" t="s">
        <v>1058</v>
      </c>
      <c r="V66" s="1" t="s">
        <v>1110</v>
      </c>
    </row>
    <row r="67" s="1" customFormat="1" spans="1:22">
      <c r="A67" s="3">
        <v>999228240758028</v>
      </c>
      <c r="B67" s="1" t="s">
        <v>1476</v>
      </c>
      <c r="C67" s="1" t="s">
        <v>1489</v>
      </c>
      <c r="D67" s="1" t="s">
        <v>1202</v>
      </c>
      <c r="E67" s="1" t="s">
        <v>1490</v>
      </c>
      <c r="F67" s="1" t="s">
        <v>1090</v>
      </c>
      <c r="G67" s="1" t="s">
        <v>1106</v>
      </c>
      <c r="H67" s="1" t="s">
        <v>1091</v>
      </c>
      <c r="I67" s="1" t="s">
        <v>1491</v>
      </c>
      <c r="J67" s="1" t="s">
        <v>30</v>
      </c>
      <c r="K67" s="1" t="s">
        <v>1492</v>
      </c>
      <c r="L67" s="1" t="s">
        <v>1492</v>
      </c>
      <c r="M67" s="1" t="s">
        <v>1094</v>
      </c>
      <c r="N67" s="1" t="s">
        <v>1094</v>
      </c>
      <c r="O67" s="1" t="s">
        <v>1095</v>
      </c>
      <c r="P67" s="1" t="s">
        <v>1096</v>
      </c>
      <c r="Q67" s="1" t="s">
        <v>1097</v>
      </c>
      <c r="R67" s="1" t="s">
        <v>1493</v>
      </c>
      <c r="S67" s="1" t="s">
        <v>1099</v>
      </c>
      <c r="T67" s="1" t="s">
        <v>1100</v>
      </c>
      <c r="U67" s="1" t="s">
        <v>1058</v>
      </c>
      <c r="V67" s="1" t="s">
        <v>1135</v>
      </c>
    </row>
    <row r="68" s="1" customFormat="1" spans="1:22">
      <c r="A68" s="3">
        <v>999228241742995</v>
      </c>
      <c r="B68" s="1" t="s">
        <v>1476</v>
      </c>
      <c r="C68" s="1" t="s">
        <v>1494</v>
      </c>
      <c r="D68" s="1" t="s">
        <v>1426</v>
      </c>
      <c r="E68" s="1" t="s">
        <v>1495</v>
      </c>
      <c r="F68" s="1" t="s">
        <v>1116</v>
      </c>
      <c r="G68" s="1" t="s">
        <v>1189</v>
      </c>
      <c r="H68" s="1" t="s">
        <v>1091</v>
      </c>
      <c r="I68" s="1" t="s">
        <v>1496</v>
      </c>
      <c r="J68" s="1" t="s">
        <v>30</v>
      </c>
      <c r="K68" s="1" t="s">
        <v>1497</v>
      </c>
      <c r="L68" s="1" t="s">
        <v>1497</v>
      </c>
      <c r="M68" s="1" t="s">
        <v>1094</v>
      </c>
      <c r="N68" s="1" t="s">
        <v>1094</v>
      </c>
      <c r="O68" s="1" t="s">
        <v>1095</v>
      </c>
      <c r="P68" s="1" t="s">
        <v>1096</v>
      </c>
      <c r="Q68" s="1" t="s">
        <v>1097</v>
      </c>
      <c r="R68" s="1" t="s">
        <v>1498</v>
      </c>
      <c r="S68" s="1" t="s">
        <v>1099</v>
      </c>
      <c r="T68" s="1" t="s">
        <v>1100</v>
      </c>
      <c r="U68" s="1" t="s">
        <v>1058</v>
      </c>
      <c r="V68" s="1" t="s">
        <v>1110</v>
      </c>
    </row>
    <row r="69" s="1" customFormat="1" spans="1:22">
      <c r="A69" s="3">
        <v>999228241766519</v>
      </c>
      <c r="B69" s="1" t="s">
        <v>1476</v>
      </c>
      <c r="C69" s="1" t="s">
        <v>1499</v>
      </c>
      <c r="D69" s="1" t="s">
        <v>1310</v>
      </c>
      <c r="E69" s="1" t="s">
        <v>1500</v>
      </c>
      <c r="F69" s="1" t="s">
        <v>1125</v>
      </c>
      <c r="G69" s="1" t="s">
        <v>1146</v>
      </c>
      <c r="H69" s="1" t="s">
        <v>1091</v>
      </c>
      <c r="I69" s="1" t="s">
        <v>1501</v>
      </c>
      <c r="J69" s="1" t="s">
        <v>30</v>
      </c>
      <c r="K69" s="1" t="s">
        <v>1502</v>
      </c>
      <c r="L69" s="1" t="s">
        <v>1502</v>
      </c>
      <c r="M69" s="1" t="s">
        <v>1094</v>
      </c>
      <c r="N69" s="1" t="s">
        <v>1094</v>
      </c>
      <c r="O69" s="1" t="s">
        <v>1095</v>
      </c>
      <c r="P69" s="1" t="s">
        <v>1096</v>
      </c>
      <c r="Q69" s="1" t="s">
        <v>1097</v>
      </c>
      <c r="R69" s="1" t="s">
        <v>1503</v>
      </c>
      <c r="S69" s="1" t="s">
        <v>1099</v>
      </c>
      <c r="T69" s="1" t="s">
        <v>1100</v>
      </c>
      <c r="U69" s="1" t="s">
        <v>1058</v>
      </c>
      <c r="V69" s="1" t="s">
        <v>1315</v>
      </c>
    </row>
    <row r="70" s="1" customFormat="1" spans="1:22">
      <c r="A70" s="3">
        <v>999228254461792</v>
      </c>
      <c r="B70" s="1" t="s">
        <v>1476</v>
      </c>
      <c r="C70" s="1" t="s">
        <v>1504</v>
      </c>
      <c r="D70" s="1" t="s">
        <v>1202</v>
      </c>
      <c r="E70" s="1" t="s">
        <v>1505</v>
      </c>
      <c r="F70" s="1" t="s">
        <v>1116</v>
      </c>
      <c r="G70" s="1" t="s">
        <v>1125</v>
      </c>
      <c r="H70" s="1" t="s">
        <v>1091</v>
      </c>
      <c r="I70" s="1" t="s">
        <v>1506</v>
      </c>
      <c r="J70" s="1" t="s">
        <v>30</v>
      </c>
      <c r="K70" s="1" t="s">
        <v>1507</v>
      </c>
      <c r="L70" s="1" t="s">
        <v>1507</v>
      </c>
      <c r="M70" s="1" t="s">
        <v>1094</v>
      </c>
      <c r="N70" s="1" t="s">
        <v>1094</v>
      </c>
      <c r="O70" s="1" t="s">
        <v>1095</v>
      </c>
      <c r="P70" s="1" t="s">
        <v>1096</v>
      </c>
      <c r="Q70" s="1" t="s">
        <v>1097</v>
      </c>
      <c r="R70" s="1" t="s">
        <v>1508</v>
      </c>
      <c r="S70" s="1" t="s">
        <v>1099</v>
      </c>
      <c r="T70" s="1" t="s">
        <v>1100</v>
      </c>
      <c r="U70" s="1" t="s">
        <v>1058</v>
      </c>
      <c r="V70" s="1" t="s">
        <v>1135</v>
      </c>
    </row>
    <row r="71" s="1" customFormat="1" spans="1:22">
      <c r="A71" s="3">
        <v>999228255401580</v>
      </c>
      <c r="B71" s="1" t="s">
        <v>1476</v>
      </c>
      <c r="C71" s="1" t="s">
        <v>1509</v>
      </c>
      <c r="D71" s="1" t="s">
        <v>1510</v>
      </c>
      <c r="E71" s="1" t="s">
        <v>1511</v>
      </c>
      <c r="F71" s="1" t="s">
        <v>1089</v>
      </c>
      <c r="G71" s="1" t="s">
        <v>1115</v>
      </c>
      <c r="H71" s="1" t="s">
        <v>1091</v>
      </c>
      <c r="I71" s="1" t="s">
        <v>1512</v>
      </c>
      <c r="J71" s="1" t="s">
        <v>30</v>
      </c>
      <c r="K71" s="1" t="s">
        <v>1513</v>
      </c>
      <c r="L71" s="1" t="s">
        <v>1513</v>
      </c>
      <c r="M71" s="1" t="s">
        <v>1094</v>
      </c>
      <c r="N71" s="1" t="s">
        <v>1094</v>
      </c>
      <c r="O71" s="1" t="s">
        <v>1095</v>
      </c>
      <c r="P71" s="1" t="s">
        <v>1096</v>
      </c>
      <c r="Q71" s="1" t="s">
        <v>1097</v>
      </c>
      <c r="R71" s="1" t="s">
        <v>1514</v>
      </c>
      <c r="S71" s="1" t="s">
        <v>1099</v>
      </c>
      <c r="T71" s="1" t="s">
        <v>1100</v>
      </c>
      <c r="U71" s="1" t="s">
        <v>1058</v>
      </c>
      <c r="V71" s="1" t="s">
        <v>1120</v>
      </c>
    </row>
    <row r="72" s="1" customFormat="1" spans="1:22">
      <c r="A72" s="3">
        <v>999228255562453</v>
      </c>
      <c r="B72" s="1" t="s">
        <v>1476</v>
      </c>
      <c r="C72" s="1" t="s">
        <v>1515</v>
      </c>
      <c r="D72" s="1" t="s">
        <v>1202</v>
      </c>
      <c r="E72" s="1" t="s">
        <v>1516</v>
      </c>
      <c r="F72" s="1" t="s">
        <v>1106</v>
      </c>
      <c r="G72" s="1" t="s">
        <v>1125</v>
      </c>
      <c r="H72" s="1" t="s">
        <v>1091</v>
      </c>
      <c r="I72" s="1" t="s">
        <v>1517</v>
      </c>
      <c r="J72" s="1" t="s">
        <v>30</v>
      </c>
      <c r="K72" s="1" t="s">
        <v>1518</v>
      </c>
      <c r="L72" s="1" t="s">
        <v>1518</v>
      </c>
      <c r="M72" s="1" t="s">
        <v>1094</v>
      </c>
      <c r="N72" s="1" t="s">
        <v>1094</v>
      </c>
      <c r="O72" s="1" t="s">
        <v>1095</v>
      </c>
      <c r="P72" s="1" t="s">
        <v>1096</v>
      </c>
      <c r="Q72" s="1" t="s">
        <v>1097</v>
      </c>
      <c r="R72" s="1" t="s">
        <v>1519</v>
      </c>
      <c r="S72" s="1" t="s">
        <v>1099</v>
      </c>
      <c r="T72" s="1" t="s">
        <v>1100</v>
      </c>
      <c r="U72" s="1" t="s">
        <v>1058</v>
      </c>
      <c r="V72" s="1" t="s">
        <v>1135</v>
      </c>
    </row>
    <row r="73" s="1" customFormat="1" spans="1:22">
      <c r="A73" s="3">
        <v>999228256722952</v>
      </c>
      <c r="B73" s="1" t="s">
        <v>1476</v>
      </c>
      <c r="C73" s="1" t="s">
        <v>1520</v>
      </c>
      <c r="D73" s="1" t="s">
        <v>1087</v>
      </c>
      <c r="E73" s="1" t="s">
        <v>1521</v>
      </c>
      <c r="F73" s="1" t="s">
        <v>1115</v>
      </c>
      <c r="G73" s="1" t="s">
        <v>1106</v>
      </c>
      <c r="H73" s="1" t="s">
        <v>1091</v>
      </c>
      <c r="I73" s="1" t="s">
        <v>1522</v>
      </c>
      <c r="J73" s="1" t="s">
        <v>30</v>
      </c>
      <c r="K73" s="1" t="s">
        <v>1523</v>
      </c>
      <c r="L73" s="1" t="s">
        <v>1523</v>
      </c>
      <c r="M73" s="1" t="s">
        <v>1094</v>
      </c>
      <c r="N73" s="1" t="s">
        <v>1094</v>
      </c>
      <c r="O73" s="1" t="s">
        <v>1095</v>
      </c>
      <c r="P73" s="1" t="s">
        <v>1096</v>
      </c>
      <c r="Q73" s="1" t="s">
        <v>1097</v>
      </c>
      <c r="R73" s="1" t="s">
        <v>1524</v>
      </c>
      <c r="S73" s="1" t="s">
        <v>1099</v>
      </c>
      <c r="T73" s="1" t="s">
        <v>1100</v>
      </c>
      <c r="U73" s="1" t="s">
        <v>1058</v>
      </c>
      <c r="V73" s="1" t="s">
        <v>1101</v>
      </c>
    </row>
    <row r="74" s="1" customFormat="1" spans="1:22">
      <c r="A74" s="3">
        <v>999228257635742</v>
      </c>
      <c r="B74" s="1" t="s">
        <v>1476</v>
      </c>
      <c r="C74" s="1" t="s">
        <v>1525</v>
      </c>
      <c r="D74" s="1" t="s">
        <v>1310</v>
      </c>
      <c r="E74" s="1" t="s">
        <v>1526</v>
      </c>
      <c r="F74" s="1" t="s">
        <v>1125</v>
      </c>
      <c r="G74" s="1" t="s">
        <v>1146</v>
      </c>
      <c r="H74" s="1" t="s">
        <v>1091</v>
      </c>
      <c r="I74" s="1" t="s">
        <v>1527</v>
      </c>
      <c r="J74" s="1" t="s">
        <v>30</v>
      </c>
      <c r="K74" s="1" t="s">
        <v>1528</v>
      </c>
      <c r="L74" s="1" t="s">
        <v>1528</v>
      </c>
      <c r="M74" s="1" t="s">
        <v>1094</v>
      </c>
      <c r="N74" s="1" t="s">
        <v>1094</v>
      </c>
      <c r="O74" s="1" t="s">
        <v>1095</v>
      </c>
      <c r="P74" s="1" t="s">
        <v>1096</v>
      </c>
      <c r="Q74" s="1" t="s">
        <v>1097</v>
      </c>
      <c r="R74" s="1" t="s">
        <v>1529</v>
      </c>
      <c r="S74" s="1" t="s">
        <v>1099</v>
      </c>
      <c r="T74" s="1" t="s">
        <v>1100</v>
      </c>
      <c r="U74" s="1" t="s">
        <v>1058</v>
      </c>
      <c r="V74" s="1" t="s">
        <v>1315</v>
      </c>
    </row>
    <row r="75" s="1" customFormat="1" spans="1:22">
      <c r="A75" s="3">
        <v>999228258612745</v>
      </c>
      <c r="B75" s="1" t="s">
        <v>1476</v>
      </c>
      <c r="C75" s="1" t="s">
        <v>1530</v>
      </c>
      <c r="D75" s="1" t="s">
        <v>1478</v>
      </c>
      <c r="E75" s="1" t="s">
        <v>1531</v>
      </c>
      <c r="F75" s="1" t="s">
        <v>1154</v>
      </c>
      <c r="G75" s="1" t="s">
        <v>1090</v>
      </c>
      <c r="H75" s="1" t="s">
        <v>1091</v>
      </c>
      <c r="I75" s="1" t="s">
        <v>1532</v>
      </c>
      <c r="J75" s="1" t="s">
        <v>30</v>
      </c>
      <c r="K75" s="1" t="s">
        <v>1533</v>
      </c>
      <c r="L75" s="1" t="s">
        <v>1533</v>
      </c>
      <c r="M75" s="1" t="s">
        <v>1094</v>
      </c>
      <c r="N75" s="1" t="s">
        <v>1094</v>
      </c>
      <c r="O75" s="1" t="s">
        <v>1095</v>
      </c>
      <c r="P75" s="1" t="s">
        <v>1096</v>
      </c>
      <c r="Q75" s="1" t="s">
        <v>1097</v>
      </c>
      <c r="R75" s="1" t="s">
        <v>1534</v>
      </c>
      <c r="S75" s="1" t="s">
        <v>1099</v>
      </c>
      <c r="T75" s="1" t="s">
        <v>1100</v>
      </c>
      <c r="U75" s="1" t="s">
        <v>1058</v>
      </c>
      <c r="V75" s="1" t="s">
        <v>1315</v>
      </c>
    </row>
    <row r="76" s="1" customFormat="1" spans="1:22">
      <c r="A76" s="3">
        <v>999228259014754</v>
      </c>
      <c r="B76" s="1" t="s">
        <v>1476</v>
      </c>
      <c r="C76" s="1" t="s">
        <v>1535</v>
      </c>
      <c r="D76" s="1" t="s">
        <v>1202</v>
      </c>
      <c r="E76" s="1" t="s">
        <v>1536</v>
      </c>
      <c r="F76" s="1" t="s">
        <v>1116</v>
      </c>
      <c r="G76" s="1" t="s">
        <v>1125</v>
      </c>
      <c r="H76" s="1" t="s">
        <v>1091</v>
      </c>
      <c r="I76" s="1" t="s">
        <v>1506</v>
      </c>
      <c r="J76" s="1" t="s">
        <v>30</v>
      </c>
      <c r="K76" s="1" t="s">
        <v>1507</v>
      </c>
      <c r="L76" s="1" t="s">
        <v>1507</v>
      </c>
      <c r="M76" s="1" t="s">
        <v>1094</v>
      </c>
      <c r="N76" s="1" t="s">
        <v>1094</v>
      </c>
      <c r="O76" s="1" t="s">
        <v>1095</v>
      </c>
      <c r="P76" s="1" t="s">
        <v>1096</v>
      </c>
      <c r="Q76" s="1" t="s">
        <v>1097</v>
      </c>
      <c r="R76" s="1" t="s">
        <v>1537</v>
      </c>
      <c r="S76" s="1" t="s">
        <v>1099</v>
      </c>
      <c r="T76" s="1" t="s">
        <v>1100</v>
      </c>
      <c r="U76" s="1" t="s">
        <v>1058</v>
      </c>
      <c r="V76" s="1" t="s">
        <v>1135</v>
      </c>
    </row>
    <row r="77" s="1" customFormat="1" spans="1:22">
      <c r="A77" s="3">
        <v>999228261115534</v>
      </c>
      <c r="B77" s="1" t="s">
        <v>1476</v>
      </c>
      <c r="C77" s="1" t="s">
        <v>1538</v>
      </c>
      <c r="D77" s="1" t="s">
        <v>1208</v>
      </c>
      <c r="E77" s="1" t="s">
        <v>1539</v>
      </c>
      <c r="F77" s="1" t="s">
        <v>1540</v>
      </c>
      <c r="G77" s="1" t="s">
        <v>1090</v>
      </c>
      <c r="H77" s="1" t="s">
        <v>1091</v>
      </c>
      <c r="I77" s="1" t="s">
        <v>1541</v>
      </c>
      <c r="J77" s="1" t="s">
        <v>30</v>
      </c>
      <c r="K77" s="1" t="s">
        <v>1542</v>
      </c>
      <c r="L77" s="1" t="s">
        <v>1542</v>
      </c>
      <c r="M77" s="1" t="s">
        <v>1094</v>
      </c>
      <c r="N77" s="1" t="s">
        <v>1094</v>
      </c>
      <c r="O77" s="1" t="s">
        <v>1095</v>
      </c>
      <c r="P77" s="1" t="s">
        <v>1096</v>
      </c>
      <c r="Q77" s="1" t="s">
        <v>1097</v>
      </c>
      <c r="R77" s="1" t="s">
        <v>1543</v>
      </c>
      <c r="S77" s="1" t="s">
        <v>1099</v>
      </c>
      <c r="T77" s="1" t="s">
        <v>1100</v>
      </c>
      <c r="U77" s="1" t="s">
        <v>1058</v>
      </c>
      <c r="V77" s="1" t="s">
        <v>1110</v>
      </c>
    </row>
    <row r="78" s="1" customFormat="1" spans="1:22">
      <c r="A78" s="3">
        <v>999228261374348</v>
      </c>
      <c r="B78" s="1" t="s">
        <v>1476</v>
      </c>
      <c r="C78" s="1" t="s">
        <v>1544</v>
      </c>
      <c r="D78" s="1" t="s">
        <v>1202</v>
      </c>
      <c r="E78" s="1" t="s">
        <v>1545</v>
      </c>
      <c r="F78" s="1" t="s">
        <v>1089</v>
      </c>
      <c r="G78" s="1" t="s">
        <v>1115</v>
      </c>
      <c r="H78" s="1" t="s">
        <v>1091</v>
      </c>
      <c r="I78" s="1" t="s">
        <v>1546</v>
      </c>
      <c r="J78" s="1" t="s">
        <v>30</v>
      </c>
      <c r="K78" s="1" t="s">
        <v>1547</v>
      </c>
      <c r="L78" s="1" t="s">
        <v>1547</v>
      </c>
      <c r="M78" s="1" t="s">
        <v>1094</v>
      </c>
      <c r="N78" s="1" t="s">
        <v>1094</v>
      </c>
      <c r="O78" s="1" t="s">
        <v>1095</v>
      </c>
      <c r="P78" s="1" t="s">
        <v>1096</v>
      </c>
      <c r="Q78" s="1" t="s">
        <v>1097</v>
      </c>
      <c r="R78" s="1" t="s">
        <v>1548</v>
      </c>
      <c r="S78" s="1" t="s">
        <v>1099</v>
      </c>
      <c r="T78" s="1" t="s">
        <v>1100</v>
      </c>
      <c r="U78" s="1" t="s">
        <v>1058</v>
      </c>
      <c r="V78" s="1" t="s">
        <v>1135</v>
      </c>
    </row>
    <row r="79" s="1" customFormat="1" spans="1:22">
      <c r="A79" s="3">
        <v>999228262329755</v>
      </c>
      <c r="B79" s="1" t="s">
        <v>1476</v>
      </c>
      <c r="C79" s="1" t="s">
        <v>1549</v>
      </c>
      <c r="D79" s="1" t="s">
        <v>1310</v>
      </c>
      <c r="E79" s="1" t="s">
        <v>1550</v>
      </c>
      <c r="F79" s="1" t="s">
        <v>1125</v>
      </c>
      <c r="G79" s="1" t="s">
        <v>1189</v>
      </c>
      <c r="H79" s="1" t="s">
        <v>1091</v>
      </c>
      <c r="I79" s="1" t="s">
        <v>1551</v>
      </c>
      <c r="J79" s="1" t="s">
        <v>30</v>
      </c>
      <c r="K79" s="1" t="s">
        <v>1552</v>
      </c>
      <c r="L79" s="1" t="s">
        <v>1552</v>
      </c>
      <c r="M79" s="1" t="s">
        <v>1094</v>
      </c>
      <c r="N79" s="1" t="s">
        <v>1094</v>
      </c>
      <c r="O79" s="1" t="s">
        <v>1095</v>
      </c>
      <c r="P79" s="1" t="s">
        <v>1096</v>
      </c>
      <c r="Q79" s="1" t="s">
        <v>1097</v>
      </c>
      <c r="R79" s="1" t="s">
        <v>1553</v>
      </c>
      <c r="S79" s="1" t="s">
        <v>1099</v>
      </c>
      <c r="T79" s="1" t="s">
        <v>1100</v>
      </c>
      <c r="U79" s="1" t="s">
        <v>1058</v>
      </c>
      <c r="V79" s="1" t="s">
        <v>1315</v>
      </c>
    </row>
    <row r="80" s="1" customFormat="1" spans="1:22">
      <c r="A80" s="3">
        <v>999228263655310</v>
      </c>
      <c r="B80" s="1" t="s">
        <v>1540</v>
      </c>
      <c r="C80" s="1" t="s">
        <v>1554</v>
      </c>
      <c r="D80" s="1" t="s">
        <v>1087</v>
      </c>
      <c r="E80" s="1" t="s">
        <v>1555</v>
      </c>
      <c r="F80" s="1" t="s">
        <v>1090</v>
      </c>
      <c r="G80" s="1" t="s">
        <v>1115</v>
      </c>
      <c r="H80" s="1" t="s">
        <v>1091</v>
      </c>
      <c r="I80" s="1" t="s">
        <v>1522</v>
      </c>
      <c r="J80" s="1" t="s">
        <v>30</v>
      </c>
      <c r="K80" s="1" t="s">
        <v>1523</v>
      </c>
      <c r="L80" s="1" t="s">
        <v>1523</v>
      </c>
      <c r="M80" s="1" t="s">
        <v>1094</v>
      </c>
      <c r="N80" s="1" t="s">
        <v>1094</v>
      </c>
      <c r="O80" s="1" t="s">
        <v>1095</v>
      </c>
      <c r="P80" s="1" t="s">
        <v>1096</v>
      </c>
      <c r="Q80" s="1" t="s">
        <v>1097</v>
      </c>
      <c r="R80" s="1" t="s">
        <v>1556</v>
      </c>
      <c r="S80" s="1" t="s">
        <v>1099</v>
      </c>
      <c r="T80" s="1" t="s">
        <v>1100</v>
      </c>
      <c r="U80" s="1" t="s">
        <v>1058</v>
      </c>
      <c r="V80" s="1" t="s">
        <v>1101</v>
      </c>
    </row>
    <row r="81" s="1" customFormat="1" spans="1:22">
      <c r="A81" s="3">
        <v>999228265857808</v>
      </c>
      <c r="B81" s="1" t="s">
        <v>1540</v>
      </c>
      <c r="C81" s="1" t="s">
        <v>1557</v>
      </c>
      <c r="D81" s="1" t="s">
        <v>1460</v>
      </c>
      <c r="E81" s="1" t="s">
        <v>1558</v>
      </c>
      <c r="F81" s="1" t="s">
        <v>1089</v>
      </c>
      <c r="G81" s="1" t="s">
        <v>1090</v>
      </c>
      <c r="H81" s="1" t="s">
        <v>1091</v>
      </c>
      <c r="I81" s="1" t="s">
        <v>1559</v>
      </c>
      <c r="J81" s="1" t="s">
        <v>30</v>
      </c>
      <c r="K81" s="1" t="s">
        <v>1560</v>
      </c>
      <c r="L81" s="1" t="s">
        <v>1560</v>
      </c>
      <c r="M81" s="1" t="s">
        <v>1094</v>
      </c>
      <c r="N81" s="1" t="s">
        <v>1094</v>
      </c>
      <c r="O81" s="1" t="s">
        <v>1095</v>
      </c>
      <c r="P81" s="1" t="s">
        <v>1096</v>
      </c>
      <c r="Q81" s="1" t="s">
        <v>1097</v>
      </c>
      <c r="R81" s="1" t="s">
        <v>1561</v>
      </c>
      <c r="S81" s="1" t="s">
        <v>1099</v>
      </c>
      <c r="T81" s="1" t="s">
        <v>1100</v>
      </c>
      <c r="U81" s="1" t="s">
        <v>1058</v>
      </c>
      <c r="V81" s="1" t="s">
        <v>1199</v>
      </c>
    </row>
    <row r="82" s="1" customFormat="1" spans="1:22">
      <c r="A82" s="3">
        <v>999228267403823</v>
      </c>
      <c r="B82" s="1" t="s">
        <v>1540</v>
      </c>
      <c r="C82" s="1" t="s">
        <v>1562</v>
      </c>
      <c r="D82" s="1" t="s">
        <v>1563</v>
      </c>
      <c r="E82" s="1" t="s">
        <v>1564</v>
      </c>
      <c r="F82" s="1" t="s">
        <v>1174</v>
      </c>
      <c r="G82" s="1" t="s">
        <v>1090</v>
      </c>
      <c r="H82" s="1" t="s">
        <v>1091</v>
      </c>
      <c r="I82" s="1" t="s">
        <v>1565</v>
      </c>
      <c r="J82" s="1" t="s">
        <v>30</v>
      </c>
      <c r="K82" s="1" t="s">
        <v>1566</v>
      </c>
      <c r="L82" s="1" t="s">
        <v>1566</v>
      </c>
      <c r="M82" s="1" t="s">
        <v>1094</v>
      </c>
      <c r="N82" s="1" t="s">
        <v>1094</v>
      </c>
      <c r="O82" s="1" t="s">
        <v>1095</v>
      </c>
      <c r="P82" s="1" t="s">
        <v>1096</v>
      </c>
      <c r="Q82" s="1" t="s">
        <v>1097</v>
      </c>
      <c r="R82" s="1" t="s">
        <v>1567</v>
      </c>
      <c r="S82" s="1" t="s">
        <v>1099</v>
      </c>
      <c r="T82" s="1" t="s">
        <v>1100</v>
      </c>
      <c r="U82" s="1" t="s">
        <v>1568</v>
      </c>
      <c r="V82" s="1" t="s">
        <v>1199</v>
      </c>
    </row>
    <row r="83" s="1" customFormat="1" spans="1:22">
      <c r="A83" s="3">
        <v>999228268099197</v>
      </c>
      <c r="B83" s="1" t="s">
        <v>1540</v>
      </c>
      <c r="C83" s="1" t="s">
        <v>1569</v>
      </c>
      <c r="D83" s="1" t="s">
        <v>1570</v>
      </c>
      <c r="E83" s="1" t="s">
        <v>1571</v>
      </c>
      <c r="F83" s="1" t="s">
        <v>1089</v>
      </c>
      <c r="G83" s="1" t="s">
        <v>1115</v>
      </c>
      <c r="H83" s="1" t="s">
        <v>1091</v>
      </c>
      <c r="I83" s="1" t="s">
        <v>1572</v>
      </c>
      <c r="J83" s="1" t="s">
        <v>30</v>
      </c>
      <c r="K83" s="1" t="s">
        <v>1573</v>
      </c>
      <c r="L83" s="1" t="s">
        <v>1573</v>
      </c>
      <c r="M83" s="1" t="s">
        <v>1094</v>
      </c>
      <c r="N83" s="1" t="s">
        <v>1094</v>
      </c>
      <c r="O83" s="1" t="s">
        <v>1095</v>
      </c>
      <c r="P83" s="1" t="s">
        <v>1096</v>
      </c>
      <c r="Q83" s="1" t="s">
        <v>1097</v>
      </c>
      <c r="R83" s="1" t="s">
        <v>1574</v>
      </c>
      <c r="S83" s="1" t="s">
        <v>1099</v>
      </c>
      <c r="T83" s="1" t="s">
        <v>1100</v>
      </c>
      <c r="U83" s="1" t="s">
        <v>1058</v>
      </c>
      <c r="V83" s="1" t="s">
        <v>1110</v>
      </c>
    </row>
    <row r="84" s="1" customFormat="1" spans="1:22">
      <c r="A84" s="3">
        <v>999228269098747</v>
      </c>
      <c r="B84" s="1" t="s">
        <v>1540</v>
      </c>
      <c r="C84" s="1" t="s">
        <v>1575</v>
      </c>
      <c r="D84" s="1" t="s">
        <v>1310</v>
      </c>
      <c r="E84" s="1" t="s">
        <v>1576</v>
      </c>
      <c r="F84" s="1" t="s">
        <v>1090</v>
      </c>
      <c r="G84" s="1" t="s">
        <v>1146</v>
      </c>
      <c r="H84" s="1" t="s">
        <v>1091</v>
      </c>
      <c r="I84" s="1" t="s">
        <v>1577</v>
      </c>
      <c r="J84" s="1" t="s">
        <v>30</v>
      </c>
      <c r="K84" s="1" t="s">
        <v>1578</v>
      </c>
      <c r="L84" s="1" t="s">
        <v>1578</v>
      </c>
      <c r="M84" s="1" t="s">
        <v>1094</v>
      </c>
      <c r="N84" s="1" t="s">
        <v>1094</v>
      </c>
      <c r="O84" s="1" t="s">
        <v>1095</v>
      </c>
      <c r="P84" s="1" t="s">
        <v>1096</v>
      </c>
      <c r="Q84" s="1" t="s">
        <v>1097</v>
      </c>
      <c r="R84" s="1" t="s">
        <v>1579</v>
      </c>
      <c r="S84" s="1" t="s">
        <v>1099</v>
      </c>
      <c r="T84" s="1" t="s">
        <v>1100</v>
      </c>
      <c r="U84" s="1" t="s">
        <v>1058</v>
      </c>
      <c r="V84" s="1" t="s">
        <v>1315</v>
      </c>
    </row>
    <row r="85" s="1" customFormat="1" spans="1:22">
      <c r="A85" s="3">
        <v>999228270339994</v>
      </c>
      <c r="B85" s="1" t="s">
        <v>1540</v>
      </c>
      <c r="C85" s="1" t="s">
        <v>1580</v>
      </c>
      <c r="D85" s="1" t="s">
        <v>1581</v>
      </c>
      <c r="E85" s="1" t="s">
        <v>1582</v>
      </c>
      <c r="F85" s="1" t="s">
        <v>1090</v>
      </c>
      <c r="G85" s="1" t="s">
        <v>1115</v>
      </c>
      <c r="H85" s="1" t="s">
        <v>1091</v>
      </c>
      <c r="I85" s="1" t="s">
        <v>1583</v>
      </c>
      <c r="J85" s="1" t="s">
        <v>30</v>
      </c>
      <c r="K85" s="1" t="s">
        <v>1584</v>
      </c>
      <c r="L85" s="1" t="s">
        <v>1584</v>
      </c>
      <c r="M85" s="1" t="s">
        <v>1094</v>
      </c>
      <c r="N85" s="1" t="s">
        <v>1094</v>
      </c>
      <c r="O85" s="1" t="s">
        <v>1095</v>
      </c>
      <c r="P85" s="1" t="s">
        <v>1096</v>
      </c>
      <c r="Q85" s="1" t="s">
        <v>1097</v>
      </c>
      <c r="R85" s="1" t="s">
        <v>1585</v>
      </c>
      <c r="S85" s="1" t="s">
        <v>1099</v>
      </c>
      <c r="T85" s="1" t="s">
        <v>1100</v>
      </c>
      <c r="U85" s="1" t="s">
        <v>1058</v>
      </c>
      <c r="V85" s="1" t="s">
        <v>1110</v>
      </c>
    </row>
    <row r="86" s="1" customFormat="1" spans="1:22">
      <c r="A86" s="3">
        <v>999228270389916</v>
      </c>
      <c r="B86" s="1" t="s">
        <v>1540</v>
      </c>
      <c r="C86" s="1" t="s">
        <v>1586</v>
      </c>
      <c r="D86" s="1" t="s">
        <v>1426</v>
      </c>
      <c r="E86" s="1" t="s">
        <v>1587</v>
      </c>
      <c r="F86" s="1" t="s">
        <v>1260</v>
      </c>
      <c r="G86" s="1" t="s">
        <v>1125</v>
      </c>
      <c r="H86" s="1" t="s">
        <v>1091</v>
      </c>
      <c r="I86" s="1" t="s">
        <v>1588</v>
      </c>
      <c r="J86" s="1" t="s">
        <v>30</v>
      </c>
      <c r="K86" s="1" t="s">
        <v>1589</v>
      </c>
      <c r="L86" s="1" t="s">
        <v>1589</v>
      </c>
      <c r="M86" s="1" t="s">
        <v>1094</v>
      </c>
      <c r="N86" s="1" t="s">
        <v>1094</v>
      </c>
      <c r="O86" s="1" t="s">
        <v>1095</v>
      </c>
      <c r="P86" s="1" t="s">
        <v>1096</v>
      </c>
      <c r="Q86" s="1" t="s">
        <v>1097</v>
      </c>
      <c r="R86" s="1" t="s">
        <v>1590</v>
      </c>
      <c r="S86" s="1" t="s">
        <v>1099</v>
      </c>
      <c r="T86" s="1" t="s">
        <v>1100</v>
      </c>
      <c r="U86" s="1" t="s">
        <v>1058</v>
      </c>
      <c r="V86" s="1" t="s">
        <v>1110</v>
      </c>
    </row>
    <row r="87" s="1" customFormat="1" spans="1:22">
      <c r="A87" s="3">
        <v>999228270460767</v>
      </c>
      <c r="B87" s="1" t="s">
        <v>1540</v>
      </c>
      <c r="C87" s="1" t="s">
        <v>1591</v>
      </c>
      <c r="D87" s="1" t="s">
        <v>1592</v>
      </c>
      <c r="E87" s="1" t="s">
        <v>1593</v>
      </c>
      <c r="F87" s="1" t="s">
        <v>1174</v>
      </c>
      <c r="G87" s="1" t="s">
        <v>1090</v>
      </c>
      <c r="H87" s="1" t="s">
        <v>1091</v>
      </c>
      <c r="I87" s="1" t="s">
        <v>1594</v>
      </c>
      <c r="J87" s="1" t="s">
        <v>30</v>
      </c>
      <c r="K87" s="1" t="s">
        <v>1595</v>
      </c>
      <c r="L87" s="1" t="s">
        <v>1595</v>
      </c>
      <c r="M87" s="1" t="s">
        <v>1094</v>
      </c>
      <c r="N87" s="1" t="s">
        <v>1094</v>
      </c>
      <c r="O87" s="1" t="s">
        <v>1095</v>
      </c>
      <c r="P87" s="1" t="s">
        <v>1096</v>
      </c>
      <c r="Q87" s="1" t="s">
        <v>1097</v>
      </c>
      <c r="R87" s="1" t="s">
        <v>1596</v>
      </c>
      <c r="S87" s="1" t="s">
        <v>1099</v>
      </c>
      <c r="T87" s="1" t="s">
        <v>1100</v>
      </c>
      <c r="U87" s="1" t="s">
        <v>1058</v>
      </c>
      <c r="V87" s="1" t="s">
        <v>1110</v>
      </c>
    </row>
    <row r="88" s="1" customFormat="1" spans="1:22">
      <c r="A88" s="3">
        <v>999228270616494</v>
      </c>
      <c r="B88" s="1" t="s">
        <v>1540</v>
      </c>
      <c r="C88" s="1" t="s">
        <v>1597</v>
      </c>
      <c r="D88" s="1" t="s">
        <v>1563</v>
      </c>
      <c r="E88" s="1" t="s">
        <v>1598</v>
      </c>
      <c r="F88" s="1" t="s">
        <v>1089</v>
      </c>
      <c r="G88" s="1" t="s">
        <v>1115</v>
      </c>
      <c r="H88" s="1" t="s">
        <v>1091</v>
      </c>
      <c r="I88" s="1" t="s">
        <v>1599</v>
      </c>
      <c r="J88" s="1" t="s">
        <v>30</v>
      </c>
      <c r="K88" s="1" t="s">
        <v>1600</v>
      </c>
      <c r="L88" s="1" t="s">
        <v>1600</v>
      </c>
      <c r="M88" s="1" t="s">
        <v>1094</v>
      </c>
      <c r="N88" s="1" t="s">
        <v>1094</v>
      </c>
      <c r="O88" s="1" t="s">
        <v>1095</v>
      </c>
      <c r="P88" s="1" t="s">
        <v>1096</v>
      </c>
      <c r="Q88" s="1" t="s">
        <v>1097</v>
      </c>
      <c r="R88" s="1" t="s">
        <v>1601</v>
      </c>
      <c r="S88" s="1" t="s">
        <v>1099</v>
      </c>
      <c r="T88" s="1" t="s">
        <v>1100</v>
      </c>
      <c r="U88" s="1" t="s">
        <v>1568</v>
      </c>
      <c r="V88" s="1" t="s">
        <v>1199</v>
      </c>
    </row>
    <row r="89" s="1" customFormat="1" spans="1:22">
      <c r="A89" s="3">
        <v>999228270874965</v>
      </c>
      <c r="B89" s="1" t="s">
        <v>1540</v>
      </c>
      <c r="C89" s="1" t="s">
        <v>1602</v>
      </c>
      <c r="D89" s="1" t="s">
        <v>1484</v>
      </c>
      <c r="E89" s="1" t="s">
        <v>1603</v>
      </c>
      <c r="F89" s="1" t="s">
        <v>1089</v>
      </c>
      <c r="G89" s="1" t="s">
        <v>1106</v>
      </c>
      <c r="H89" s="1" t="s">
        <v>1091</v>
      </c>
      <c r="I89" s="1" t="s">
        <v>1604</v>
      </c>
      <c r="J89" s="1" t="s">
        <v>30</v>
      </c>
      <c r="K89" s="1" t="s">
        <v>1605</v>
      </c>
      <c r="L89" s="1" t="s">
        <v>1605</v>
      </c>
      <c r="M89" s="1" t="s">
        <v>1094</v>
      </c>
      <c r="N89" s="1" t="s">
        <v>1094</v>
      </c>
      <c r="O89" s="1" t="s">
        <v>1095</v>
      </c>
      <c r="P89" s="1" t="s">
        <v>1096</v>
      </c>
      <c r="Q89" s="1" t="s">
        <v>1097</v>
      </c>
      <c r="R89" s="1" t="s">
        <v>1606</v>
      </c>
      <c r="S89" s="1" t="s">
        <v>1099</v>
      </c>
      <c r="T89" s="1" t="s">
        <v>1100</v>
      </c>
      <c r="U89" s="1" t="s">
        <v>1058</v>
      </c>
      <c r="V89" s="1" t="s">
        <v>1110</v>
      </c>
    </row>
    <row r="90" s="1" customFormat="1" spans="1:22">
      <c r="A90" s="3">
        <v>999228273238345</v>
      </c>
      <c r="B90" s="1" t="s">
        <v>1540</v>
      </c>
      <c r="C90" s="1" t="s">
        <v>1607</v>
      </c>
      <c r="D90" s="1" t="s">
        <v>1608</v>
      </c>
      <c r="E90" s="1" t="s">
        <v>1609</v>
      </c>
      <c r="F90" s="1" t="s">
        <v>1154</v>
      </c>
      <c r="G90" s="1" t="s">
        <v>1106</v>
      </c>
      <c r="H90" s="1" t="s">
        <v>1091</v>
      </c>
      <c r="I90" s="1" t="s">
        <v>1610</v>
      </c>
      <c r="J90" s="1" t="s">
        <v>30</v>
      </c>
      <c r="K90" s="1" t="s">
        <v>1611</v>
      </c>
      <c r="L90" s="1" t="s">
        <v>1611</v>
      </c>
      <c r="M90" s="1" t="s">
        <v>1094</v>
      </c>
      <c r="N90" s="1" t="s">
        <v>1094</v>
      </c>
      <c r="O90" s="1" t="s">
        <v>1095</v>
      </c>
      <c r="P90" s="1" t="s">
        <v>1096</v>
      </c>
      <c r="Q90" s="1" t="s">
        <v>1097</v>
      </c>
      <c r="R90" s="1" t="s">
        <v>1612</v>
      </c>
      <c r="S90" s="1" t="s">
        <v>1099</v>
      </c>
      <c r="T90" s="1" t="s">
        <v>1100</v>
      </c>
      <c r="U90" s="1" t="s">
        <v>1058</v>
      </c>
      <c r="V90" s="1" t="s">
        <v>1110</v>
      </c>
    </row>
    <row r="91" s="1" customFormat="1" spans="1:22">
      <c r="A91" s="3">
        <v>999228273275238</v>
      </c>
      <c r="B91" s="1" t="s">
        <v>1540</v>
      </c>
      <c r="C91" s="1" t="s">
        <v>1613</v>
      </c>
      <c r="D91" s="1" t="s">
        <v>1608</v>
      </c>
      <c r="E91" s="1" t="s">
        <v>1614</v>
      </c>
      <c r="F91" s="1" t="s">
        <v>1154</v>
      </c>
      <c r="G91" s="1" t="s">
        <v>1106</v>
      </c>
      <c r="H91" s="1" t="s">
        <v>1091</v>
      </c>
      <c r="I91" s="1" t="s">
        <v>1610</v>
      </c>
      <c r="J91" s="1" t="s">
        <v>30</v>
      </c>
      <c r="K91" s="1" t="s">
        <v>1611</v>
      </c>
      <c r="L91" s="1" t="s">
        <v>1611</v>
      </c>
      <c r="M91" s="1" t="s">
        <v>1094</v>
      </c>
      <c r="N91" s="1" t="s">
        <v>1094</v>
      </c>
      <c r="O91" s="1" t="s">
        <v>1095</v>
      </c>
      <c r="P91" s="1" t="s">
        <v>1096</v>
      </c>
      <c r="Q91" s="1" t="s">
        <v>1097</v>
      </c>
      <c r="R91" s="1" t="s">
        <v>1615</v>
      </c>
      <c r="S91" s="1" t="s">
        <v>1099</v>
      </c>
      <c r="T91" s="1" t="s">
        <v>1100</v>
      </c>
      <c r="U91" s="1" t="s">
        <v>1058</v>
      </c>
      <c r="V91" s="1" t="s">
        <v>1110</v>
      </c>
    </row>
    <row r="92" s="1" customFormat="1" spans="1:22">
      <c r="A92" s="3">
        <v>999228274047081</v>
      </c>
      <c r="B92" s="1" t="s">
        <v>1260</v>
      </c>
      <c r="C92" s="1" t="s">
        <v>1616</v>
      </c>
      <c r="D92" s="1" t="s">
        <v>1087</v>
      </c>
      <c r="E92" s="1" t="s">
        <v>1617</v>
      </c>
      <c r="F92" s="1" t="s">
        <v>1116</v>
      </c>
      <c r="G92" s="1" t="s">
        <v>1125</v>
      </c>
      <c r="H92" s="1" t="s">
        <v>1091</v>
      </c>
      <c r="I92" s="1" t="s">
        <v>1522</v>
      </c>
      <c r="J92" s="1" t="s">
        <v>30</v>
      </c>
      <c r="K92" s="1" t="s">
        <v>1618</v>
      </c>
      <c r="L92" s="1" t="s">
        <v>1618</v>
      </c>
      <c r="M92" s="1" t="s">
        <v>1094</v>
      </c>
      <c r="N92" s="1" t="s">
        <v>1094</v>
      </c>
      <c r="O92" s="1" t="s">
        <v>1095</v>
      </c>
      <c r="P92" s="1" t="s">
        <v>1096</v>
      </c>
      <c r="Q92" s="1" t="s">
        <v>1097</v>
      </c>
      <c r="R92" s="1" t="s">
        <v>1619</v>
      </c>
      <c r="S92" s="1" t="s">
        <v>1099</v>
      </c>
      <c r="T92" s="1" t="s">
        <v>1100</v>
      </c>
      <c r="U92" s="1" t="s">
        <v>1058</v>
      </c>
      <c r="V92" s="1" t="s">
        <v>1101</v>
      </c>
    </row>
    <row r="93" s="1" customFormat="1" spans="1:22">
      <c r="A93" s="3">
        <v>999228274172645</v>
      </c>
      <c r="B93" s="1" t="s">
        <v>1260</v>
      </c>
      <c r="C93" s="1" t="s">
        <v>1620</v>
      </c>
      <c r="D93" s="1" t="s">
        <v>1621</v>
      </c>
      <c r="E93" s="1" t="s">
        <v>1622</v>
      </c>
      <c r="F93" s="1" t="s">
        <v>1115</v>
      </c>
      <c r="G93" s="1" t="s">
        <v>1116</v>
      </c>
      <c r="H93" s="1" t="s">
        <v>1091</v>
      </c>
      <c r="I93" s="1" t="s">
        <v>1623</v>
      </c>
      <c r="J93" s="1" t="s">
        <v>30</v>
      </c>
      <c r="K93" s="1" t="s">
        <v>1624</v>
      </c>
      <c r="L93" s="1" t="s">
        <v>1624</v>
      </c>
      <c r="M93" s="1" t="s">
        <v>1094</v>
      </c>
      <c r="N93" s="1" t="s">
        <v>1094</v>
      </c>
      <c r="O93" s="1" t="s">
        <v>1095</v>
      </c>
      <c r="P93" s="1" t="s">
        <v>1096</v>
      </c>
      <c r="Q93" s="1" t="s">
        <v>1097</v>
      </c>
      <c r="R93" s="1" t="s">
        <v>1625</v>
      </c>
      <c r="S93" s="1" t="s">
        <v>1099</v>
      </c>
      <c r="T93" s="1" t="s">
        <v>1100</v>
      </c>
      <c r="U93" s="1" t="s">
        <v>1058</v>
      </c>
      <c r="V93" s="1" t="s">
        <v>1110</v>
      </c>
    </row>
    <row r="94" s="1" customFormat="1" spans="1:22">
      <c r="A94" s="3">
        <v>999228274725101</v>
      </c>
      <c r="B94" s="1" t="s">
        <v>1260</v>
      </c>
      <c r="C94" s="1" t="s">
        <v>1626</v>
      </c>
      <c r="D94" s="1" t="s">
        <v>1627</v>
      </c>
      <c r="E94" s="1" t="s">
        <v>1628</v>
      </c>
      <c r="F94" s="1" t="s">
        <v>1260</v>
      </c>
      <c r="G94" s="1" t="s">
        <v>1115</v>
      </c>
      <c r="H94" s="1" t="s">
        <v>1091</v>
      </c>
      <c r="I94" s="1" t="s">
        <v>1629</v>
      </c>
      <c r="J94" s="1" t="s">
        <v>30</v>
      </c>
      <c r="K94" s="1" t="s">
        <v>1630</v>
      </c>
      <c r="L94" s="1" t="s">
        <v>1630</v>
      </c>
      <c r="M94" s="1" t="s">
        <v>1094</v>
      </c>
      <c r="N94" s="1" t="s">
        <v>1094</v>
      </c>
      <c r="O94" s="1" t="s">
        <v>1095</v>
      </c>
      <c r="P94" s="1" t="s">
        <v>1096</v>
      </c>
      <c r="Q94" s="1" t="s">
        <v>1097</v>
      </c>
      <c r="R94" s="1" t="s">
        <v>1631</v>
      </c>
      <c r="S94" s="1" t="s">
        <v>1099</v>
      </c>
      <c r="T94" s="1" t="s">
        <v>1100</v>
      </c>
      <c r="U94" s="1" t="s">
        <v>1058</v>
      </c>
      <c r="V94" s="1" t="s">
        <v>1110</v>
      </c>
    </row>
    <row r="95" s="1" customFormat="1" spans="1:22">
      <c r="A95" s="3">
        <v>999228274783021</v>
      </c>
      <c r="B95" s="1" t="s">
        <v>1260</v>
      </c>
      <c r="C95" s="1" t="s">
        <v>1632</v>
      </c>
      <c r="D95" s="1" t="s">
        <v>1633</v>
      </c>
      <c r="E95" s="1" t="s">
        <v>1634</v>
      </c>
      <c r="F95" s="1" t="s">
        <v>1090</v>
      </c>
      <c r="G95" s="1" t="s">
        <v>1106</v>
      </c>
      <c r="H95" s="1" t="s">
        <v>1091</v>
      </c>
      <c r="I95" s="1" t="s">
        <v>1635</v>
      </c>
      <c r="J95" s="1" t="s">
        <v>30</v>
      </c>
      <c r="K95" s="1" t="s">
        <v>1636</v>
      </c>
      <c r="L95" s="1" t="s">
        <v>1636</v>
      </c>
      <c r="M95" s="1" t="s">
        <v>1094</v>
      </c>
      <c r="N95" s="1" t="s">
        <v>1094</v>
      </c>
      <c r="O95" s="1" t="s">
        <v>1095</v>
      </c>
      <c r="P95" s="1" t="s">
        <v>1096</v>
      </c>
      <c r="Q95" s="1" t="s">
        <v>1097</v>
      </c>
      <c r="R95" s="1" t="s">
        <v>1637</v>
      </c>
      <c r="S95" s="1" t="s">
        <v>1099</v>
      </c>
      <c r="T95" s="1" t="s">
        <v>1100</v>
      </c>
      <c r="U95" s="1" t="s">
        <v>1058</v>
      </c>
      <c r="V95" s="1" t="s">
        <v>1110</v>
      </c>
    </row>
    <row r="96" s="1" customFormat="1" spans="1:22">
      <c r="A96" s="3">
        <v>999228277692327</v>
      </c>
      <c r="B96" s="1" t="s">
        <v>1260</v>
      </c>
      <c r="C96" s="1" t="s">
        <v>1638</v>
      </c>
      <c r="D96" s="1" t="s">
        <v>1639</v>
      </c>
      <c r="E96" s="1" t="s">
        <v>1640</v>
      </c>
      <c r="F96" s="1" t="s">
        <v>1089</v>
      </c>
      <c r="G96" s="1" t="s">
        <v>1125</v>
      </c>
      <c r="H96" s="1" t="s">
        <v>1091</v>
      </c>
      <c r="I96" s="1" t="s">
        <v>1641</v>
      </c>
      <c r="J96" s="1" t="s">
        <v>30</v>
      </c>
      <c r="K96" s="1" t="s">
        <v>1642</v>
      </c>
      <c r="L96" s="1" t="s">
        <v>1642</v>
      </c>
      <c r="M96" s="1" t="s">
        <v>1094</v>
      </c>
      <c r="N96" s="1" t="s">
        <v>1094</v>
      </c>
      <c r="O96" s="1" t="s">
        <v>1095</v>
      </c>
      <c r="P96" s="1" t="s">
        <v>1096</v>
      </c>
      <c r="Q96" s="1" t="s">
        <v>1097</v>
      </c>
      <c r="R96" s="1" t="s">
        <v>1643</v>
      </c>
      <c r="S96" s="1" t="s">
        <v>1099</v>
      </c>
      <c r="T96" s="1" t="s">
        <v>1100</v>
      </c>
      <c r="U96" s="1" t="s">
        <v>1058</v>
      </c>
      <c r="V96" s="1" t="s">
        <v>1110</v>
      </c>
    </row>
    <row r="97" s="1" customFormat="1" spans="1:22">
      <c r="A97" s="3">
        <v>999228283413444</v>
      </c>
      <c r="B97" s="1" t="s">
        <v>1260</v>
      </c>
      <c r="C97" s="1" t="s">
        <v>1644</v>
      </c>
      <c r="D97" s="1" t="s">
        <v>1645</v>
      </c>
      <c r="E97" s="1" t="s">
        <v>1646</v>
      </c>
      <c r="F97" s="1" t="s">
        <v>1260</v>
      </c>
      <c r="G97" s="1" t="s">
        <v>1090</v>
      </c>
      <c r="H97" s="1" t="s">
        <v>1091</v>
      </c>
      <c r="I97" s="1" t="s">
        <v>1647</v>
      </c>
      <c r="J97" s="1" t="s">
        <v>30</v>
      </c>
      <c r="K97" s="1" t="s">
        <v>1648</v>
      </c>
      <c r="L97" s="1" t="s">
        <v>1648</v>
      </c>
      <c r="M97" s="1" t="s">
        <v>1094</v>
      </c>
      <c r="N97" s="1" t="s">
        <v>1094</v>
      </c>
      <c r="O97" s="1" t="s">
        <v>1095</v>
      </c>
      <c r="P97" s="1" t="s">
        <v>1096</v>
      </c>
      <c r="Q97" s="1" t="s">
        <v>1097</v>
      </c>
      <c r="R97" s="1" t="s">
        <v>1649</v>
      </c>
      <c r="S97" s="1" t="s">
        <v>1099</v>
      </c>
      <c r="T97" s="1" t="s">
        <v>1100</v>
      </c>
      <c r="U97" s="1" t="s">
        <v>1568</v>
      </c>
      <c r="V97" s="1" t="s">
        <v>1402</v>
      </c>
    </row>
    <row r="98" s="1" customFormat="1" spans="1:22">
      <c r="A98" s="3">
        <v>999228283746047</v>
      </c>
      <c r="B98" s="1" t="s">
        <v>1260</v>
      </c>
      <c r="C98" s="1" t="s">
        <v>1650</v>
      </c>
      <c r="D98" s="1" t="s">
        <v>1651</v>
      </c>
      <c r="E98" s="1" t="s">
        <v>1652</v>
      </c>
      <c r="F98" s="1" t="s">
        <v>1090</v>
      </c>
      <c r="G98" s="1" t="s">
        <v>1116</v>
      </c>
      <c r="H98" s="1" t="s">
        <v>1091</v>
      </c>
      <c r="I98" s="1" t="s">
        <v>1653</v>
      </c>
      <c r="J98" s="1" t="s">
        <v>30</v>
      </c>
      <c r="K98" s="1" t="s">
        <v>1654</v>
      </c>
      <c r="L98" s="1" t="s">
        <v>1654</v>
      </c>
      <c r="M98" s="1" t="s">
        <v>1094</v>
      </c>
      <c r="N98" s="1" t="s">
        <v>1094</v>
      </c>
      <c r="O98" s="1" t="s">
        <v>1095</v>
      </c>
      <c r="P98" s="1" t="s">
        <v>1096</v>
      </c>
      <c r="Q98" s="1" t="s">
        <v>1097</v>
      </c>
      <c r="R98" s="1" t="s">
        <v>1655</v>
      </c>
      <c r="S98" s="1" t="s">
        <v>1099</v>
      </c>
      <c r="T98" s="1" t="s">
        <v>1100</v>
      </c>
      <c r="U98" s="1" t="s">
        <v>1058</v>
      </c>
      <c r="V98" s="1" t="s">
        <v>1101</v>
      </c>
    </row>
    <row r="99" s="1" customFormat="1" spans="1:22">
      <c r="A99" s="3">
        <v>999228285024382</v>
      </c>
      <c r="B99" s="1" t="s">
        <v>1260</v>
      </c>
      <c r="C99" s="1" t="s">
        <v>1656</v>
      </c>
      <c r="D99" s="1" t="s">
        <v>1657</v>
      </c>
      <c r="E99" s="1" t="s">
        <v>1658</v>
      </c>
      <c r="F99" s="1" t="s">
        <v>1089</v>
      </c>
      <c r="G99" s="1" t="s">
        <v>1106</v>
      </c>
      <c r="H99" s="1" t="s">
        <v>1091</v>
      </c>
      <c r="I99" s="1" t="s">
        <v>1659</v>
      </c>
      <c r="J99" s="1" t="s">
        <v>30</v>
      </c>
      <c r="K99" s="1" t="s">
        <v>1660</v>
      </c>
      <c r="L99" s="1" t="s">
        <v>1660</v>
      </c>
      <c r="M99" s="1" t="s">
        <v>1094</v>
      </c>
      <c r="N99" s="1" t="s">
        <v>1094</v>
      </c>
      <c r="O99" s="1" t="s">
        <v>1095</v>
      </c>
      <c r="P99" s="1" t="s">
        <v>1096</v>
      </c>
      <c r="Q99" s="1" t="s">
        <v>1097</v>
      </c>
      <c r="R99" s="1" t="s">
        <v>1661</v>
      </c>
      <c r="S99" s="1" t="s">
        <v>1099</v>
      </c>
      <c r="T99" s="1" t="s">
        <v>1100</v>
      </c>
      <c r="U99" s="1" t="s">
        <v>1058</v>
      </c>
      <c r="V99" s="1" t="s">
        <v>1199</v>
      </c>
    </row>
    <row r="100" s="1" customFormat="1" spans="1:22">
      <c r="A100" s="3">
        <v>999228287520271</v>
      </c>
      <c r="B100" s="1" t="s">
        <v>1260</v>
      </c>
      <c r="C100" s="1" t="s">
        <v>1662</v>
      </c>
      <c r="D100" s="1" t="s">
        <v>1663</v>
      </c>
      <c r="E100" s="1" t="s">
        <v>1664</v>
      </c>
      <c r="F100" s="1" t="s">
        <v>1174</v>
      </c>
      <c r="G100" s="1" t="s">
        <v>1115</v>
      </c>
      <c r="H100" s="1" t="s">
        <v>1091</v>
      </c>
      <c r="I100" s="1" t="s">
        <v>1665</v>
      </c>
      <c r="J100" s="1" t="s">
        <v>30</v>
      </c>
      <c r="K100" s="1" t="s">
        <v>1666</v>
      </c>
      <c r="L100" s="1" t="s">
        <v>1666</v>
      </c>
      <c r="M100" s="1" t="s">
        <v>1094</v>
      </c>
      <c r="N100" s="1" t="s">
        <v>1094</v>
      </c>
      <c r="O100" s="1" t="s">
        <v>1095</v>
      </c>
      <c r="P100" s="1" t="s">
        <v>1096</v>
      </c>
      <c r="Q100" s="1" t="s">
        <v>1097</v>
      </c>
      <c r="R100" s="1" t="s">
        <v>1667</v>
      </c>
      <c r="S100" s="1" t="s">
        <v>1099</v>
      </c>
      <c r="T100" s="1" t="s">
        <v>1100</v>
      </c>
      <c r="U100" s="1" t="s">
        <v>1058</v>
      </c>
      <c r="V100" s="1" t="s">
        <v>1110</v>
      </c>
    </row>
    <row r="101" s="1" customFormat="1" spans="1:22">
      <c r="A101" s="3">
        <v>999228288187996</v>
      </c>
      <c r="B101" s="1" t="s">
        <v>1260</v>
      </c>
      <c r="C101" s="1" t="s">
        <v>1668</v>
      </c>
      <c r="D101" s="1" t="s">
        <v>1187</v>
      </c>
      <c r="E101" s="1" t="s">
        <v>1669</v>
      </c>
      <c r="F101" s="1" t="s">
        <v>1106</v>
      </c>
      <c r="G101" s="1" t="s">
        <v>1116</v>
      </c>
      <c r="H101" s="1" t="s">
        <v>1091</v>
      </c>
      <c r="I101" s="1" t="s">
        <v>1670</v>
      </c>
      <c r="J101" s="1" t="s">
        <v>30</v>
      </c>
      <c r="K101" s="1" t="s">
        <v>1671</v>
      </c>
      <c r="L101" s="1" t="s">
        <v>1671</v>
      </c>
      <c r="M101" s="1" t="s">
        <v>1094</v>
      </c>
      <c r="N101" s="1" t="s">
        <v>1094</v>
      </c>
      <c r="O101" s="1" t="s">
        <v>1095</v>
      </c>
      <c r="P101" s="1" t="s">
        <v>1096</v>
      </c>
      <c r="Q101" s="1" t="s">
        <v>1097</v>
      </c>
      <c r="R101" s="1" t="s">
        <v>1672</v>
      </c>
      <c r="S101" s="1" t="s">
        <v>1099</v>
      </c>
      <c r="T101" s="1" t="s">
        <v>1100</v>
      </c>
      <c r="U101" s="1" t="s">
        <v>1058</v>
      </c>
      <c r="V101" s="1" t="s">
        <v>1110</v>
      </c>
    </row>
    <row r="102" s="1" customFormat="1" spans="1:22">
      <c r="A102" s="3">
        <v>999228294050704</v>
      </c>
      <c r="B102" s="1" t="s">
        <v>1174</v>
      </c>
      <c r="C102" s="1" t="s">
        <v>1673</v>
      </c>
      <c r="D102" s="1" t="s">
        <v>1317</v>
      </c>
      <c r="E102" s="1" t="s">
        <v>1674</v>
      </c>
      <c r="F102" s="1" t="s">
        <v>1154</v>
      </c>
      <c r="G102" s="1" t="s">
        <v>1090</v>
      </c>
      <c r="H102" s="1" t="s">
        <v>1091</v>
      </c>
      <c r="I102" s="1" t="s">
        <v>1675</v>
      </c>
      <c r="J102" s="1" t="s">
        <v>30</v>
      </c>
      <c r="K102" s="1" t="s">
        <v>1676</v>
      </c>
      <c r="L102" s="1" t="s">
        <v>1676</v>
      </c>
      <c r="M102" s="1" t="s">
        <v>1094</v>
      </c>
      <c r="N102" s="1" t="s">
        <v>1094</v>
      </c>
      <c r="O102" s="1" t="s">
        <v>1095</v>
      </c>
      <c r="P102" s="1" t="s">
        <v>1096</v>
      </c>
      <c r="Q102" s="1" t="s">
        <v>1097</v>
      </c>
      <c r="R102" s="1" t="s">
        <v>1677</v>
      </c>
      <c r="S102" s="1" t="s">
        <v>1099</v>
      </c>
      <c r="T102" s="1" t="s">
        <v>1100</v>
      </c>
      <c r="U102" s="1" t="s">
        <v>1058</v>
      </c>
      <c r="V102" s="1" t="s">
        <v>1110</v>
      </c>
    </row>
    <row r="103" s="1" customFormat="1" spans="1:22">
      <c r="A103" s="3">
        <v>999228309052833</v>
      </c>
      <c r="B103" s="1" t="s">
        <v>1174</v>
      </c>
      <c r="C103" s="1" t="s">
        <v>1678</v>
      </c>
      <c r="D103" s="1" t="s">
        <v>1679</v>
      </c>
      <c r="E103" s="1" t="s">
        <v>1680</v>
      </c>
      <c r="F103" s="1" t="s">
        <v>1089</v>
      </c>
      <c r="G103" s="1" t="s">
        <v>1115</v>
      </c>
      <c r="H103" s="1" t="s">
        <v>1091</v>
      </c>
      <c r="I103" s="1" t="s">
        <v>1681</v>
      </c>
      <c r="J103" s="1" t="s">
        <v>30</v>
      </c>
      <c r="K103" s="1" t="s">
        <v>1682</v>
      </c>
      <c r="L103" s="1" t="s">
        <v>1682</v>
      </c>
      <c r="M103" s="1" t="s">
        <v>1094</v>
      </c>
      <c r="N103" s="1" t="s">
        <v>1094</v>
      </c>
      <c r="O103" s="1" t="s">
        <v>1095</v>
      </c>
      <c r="P103" s="1" t="s">
        <v>1096</v>
      </c>
      <c r="Q103" s="1" t="s">
        <v>1097</v>
      </c>
      <c r="R103" s="1" t="s">
        <v>1683</v>
      </c>
      <c r="S103" s="1" t="s">
        <v>1099</v>
      </c>
      <c r="T103" s="1" t="s">
        <v>1100</v>
      </c>
      <c r="U103" s="1" t="s">
        <v>1058</v>
      </c>
      <c r="V103" s="1" t="s">
        <v>1110</v>
      </c>
    </row>
    <row r="104" s="1" customFormat="1" spans="1:22">
      <c r="A104" s="3">
        <v>999228312396003</v>
      </c>
      <c r="B104" s="1" t="s">
        <v>1174</v>
      </c>
      <c r="C104" s="1" t="s">
        <v>1684</v>
      </c>
      <c r="D104" s="1" t="s">
        <v>1685</v>
      </c>
      <c r="E104" s="1" t="s">
        <v>1686</v>
      </c>
      <c r="F104" s="1" t="s">
        <v>1115</v>
      </c>
      <c r="G104" s="1" t="s">
        <v>1116</v>
      </c>
      <c r="H104" s="1" t="s">
        <v>1091</v>
      </c>
      <c r="I104" s="1" t="s">
        <v>1687</v>
      </c>
      <c r="J104" s="1" t="s">
        <v>30</v>
      </c>
      <c r="K104" s="1" t="s">
        <v>1688</v>
      </c>
      <c r="L104" s="1" t="s">
        <v>1688</v>
      </c>
      <c r="M104" s="1" t="s">
        <v>1094</v>
      </c>
      <c r="N104" s="1" t="s">
        <v>1094</v>
      </c>
      <c r="O104" s="1" t="s">
        <v>1095</v>
      </c>
      <c r="P104" s="1" t="s">
        <v>1096</v>
      </c>
      <c r="Q104" s="1" t="s">
        <v>1097</v>
      </c>
      <c r="R104" s="1" t="s">
        <v>1689</v>
      </c>
      <c r="S104" s="1" t="s">
        <v>1099</v>
      </c>
      <c r="T104" s="1" t="s">
        <v>1100</v>
      </c>
      <c r="U104" s="1" t="s">
        <v>1058</v>
      </c>
      <c r="V104" s="1" t="s">
        <v>1315</v>
      </c>
    </row>
    <row r="105" s="1" customFormat="1" spans="1:22">
      <c r="A105" s="3">
        <v>999228312917445</v>
      </c>
      <c r="B105" s="1" t="s">
        <v>1174</v>
      </c>
      <c r="C105" s="1" t="s">
        <v>1690</v>
      </c>
      <c r="D105" s="1" t="s">
        <v>1286</v>
      </c>
      <c r="E105" s="1" t="s">
        <v>1691</v>
      </c>
      <c r="F105" s="1" t="s">
        <v>1189</v>
      </c>
      <c r="G105" s="1" t="s">
        <v>1146</v>
      </c>
      <c r="H105" s="1" t="s">
        <v>1091</v>
      </c>
      <c r="I105" s="1" t="s">
        <v>1692</v>
      </c>
      <c r="J105" s="1" t="s">
        <v>30</v>
      </c>
      <c r="K105" s="1" t="s">
        <v>1693</v>
      </c>
      <c r="L105" s="1" t="s">
        <v>1693</v>
      </c>
      <c r="M105" s="1" t="s">
        <v>1094</v>
      </c>
      <c r="N105" s="1" t="s">
        <v>1094</v>
      </c>
      <c r="O105" s="1" t="s">
        <v>1095</v>
      </c>
      <c r="P105" s="1" t="s">
        <v>1096</v>
      </c>
      <c r="Q105" s="1" t="s">
        <v>1097</v>
      </c>
      <c r="R105" s="1" t="s">
        <v>1694</v>
      </c>
      <c r="S105" s="1" t="s">
        <v>1099</v>
      </c>
      <c r="T105" s="1" t="s">
        <v>1100</v>
      </c>
      <c r="U105" s="1" t="s">
        <v>1058</v>
      </c>
      <c r="V105" s="1" t="s">
        <v>1110</v>
      </c>
    </row>
    <row r="106" s="1" customFormat="1" spans="1:22">
      <c r="A106" s="3">
        <v>999228313271154</v>
      </c>
      <c r="B106" s="1" t="s">
        <v>1154</v>
      </c>
      <c r="C106" s="1" t="s">
        <v>1695</v>
      </c>
      <c r="D106" s="1" t="s">
        <v>1414</v>
      </c>
      <c r="E106" s="1" t="s">
        <v>1696</v>
      </c>
      <c r="F106" s="1" t="s">
        <v>1154</v>
      </c>
      <c r="G106" s="1" t="s">
        <v>1090</v>
      </c>
      <c r="H106" s="1" t="s">
        <v>1091</v>
      </c>
      <c r="I106" s="1" t="s">
        <v>1697</v>
      </c>
      <c r="J106" s="1" t="s">
        <v>30</v>
      </c>
      <c r="K106" s="1" t="s">
        <v>1698</v>
      </c>
      <c r="L106" s="1" t="s">
        <v>1698</v>
      </c>
      <c r="M106" s="1" t="s">
        <v>1094</v>
      </c>
      <c r="N106" s="1" t="s">
        <v>1094</v>
      </c>
      <c r="O106" s="1" t="s">
        <v>1095</v>
      </c>
      <c r="P106" s="1" t="s">
        <v>1096</v>
      </c>
      <c r="Q106" s="1" t="s">
        <v>1097</v>
      </c>
      <c r="R106" s="1" t="s">
        <v>1699</v>
      </c>
      <c r="S106" s="1" t="s">
        <v>1099</v>
      </c>
      <c r="T106" s="1" t="s">
        <v>1100</v>
      </c>
      <c r="U106" s="1" t="s">
        <v>1058</v>
      </c>
      <c r="V106" s="1" t="s">
        <v>1110</v>
      </c>
    </row>
    <row r="107" s="1" customFormat="1" spans="1:22">
      <c r="A107" s="3">
        <v>999228313477064</v>
      </c>
      <c r="B107" s="1" t="s">
        <v>1154</v>
      </c>
      <c r="C107" s="1" t="s">
        <v>1700</v>
      </c>
      <c r="D107" s="1" t="s">
        <v>1484</v>
      </c>
      <c r="E107" s="1" t="s">
        <v>1701</v>
      </c>
      <c r="F107" s="1" t="s">
        <v>1154</v>
      </c>
      <c r="G107" s="1" t="s">
        <v>1090</v>
      </c>
      <c r="H107" s="1" t="s">
        <v>1091</v>
      </c>
      <c r="I107" s="1" t="s">
        <v>1702</v>
      </c>
      <c r="J107" s="1" t="s">
        <v>30</v>
      </c>
      <c r="K107" s="1" t="s">
        <v>1703</v>
      </c>
      <c r="L107" s="1" t="s">
        <v>1703</v>
      </c>
      <c r="M107" s="1" t="s">
        <v>1094</v>
      </c>
      <c r="N107" s="1" t="s">
        <v>1094</v>
      </c>
      <c r="O107" s="1" t="s">
        <v>1095</v>
      </c>
      <c r="P107" s="1" t="s">
        <v>1096</v>
      </c>
      <c r="Q107" s="1" t="s">
        <v>1097</v>
      </c>
      <c r="R107" s="1" t="s">
        <v>1704</v>
      </c>
      <c r="S107" s="1" t="s">
        <v>1099</v>
      </c>
      <c r="T107" s="1" t="s">
        <v>1100</v>
      </c>
      <c r="U107" s="1" t="s">
        <v>1058</v>
      </c>
      <c r="V107" s="1" t="s">
        <v>1110</v>
      </c>
    </row>
    <row r="108" s="1" customFormat="1" spans="1:22">
      <c r="A108" s="3">
        <v>999228313627473</v>
      </c>
      <c r="B108" s="1" t="s">
        <v>1154</v>
      </c>
      <c r="C108" s="1" t="s">
        <v>1705</v>
      </c>
      <c r="D108" s="1" t="s">
        <v>1706</v>
      </c>
      <c r="E108" s="1" t="s">
        <v>1707</v>
      </c>
      <c r="F108" s="1" t="s">
        <v>1115</v>
      </c>
      <c r="G108" s="1" t="s">
        <v>1125</v>
      </c>
      <c r="H108" s="1" t="s">
        <v>1091</v>
      </c>
      <c r="I108" s="1" t="s">
        <v>1708</v>
      </c>
      <c r="J108" s="1" t="s">
        <v>30</v>
      </c>
      <c r="K108" s="1" t="s">
        <v>1709</v>
      </c>
      <c r="L108" s="1" t="s">
        <v>1709</v>
      </c>
      <c r="M108" s="1" t="s">
        <v>1094</v>
      </c>
      <c r="N108" s="1" t="s">
        <v>1094</v>
      </c>
      <c r="O108" s="1" t="s">
        <v>1095</v>
      </c>
      <c r="P108" s="1" t="s">
        <v>1096</v>
      </c>
      <c r="Q108" s="1" t="s">
        <v>1097</v>
      </c>
      <c r="R108" s="1" t="s">
        <v>1710</v>
      </c>
      <c r="S108" s="1" t="s">
        <v>1099</v>
      </c>
      <c r="T108" s="1" t="s">
        <v>1100</v>
      </c>
      <c r="U108" s="1" t="s">
        <v>1058</v>
      </c>
      <c r="V108" s="1" t="s">
        <v>1110</v>
      </c>
    </row>
    <row r="109" s="1" customFormat="1" spans="1:22">
      <c r="A109" s="3">
        <v>999228313633790</v>
      </c>
      <c r="B109" s="1" t="s">
        <v>1154</v>
      </c>
      <c r="C109" s="1" t="s">
        <v>1711</v>
      </c>
      <c r="D109" s="1" t="s">
        <v>1138</v>
      </c>
      <c r="E109" s="1" t="s">
        <v>1712</v>
      </c>
      <c r="F109" s="1" t="s">
        <v>1106</v>
      </c>
      <c r="G109" s="1" t="s">
        <v>1125</v>
      </c>
      <c r="H109" s="1" t="s">
        <v>1091</v>
      </c>
      <c r="I109" s="1" t="s">
        <v>1713</v>
      </c>
      <c r="J109" s="1" t="s">
        <v>30</v>
      </c>
      <c r="K109" s="1" t="s">
        <v>1714</v>
      </c>
      <c r="L109" s="1" t="s">
        <v>1714</v>
      </c>
      <c r="M109" s="1" t="s">
        <v>1094</v>
      </c>
      <c r="N109" s="1" t="s">
        <v>1094</v>
      </c>
      <c r="O109" s="1" t="s">
        <v>1095</v>
      </c>
      <c r="P109" s="1" t="s">
        <v>1096</v>
      </c>
      <c r="Q109" s="1" t="s">
        <v>1097</v>
      </c>
      <c r="R109" s="1" t="s">
        <v>1715</v>
      </c>
      <c r="S109" s="1" t="s">
        <v>1099</v>
      </c>
      <c r="T109" s="1" t="s">
        <v>1100</v>
      </c>
      <c r="U109" s="1" t="s">
        <v>1058</v>
      </c>
      <c r="V109" s="1" t="s">
        <v>1110</v>
      </c>
    </row>
    <row r="110" s="1" customFormat="1" spans="1:22">
      <c r="A110" s="3">
        <v>999228313743867</v>
      </c>
      <c r="B110" s="1" t="s">
        <v>1154</v>
      </c>
      <c r="C110" s="1" t="s">
        <v>1716</v>
      </c>
      <c r="D110" s="1" t="s">
        <v>1717</v>
      </c>
      <c r="E110" s="1" t="s">
        <v>1718</v>
      </c>
      <c r="F110" s="1" t="s">
        <v>1106</v>
      </c>
      <c r="G110" s="1" t="s">
        <v>1146</v>
      </c>
      <c r="H110" s="1" t="s">
        <v>1091</v>
      </c>
      <c r="I110" s="1" t="s">
        <v>1719</v>
      </c>
      <c r="J110" s="1" t="s">
        <v>30</v>
      </c>
      <c r="K110" s="1" t="s">
        <v>1720</v>
      </c>
      <c r="L110" s="1" t="s">
        <v>1720</v>
      </c>
      <c r="M110" s="1" t="s">
        <v>1094</v>
      </c>
      <c r="N110" s="1" t="s">
        <v>1094</v>
      </c>
      <c r="O110" s="1" t="s">
        <v>1095</v>
      </c>
      <c r="P110" s="1" t="s">
        <v>1096</v>
      </c>
      <c r="Q110" s="1" t="s">
        <v>1097</v>
      </c>
      <c r="R110" s="1" t="s">
        <v>1721</v>
      </c>
      <c r="S110" s="1" t="s">
        <v>1099</v>
      </c>
      <c r="T110" s="1" t="s">
        <v>1100</v>
      </c>
      <c r="U110" s="1" t="s">
        <v>1058</v>
      </c>
      <c r="V110" s="1" t="s">
        <v>1110</v>
      </c>
    </row>
    <row r="111" s="1" customFormat="1" spans="1:22">
      <c r="A111" s="3">
        <v>999228314143022</v>
      </c>
      <c r="B111" s="1" t="s">
        <v>1154</v>
      </c>
      <c r="C111" s="1" t="s">
        <v>1722</v>
      </c>
      <c r="D111" s="1" t="s">
        <v>1310</v>
      </c>
      <c r="E111" s="1" t="s">
        <v>1723</v>
      </c>
      <c r="F111" s="1" t="s">
        <v>1125</v>
      </c>
      <c r="G111" s="1" t="s">
        <v>1146</v>
      </c>
      <c r="H111" s="1" t="s">
        <v>1091</v>
      </c>
      <c r="I111" s="1" t="s">
        <v>1724</v>
      </c>
      <c r="J111" s="1" t="s">
        <v>30</v>
      </c>
      <c r="K111" s="1" t="s">
        <v>1725</v>
      </c>
      <c r="L111" s="1" t="s">
        <v>1725</v>
      </c>
      <c r="M111" s="1" t="s">
        <v>1094</v>
      </c>
      <c r="N111" s="1" t="s">
        <v>1094</v>
      </c>
      <c r="O111" s="1" t="s">
        <v>1095</v>
      </c>
      <c r="P111" s="1" t="s">
        <v>1096</v>
      </c>
      <c r="Q111" s="1" t="s">
        <v>1097</v>
      </c>
      <c r="R111" s="1" t="s">
        <v>1726</v>
      </c>
      <c r="S111" s="1" t="s">
        <v>1099</v>
      </c>
      <c r="T111" s="1" t="s">
        <v>1100</v>
      </c>
      <c r="U111" s="1" t="s">
        <v>1058</v>
      </c>
      <c r="V111" s="1" t="s">
        <v>1315</v>
      </c>
    </row>
    <row r="112" s="1" customFormat="1" spans="1:22">
      <c r="A112" s="3">
        <v>999228318174301</v>
      </c>
      <c r="B112" s="1" t="s">
        <v>1154</v>
      </c>
      <c r="C112" s="1" t="s">
        <v>1727</v>
      </c>
      <c r="D112" s="1" t="s">
        <v>1728</v>
      </c>
      <c r="E112" s="1" t="s">
        <v>1729</v>
      </c>
      <c r="F112" s="1" t="s">
        <v>1106</v>
      </c>
      <c r="G112" s="1" t="s">
        <v>1116</v>
      </c>
      <c r="H112" s="1" t="s">
        <v>1091</v>
      </c>
      <c r="I112" s="1" t="s">
        <v>1730</v>
      </c>
      <c r="J112" s="1" t="s">
        <v>30</v>
      </c>
      <c r="K112" s="1" t="s">
        <v>1731</v>
      </c>
      <c r="L112" s="1" t="s">
        <v>1731</v>
      </c>
      <c r="M112" s="1" t="s">
        <v>1094</v>
      </c>
      <c r="N112" s="1" t="s">
        <v>1094</v>
      </c>
      <c r="O112" s="1" t="s">
        <v>1095</v>
      </c>
      <c r="P112" s="1" t="s">
        <v>1096</v>
      </c>
      <c r="Q112" s="1" t="s">
        <v>1097</v>
      </c>
      <c r="R112" s="1" t="s">
        <v>1732</v>
      </c>
      <c r="S112" s="1" t="s">
        <v>1099</v>
      </c>
      <c r="T112" s="1" t="s">
        <v>1100</v>
      </c>
      <c r="U112" s="1" t="s">
        <v>1058</v>
      </c>
      <c r="V112" s="1" t="s">
        <v>1110</v>
      </c>
    </row>
    <row r="113" s="1" customFormat="1" spans="1:22">
      <c r="A113" s="3">
        <v>999228318232652</v>
      </c>
      <c r="B113" s="1" t="s">
        <v>1154</v>
      </c>
      <c r="C113" s="1" t="s">
        <v>1733</v>
      </c>
      <c r="D113" s="1" t="s">
        <v>1208</v>
      </c>
      <c r="E113" s="1" t="s">
        <v>1734</v>
      </c>
      <c r="F113" s="1" t="s">
        <v>1089</v>
      </c>
      <c r="G113" s="1" t="s">
        <v>1115</v>
      </c>
      <c r="H113" s="1" t="s">
        <v>1091</v>
      </c>
      <c r="I113" s="1" t="s">
        <v>1735</v>
      </c>
      <c r="J113" s="1" t="s">
        <v>30</v>
      </c>
      <c r="K113" s="1" t="s">
        <v>1736</v>
      </c>
      <c r="L113" s="1" t="s">
        <v>1736</v>
      </c>
      <c r="M113" s="1" t="s">
        <v>1094</v>
      </c>
      <c r="N113" s="1" t="s">
        <v>1094</v>
      </c>
      <c r="O113" s="1" t="s">
        <v>1095</v>
      </c>
      <c r="P113" s="1" t="s">
        <v>1096</v>
      </c>
      <c r="Q113" s="1" t="s">
        <v>1097</v>
      </c>
      <c r="R113" s="1" t="s">
        <v>1737</v>
      </c>
      <c r="S113" s="1" t="s">
        <v>1099</v>
      </c>
      <c r="T113" s="1" t="s">
        <v>1100</v>
      </c>
      <c r="U113" s="1" t="s">
        <v>1058</v>
      </c>
      <c r="V113" s="1" t="s">
        <v>1110</v>
      </c>
    </row>
    <row r="114" s="1" customFormat="1" spans="1:22">
      <c r="A114" s="3">
        <v>999228318369340</v>
      </c>
      <c r="B114" s="1" t="s">
        <v>1154</v>
      </c>
      <c r="C114" s="1" t="s">
        <v>1738</v>
      </c>
      <c r="D114" s="1" t="s">
        <v>1739</v>
      </c>
      <c r="E114" s="1" t="s">
        <v>1740</v>
      </c>
      <c r="F114" s="1" t="s">
        <v>1189</v>
      </c>
      <c r="G114" s="1" t="s">
        <v>1146</v>
      </c>
      <c r="H114" s="1" t="s">
        <v>1091</v>
      </c>
      <c r="I114" s="1" t="s">
        <v>1741</v>
      </c>
      <c r="J114" s="1" t="s">
        <v>30</v>
      </c>
      <c r="K114" s="1" t="s">
        <v>1742</v>
      </c>
      <c r="L114" s="1" t="s">
        <v>1742</v>
      </c>
      <c r="M114" s="1" t="s">
        <v>1094</v>
      </c>
      <c r="N114" s="1" t="s">
        <v>1094</v>
      </c>
      <c r="O114" s="1" t="s">
        <v>1095</v>
      </c>
      <c r="P114" s="1" t="s">
        <v>1096</v>
      </c>
      <c r="Q114" s="1" t="s">
        <v>1097</v>
      </c>
      <c r="R114" s="1" t="s">
        <v>1743</v>
      </c>
      <c r="S114" s="1" t="s">
        <v>1099</v>
      </c>
      <c r="T114" s="1" t="s">
        <v>1100</v>
      </c>
      <c r="U114" s="1" t="s">
        <v>1058</v>
      </c>
      <c r="V114" s="1" t="s">
        <v>1199</v>
      </c>
    </row>
    <row r="115" s="1" customFormat="1" spans="1:22">
      <c r="A115" s="3">
        <v>999228318424505</v>
      </c>
      <c r="B115" s="1" t="s">
        <v>1154</v>
      </c>
      <c r="C115" s="1" t="s">
        <v>1744</v>
      </c>
      <c r="D115" s="1" t="s">
        <v>1208</v>
      </c>
      <c r="E115" s="1" t="s">
        <v>1745</v>
      </c>
      <c r="F115" s="1" t="s">
        <v>1090</v>
      </c>
      <c r="G115" s="1" t="s">
        <v>1106</v>
      </c>
      <c r="H115" s="1" t="s">
        <v>1091</v>
      </c>
      <c r="I115" s="1" t="s">
        <v>1746</v>
      </c>
      <c r="J115" s="1" t="s">
        <v>30</v>
      </c>
      <c r="K115" s="1" t="s">
        <v>1747</v>
      </c>
      <c r="L115" s="1" t="s">
        <v>1747</v>
      </c>
      <c r="M115" s="1" t="s">
        <v>1094</v>
      </c>
      <c r="N115" s="1" t="s">
        <v>1094</v>
      </c>
      <c r="O115" s="1" t="s">
        <v>1095</v>
      </c>
      <c r="P115" s="1" t="s">
        <v>1096</v>
      </c>
      <c r="Q115" s="1" t="s">
        <v>1097</v>
      </c>
      <c r="R115" s="1" t="s">
        <v>1748</v>
      </c>
      <c r="S115" s="1" t="s">
        <v>1099</v>
      </c>
      <c r="T115" s="1" t="s">
        <v>1100</v>
      </c>
      <c r="U115" s="1" t="s">
        <v>1058</v>
      </c>
      <c r="V115" s="1" t="s">
        <v>1110</v>
      </c>
    </row>
    <row r="116" s="1" customFormat="1" spans="1:22">
      <c r="A116" s="3">
        <v>999228318443578</v>
      </c>
      <c r="B116" s="1" t="s">
        <v>1154</v>
      </c>
      <c r="C116" s="1" t="s">
        <v>1749</v>
      </c>
      <c r="D116" s="1" t="s">
        <v>1208</v>
      </c>
      <c r="E116" s="1" t="s">
        <v>1750</v>
      </c>
      <c r="F116" s="1" t="s">
        <v>1089</v>
      </c>
      <c r="G116" s="1" t="s">
        <v>1115</v>
      </c>
      <c r="H116" s="1" t="s">
        <v>1091</v>
      </c>
      <c r="I116" s="1" t="s">
        <v>1735</v>
      </c>
      <c r="J116" s="1" t="s">
        <v>30</v>
      </c>
      <c r="K116" s="1" t="s">
        <v>1736</v>
      </c>
      <c r="L116" s="1" t="s">
        <v>1736</v>
      </c>
      <c r="M116" s="1" t="s">
        <v>1094</v>
      </c>
      <c r="N116" s="1" t="s">
        <v>1094</v>
      </c>
      <c r="O116" s="1" t="s">
        <v>1095</v>
      </c>
      <c r="P116" s="1" t="s">
        <v>1096</v>
      </c>
      <c r="Q116" s="1" t="s">
        <v>1097</v>
      </c>
      <c r="R116" s="1" t="s">
        <v>1751</v>
      </c>
      <c r="S116" s="1" t="s">
        <v>1099</v>
      </c>
      <c r="T116" s="1" t="s">
        <v>1100</v>
      </c>
      <c r="U116" s="1" t="s">
        <v>1058</v>
      </c>
      <c r="V116" s="1" t="s">
        <v>1110</v>
      </c>
    </row>
    <row r="117" s="1" customFormat="1" spans="1:22">
      <c r="A117" s="3">
        <v>999228318598884</v>
      </c>
      <c r="B117" s="1" t="s">
        <v>1154</v>
      </c>
      <c r="C117" s="1" t="s">
        <v>1752</v>
      </c>
      <c r="D117" s="1" t="s">
        <v>1363</v>
      </c>
      <c r="E117" s="1" t="s">
        <v>1753</v>
      </c>
      <c r="F117" s="1" t="s">
        <v>1125</v>
      </c>
      <c r="G117" s="1" t="s">
        <v>1146</v>
      </c>
      <c r="H117" s="1" t="s">
        <v>1091</v>
      </c>
      <c r="I117" s="1" t="s">
        <v>1754</v>
      </c>
      <c r="J117" s="1" t="s">
        <v>30</v>
      </c>
      <c r="K117" s="1" t="s">
        <v>1755</v>
      </c>
      <c r="L117" s="1" t="s">
        <v>1755</v>
      </c>
      <c r="M117" s="1" t="s">
        <v>1094</v>
      </c>
      <c r="N117" s="1" t="s">
        <v>1094</v>
      </c>
      <c r="O117" s="1" t="s">
        <v>1095</v>
      </c>
      <c r="P117" s="1" t="s">
        <v>1096</v>
      </c>
      <c r="Q117" s="1" t="s">
        <v>1097</v>
      </c>
      <c r="R117" s="1" t="s">
        <v>1756</v>
      </c>
      <c r="S117" s="1" t="s">
        <v>1099</v>
      </c>
      <c r="T117" s="1" t="s">
        <v>1100</v>
      </c>
      <c r="U117" s="1" t="s">
        <v>1058</v>
      </c>
      <c r="V117" s="1" t="s">
        <v>1199</v>
      </c>
    </row>
    <row r="118" s="1" customFormat="1" spans="1:22">
      <c r="A118" s="3">
        <v>999228318976101</v>
      </c>
      <c r="B118" s="1" t="s">
        <v>1154</v>
      </c>
      <c r="C118" s="1" t="s">
        <v>1757</v>
      </c>
      <c r="D118" s="1" t="s">
        <v>1130</v>
      </c>
      <c r="E118" s="1" t="s">
        <v>1131</v>
      </c>
      <c r="F118" s="1" t="s">
        <v>1115</v>
      </c>
      <c r="G118" s="1" t="s">
        <v>1106</v>
      </c>
      <c r="H118" s="1" t="s">
        <v>1091</v>
      </c>
      <c r="I118" s="1" t="s">
        <v>1758</v>
      </c>
      <c r="J118" s="1" t="s">
        <v>30</v>
      </c>
      <c r="K118" s="1" t="s">
        <v>1759</v>
      </c>
      <c r="L118" s="1" t="s">
        <v>1759</v>
      </c>
      <c r="M118" s="1" t="s">
        <v>1094</v>
      </c>
      <c r="N118" s="1" t="s">
        <v>1094</v>
      </c>
      <c r="O118" s="1" t="s">
        <v>1095</v>
      </c>
      <c r="P118" s="1" t="s">
        <v>1096</v>
      </c>
      <c r="Q118" s="1" t="s">
        <v>1097</v>
      </c>
      <c r="R118" s="1" t="s">
        <v>1760</v>
      </c>
      <c r="S118" s="1" t="s">
        <v>1099</v>
      </c>
      <c r="T118" s="1" t="s">
        <v>1100</v>
      </c>
      <c r="U118" s="1" t="s">
        <v>1058</v>
      </c>
      <c r="V118" s="1" t="s">
        <v>1135</v>
      </c>
    </row>
    <row r="119" s="1" customFormat="1" spans="1:22">
      <c r="A119" s="3">
        <v>999228318981927</v>
      </c>
      <c r="B119" s="1" t="s">
        <v>1154</v>
      </c>
      <c r="C119" s="1" t="s">
        <v>1761</v>
      </c>
      <c r="D119" s="1" t="s">
        <v>1130</v>
      </c>
      <c r="E119" s="1" t="s">
        <v>1131</v>
      </c>
      <c r="F119" s="1" t="s">
        <v>1106</v>
      </c>
      <c r="G119" s="1" t="s">
        <v>1116</v>
      </c>
      <c r="H119" s="1" t="s">
        <v>1091</v>
      </c>
      <c r="I119" s="1" t="s">
        <v>1762</v>
      </c>
      <c r="J119" s="1" t="s">
        <v>30</v>
      </c>
      <c r="K119" s="1" t="s">
        <v>1763</v>
      </c>
      <c r="L119" s="1" t="s">
        <v>1763</v>
      </c>
      <c r="M119" s="1" t="s">
        <v>1094</v>
      </c>
      <c r="N119" s="1" t="s">
        <v>1094</v>
      </c>
      <c r="O119" s="1" t="s">
        <v>1095</v>
      </c>
      <c r="P119" s="1" t="s">
        <v>1096</v>
      </c>
      <c r="Q119" s="1" t="s">
        <v>1097</v>
      </c>
      <c r="R119" s="1" t="s">
        <v>1764</v>
      </c>
      <c r="S119" s="1" t="s">
        <v>1099</v>
      </c>
      <c r="T119" s="1" t="s">
        <v>1100</v>
      </c>
      <c r="U119" s="1" t="s">
        <v>1058</v>
      </c>
      <c r="V119" s="1" t="s">
        <v>1135</v>
      </c>
    </row>
    <row r="120" s="1" customFormat="1" spans="1:22">
      <c r="A120" s="3">
        <v>999228319345467</v>
      </c>
      <c r="B120" s="1" t="s">
        <v>1154</v>
      </c>
      <c r="C120" s="1" t="s">
        <v>1765</v>
      </c>
      <c r="D120" s="1" t="s">
        <v>1766</v>
      </c>
      <c r="E120" s="1" t="s">
        <v>1767</v>
      </c>
      <c r="F120" s="1" t="s">
        <v>1089</v>
      </c>
      <c r="G120" s="1" t="s">
        <v>1115</v>
      </c>
      <c r="H120" s="1" t="s">
        <v>1091</v>
      </c>
      <c r="I120" s="1" t="s">
        <v>1768</v>
      </c>
      <c r="J120" s="1" t="s">
        <v>30</v>
      </c>
      <c r="K120" s="1" t="s">
        <v>1769</v>
      </c>
      <c r="L120" s="1" t="s">
        <v>1769</v>
      </c>
      <c r="M120" s="1" t="s">
        <v>1094</v>
      </c>
      <c r="N120" s="1" t="s">
        <v>1094</v>
      </c>
      <c r="O120" s="1" t="s">
        <v>1095</v>
      </c>
      <c r="P120" s="1" t="s">
        <v>1096</v>
      </c>
      <c r="Q120" s="1" t="s">
        <v>1097</v>
      </c>
      <c r="R120" s="1" t="s">
        <v>1770</v>
      </c>
      <c r="S120" s="1" t="s">
        <v>1099</v>
      </c>
      <c r="T120" s="1" t="s">
        <v>1100</v>
      </c>
      <c r="U120" s="1" t="s">
        <v>1058</v>
      </c>
      <c r="V120" s="1" t="s">
        <v>1110</v>
      </c>
    </row>
    <row r="121" s="1" customFormat="1" spans="1:22">
      <c r="A121" s="3">
        <v>999228319829010</v>
      </c>
      <c r="B121" s="1" t="s">
        <v>1154</v>
      </c>
      <c r="C121" s="1" t="s">
        <v>1771</v>
      </c>
      <c r="D121" s="1" t="s">
        <v>1772</v>
      </c>
      <c r="E121" s="1" t="s">
        <v>1773</v>
      </c>
      <c r="F121" s="1" t="s">
        <v>1089</v>
      </c>
      <c r="G121" s="1" t="s">
        <v>1090</v>
      </c>
      <c r="H121" s="1" t="s">
        <v>1091</v>
      </c>
      <c r="I121" s="1" t="s">
        <v>1774</v>
      </c>
      <c r="J121" s="1" t="s">
        <v>30</v>
      </c>
      <c r="K121" s="1" t="s">
        <v>1775</v>
      </c>
      <c r="L121" s="1" t="s">
        <v>1775</v>
      </c>
      <c r="M121" s="1" t="s">
        <v>1094</v>
      </c>
      <c r="N121" s="1" t="s">
        <v>1094</v>
      </c>
      <c r="O121" s="1" t="s">
        <v>1095</v>
      </c>
      <c r="P121" s="1" t="s">
        <v>1096</v>
      </c>
      <c r="Q121" s="1" t="s">
        <v>1097</v>
      </c>
      <c r="R121" s="1" t="s">
        <v>1776</v>
      </c>
      <c r="S121" s="1" t="s">
        <v>1099</v>
      </c>
      <c r="T121" s="1" t="s">
        <v>1100</v>
      </c>
      <c r="U121" s="1" t="s">
        <v>1058</v>
      </c>
      <c r="V121" s="1" t="s">
        <v>1110</v>
      </c>
    </row>
    <row r="122" s="1" customFormat="1" spans="1:22">
      <c r="A122" s="3">
        <v>999228320141992</v>
      </c>
      <c r="B122" s="1" t="s">
        <v>1154</v>
      </c>
      <c r="C122" s="1" t="s">
        <v>1777</v>
      </c>
      <c r="D122" s="1" t="s">
        <v>1778</v>
      </c>
      <c r="E122" s="1" t="s">
        <v>1779</v>
      </c>
      <c r="F122" s="1" t="s">
        <v>1089</v>
      </c>
      <c r="G122" s="1" t="s">
        <v>1115</v>
      </c>
      <c r="H122" s="1" t="s">
        <v>1091</v>
      </c>
      <c r="I122" s="1" t="s">
        <v>1780</v>
      </c>
      <c r="J122" s="1" t="s">
        <v>30</v>
      </c>
      <c r="K122" s="1" t="s">
        <v>1781</v>
      </c>
      <c r="L122" s="1" t="s">
        <v>1781</v>
      </c>
      <c r="M122" s="1" t="s">
        <v>1094</v>
      </c>
      <c r="N122" s="1" t="s">
        <v>1094</v>
      </c>
      <c r="O122" s="1" t="s">
        <v>1095</v>
      </c>
      <c r="P122" s="1" t="s">
        <v>1096</v>
      </c>
      <c r="Q122" s="1" t="s">
        <v>1097</v>
      </c>
      <c r="R122" s="1" t="s">
        <v>1782</v>
      </c>
      <c r="S122" s="1" t="s">
        <v>1099</v>
      </c>
      <c r="T122" s="1" t="s">
        <v>1100</v>
      </c>
      <c r="U122" s="1" t="s">
        <v>1058</v>
      </c>
      <c r="V122" s="1" t="s">
        <v>1402</v>
      </c>
    </row>
    <row r="123" s="1" customFormat="1" spans="1:22">
      <c r="A123" s="3">
        <v>999228321004601</v>
      </c>
      <c r="B123" s="1" t="s">
        <v>1089</v>
      </c>
      <c r="C123" s="1" t="s">
        <v>1783</v>
      </c>
      <c r="D123" s="1" t="s">
        <v>1784</v>
      </c>
      <c r="E123" s="1" t="s">
        <v>1785</v>
      </c>
      <c r="F123" s="1" t="s">
        <v>1090</v>
      </c>
      <c r="G123" s="1" t="s">
        <v>1115</v>
      </c>
      <c r="H123" s="1" t="s">
        <v>1091</v>
      </c>
      <c r="I123" s="1" t="s">
        <v>1786</v>
      </c>
      <c r="J123" s="1" t="s">
        <v>30</v>
      </c>
      <c r="K123" s="1" t="s">
        <v>1787</v>
      </c>
      <c r="L123" s="1" t="s">
        <v>1787</v>
      </c>
      <c r="M123" s="1" t="s">
        <v>1094</v>
      </c>
      <c r="N123" s="1" t="s">
        <v>1094</v>
      </c>
      <c r="O123" s="1" t="s">
        <v>1095</v>
      </c>
      <c r="P123" s="1" t="s">
        <v>1096</v>
      </c>
      <c r="Q123" s="1" t="s">
        <v>1097</v>
      </c>
      <c r="R123" s="1" t="s">
        <v>1788</v>
      </c>
      <c r="S123" s="1" t="s">
        <v>1099</v>
      </c>
      <c r="T123" s="1" t="s">
        <v>1100</v>
      </c>
      <c r="U123" s="1" t="s">
        <v>1058</v>
      </c>
      <c r="V123" s="1" t="s">
        <v>1110</v>
      </c>
    </row>
    <row r="124" s="1" customFormat="1" spans="1:22">
      <c r="A124" s="3">
        <v>999228321034402</v>
      </c>
      <c r="B124" s="1" t="s">
        <v>1089</v>
      </c>
      <c r="C124" s="1" t="s">
        <v>1789</v>
      </c>
      <c r="D124" s="1" t="s">
        <v>1180</v>
      </c>
      <c r="E124" s="1" t="s">
        <v>1790</v>
      </c>
      <c r="F124" s="1" t="s">
        <v>1089</v>
      </c>
      <c r="G124" s="1" t="s">
        <v>1106</v>
      </c>
      <c r="H124" s="1" t="s">
        <v>1091</v>
      </c>
      <c r="I124" s="1" t="s">
        <v>1791</v>
      </c>
      <c r="J124" s="1" t="s">
        <v>30</v>
      </c>
      <c r="K124" s="1" t="s">
        <v>1792</v>
      </c>
      <c r="L124" s="1" t="s">
        <v>1792</v>
      </c>
      <c r="M124" s="1" t="s">
        <v>1094</v>
      </c>
      <c r="N124" s="1" t="s">
        <v>1094</v>
      </c>
      <c r="O124" s="1" t="s">
        <v>1095</v>
      </c>
      <c r="P124" s="1" t="s">
        <v>1096</v>
      </c>
      <c r="Q124" s="1" t="s">
        <v>1097</v>
      </c>
      <c r="R124" s="1" t="s">
        <v>1793</v>
      </c>
      <c r="S124" s="1" t="s">
        <v>1099</v>
      </c>
      <c r="T124" s="1" t="s">
        <v>1100</v>
      </c>
      <c r="U124" s="1" t="s">
        <v>1058</v>
      </c>
      <c r="V124" s="1" t="s">
        <v>1110</v>
      </c>
    </row>
    <row r="125" s="1" customFormat="1" spans="1:22">
      <c r="A125" s="3">
        <v>999228321799570</v>
      </c>
      <c r="B125" s="1" t="s">
        <v>1089</v>
      </c>
      <c r="C125" s="1" t="s">
        <v>1794</v>
      </c>
      <c r="D125" s="1" t="s">
        <v>1795</v>
      </c>
      <c r="E125" s="1" t="s">
        <v>1796</v>
      </c>
      <c r="F125" s="1" t="s">
        <v>1090</v>
      </c>
      <c r="G125" s="1" t="s">
        <v>1116</v>
      </c>
      <c r="H125" s="1" t="s">
        <v>1091</v>
      </c>
      <c r="I125" s="1" t="s">
        <v>1797</v>
      </c>
      <c r="J125" s="1" t="s">
        <v>30</v>
      </c>
      <c r="K125" s="1" t="s">
        <v>1798</v>
      </c>
      <c r="L125" s="1" t="s">
        <v>1798</v>
      </c>
      <c r="M125" s="1" t="s">
        <v>1094</v>
      </c>
      <c r="N125" s="1" t="s">
        <v>1094</v>
      </c>
      <c r="O125" s="1" t="s">
        <v>1095</v>
      </c>
      <c r="P125" s="1" t="s">
        <v>1096</v>
      </c>
      <c r="Q125" s="1" t="s">
        <v>1097</v>
      </c>
      <c r="R125" s="1" t="s">
        <v>1799</v>
      </c>
      <c r="S125" s="1" t="s">
        <v>1099</v>
      </c>
      <c r="T125" s="1" t="s">
        <v>1100</v>
      </c>
      <c r="U125" s="1" t="s">
        <v>1058</v>
      </c>
      <c r="V125" s="1" t="s">
        <v>1199</v>
      </c>
    </row>
    <row r="126" s="1" customFormat="1" spans="1:22">
      <c r="A126" s="3">
        <v>999228324218401</v>
      </c>
      <c r="B126" s="1" t="s">
        <v>1089</v>
      </c>
      <c r="C126" s="1" t="s">
        <v>1800</v>
      </c>
      <c r="D126" s="1" t="s">
        <v>1801</v>
      </c>
      <c r="E126" s="1" t="s">
        <v>1802</v>
      </c>
      <c r="F126" s="1" t="s">
        <v>1089</v>
      </c>
      <c r="G126" s="1" t="s">
        <v>1090</v>
      </c>
      <c r="H126" s="1" t="s">
        <v>1091</v>
      </c>
      <c r="I126" s="1" t="s">
        <v>1803</v>
      </c>
      <c r="J126" s="1" t="s">
        <v>30</v>
      </c>
      <c r="K126" s="1" t="s">
        <v>1804</v>
      </c>
      <c r="L126" s="1" t="s">
        <v>1804</v>
      </c>
      <c r="M126" s="1" t="s">
        <v>1094</v>
      </c>
      <c r="N126" s="1" t="s">
        <v>1094</v>
      </c>
      <c r="O126" s="1" t="s">
        <v>1095</v>
      </c>
      <c r="P126" s="1" t="s">
        <v>1096</v>
      </c>
      <c r="Q126" s="1" t="s">
        <v>1097</v>
      </c>
      <c r="R126" s="1" t="s">
        <v>1805</v>
      </c>
      <c r="S126" s="1" t="s">
        <v>1099</v>
      </c>
      <c r="T126" s="1" t="s">
        <v>1100</v>
      </c>
      <c r="U126" s="1" t="s">
        <v>1058</v>
      </c>
      <c r="V126" s="1" t="s">
        <v>1110</v>
      </c>
    </row>
    <row r="127" s="1" customFormat="1" spans="1:22">
      <c r="A127" s="3">
        <v>999228325202639</v>
      </c>
      <c r="B127" s="1" t="s">
        <v>1089</v>
      </c>
      <c r="C127" s="1" t="s">
        <v>1806</v>
      </c>
      <c r="D127" s="1" t="s">
        <v>1807</v>
      </c>
      <c r="E127" s="1" t="s">
        <v>1808</v>
      </c>
      <c r="F127" s="1" t="s">
        <v>1090</v>
      </c>
      <c r="G127" s="1" t="s">
        <v>1115</v>
      </c>
      <c r="H127" s="1" t="s">
        <v>1091</v>
      </c>
      <c r="I127" s="1" t="s">
        <v>1809</v>
      </c>
      <c r="J127" s="1" t="s">
        <v>30</v>
      </c>
      <c r="K127" s="1" t="s">
        <v>1810</v>
      </c>
      <c r="L127" s="1" t="s">
        <v>1810</v>
      </c>
      <c r="M127" s="1" t="s">
        <v>1094</v>
      </c>
      <c r="N127" s="1" t="s">
        <v>1094</v>
      </c>
      <c r="O127" s="1" t="s">
        <v>1095</v>
      </c>
      <c r="P127" s="1" t="s">
        <v>1096</v>
      </c>
      <c r="Q127" s="1" t="s">
        <v>1097</v>
      </c>
      <c r="R127" s="1" t="s">
        <v>1811</v>
      </c>
      <c r="S127" s="1" t="s">
        <v>1099</v>
      </c>
      <c r="T127" s="1" t="s">
        <v>1100</v>
      </c>
      <c r="U127" s="1" t="s">
        <v>1058</v>
      </c>
      <c r="V127" s="1" t="s">
        <v>1199</v>
      </c>
    </row>
    <row r="128" s="1" customFormat="1" spans="1:22">
      <c r="A128" s="3">
        <v>999228326410258</v>
      </c>
      <c r="B128" s="1" t="s">
        <v>1089</v>
      </c>
      <c r="C128" s="1" t="s">
        <v>1812</v>
      </c>
      <c r="D128" s="1" t="s">
        <v>1813</v>
      </c>
      <c r="E128" s="1" t="s">
        <v>1814</v>
      </c>
      <c r="F128" s="1" t="s">
        <v>1125</v>
      </c>
      <c r="G128" s="1" t="s">
        <v>1146</v>
      </c>
      <c r="H128" s="1" t="s">
        <v>1091</v>
      </c>
      <c r="I128" s="1" t="s">
        <v>1815</v>
      </c>
      <c r="J128" s="1" t="s">
        <v>30</v>
      </c>
      <c r="K128" s="1" t="s">
        <v>1816</v>
      </c>
      <c r="L128" s="1" t="s">
        <v>1816</v>
      </c>
      <c r="M128" s="1" t="s">
        <v>1094</v>
      </c>
      <c r="N128" s="1" t="s">
        <v>1094</v>
      </c>
      <c r="O128" s="1" t="s">
        <v>1095</v>
      </c>
      <c r="P128" s="1" t="s">
        <v>1096</v>
      </c>
      <c r="Q128" s="1" t="s">
        <v>1097</v>
      </c>
      <c r="R128" s="1" t="s">
        <v>1817</v>
      </c>
      <c r="S128" s="1" t="s">
        <v>1099</v>
      </c>
      <c r="T128" s="1" t="s">
        <v>1100</v>
      </c>
      <c r="U128" s="1" t="s">
        <v>1058</v>
      </c>
      <c r="V128" s="1" t="s">
        <v>1110</v>
      </c>
    </row>
    <row r="129" s="1" customFormat="1" spans="1:22">
      <c r="A129" s="3">
        <v>999228326987059</v>
      </c>
      <c r="B129" s="1" t="s">
        <v>1089</v>
      </c>
      <c r="C129" s="1" t="s">
        <v>1818</v>
      </c>
      <c r="D129" s="1" t="s">
        <v>1130</v>
      </c>
      <c r="E129" s="1" t="s">
        <v>1819</v>
      </c>
      <c r="F129" s="1" t="s">
        <v>1106</v>
      </c>
      <c r="G129" s="1" t="s">
        <v>1116</v>
      </c>
      <c r="H129" s="1" t="s">
        <v>1091</v>
      </c>
      <c r="I129" s="1" t="s">
        <v>1820</v>
      </c>
      <c r="J129" s="1" t="s">
        <v>30</v>
      </c>
      <c r="K129" s="1" t="s">
        <v>1821</v>
      </c>
      <c r="L129" s="1" t="s">
        <v>1821</v>
      </c>
      <c r="M129" s="1" t="s">
        <v>1094</v>
      </c>
      <c r="N129" s="1" t="s">
        <v>1094</v>
      </c>
      <c r="O129" s="1" t="s">
        <v>1095</v>
      </c>
      <c r="P129" s="1" t="s">
        <v>1096</v>
      </c>
      <c r="Q129" s="1" t="s">
        <v>1097</v>
      </c>
      <c r="R129" s="1" t="s">
        <v>1822</v>
      </c>
      <c r="S129" s="1" t="s">
        <v>1099</v>
      </c>
      <c r="T129" s="1" t="s">
        <v>1100</v>
      </c>
      <c r="U129" s="1" t="s">
        <v>1058</v>
      </c>
      <c r="V129" s="1" t="s">
        <v>1135</v>
      </c>
    </row>
    <row r="130" s="1" customFormat="1" spans="1:22">
      <c r="A130" s="3">
        <v>999228328670411</v>
      </c>
      <c r="B130" s="1" t="s">
        <v>1089</v>
      </c>
      <c r="C130" s="1" t="s">
        <v>1823</v>
      </c>
      <c r="D130" s="1" t="s">
        <v>1187</v>
      </c>
      <c r="E130" s="1" t="s">
        <v>1824</v>
      </c>
      <c r="F130" s="1" t="s">
        <v>1115</v>
      </c>
      <c r="G130" s="1" t="s">
        <v>1106</v>
      </c>
      <c r="H130" s="1" t="s">
        <v>1091</v>
      </c>
      <c r="I130" s="1" t="s">
        <v>1825</v>
      </c>
      <c r="J130" s="1" t="s">
        <v>30</v>
      </c>
      <c r="K130" s="1" t="s">
        <v>1826</v>
      </c>
      <c r="L130" s="1" t="s">
        <v>1826</v>
      </c>
      <c r="M130" s="1" t="s">
        <v>1094</v>
      </c>
      <c r="N130" s="1" t="s">
        <v>1094</v>
      </c>
      <c r="O130" s="1" t="s">
        <v>1095</v>
      </c>
      <c r="P130" s="1" t="s">
        <v>1096</v>
      </c>
      <c r="Q130" s="1" t="s">
        <v>1097</v>
      </c>
      <c r="R130" s="1" t="s">
        <v>1827</v>
      </c>
      <c r="S130" s="1" t="s">
        <v>1099</v>
      </c>
      <c r="T130" s="1" t="s">
        <v>1100</v>
      </c>
      <c r="U130" s="1" t="s">
        <v>1058</v>
      </c>
      <c r="V130" s="1" t="s">
        <v>1110</v>
      </c>
    </row>
    <row r="131" s="1" customFormat="1" spans="1:22">
      <c r="A131" s="3">
        <v>999228329578089</v>
      </c>
      <c r="B131" s="1" t="s">
        <v>1089</v>
      </c>
      <c r="C131" s="1" t="s">
        <v>1828</v>
      </c>
      <c r="D131" s="1" t="s">
        <v>1187</v>
      </c>
      <c r="E131" s="1" t="s">
        <v>1829</v>
      </c>
      <c r="F131" s="1" t="s">
        <v>1115</v>
      </c>
      <c r="G131" s="1" t="s">
        <v>1106</v>
      </c>
      <c r="H131" s="1" t="s">
        <v>1091</v>
      </c>
      <c r="I131" s="1" t="s">
        <v>1830</v>
      </c>
      <c r="J131" s="1" t="s">
        <v>30</v>
      </c>
      <c r="K131" s="1" t="s">
        <v>1831</v>
      </c>
      <c r="L131" s="1" t="s">
        <v>1831</v>
      </c>
      <c r="M131" s="1" t="s">
        <v>1094</v>
      </c>
      <c r="N131" s="1" t="s">
        <v>1094</v>
      </c>
      <c r="O131" s="1" t="s">
        <v>1095</v>
      </c>
      <c r="P131" s="1" t="s">
        <v>1096</v>
      </c>
      <c r="Q131" s="1" t="s">
        <v>1097</v>
      </c>
      <c r="R131" s="1" t="s">
        <v>1832</v>
      </c>
      <c r="S131" s="1" t="s">
        <v>1099</v>
      </c>
      <c r="T131" s="1" t="s">
        <v>1100</v>
      </c>
      <c r="U131" s="1" t="s">
        <v>1058</v>
      </c>
      <c r="V131" s="1" t="s">
        <v>1110</v>
      </c>
    </row>
    <row r="132" s="1" customFormat="1" spans="1:22">
      <c r="A132" s="3">
        <v>999228329751129</v>
      </c>
      <c r="B132" s="1" t="s">
        <v>1089</v>
      </c>
      <c r="C132" s="1" t="s">
        <v>1833</v>
      </c>
      <c r="D132" s="1" t="s">
        <v>1834</v>
      </c>
      <c r="E132" s="1" t="s">
        <v>1835</v>
      </c>
      <c r="F132" s="1" t="s">
        <v>1090</v>
      </c>
      <c r="G132" s="1" t="s">
        <v>1116</v>
      </c>
      <c r="H132" s="1" t="s">
        <v>1091</v>
      </c>
      <c r="I132" s="1" t="s">
        <v>1836</v>
      </c>
      <c r="J132" s="1" t="s">
        <v>30</v>
      </c>
      <c r="K132" s="1" t="s">
        <v>1837</v>
      </c>
      <c r="L132" s="1" t="s">
        <v>1837</v>
      </c>
      <c r="M132" s="1" t="s">
        <v>1094</v>
      </c>
      <c r="N132" s="1" t="s">
        <v>1094</v>
      </c>
      <c r="O132" s="1" t="s">
        <v>1095</v>
      </c>
      <c r="P132" s="1" t="s">
        <v>1096</v>
      </c>
      <c r="Q132" s="1" t="s">
        <v>1097</v>
      </c>
      <c r="R132" s="1" t="s">
        <v>1838</v>
      </c>
      <c r="S132" s="1" t="s">
        <v>1099</v>
      </c>
      <c r="T132" s="1" t="s">
        <v>1100</v>
      </c>
      <c r="U132" s="1" t="s">
        <v>1058</v>
      </c>
      <c r="V132" s="1" t="s">
        <v>1110</v>
      </c>
    </row>
    <row r="133" s="1" customFormat="1" spans="1:22">
      <c r="A133" s="3">
        <v>28331277967</v>
      </c>
      <c r="B133" s="1" t="s">
        <v>1089</v>
      </c>
      <c r="C133" s="1" t="s">
        <v>1839</v>
      </c>
      <c r="D133" s="1" t="s">
        <v>1840</v>
      </c>
      <c r="E133" s="1" t="s">
        <v>1841</v>
      </c>
      <c r="F133" s="1" t="s">
        <v>1116</v>
      </c>
      <c r="G133" s="1" t="s">
        <v>1189</v>
      </c>
      <c r="H133" s="1" t="s">
        <v>1091</v>
      </c>
      <c r="I133" s="1" t="s">
        <v>1842</v>
      </c>
      <c r="J133" s="1" t="s">
        <v>30</v>
      </c>
      <c r="K133" s="1" t="s">
        <v>1843</v>
      </c>
      <c r="L133" s="1" t="s">
        <v>1843</v>
      </c>
      <c r="M133" s="1" t="s">
        <v>1094</v>
      </c>
      <c r="N133" s="1" t="s">
        <v>1094</v>
      </c>
      <c r="O133" s="1" t="s">
        <v>1095</v>
      </c>
      <c r="P133" s="1" t="s">
        <v>1096</v>
      </c>
      <c r="Q133" s="1" t="s">
        <v>1097</v>
      </c>
      <c r="R133" s="1" t="s">
        <v>1844</v>
      </c>
      <c r="S133" s="1" t="s">
        <v>1099</v>
      </c>
      <c r="T133" s="1" t="s">
        <v>1100</v>
      </c>
      <c r="U133" s="1" t="s">
        <v>1058</v>
      </c>
      <c r="V133" s="1" t="s">
        <v>1110</v>
      </c>
    </row>
    <row r="134" s="1" customFormat="1" spans="1:22">
      <c r="A134" s="3">
        <v>999228331468379</v>
      </c>
      <c r="B134" s="1" t="s">
        <v>1089</v>
      </c>
      <c r="C134" s="1" t="s">
        <v>1845</v>
      </c>
      <c r="D134" s="1" t="s">
        <v>1187</v>
      </c>
      <c r="E134" s="1" t="s">
        <v>1846</v>
      </c>
      <c r="F134" s="1" t="s">
        <v>1115</v>
      </c>
      <c r="G134" s="1" t="s">
        <v>1106</v>
      </c>
      <c r="H134" s="1" t="s">
        <v>1091</v>
      </c>
      <c r="I134" s="1" t="s">
        <v>1467</v>
      </c>
      <c r="J134" s="1" t="s">
        <v>30</v>
      </c>
      <c r="K134" s="1" t="s">
        <v>1847</v>
      </c>
      <c r="L134" s="1" t="s">
        <v>1847</v>
      </c>
      <c r="M134" s="1" t="s">
        <v>1094</v>
      </c>
      <c r="N134" s="1" t="s">
        <v>1094</v>
      </c>
      <c r="O134" s="1" t="s">
        <v>1095</v>
      </c>
      <c r="P134" s="1" t="s">
        <v>1096</v>
      </c>
      <c r="Q134" s="1" t="s">
        <v>1097</v>
      </c>
      <c r="R134" s="1" t="s">
        <v>1848</v>
      </c>
      <c r="S134" s="1" t="s">
        <v>1099</v>
      </c>
      <c r="T134" s="1" t="s">
        <v>1100</v>
      </c>
      <c r="U134" s="1" t="s">
        <v>1058</v>
      </c>
      <c r="V134" s="1" t="s">
        <v>1110</v>
      </c>
    </row>
    <row r="135" s="1" customFormat="1" spans="1:22">
      <c r="A135" s="3">
        <v>999228331484566</v>
      </c>
      <c r="B135" s="1" t="s">
        <v>1089</v>
      </c>
      <c r="C135" s="1" t="s">
        <v>1849</v>
      </c>
      <c r="D135" s="1" t="s">
        <v>1807</v>
      </c>
      <c r="E135" s="1" t="s">
        <v>1850</v>
      </c>
      <c r="F135" s="1" t="s">
        <v>1090</v>
      </c>
      <c r="G135" s="1" t="s">
        <v>1106</v>
      </c>
      <c r="H135" s="1" t="s">
        <v>1091</v>
      </c>
      <c r="I135" s="1" t="s">
        <v>1851</v>
      </c>
      <c r="J135" s="1" t="s">
        <v>30</v>
      </c>
      <c r="K135" s="1" t="s">
        <v>1852</v>
      </c>
      <c r="L135" s="1" t="s">
        <v>1852</v>
      </c>
      <c r="M135" s="1" t="s">
        <v>1094</v>
      </c>
      <c r="N135" s="1" t="s">
        <v>1094</v>
      </c>
      <c r="O135" s="1" t="s">
        <v>1095</v>
      </c>
      <c r="P135" s="1" t="s">
        <v>1096</v>
      </c>
      <c r="Q135" s="1" t="s">
        <v>1097</v>
      </c>
      <c r="R135" s="1" t="s">
        <v>1853</v>
      </c>
      <c r="S135" s="1" t="s">
        <v>1099</v>
      </c>
      <c r="T135" s="1" t="s">
        <v>1100</v>
      </c>
      <c r="U135" s="1" t="s">
        <v>1058</v>
      </c>
      <c r="V135" s="1" t="s">
        <v>1199</v>
      </c>
    </row>
    <row r="136" s="1" customFormat="1" spans="1:22">
      <c r="A136" s="3">
        <v>999228334785144</v>
      </c>
      <c r="B136" s="1" t="s">
        <v>1089</v>
      </c>
      <c r="C136" s="1" t="s">
        <v>1854</v>
      </c>
      <c r="D136" s="1" t="s">
        <v>1855</v>
      </c>
      <c r="E136" s="1" t="s">
        <v>1856</v>
      </c>
      <c r="F136" s="1" t="s">
        <v>1090</v>
      </c>
      <c r="G136" s="1" t="s">
        <v>1115</v>
      </c>
      <c r="H136" s="1" t="s">
        <v>1091</v>
      </c>
      <c r="I136" s="1" t="s">
        <v>1857</v>
      </c>
      <c r="J136" s="1" t="s">
        <v>30</v>
      </c>
      <c r="K136" s="1" t="s">
        <v>1858</v>
      </c>
      <c r="L136" s="1" t="s">
        <v>1858</v>
      </c>
      <c r="M136" s="1" t="s">
        <v>1094</v>
      </c>
      <c r="N136" s="1" t="s">
        <v>1094</v>
      </c>
      <c r="O136" s="1" t="s">
        <v>1095</v>
      </c>
      <c r="P136" s="1" t="s">
        <v>1096</v>
      </c>
      <c r="Q136" s="1" t="s">
        <v>1097</v>
      </c>
      <c r="R136" s="1" t="s">
        <v>1859</v>
      </c>
      <c r="S136" s="1" t="s">
        <v>1099</v>
      </c>
      <c r="T136" s="1" t="s">
        <v>1100</v>
      </c>
      <c r="U136" s="1" t="s">
        <v>1058</v>
      </c>
      <c r="V136" s="1" t="s">
        <v>1110</v>
      </c>
    </row>
    <row r="137" s="1" customFormat="1" spans="1:22">
      <c r="A137" s="3">
        <v>28336405163</v>
      </c>
      <c r="B137" s="1" t="s">
        <v>1090</v>
      </c>
      <c r="C137" s="1" t="s">
        <v>1860</v>
      </c>
      <c r="D137" s="1" t="s">
        <v>1130</v>
      </c>
      <c r="E137" s="1" t="s">
        <v>1861</v>
      </c>
      <c r="F137" s="1" t="s">
        <v>1115</v>
      </c>
      <c r="G137" s="1" t="s">
        <v>1106</v>
      </c>
      <c r="H137" s="1" t="s">
        <v>1091</v>
      </c>
      <c r="I137" s="1" t="s">
        <v>1862</v>
      </c>
      <c r="J137" s="1" t="s">
        <v>30</v>
      </c>
      <c r="K137" s="1" t="s">
        <v>1863</v>
      </c>
      <c r="L137" s="1" t="s">
        <v>1863</v>
      </c>
      <c r="M137" s="1" t="s">
        <v>1094</v>
      </c>
      <c r="N137" s="1" t="s">
        <v>1094</v>
      </c>
      <c r="O137" s="1" t="s">
        <v>1095</v>
      </c>
      <c r="P137" s="1" t="s">
        <v>1096</v>
      </c>
      <c r="Q137" s="1" t="s">
        <v>1097</v>
      </c>
      <c r="R137" s="1" t="s">
        <v>1864</v>
      </c>
      <c r="S137" s="1" t="s">
        <v>1099</v>
      </c>
      <c r="T137" s="1" t="s">
        <v>1100</v>
      </c>
      <c r="U137" s="1" t="s">
        <v>1058</v>
      </c>
      <c r="V137" s="1" t="s">
        <v>1135</v>
      </c>
    </row>
    <row r="138" s="1" customFormat="1" spans="1:22">
      <c r="A138" s="3">
        <v>999228336963467</v>
      </c>
      <c r="B138" s="1" t="s">
        <v>1090</v>
      </c>
      <c r="C138" s="1" t="s">
        <v>1865</v>
      </c>
      <c r="D138" s="1" t="s">
        <v>1563</v>
      </c>
      <c r="E138" s="1" t="s">
        <v>1866</v>
      </c>
      <c r="F138" s="1" t="s">
        <v>1106</v>
      </c>
      <c r="G138" s="1" t="s">
        <v>1125</v>
      </c>
      <c r="H138" s="1" t="s">
        <v>1091</v>
      </c>
      <c r="I138" s="1" t="s">
        <v>1867</v>
      </c>
      <c r="J138" s="1" t="s">
        <v>30</v>
      </c>
      <c r="K138" s="1" t="s">
        <v>1868</v>
      </c>
      <c r="L138" s="1" t="s">
        <v>1868</v>
      </c>
      <c r="M138" s="1" t="s">
        <v>1094</v>
      </c>
      <c r="N138" s="1" t="s">
        <v>1094</v>
      </c>
      <c r="O138" s="1" t="s">
        <v>1095</v>
      </c>
      <c r="P138" s="1" t="s">
        <v>1096</v>
      </c>
      <c r="Q138" s="1" t="s">
        <v>1097</v>
      </c>
      <c r="R138" s="1" t="s">
        <v>1869</v>
      </c>
      <c r="S138" s="1" t="s">
        <v>1099</v>
      </c>
      <c r="T138" s="1" t="s">
        <v>1100</v>
      </c>
      <c r="U138" s="1" t="s">
        <v>1568</v>
      </c>
      <c r="V138" s="1" t="s">
        <v>1199</v>
      </c>
    </row>
    <row r="139" s="1" customFormat="1" spans="1:22">
      <c r="A139" s="3">
        <v>28336981923</v>
      </c>
      <c r="B139" s="1" t="s">
        <v>1090</v>
      </c>
      <c r="C139" s="1" t="s">
        <v>1870</v>
      </c>
      <c r="D139" s="1" t="s">
        <v>1130</v>
      </c>
      <c r="E139" s="1" t="s">
        <v>1871</v>
      </c>
      <c r="F139" s="1" t="s">
        <v>1115</v>
      </c>
      <c r="G139" s="1" t="s">
        <v>1116</v>
      </c>
      <c r="H139" s="1" t="s">
        <v>1091</v>
      </c>
      <c r="I139" s="1" t="s">
        <v>1872</v>
      </c>
      <c r="J139" s="1" t="s">
        <v>30</v>
      </c>
      <c r="K139" s="1" t="s">
        <v>1873</v>
      </c>
      <c r="L139" s="1" t="s">
        <v>1873</v>
      </c>
      <c r="M139" s="1" t="s">
        <v>1094</v>
      </c>
      <c r="N139" s="1" t="s">
        <v>1094</v>
      </c>
      <c r="O139" s="1" t="s">
        <v>1095</v>
      </c>
      <c r="P139" s="1" t="s">
        <v>1096</v>
      </c>
      <c r="Q139" s="1" t="s">
        <v>1097</v>
      </c>
      <c r="R139" s="1" t="s">
        <v>1874</v>
      </c>
      <c r="S139" s="1" t="s">
        <v>1099</v>
      </c>
      <c r="T139" s="1" t="s">
        <v>1100</v>
      </c>
      <c r="U139" s="1" t="s">
        <v>1058</v>
      </c>
      <c r="V139" s="1" t="s">
        <v>1135</v>
      </c>
    </row>
    <row r="140" s="1" customFormat="1" spans="1:22">
      <c r="A140" s="3">
        <v>999228337233667</v>
      </c>
      <c r="B140" s="1" t="s">
        <v>1090</v>
      </c>
      <c r="C140" s="1" t="s">
        <v>1875</v>
      </c>
      <c r="D140" s="1" t="s">
        <v>1310</v>
      </c>
      <c r="E140" s="1" t="s">
        <v>1876</v>
      </c>
      <c r="F140" s="1" t="s">
        <v>1125</v>
      </c>
      <c r="G140" s="1" t="s">
        <v>1146</v>
      </c>
      <c r="H140" s="1" t="s">
        <v>1091</v>
      </c>
      <c r="I140" s="1" t="s">
        <v>1877</v>
      </c>
      <c r="J140" s="1" t="s">
        <v>30</v>
      </c>
      <c r="K140" s="1" t="s">
        <v>1878</v>
      </c>
      <c r="L140" s="1" t="s">
        <v>1878</v>
      </c>
      <c r="M140" s="1" t="s">
        <v>1094</v>
      </c>
      <c r="N140" s="1" t="s">
        <v>1094</v>
      </c>
      <c r="O140" s="1" t="s">
        <v>1095</v>
      </c>
      <c r="P140" s="1" t="s">
        <v>1096</v>
      </c>
      <c r="Q140" s="1" t="s">
        <v>1097</v>
      </c>
      <c r="R140" s="1" t="s">
        <v>1879</v>
      </c>
      <c r="S140" s="1" t="s">
        <v>1099</v>
      </c>
      <c r="T140" s="1" t="s">
        <v>1100</v>
      </c>
      <c r="U140" s="1" t="s">
        <v>1058</v>
      </c>
      <c r="V140" s="1" t="s">
        <v>1315</v>
      </c>
    </row>
    <row r="141" s="1" customFormat="1" spans="1:22">
      <c r="A141" s="3">
        <v>999228337410137</v>
      </c>
      <c r="B141" s="1" t="s">
        <v>1090</v>
      </c>
      <c r="C141" s="1" t="s">
        <v>1880</v>
      </c>
      <c r="D141" s="1" t="s">
        <v>1208</v>
      </c>
      <c r="E141" s="1" t="s">
        <v>1881</v>
      </c>
      <c r="F141" s="1" t="s">
        <v>1090</v>
      </c>
      <c r="G141" s="1" t="s">
        <v>1115</v>
      </c>
      <c r="H141" s="1" t="s">
        <v>1091</v>
      </c>
      <c r="I141" s="1" t="s">
        <v>1882</v>
      </c>
      <c r="J141" s="1" t="s">
        <v>30</v>
      </c>
      <c r="K141" s="1" t="s">
        <v>1883</v>
      </c>
      <c r="L141" s="1" t="s">
        <v>1883</v>
      </c>
      <c r="M141" s="1" t="s">
        <v>1094</v>
      </c>
      <c r="N141" s="1" t="s">
        <v>1094</v>
      </c>
      <c r="O141" s="1" t="s">
        <v>1095</v>
      </c>
      <c r="P141" s="1" t="s">
        <v>1096</v>
      </c>
      <c r="Q141" s="1" t="s">
        <v>1097</v>
      </c>
      <c r="R141" s="1" t="s">
        <v>1884</v>
      </c>
      <c r="S141" s="1" t="s">
        <v>1099</v>
      </c>
      <c r="T141" s="1" t="s">
        <v>1100</v>
      </c>
      <c r="U141" s="1" t="s">
        <v>1058</v>
      </c>
      <c r="V141" s="1" t="s">
        <v>1110</v>
      </c>
    </row>
    <row r="142" s="1" customFormat="1" spans="1:22">
      <c r="A142" s="3">
        <v>999228337612926</v>
      </c>
      <c r="B142" s="1" t="s">
        <v>1090</v>
      </c>
      <c r="C142" s="1" t="s">
        <v>1885</v>
      </c>
      <c r="D142" s="1" t="s">
        <v>1324</v>
      </c>
      <c r="E142" s="1" t="s">
        <v>1886</v>
      </c>
      <c r="F142" s="1" t="s">
        <v>1106</v>
      </c>
      <c r="G142" s="1" t="s">
        <v>1125</v>
      </c>
      <c r="H142" s="1" t="s">
        <v>1091</v>
      </c>
      <c r="I142" s="1" t="s">
        <v>1887</v>
      </c>
      <c r="J142" s="1" t="s">
        <v>30</v>
      </c>
      <c r="K142" s="1" t="s">
        <v>1888</v>
      </c>
      <c r="L142" s="1" t="s">
        <v>1888</v>
      </c>
      <c r="M142" s="1" t="s">
        <v>1094</v>
      </c>
      <c r="N142" s="1" t="s">
        <v>1094</v>
      </c>
      <c r="O142" s="1" t="s">
        <v>1095</v>
      </c>
      <c r="P142" s="1" t="s">
        <v>1096</v>
      </c>
      <c r="Q142" s="1" t="s">
        <v>1097</v>
      </c>
      <c r="R142" s="1" t="s">
        <v>1889</v>
      </c>
      <c r="S142" s="1" t="s">
        <v>1099</v>
      </c>
      <c r="T142" s="1" t="s">
        <v>1100</v>
      </c>
      <c r="U142" s="1" t="s">
        <v>1058</v>
      </c>
      <c r="V142" s="1" t="s">
        <v>1199</v>
      </c>
    </row>
    <row r="143" s="1" customFormat="1" spans="1:22">
      <c r="A143" s="3">
        <v>999228337954364</v>
      </c>
      <c r="B143" s="1" t="s">
        <v>1090</v>
      </c>
      <c r="C143" s="1" t="s">
        <v>1890</v>
      </c>
      <c r="D143" s="1" t="s">
        <v>1657</v>
      </c>
      <c r="E143" s="1" t="s">
        <v>1891</v>
      </c>
      <c r="F143" s="1" t="s">
        <v>1090</v>
      </c>
      <c r="G143" s="1" t="s">
        <v>1115</v>
      </c>
      <c r="H143" s="1" t="s">
        <v>1091</v>
      </c>
      <c r="I143" s="1" t="s">
        <v>1892</v>
      </c>
      <c r="J143" s="1" t="s">
        <v>30</v>
      </c>
      <c r="K143" s="1" t="s">
        <v>1893</v>
      </c>
      <c r="L143" s="1" t="s">
        <v>1893</v>
      </c>
      <c r="M143" s="1" t="s">
        <v>1094</v>
      </c>
      <c r="N143" s="1" t="s">
        <v>1094</v>
      </c>
      <c r="O143" s="1" t="s">
        <v>1095</v>
      </c>
      <c r="P143" s="1" t="s">
        <v>1096</v>
      </c>
      <c r="Q143" s="1" t="s">
        <v>1097</v>
      </c>
      <c r="R143" s="1" t="s">
        <v>1894</v>
      </c>
      <c r="S143" s="1" t="s">
        <v>1099</v>
      </c>
      <c r="T143" s="1" t="s">
        <v>1100</v>
      </c>
      <c r="U143" s="1" t="s">
        <v>1058</v>
      </c>
      <c r="V143" s="1" t="s">
        <v>1199</v>
      </c>
    </row>
    <row r="144" s="1" customFormat="1" spans="1:22">
      <c r="A144" s="3">
        <v>28338049619</v>
      </c>
      <c r="B144" s="1" t="s">
        <v>1090</v>
      </c>
      <c r="C144" s="1" t="s">
        <v>1895</v>
      </c>
      <c r="D144" s="1" t="s">
        <v>1784</v>
      </c>
      <c r="E144" s="1" t="s">
        <v>1896</v>
      </c>
      <c r="F144" s="1" t="s">
        <v>1090</v>
      </c>
      <c r="G144" s="1" t="s">
        <v>1115</v>
      </c>
      <c r="H144" s="1" t="s">
        <v>1091</v>
      </c>
      <c r="I144" s="1" t="s">
        <v>1897</v>
      </c>
      <c r="J144" s="1" t="s">
        <v>30</v>
      </c>
      <c r="K144" s="1" t="s">
        <v>1898</v>
      </c>
      <c r="L144" s="1" t="s">
        <v>1898</v>
      </c>
      <c r="M144" s="1" t="s">
        <v>1094</v>
      </c>
      <c r="N144" s="1" t="s">
        <v>1094</v>
      </c>
      <c r="O144" s="1" t="s">
        <v>1095</v>
      </c>
      <c r="P144" s="1" t="s">
        <v>1096</v>
      </c>
      <c r="Q144" s="1" t="s">
        <v>1097</v>
      </c>
      <c r="R144" s="1" t="s">
        <v>1899</v>
      </c>
      <c r="S144" s="1" t="s">
        <v>1099</v>
      </c>
      <c r="T144" s="1" t="s">
        <v>1100</v>
      </c>
      <c r="U144" s="1" t="s">
        <v>1058</v>
      </c>
      <c r="V144" s="1" t="s">
        <v>1110</v>
      </c>
    </row>
    <row r="145" s="1" customFormat="1" spans="1:22">
      <c r="A145" s="3">
        <v>999228339019135</v>
      </c>
      <c r="B145" s="1" t="s">
        <v>1090</v>
      </c>
      <c r="C145" s="1" t="s">
        <v>1900</v>
      </c>
      <c r="D145" s="1" t="s">
        <v>1901</v>
      </c>
      <c r="E145" s="1" t="s">
        <v>1902</v>
      </c>
      <c r="F145" s="1" t="s">
        <v>1189</v>
      </c>
      <c r="G145" s="1" t="s">
        <v>1146</v>
      </c>
      <c r="H145" s="1" t="s">
        <v>1091</v>
      </c>
      <c r="I145" s="1" t="s">
        <v>1903</v>
      </c>
      <c r="J145" s="1" t="s">
        <v>30</v>
      </c>
      <c r="K145" s="1" t="s">
        <v>1904</v>
      </c>
      <c r="L145" s="1" t="s">
        <v>1904</v>
      </c>
      <c r="M145" s="1" t="s">
        <v>1094</v>
      </c>
      <c r="N145" s="1" t="s">
        <v>1094</v>
      </c>
      <c r="O145" s="1" t="s">
        <v>1095</v>
      </c>
      <c r="P145" s="1" t="s">
        <v>1096</v>
      </c>
      <c r="Q145" s="1" t="s">
        <v>1097</v>
      </c>
      <c r="R145" s="1" t="s">
        <v>1905</v>
      </c>
      <c r="S145" s="1" t="s">
        <v>1099</v>
      </c>
      <c r="T145" s="1" t="s">
        <v>1100</v>
      </c>
      <c r="U145" s="1" t="s">
        <v>1058</v>
      </c>
      <c r="V145" s="1" t="s">
        <v>1199</v>
      </c>
    </row>
    <row r="146" s="1" customFormat="1" spans="1:22">
      <c r="A146" s="3">
        <v>999228339060184</v>
      </c>
      <c r="B146" s="1" t="s">
        <v>1090</v>
      </c>
      <c r="C146" s="1" t="s">
        <v>1906</v>
      </c>
      <c r="D146" s="1" t="s">
        <v>1907</v>
      </c>
      <c r="E146" s="1" t="s">
        <v>1908</v>
      </c>
      <c r="F146" s="1" t="s">
        <v>1106</v>
      </c>
      <c r="G146" s="1" t="s">
        <v>1189</v>
      </c>
      <c r="H146" s="1" t="s">
        <v>1091</v>
      </c>
      <c r="I146" s="1" t="s">
        <v>1909</v>
      </c>
      <c r="J146" s="1" t="s">
        <v>30</v>
      </c>
      <c r="K146" s="1" t="s">
        <v>1910</v>
      </c>
      <c r="L146" s="1" t="s">
        <v>1910</v>
      </c>
      <c r="M146" s="1" t="s">
        <v>1094</v>
      </c>
      <c r="N146" s="1" t="s">
        <v>1094</v>
      </c>
      <c r="O146" s="1" t="s">
        <v>1095</v>
      </c>
      <c r="P146" s="1" t="s">
        <v>1096</v>
      </c>
      <c r="Q146" s="1" t="s">
        <v>1097</v>
      </c>
      <c r="R146" s="1" t="s">
        <v>1911</v>
      </c>
      <c r="S146" s="1" t="s">
        <v>1099</v>
      </c>
      <c r="T146" s="1" t="s">
        <v>1100</v>
      </c>
      <c r="U146" s="1" t="s">
        <v>1058</v>
      </c>
      <c r="V146" s="1" t="s">
        <v>1110</v>
      </c>
    </row>
    <row r="147" s="1" customFormat="1" spans="1:22">
      <c r="A147" s="3">
        <v>999228339215492</v>
      </c>
      <c r="B147" s="1" t="s">
        <v>1090</v>
      </c>
      <c r="C147" s="1" t="s">
        <v>1912</v>
      </c>
      <c r="D147" s="1" t="s">
        <v>1913</v>
      </c>
      <c r="E147" s="1" t="s">
        <v>1914</v>
      </c>
      <c r="F147" s="1" t="s">
        <v>1189</v>
      </c>
      <c r="G147" s="1" t="s">
        <v>1146</v>
      </c>
      <c r="H147" s="1" t="s">
        <v>1091</v>
      </c>
      <c r="I147" s="1" t="s">
        <v>1915</v>
      </c>
      <c r="J147" s="1" t="s">
        <v>30</v>
      </c>
      <c r="K147" s="1" t="s">
        <v>1916</v>
      </c>
      <c r="L147" s="1" t="s">
        <v>1916</v>
      </c>
      <c r="M147" s="1" t="s">
        <v>1094</v>
      </c>
      <c r="N147" s="1" t="s">
        <v>1094</v>
      </c>
      <c r="O147" s="1" t="s">
        <v>1095</v>
      </c>
      <c r="P147" s="1" t="s">
        <v>1096</v>
      </c>
      <c r="Q147" s="1" t="s">
        <v>1097</v>
      </c>
      <c r="R147" s="1" t="s">
        <v>1917</v>
      </c>
      <c r="S147" s="1" t="s">
        <v>1099</v>
      </c>
      <c r="T147" s="1" t="s">
        <v>1100</v>
      </c>
      <c r="U147" s="1" t="s">
        <v>1058</v>
      </c>
      <c r="V147" s="1" t="s">
        <v>1135</v>
      </c>
    </row>
    <row r="148" s="1" customFormat="1" spans="1:22">
      <c r="A148" s="3">
        <v>999228339402909</v>
      </c>
      <c r="B148" s="1" t="s">
        <v>1090</v>
      </c>
      <c r="C148" s="1" t="s">
        <v>1918</v>
      </c>
      <c r="D148" s="1" t="s">
        <v>1919</v>
      </c>
      <c r="E148" s="1" t="s">
        <v>1920</v>
      </c>
      <c r="F148" s="1" t="s">
        <v>1115</v>
      </c>
      <c r="G148" s="1" t="s">
        <v>1116</v>
      </c>
      <c r="H148" s="1" t="s">
        <v>1091</v>
      </c>
      <c r="I148" s="1" t="s">
        <v>1921</v>
      </c>
      <c r="J148" s="1" t="s">
        <v>30</v>
      </c>
      <c r="K148" s="1" t="s">
        <v>1922</v>
      </c>
      <c r="L148" s="1" t="s">
        <v>1922</v>
      </c>
      <c r="M148" s="1" t="s">
        <v>1094</v>
      </c>
      <c r="N148" s="1" t="s">
        <v>1094</v>
      </c>
      <c r="O148" s="1" t="s">
        <v>1095</v>
      </c>
      <c r="P148" s="1" t="s">
        <v>1096</v>
      </c>
      <c r="Q148" s="1" t="s">
        <v>1097</v>
      </c>
      <c r="R148" s="1" t="s">
        <v>1923</v>
      </c>
      <c r="S148" s="1" t="s">
        <v>1099</v>
      </c>
      <c r="T148" s="1" t="s">
        <v>1100</v>
      </c>
      <c r="U148" s="1" t="s">
        <v>1058</v>
      </c>
      <c r="V148" s="1" t="s">
        <v>1110</v>
      </c>
    </row>
    <row r="149" s="1" customFormat="1" spans="1:22">
      <c r="A149" s="3">
        <v>999228339706439</v>
      </c>
      <c r="B149" s="1" t="s">
        <v>1090</v>
      </c>
      <c r="C149" s="1" t="s">
        <v>1924</v>
      </c>
      <c r="D149" s="1" t="s">
        <v>1187</v>
      </c>
      <c r="E149" s="1" t="s">
        <v>1925</v>
      </c>
      <c r="F149" s="1" t="s">
        <v>1090</v>
      </c>
      <c r="G149" s="1" t="s">
        <v>1115</v>
      </c>
      <c r="H149" s="1" t="s">
        <v>1091</v>
      </c>
      <c r="I149" s="1" t="s">
        <v>1926</v>
      </c>
      <c r="J149" s="1" t="s">
        <v>30</v>
      </c>
      <c r="K149" s="1" t="s">
        <v>1927</v>
      </c>
      <c r="L149" s="1" t="s">
        <v>1927</v>
      </c>
      <c r="M149" s="1" t="s">
        <v>1094</v>
      </c>
      <c r="N149" s="1" t="s">
        <v>1094</v>
      </c>
      <c r="O149" s="1" t="s">
        <v>1095</v>
      </c>
      <c r="P149" s="1" t="s">
        <v>1096</v>
      </c>
      <c r="Q149" s="1" t="s">
        <v>1097</v>
      </c>
      <c r="R149" s="1" t="s">
        <v>1928</v>
      </c>
      <c r="S149" s="1" t="s">
        <v>1099</v>
      </c>
      <c r="T149" s="1" t="s">
        <v>1100</v>
      </c>
      <c r="U149" s="1" t="s">
        <v>1058</v>
      </c>
      <c r="V149" s="1" t="s">
        <v>1110</v>
      </c>
    </row>
    <row r="150" s="1" customFormat="1" spans="1:22">
      <c r="A150" s="3">
        <v>999228339975729</v>
      </c>
      <c r="B150" s="1" t="s">
        <v>1090</v>
      </c>
      <c r="C150" s="1" t="s">
        <v>1929</v>
      </c>
      <c r="D150" s="1" t="s">
        <v>1801</v>
      </c>
      <c r="E150" s="1" t="s">
        <v>1930</v>
      </c>
      <c r="F150" s="1" t="s">
        <v>1090</v>
      </c>
      <c r="G150" s="1" t="s">
        <v>1115</v>
      </c>
      <c r="H150" s="1" t="s">
        <v>1091</v>
      </c>
      <c r="I150" s="1" t="s">
        <v>1931</v>
      </c>
      <c r="J150" s="1" t="s">
        <v>30</v>
      </c>
      <c r="K150" s="1" t="s">
        <v>1932</v>
      </c>
      <c r="L150" s="1" t="s">
        <v>1932</v>
      </c>
      <c r="M150" s="1" t="s">
        <v>1094</v>
      </c>
      <c r="N150" s="1" t="s">
        <v>1094</v>
      </c>
      <c r="O150" s="1" t="s">
        <v>1095</v>
      </c>
      <c r="P150" s="1" t="s">
        <v>1096</v>
      </c>
      <c r="Q150" s="1" t="s">
        <v>1097</v>
      </c>
      <c r="R150" s="1" t="s">
        <v>1933</v>
      </c>
      <c r="S150" s="1" t="s">
        <v>1099</v>
      </c>
      <c r="T150" s="1" t="s">
        <v>1100</v>
      </c>
      <c r="U150" s="1" t="s">
        <v>1058</v>
      </c>
      <c r="V150" s="1" t="s">
        <v>1110</v>
      </c>
    </row>
    <row r="151" s="1" customFormat="1" spans="1:22">
      <c r="A151" s="3">
        <v>999228340038714</v>
      </c>
      <c r="B151" s="1" t="s">
        <v>1090</v>
      </c>
      <c r="C151" s="1" t="s">
        <v>1934</v>
      </c>
      <c r="D151" s="1" t="s">
        <v>1310</v>
      </c>
      <c r="E151" s="1" t="s">
        <v>1935</v>
      </c>
      <c r="F151" s="1" t="s">
        <v>1125</v>
      </c>
      <c r="G151" s="1" t="s">
        <v>1189</v>
      </c>
      <c r="H151" s="1" t="s">
        <v>1091</v>
      </c>
      <c r="I151" s="1" t="s">
        <v>1936</v>
      </c>
      <c r="J151" s="1" t="s">
        <v>30</v>
      </c>
      <c r="K151" s="1" t="s">
        <v>1937</v>
      </c>
      <c r="L151" s="1" t="s">
        <v>1937</v>
      </c>
      <c r="M151" s="1" t="s">
        <v>1094</v>
      </c>
      <c r="N151" s="1" t="s">
        <v>1094</v>
      </c>
      <c r="O151" s="1" t="s">
        <v>1095</v>
      </c>
      <c r="P151" s="1" t="s">
        <v>1096</v>
      </c>
      <c r="Q151" s="1" t="s">
        <v>1097</v>
      </c>
      <c r="R151" s="1" t="s">
        <v>1938</v>
      </c>
      <c r="S151" s="1" t="s">
        <v>1099</v>
      </c>
      <c r="T151" s="1" t="s">
        <v>1100</v>
      </c>
      <c r="U151" s="1" t="s">
        <v>1058</v>
      </c>
      <c r="V151" s="1" t="s">
        <v>1315</v>
      </c>
    </row>
    <row r="152" s="1" customFormat="1" spans="1:22">
      <c r="A152" s="3">
        <v>999228341190717</v>
      </c>
      <c r="B152" s="1" t="s">
        <v>1090</v>
      </c>
      <c r="C152" s="1" t="s">
        <v>1939</v>
      </c>
      <c r="D152" s="1" t="s">
        <v>1940</v>
      </c>
      <c r="E152" s="1" t="s">
        <v>1941</v>
      </c>
      <c r="F152" s="1" t="s">
        <v>1115</v>
      </c>
      <c r="G152" s="1" t="s">
        <v>1116</v>
      </c>
      <c r="H152" s="1" t="s">
        <v>1091</v>
      </c>
      <c r="I152" s="1" t="s">
        <v>1942</v>
      </c>
      <c r="J152" s="1" t="s">
        <v>30</v>
      </c>
      <c r="K152" s="1" t="s">
        <v>1943</v>
      </c>
      <c r="L152" s="1" t="s">
        <v>1943</v>
      </c>
      <c r="M152" s="1" t="s">
        <v>1094</v>
      </c>
      <c r="N152" s="1" t="s">
        <v>1094</v>
      </c>
      <c r="O152" s="1" t="s">
        <v>1095</v>
      </c>
      <c r="P152" s="1" t="s">
        <v>1096</v>
      </c>
      <c r="Q152" s="1" t="s">
        <v>1097</v>
      </c>
      <c r="R152" s="1" t="s">
        <v>1944</v>
      </c>
      <c r="S152" s="1" t="s">
        <v>1099</v>
      </c>
      <c r="T152" s="1" t="s">
        <v>1100</v>
      </c>
      <c r="U152" s="1" t="s">
        <v>1058</v>
      </c>
      <c r="V152" s="1" t="s">
        <v>1199</v>
      </c>
    </row>
    <row r="153" s="1" customFormat="1" spans="1:22">
      <c r="A153" s="3">
        <v>999228345221782</v>
      </c>
      <c r="B153" s="1" t="s">
        <v>1115</v>
      </c>
      <c r="C153" s="1" t="s">
        <v>1945</v>
      </c>
      <c r="D153" s="1" t="s">
        <v>1187</v>
      </c>
      <c r="E153" s="1" t="s">
        <v>1946</v>
      </c>
      <c r="F153" s="1" t="s">
        <v>1115</v>
      </c>
      <c r="G153" s="1" t="s">
        <v>1106</v>
      </c>
      <c r="H153" s="1" t="s">
        <v>1091</v>
      </c>
      <c r="I153" s="1" t="s">
        <v>1947</v>
      </c>
      <c r="J153" s="1" t="s">
        <v>30</v>
      </c>
      <c r="K153" s="1" t="s">
        <v>1948</v>
      </c>
      <c r="L153" s="1" t="s">
        <v>1948</v>
      </c>
      <c r="M153" s="1" t="s">
        <v>1094</v>
      </c>
      <c r="N153" s="1" t="s">
        <v>1094</v>
      </c>
      <c r="O153" s="1" t="s">
        <v>1095</v>
      </c>
      <c r="P153" s="1" t="s">
        <v>1096</v>
      </c>
      <c r="Q153" s="1" t="s">
        <v>1097</v>
      </c>
      <c r="R153" s="1" t="s">
        <v>1949</v>
      </c>
      <c r="S153" s="1" t="s">
        <v>1099</v>
      </c>
      <c r="T153" s="1" t="s">
        <v>1100</v>
      </c>
      <c r="U153" s="1" t="s">
        <v>1058</v>
      </c>
      <c r="V153" s="1" t="s">
        <v>1110</v>
      </c>
    </row>
    <row r="154" s="1" customFormat="1" spans="1:22">
      <c r="A154" s="3">
        <v>999228346002519</v>
      </c>
      <c r="B154" s="1" t="s">
        <v>1115</v>
      </c>
      <c r="C154" s="1" t="s">
        <v>1950</v>
      </c>
      <c r="D154" s="1" t="s">
        <v>1130</v>
      </c>
      <c r="E154" s="1" t="s">
        <v>1951</v>
      </c>
      <c r="F154" s="1" t="s">
        <v>1106</v>
      </c>
      <c r="G154" s="1" t="s">
        <v>1116</v>
      </c>
      <c r="H154" s="1" t="s">
        <v>1091</v>
      </c>
      <c r="I154" s="1" t="s">
        <v>1952</v>
      </c>
      <c r="J154" s="1" t="s">
        <v>30</v>
      </c>
      <c r="K154" s="1" t="s">
        <v>1953</v>
      </c>
      <c r="L154" s="1" t="s">
        <v>1953</v>
      </c>
      <c r="M154" s="1" t="s">
        <v>1094</v>
      </c>
      <c r="N154" s="1" t="s">
        <v>1094</v>
      </c>
      <c r="O154" s="1" t="s">
        <v>1095</v>
      </c>
      <c r="P154" s="1" t="s">
        <v>1096</v>
      </c>
      <c r="Q154" s="1" t="s">
        <v>1097</v>
      </c>
      <c r="R154" s="1" t="s">
        <v>1954</v>
      </c>
      <c r="S154" s="1" t="s">
        <v>1099</v>
      </c>
      <c r="T154" s="1" t="s">
        <v>1100</v>
      </c>
      <c r="U154" s="1" t="s">
        <v>1058</v>
      </c>
      <c r="V154" s="1" t="s">
        <v>1135</v>
      </c>
    </row>
    <row r="155" s="1" customFormat="1" spans="1:22">
      <c r="A155" s="3">
        <v>999228346196698</v>
      </c>
      <c r="B155" s="1" t="s">
        <v>1115</v>
      </c>
      <c r="C155" s="1" t="s">
        <v>1955</v>
      </c>
      <c r="D155" s="1" t="s">
        <v>1956</v>
      </c>
      <c r="E155" s="1" t="s">
        <v>1957</v>
      </c>
      <c r="F155" s="1" t="s">
        <v>1115</v>
      </c>
      <c r="G155" s="1" t="s">
        <v>1189</v>
      </c>
      <c r="H155" s="1" t="s">
        <v>1091</v>
      </c>
      <c r="I155" s="1" t="s">
        <v>1958</v>
      </c>
      <c r="J155" s="1" t="s">
        <v>30</v>
      </c>
      <c r="K155" s="1" t="s">
        <v>1959</v>
      </c>
      <c r="L155" s="1" t="s">
        <v>1959</v>
      </c>
      <c r="M155" s="1" t="s">
        <v>1094</v>
      </c>
      <c r="N155" s="1" t="s">
        <v>1094</v>
      </c>
      <c r="O155" s="1" t="s">
        <v>1095</v>
      </c>
      <c r="P155" s="1" t="s">
        <v>1096</v>
      </c>
      <c r="Q155" s="1" t="s">
        <v>1097</v>
      </c>
      <c r="R155" s="1" t="s">
        <v>1960</v>
      </c>
      <c r="S155" s="1" t="s">
        <v>1099</v>
      </c>
      <c r="T155" s="1" t="s">
        <v>1100</v>
      </c>
      <c r="U155" s="1" t="s">
        <v>1058</v>
      </c>
      <c r="V155" s="1" t="s">
        <v>1110</v>
      </c>
    </row>
    <row r="156" s="1" customFormat="1" spans="1:22">
      <c r="A156" s="3">
        <v>999228346499492</v>
      </c>
      <c r="B156" s="1" t="s">
        <v>1115</v>
      </c>
      <c r="C156" s="1" t="s">
        <v>1961</v>
      </c>
      <c r="D156" s="1" t="s">
        <v>1784</v>
      </c>
      <c r="E156" s="1" t="s">
        <v>1962</v>
      </c>
      <c r="F156" s="1" t="s">
        <v>1115</v>
      </c>
      <c r="G156" s="1" t="s">
        <v>1106</v>
      </c>
      <c r="H156" s="1" t="s">
        <v>1091</v>
      </c>
      <c r="I156" s="1" t="s">
        <v>1963</v>
      </c>
      <c r="J156" s="1" t="s">
        <v>30</v>
      </c>
      <c r="K156" s="1" t="s">
        <v>1964</v>
      </c>
      <c r="L156" s="1" t="s">
        <v>1964</v>
      </c>
      <c r="M156" s="1" t="s">
        <v>1094</v>
      </c>
      <c r="N156" s="1" t="s">
        <v>1094</v>
      </c>
      <c r="O156" s="1" t="s">
        <v>1095</v>
      </c>
      <c r="P156" s="1" t="s">
        <v>1096</v>
      </c>
      <c r="Q156" s="1" t="s">
        <v>1097</v>
      </c>
      <c r="R156" s="1" t="s">
        <v>1965</v>
      </c>
      <c r="S156" s="1" t="s">
        <v>1099</v>
      </c>
      <c r="T156" s="1" t="s">
        <v>1100</v>
      </c>
      <c r="U156" s="1" t="s">
        <v>1058</v>
      </c>
      <c r="V156" s="1" t="s">
        <v>1110</v>
      </c>
    </row>
    <row r="157" s="1" customFormat="1" spans="1:22">
      <c r="A157" s="3">
        <v>999228346757980</v>
      </c>
      <c r="B157" s="1" t="s">
        <v>1115</v>
      </c>
      <c r="C157" s="1" t="s">
        <v>1966</v>
      </c>
      <c r="D157" s="1" t="s">
        <v>1208</v>
      </c>
      <c r="E157" s="1" t="s">
        <v>1881</v>
      </c>
      <c r="F157" s="1" t="s">
        <v>1115</v>
      </c>
      <c r="G157" s="1" t="s">
        <v>1106</v>
      </c>
      <c r="H157" s="1" t="s">
        <v>1091</v>
      </c>
      <c r="I157" s="1" t="s">
        <v>1882</v>
      </c>
      <c r="J157" s="1" t="s">
        <v>30</v>
      </c>
      <c r="K157" s="1" t="s">
        <v>1967</v>
      </c>
      <c r="L157" s="1" t="s">
        <v>1967</v>
      </c>
      <c r="M157" s="1" t="s">
        <v>1094</v>
      </c>
      <c r="N157" s="1" t="s">
        <v>1094</v>
      </c>
      <c r="O157" s="1" t="s">
        <v>1095</v>
      </c>
      <c r="P157" s="1" t="s">
        <v>1096</v>
      </c>
      <c r="Q157" s="1" t="s">
        <v>1097</v>
      </c>
      <c r="R157" s="1" t="s">
        <v>1968</v>
      </c>
      <c r="S157" s="1" t="s">
        <v>1099</v>
      </c>
      <c r="T157" s="1" t="s">
        <v>1100</v>
      </c>
      <c r="U157" s="1" t="s">
        <v>1058</v>
      </c>
      <c r="V157" s="1" t="s">
        <v>1110</v>
      </c>
    </row>
    <row r="158" s="1" customFormat="1" spans="1:22">
      <c r="A158" s="3">
        <v>999228348582660</v>
      </c>
      <c r="B158" s="1" t="s">
        <v>1115</v>
      </c>
      <c r="C158" s="1" t="s">
        <v>1969</v>
      </c>
      <c r="D158" s="1" t="s">
        <v>1123</v>
      </c>
      <c r="E158" s="1" t="s">
        <v>1970</v>
      </c>
      <c r="F158" s="1" t="s">
        <v>1106</v>
      </c>
      <c r="G158" s="1" t="s">
        <v>1116</v>
      </c>
      <c r="H158" s="1" t="s">
        <v>1091</v>
      </c>
      <c r="I158" s="1" t="s">
        <v>1971</v>
      </c>
      <c r="J158" s="1" t="s">
        <v>30</v>
      </c>
      <c r="K158" s="1" t="s">
        <v>1972</v>
      </c>
      <c r="L158" s="1" t="s">
        <v>1972</v>
      </c>
      <c r="M158" s="1" t="s">
        <v>1094</v>
      </c>
      <c r="N158" s="1" t="s">
        <v>1094</v>
      </c>
      <c r="O158" s="1" t="s">
        <v>1095</v>
      </c>
      <c r="P158" s="1" t="s">
        <v>1096</v>
      </c>
      <c r="Q158" s="1" t="s">
        <v>1097</v>
      </c>
      <c r="R158" s="1" t="s">
        <v>1973</v>
      </c>
      <c r="S158" s="1" t="s">
        <v>1099</v>
      </c>
      <c r="T158" s="1" t="s">
        <v>1100</v>
      </c>
      <c r="U158" s="1" t="s">
        <v>1058</v>
      </c>
      <c r="V158" s="1" t="s">
        <v>1101</v>
      </c>
    </row>
    <row r="159" s="1" customFormat="1" spans="1:22">
      <c r="A159" s="3">
        <v>999228348630210</v>
      </c>
      <c r="B159" s="1" t="s">
        <v>1115</v>
      </c>
      <c r="C159" s="1" t="s">
        <v>1974</v>
      </c>
      <c r="D159" s="1" t="s">
        <v>1208</v>
      </c>
      <c r="E159" s="1" t="s">
        <v>1734</v>
      </c>
      <c r="F159" s="1" t="s">
        <v>1115</v>
      </c>
      <c r="G159" s="1" t="s">
        <v>1106</v>
      </c>
      <c r="H159" s="1" t="s">
        <v>1091</v>
      </c>
      <c r="I159" s="1" t="s">
        <v>1882</v>
      </c>
      <c r="J159" s="1" t="s">
        <v>30</v>
      </c>
      <c r="K159" s="1" t="s">
        <v>1967</v>
      </c>
      <c r="L159" s="1" t="s">
        <v>1967</v>
      </c>
      <c r="M159" s="1" t="s">
        <v>1094</v>
      </c>
      <c r="N159" s="1" t="s">
        <v>1094</v>
      </c>
      <c r="O159" s="1" t="s">
        <v>1095</v>
      </c>
      <c r="P159" s="1" t="s">
        <v>1096</v>
      </c>
      <c r="Q159" s="1" t="s">
        <v>1097</v>
      </c>
      <c r="R159" s="1" t="s">
        <v>1975</v>
      </c>
      <c r="S159" s="1" t="s">
        <v>1099</v>
      </c>
      <c r="T159" s="1" t="s">
        <v>1100</v>
      </c>
      <c r="U159" s="1" t="s">
        <v>1058</v>
      </c>
      <c r="V159" s="1" t="s">
        <v>1110</v>
      </c>
    </row>
    <row r="160" s="1" customFormat="1" spans="1:22">
      <c r="A160" s="3">
        <v>999228348674473</v>
      </c>
      <c r="B160" s="1" t="s">
        <v>1115</v>
      </c>
      <c r="C160" s="1" t="s">
        <v>1976</v>
      </c>
      <c r="D160" s="1" t="s">
        <v>1977</v>
      </c>
      <c r="E160" s="1" t="s">
        <v>1978</v>
      </c>
      <c r="F160" s="1" t="s">
        <v>1106</v>
      </c>
      <c r="G160" s="1" t="s">
        <v>1189</v>
      </c>
      <c r="H160" s="1" t="s">
        <v>1091</v>
      </c>
      <c r="I160" s="1" t="s">
        <v>1979</v>
      </c>
      <c r="J160" s="1" t="s">
        <v>30</v>
      </c>
      <c r="K160" s="1" t="s">
        <v>1980</v>
      </c>
      <c r="L160" s="1" t="s">
        <v>1980</v>
      </c>
      <c r="M160" s="1" t="s">
        <v>1094</v>
      </c>
      <c r="N160" s="1" t="s">
        <v>1094</v>
      </c>
      <c r="O160" s="1" t="s">
        <v>1095</v>
      </c>
      <c r="P160" s="1" t="s">
        <v>1096</v>
      </c>
      <c r="Q160" s="1" t="s">
        <v>1097</v>
      </c>
      <c r="R160" s="1" t="s">
        <v>1981</v>
      </c>
      <c r="S160" s="1" t="s">
        <v>1099</v>
      </c>
      <c r="T160" s="1" t="s">
        <v>1100</v>
      </c>
      <c r="U160" s="1" t="s">
        <v>1058</v>
      </c>
      <c r="V160" s="1" t="s">
        <v>1110</v>
      </c>
    </row>
    <row r="161" s="1" customFormat="1" spans="1:22">
      <c r="A161" s="3">
        <v>999228348863501</v>
      </c>
      <c r="B161" s="1" t="s">
        <v>1115</v>
      </c>
      <c r="C161" s="1" t="s">
        <v>1982</v>
      </c>
      <c r="D161" s="1" t="s">
        <v>1956</v>
      </c>
      <c r="E161" s="1" t="s">
        <v>1983</v>
      </c>
      <c r="F161" s="1" t="s">
        <v>1115</v>
      </c>
      <c r="G161" s="1" t="s">
        <v>1116</v>
      </c>
      <c r="H161" s="1" t="s">
        <v>1091</v>
      </c>
      <c r="I161" s="1" t="s">
        <v>1984</v>
      </c>
      <c r="J161" s="1" t="s">
        <v>30</v>
      </c>
      <c r="K161" s="1" t="s">
        <v>1985</v>
      </c>
      <c r="L161" s="1" t="s">
        <v>1985</v>
      </c>
      <c r="M161" s="1" t="s">
        <v>1094</v>
      </c>
      <c r="N161" s="1" t="s">
        <v>1094</v>
      </c>
      <c r="O161" s="1" t="s">
        <v>1095</v>
      </c>
      <c r="P161" s="1" t="s">
        <v>1096</v>
      </c>
      <c r="Q161" s="1" t="s">
        <v>1097</v>
      </c>
      <c r="R161" s="1" t="s">
        <v>1986</v>
      </c>
      <c r="S161" s="1" t="s">
        <v>1099</v>
      </c>
      <c r="T161" s="1" t="s">
        <v>1100</v>
      </c>
      <c r="U161" s="1" t="s">
        <v>1058</v>
      </c>
      <c r="V161" s="1" t="s">
        <v>1110</v>
      </c>
    </row>
    <row r="162" s="1" customFormat="1" spans="1:22">
      <c r="A162" s="3">
        <v>999228349656589</v>
      </c>
      <c r="B162" s="1" t="s">
        <v>1115</v>
      </c>
      <c r="C162" s="1" t="s">
        <v>1987</v>
      </c>
      <c r="D162" s="1" t="s">
        <v>1130</v>
      </c>
      <c r="E162" s="1" t="s">
        <v>1861</v>
      </c>
      <c r="F162" s="1" t="s">
        <v>1106</v>
      </c>
      <c r="G162" s="1" t="s">
        <v>1116</v>
      </c>
      <c r="H162" s="1" t="s">
        <v>1091</v>
      </c>
      <c r="I162" s="1" t="s">
        <v>1988</v>
      </c>
      <c r="J162" s="1" t="s">
        <v>30</v>
      </c>
      <c r="K162" s="1" t="s">
        <v>1989</v>
      </c>
      <c r="L162" s="1" t="s">
        <v>1989</v>
      </c>
      <c r="M162" s="1" t="s">
        <v>1094</v>
      </c>
      <c r="N162" s="1" t="s">
        <v>1094</v>
      </c>
      <c r="O162" s="1" t="s">
        <v>1095</v>
      </c>
      <c r="P162" s="1" t="s">
        <v>1096</v>
      </c>
      <c r="Q162" s="1" t="s">
        <v>1097</v>
      </c>
      <c r="R162" s="1" t="s">
        <v>1990</v>
      </c>
      <c r="S162" s="1" t="s">
        <v>1099</v>
      </c>
      <c r="T162" s="1" t="s">
        <v>1100</v>
      </c>
      <c r="U162" s="1" t="s">
        <v>1058</v>
      </c>
      <c r="V162" s="1" t="s">
        <v>1135</v>
      </c>
    </row>
    <row r="163" s="1" customFormat="1" spans="1:22">
      <c r="A163" s="3">
        <v>999228351463571</v>
      </c>
      <c r="B163" s="1" t="s">
        <v>1115</v>
      </c>
      <c r="C163" s="1" t="s">
        <v>1991</v>
      </c>
      <c r="D163" s="1" t="s">
        <v>1414</v>
      </c>
      <c r="E163" s="1" t="s">
        <v>1992</v>
      </c>
      <c r="F163" s="1" t="s">
        <v>1115</v>
      </c>
      <c r="G163" s="1" t="s">
        <v>1116</v>
      </c>
      <c r="H163" s="1" t="s">
        <v>1091</v>
      </c>
      <c r="I163" s="1" t="s">
        <v>1993</v>
      </c>
      <c r="J163" s="1" t="s">
        <v>30</v>
      </c>
      <c r="K163" s="1" t="s">
        <v>1994</v>
      </c>
      <c r="L163" s="1" t="s">
        <v>1994</v>
      </c>
      <c r="M163" s="1" t="s">
        <v>1094</v>
      </c>
      <c r="N163" s="1" t="s">
        <v>1094</v>
      </c>
      <c r="O163" s="1" t="s">
        <v>1095</v>
      </c>
      <c r="P163" s="1" t="s">
        <v>1096</v>
      </c>
      <c r="Q163" s="1" t="s">
        <v>1097</v>
      </c>
      <c r="R163" s="1" t="s">
        <v>1995</v>
      </c>
      <c r="S163" s="1" t="s">
        <v>1099</v>
      </c>
      <c r="T163" s="1" t="s">
        <v>1100</v>
      </c>
      <c r="U163" s="1" t="s">
        <v>1058</v>
      </c>
      <c r="V163" s="1" t="s">
        <v>1110</v>
      </c>
    </row>
    <row r="164" s="1" customFormat="1" spans="1:22">
      <c r="A164" s="3">
        <v>999228353066630</v>
      </c>
      <c r="B164" s="1" t="s">
        <v>1115</v>
      </c>
      <c r="C164" s="1" t="s">
        <v>1996</v>
      </c>
      <c r="D164" s="1" t="s">
        <v>1324</v>
      </c>
      <c r="E164" s="1" t="s">
        <v>1997</v>
      </c>
      <c r="F164" s="1" t="s">
        <v>1106</v>
      </c>
      <c r="G164" s="1" t="s">
        <v>1125</v>
      </c>
      <c r="H164" s="1" t="s">
        <v>1091</v>
      </c>
      <c r="I164" s="1" t="s">
        <v>1998</v>
      </c>
      <c r="J164" s="1" t="s">
        <v>30</v>
      </c>
      <c r="K164" s="1" t="s">
        <v>1999</v>
      </c>
      <c r="L164" s="1" t="s">
        <v>1999</v>
      </c>
      <c r="M164" s="1" t="s">
        <v>1094</v>
      </c>
      <c r="N164" s="1" t="s">
        <v>1094</v>
      </c>
      <c r="O164" s="1" t="s">
        <v>1095</v>
      </c>
      <c r="P164" s="1" t="s">
        <v>1096</v>
      </c>
      <c r="Q164" s="1" t="s">
        <v>1097</v>
      </c>
      <c r="R164" s="1" t="s">
        <v>2000</v>
      </c>
      <c r="S164" s="1" t="s">
        <v>1099</v>
      </c>
      <c r="T164" s="1" t="s">
        <v>1100</v>
      </c>
      <c r="U164" s="1" t="s">
        <v>1058</v>
      </c>
      <c r="V164" s="1" t="s">
        <v>1199</v>
      </c>
    </row>
    <row r="165" s="1" customFormat="1" spans="1:22">
      <c r="A165" s="3">
        <v>999228353620877</v>
      </c>
      <c r="B165" s="1" t="s">
        <v>1115</v>
      </c>
      <c r="C165" s="1" t="s">
        <v>2001</v>
      </c>
      <c r="D165" s="1" t="s">
        <v>1180</v>
      </c>
      <c r="E165" s="1" t="s">
        <v>2002</v>
      </c>
      <c r="F165" s="1" t="s">
        <v>1116</v>
      </c>
      <c r="G165" s="1" t="s">
        <v>1189</v>
      </c>
      <c r="H165" s="1" t="s">
        <v>1091</v>
      </c>
      <c r="I165" s="1" t="s">
        <v>2003</v>
      </c>
      <c r="J165" s="1" t="s">
        <v>30</v>
      </c>
      <c r="K165" s="1" t="s">
        <v>2004</v>
      </c>
      <c r="L165" s="1" t="s">
        <v>2004</v>
      </c>
      <c r="M165" s="1" t="s">
        <v>1094</v>
      </c>
      <c r="N165" s="1" t="s">
        <v>1094</v>
      </c>
      <c r="O165" s="1" t="s">
        <v>1095</v>
      </c>
      <c r="P165" s="1" t="s">
        <v>1096</v>
      </c>
      <c r="Q165" s="1" t="s">
        <v>1097</v>
      </c>
      <c r="R165" s="1" t="s">
        <v>2005</v>
      </c>
      <c r="S165" s="1" t="s">
        <v>1099</v>
      </c>
      <c r="T165" s="1" t="s">
        <v>1100</v>
      </c>
      <c r="U165" s="1" t="s">
        <v>1058</v>
      </c>
      <c r="V165" s="1" t="s">
        <v>1110</v>
      </c>
    </row>
    <row r="166" s="1" customFormat="1" spans="1:22">
      <c r="A166" s="3">
        <v>999228359153763</v>
      </c>
      <c r="B166" s="1" t="s">
        <v>1115</v>
      </c>
      <c r="C166" s="1" t="s">
        <v>2006</v>
      </c>
      <c r="D166" s="1" t="s">
        <v>2007</v>
      </c>
      <c r="E166" s="1" t="s">
        <v>2008</v>
      </c>
      <c r="F166" s="1" t="s">
        <v>1116</v>
      </c>
      <c r="G166" s="1" t="s">
        <v>1189</v>
      </c>
      <c r="H166" s="1" t="s">
        <v>1091</v>
      </c>
      <c r="I166" s="1" t="s">
        <v>2009</v>
      </c>
      <c r="J166" s="1" t="s">
        <v>30</v>
      </c>
      <c r="K166" s="1" t="s">
        <v>2010</v>
      </c>
      <c r="L166" s="1" t="s">
        <v>2010</v>
      </c>
      <c r="M166" s="1" t="s">
        <v>1094</v>
      </c>
      <c r="N166" s="1" t="s">
        <v>1094</v>
      </c>
      <c r="O166" s="1" t="s">
        <v>1095</v>
      </c>
      <c r="P166" s="1" t="s">
        <v>1096</v>
      </c>
      <c r="Q166" s="1" t="s">
        <v>1097</v>
      </c>
      <c r="R166" s="1" t="s">
        <v>2011</v>
      </c>
      <c r="S166" s="1" t="s">
        <v>1099</v>
      </c>
      <c r="T166" s="1" t="s">
        <v>1100</v>
      </c>
      <c r="U166" s="1" t="s">
        <v>1058</v>
      </c>
      <c r="V166" s="1" t="s">
        <v>1199</v>
      </c>
    </row>
    <row r="167" s="1" customFormat="1" spans="1:22">
      <c r="A167" s="3">
        <v>999228360408243</v>
      </c>
      <c r="B167" s="1" t="s">
        <v>1106</v>
      </c>
      <c r="C167" s="1" t="s">
        <v>2012</v>
      </c>
      <c r="D167" s="1" t="s">
        <v>2013</v>
      </c>
      <c r="E167" s="1" t="s">
        <v>2014</v>
      </c>
      <c r="F167" s="1" t="s">
        <v>1106</v>
      </c>
      <c r="G167" s="1" t="s">
        <v>1189</v>
      </c>
      <c r="H167" s="1" t="s">
        <v>1091</v>
      </c>
      <c r="I167" s="1" t="s">
        <v>2015</v>
      </c>
      <c r="J167" s="1" t="s">
        <v>30</v>
      </c>
      <c r="K167" s="1" t="s">
        <v>2016</v>
      </c>
      <c r="L167" s="1" t="s">
        <v>2016</v>
      </c>
      <c r="M167" s="1" t="s">
        <v>1094</v>
      </c>
      <c r="N167" s="1" t="s">
        <v>1094</v>
      </c>
      <c r="O167" s="1" t="s">
        <v>1095</v>
      </c>
      <c r="P167" s="1" t="s">
        <v>1096</v>
      </c>
      <c r="Q167" s="1" t="s">
        <v>1097</v>
      </c>
      <c r="R167" s="1" t="s">
        <v>2017</v>
      </c>
      <c r="S167" s="1" t="s">
        <v>1099</v>
      </c>
      <c r="T167" s="1" t="s">
        <v>1100</v>
      </c>
      <c r="U167" s="1" t="s">
        <v>1058</v>
      </c>
      <c r="V167" s="1" t="s">
        <v>1110</v>
      </c>
    </row>
    <row r="168" s="1" customFormat="1" spans="1:22">
      <c r="A168" s="3">
        <v>999228361523923</v>
      </c>
      <c r="B168" s="1" t="s">
        <v>1106</v>
      </c>
      <c r="C168" s="1" t="s">
        <v>2018</v>
      </c>
      <c r="D168" s="1" t="s">
        <v>1292</v>
      </c>
      <c r="E168" s="1" t="s">
        <v>2019</v>
      </c>
      <c r="F168" s="1" t="s">
        <v>1125</v>
      </c>
      <c r="G168" s="1" t="s">
        <v>1189</v>
      </c>
      <c r="H168" s="1" t="s">
        <v>1091</v>
      </c>
      <c r="I168" s="1" t="s">
        <v>2020</v>
      </c>
      <c r="J168" s="1" t="s">
        <v>30</v>
      </c>
      <c r="K168" s="1" t="s">
        <v>2021</v>
      </c>
      <c r="L168" s="1" t="s">
        <v>2021</v>
      </c>
      <c r="M168" s="1" t="s">
        <v>1094</v>
      </c>
      <c r="N168" s="1" t="s">
        <v>1094</v>
      </c>
      <c r="O168" s="1" t="s">
        <v>1095</v>
      </c>
      <c r="P168" s="1" t="s">
        <v>1096</v>
      </c>
      <c r="Q168" s="1" t="s">
        <v>1097</v>
      </c>
      <c r="R168" s="1" t="s">
        <v>2022</v>
      </c>
      <c r="S168" s="1" t="s">
        <v>1099</v>
      </c>
      <c r="T168" s="1" t="s">
        <v>1100</v>
      </c>
      <c r="U168" s="1" t="s">
        <v>1058</v>
      </c>
      <c r="V168" s="1" t="s">
        <v>1110</v>
      </c>
    </row>
    <row r="169" s="1" customFormat="1" spans="1:22">
      <c r="A169" s="3">
        <v>999228362559922</v>
      </c>
      <c r="B169" s="1" t="s">
        <v>1106</v>
      </c>
      <c r="C169" s="1" t="s">
        <v>2023</v>
      </c>
      <c r="D169" s="1" t="s">
        <v>1414</v>
      </c>
      <c r="E169" s="1" t="s">
        <v>2024</v>
      </c>
      <c r="F169" s="1" t="s">
        <v>1125</v>
      </c>
      <c r="G169" s="1" t="s">
        <v>1146</v>
      </c>
      <c r="H169" s="1" t="s">
        <v>1091</v>
      </c>
      <c r="I169" s="1" t="s">
        <v>2025</v>
      </c>
      <c r="J169" s="1" t="s">
        <v>30</v>
      </c>
      <c r="K169" s="1" t="s">
        <v>2026</v>
      </c>
      <c r="L169" s="1" t="s">
        <v>2026</v>
      </c>
      <c r="M169" s="1" t="s">
        <v>1094</v>
      </c>
      <c r="N169" s="1" t="s">
        <v>1094</v>
      </c>
      <c r="O169" s="1" t="s">
        <v>1095</v>
      </c>
      <c r="P169" s="1" t="s">
        <v>1096</v>
      </c>
      <c r="Q169" s="1" t="s">
        <v>1097</v>
      </c>
      <c r="R169" s="1" t="s">
        <v>2027</v>
      </c>
      <c r="S169" s="1" t="s">
        <v>1099</v>
      </c>
      <c r="T169" s="1" t="s">
        <v>1100</v>
      </c>
      <c r="U169" s="1" t="s">
        <v>1058</v>
      </c>
      <c r="V169" s="1" t="s">
        <v>1110</v>
      </c>
    </row>
    <row r="170" s="1" customFormat="1" spans="1:22">
      <c r="A170" s="3">
        <v>999228362842458</v>
      </c>
      <c r="B170" s="1" t="s">
        <v>1106</v>
      </c>
      <c r="C170" s="1" t="s">
        <v>2028</v>
      </c>
      <c r="D170" s="1" t="s">
        <v>2029</v>
      </c>
      <c r="E170" s="1" t="s">
        <v>2030</v>
      </c>
      <c r="F170" s="1" t="s">
        <v>1106</v>
      </c>
      <c r="G170" s="1" t="s">
        <v>1125</v>
      </c>
      <c r="H170" s="1" t="s">
        <v>1091</v>
      </c>
      <c r="I170" s="1" t="s">
        <v>2031</v>
      </c>
      <c r="J170" s="1" t="s">
        <v>30</v>
      </c>
      <c r="K170" s="1" t="s">
        <v>2032</v>
      </c>
      <c r="L170" s="1" t="s">
        <v>2032</v>
      </c>
      <c r="M170" s="1" t="s">
        <v>1094</v>
      </c>
      <c r="N170" s="1" t="s">
        <v>1094</v>
      </c>
      <c r="O170" s="1" t="s">
        <v>1095</v>
      </c>
      <c r="P170" s="1" t="s">
        <v>1096</v>
      </c>
      <c r="Q170" s="1" t="s">
        <v>1097</v>
      </c>
      <c r="R170" s="1" t="s">
        <v>2033</v>
      </c>
      <c r="S170" s="1" t="s">
        <v>1099</v>
      </c>
      <c r="T170" s="1" t="s">
        <v>1100</v>
      </c>
      <c r="U170" s="1" t="s">
        <v>1058</v>
      </c>
      <c r="V170" s="1" t="s">
        <v>1110</v>
      </c>
    </row>
    <row r="171" s="1" customFormat="1" spans="1:22">
      <c r="A171" s="3">
        <v>999228364104405</v>
      </c>
      <c r="B171" s="1" t="s">
        <v>1106</v>
      </c>
      <c r="C171" s="1" t="s">
        <v>2034</v>
      </c>
      <c r="D171" s="1" t="s">
        <v>1324</v>
      </c>
      <c r="E171" s="1" t="s">
        <v>2035</v>
      </c>
      <c r="F171" s="1" t="s">
        <v>1116</v>
      </c>
      <c r="G171" s="1" t="s">
        <v>1189</v>
      </c>
      <c r="H171" s="1" t="s">
        <v>1091</v>
      </c>
      <c r="I171" s="1" t="s">
        <v>2036</v>
      </c>
      <c r="J171" s="1" t="s">
        <v>30</v>
      </c>
      <c r="K171" s="1" t="s">
        <v>2037</v>
      </c>
      <c r="L171" s="1" t="s">
        <v>2037</v>
      </c>
      <c r="M171" s="1" t="s">
        <v>1094</v>
      </c>
      <c r="N171" s="1" t="s">
        <v>1094</v>
      </c>
      <c r="O171" s="1" t="s">
        <v>1095</v>
      </c>
      <c r="P171" s="1" t="s">
        <v>1096</v>
      </c>
      <c r="Q171" s="1" t="s">
        <v>1097</v>
      </c>
      <c r="R171" s="1" t="s">
        <v>2038</v>
      </c>
      <c r="S171" s="1" t="s">
        <v>1099</v>
      </c>
      <c r="T171" s="1" t="s">
        <v>1100</v>
      </c>
      <c r="U171" s="1" t="s">
        <v>1058</v>
      </c>
      <c r="V171" s="1" t="s">
        <v>1199</v>
      </c>
    </row>
    <row r="172" s="1" customFormat="1" spans="1:22">
      <c r="A172" s="3">
        <v>999228364155250</v>
      </c>
      <c r="B172" s="1" t="s">
        <v>1106</v>
      </c>
      <c r="C172" s="1" t="s">
        <v>2039</v>
      </c>
      <c r="D172" s="1" t="s">
        <v>1113</v>
      </c>
      <c r="E172" s="1" t="s">
        <v>2040</v>
      </c>
      <c r="F172" s="1" t="s">
        <v>1116</v>
      </c>
      <c r="G172" s="1" t="s">
        <v>1189</v>
      </c>
      <c r="H172" s="1" t="s">
        <v>1091</v>
      </c>
      <c r="I172" s="1" t="s">
        <v>2041</v>
      </c>
      <c r="J172" s="1" t="s">
        <v>30</v>
      </c>
      <c r="K172" s="1" t="s">
        <v>2042</v>
      </c>
      <c r="L172" s="1" t="s">
        <v>2042</v>
      </c>
      <c r="M172" s="1" t="s">
        <v>1094</v>
      </c>
      <c r="N172" s="1" t="s">
        <v>1094</v>
      </c>
      <c r="O172" s="1" t="s">
        <v>1095</v>
      </c>
      <c r="P172" s="1" t="s">
        <v>1096</v>
      </c>
      <c r="Q172" s="1" t="s">
        <v>1097</v>
      </c>
      <c r="R172" s="1" t="s">
        <v>2043</v>
      </c>
      <c r="S172" s="1" t="s">
        <v>1099</v>
      </c>
      <c r="T172" s="1" t="s">
        <v>1100</v>
      </c>
      <c r="U172" s="1" t="s">
        <v>1058</v>
      </c>
      <c r="V172" s="1" t="s">
        <v>1120</v>
      </c>
    </row>
    <row r="173" s="1" customFormat="1" spans="1:22">
      <c r="A173" s="3">
        <v>999228364219453</v>
      </c>
      <c r="B173" s="1" t="s">
        <v>1106</v>
      </c>
      <c r="C173" s="1" t="s">
        <v>2044</v>
      </c>
      <c r="D173" s="1" t="s">
        <v>1310</v>
      </c>
      <c r="E173" s="1" t="s">
        <v>2045</v>
      </c>
      <c r="F173" s="1" t="s">
        <v>1125</v>
      </c>
      <c r="G173" s="1" t="s">
        <v>1146</v>
      </c>
      <c r="H173" s="1" t="s">
        <v>1091</v>
      </c>
      <c r="I173" s="1" t="s">
        <v>2046</v>
      </c>
      <c r="J173" s="1" t="s">
        <v>30</v>
      </c>
      <c r="K173" s="1" t="s">
        <v>2047</v>
      </c>
      <c r="L173" s="1" t="s">
        <v>2047</v>
      </c>
      <c r="M173" s="1" t="s">
        <v>1094</v>
      </c>
      <c r="N173" s="1" t="s">
        <v>1094</v>
      </c>
      <c r="O173" s="1" t="s">
        <v>1095</v>
      </c>
      <c r="P173" s="1" t="s">
        <v>1096</v>
      </c>
      <c r="Q173" s="1" t="s">
        <v>1097</v>
      </c>
      <c r="R173" s="1" t="s">
        <v>2048</v>
      </c>
      <c r="S173" s="1" t="s">
        <v>1099</v>
      </c>
      <c r="T173" s="1" t="s">
        <v>1100</v>
      </c>
      <c r="U173" s="1" t="s">
        <v>1058</v>
      </c>
      <c r="V173" s="1" t="s">
        <v>1315</v>
      </c>
    </row>
    <row r="174" s="1" customFormat="1" spans="1:22">
      <c r="A174" s="3">
        <v>999228364615485</v>
      </c>
      <c r="B174" s="1" t="s">
        <v>1106</v>
      </c>
      <c r="C174" s="1" t="s">
        <v>2049</v>
      </c>
      <c r="D174" s="1" t="s">
        <v>2050</v>
      </c>
      <c r="E174" s="1" t="s">
        <v>2051</v>
      </c>
      <c r="F174" s="1" t="s">
        <v>1106</v>
      </c>
      <c r="G174" s="1" t="s">
        <v>1125</v>
      </c>
      <c r="H174" s="1" t="s">
        <v>1091</v>
      </c>
      <c r="I174" s="1" t="s">
        <v>2052</v>
      </c>
      <c r="J174" s="1" t="s">
        <v>30</v>
      </c>
      <c r="K174" s="1" t="s">
        <v>2053</v>
      </c>
      <c r="L174" s="1" t="s">
        <v>2053</v>
      </c>
      <c r="M174" s="1" t="s">
        <v>1094</v>
      </c>
      <c r="N174" s="1" t="s">
        <v>1094</v>
      </c>
      <c r="O174" s="1" t="s">
        <v>1095</v>
      </c>
      <c r="P174" s="1" t="s">
        <v>1096</v>
      </c>
      <c r="Q174" s="1" t="s">
        <v>1097</v>
      </c>
      <c r="R174" s="1" t="s">
        <v>2054</v>
      </c>
      <c r="S174" s="1" t="s">
        <v>1099</v>
      </c>
      <c r="T174" s="1" t="s">
        <v>1100</v>
      </c>
      <c r="U174" s="1" t="s">
        <v>1058</v>
      </c>
      <c r="V174" s="1" t="s">
        <v>1110</v>
      </c>
    </row>
    <row r="175" s="1" customFormat="1" spans="1:22">
      <c r="A175" s="3">
        <v>999228365105323</v>
      </c>
      <c r="B175" s="1" t="s">
        <v>1106</v>
      </c>
      <c r="C175" s="1" t="s">
        <v>2055</v>
      </c>
      <c r="D175" s="1" t="s">
        <v>1919</v>
      </c>
      <c r="E175" s="1" t="s">
        <v>1920</v>
      </c>
      <c r="F175" s="1" t="s">
        <v>1116</v>
      </c>
      <c r="G175" s="1" t="s">
        <v>1125</v>
      </c>
      <c r="H175" s="1" t="s">
        <v>1091</v>
      </c>
      <c r="I175" s="1" t="s">
        <v>2056</v>
      </c>
      <c r="J175" s="1" t="s">
        <v>30</v>
      </c>
      <c r="K175" s="1" t="s">
        <v>2057</v>
      </c>
      <c r="L175" s="1" t="s">
        <v>2057</v>
      </c>
      <c r="M175" s="1" t="s">
        <v>1094</v>
      </c>
      <c r="N175" s="1" t="s">
        <v>1094</v>
      </c>
      <c r="O175" s="1" t="s">
        <v>1095</v>
      </c>
      <c r="P175" s="1" t="s">
        <v>1096</v>
      </c>
      <c r="Q175" s="1" t="s">
        <v>1097</v>
      </c>
      <c r="R175" s="1" t="s">
        <v>2058</v>
      </c>
      <c r="S175" s="1" t="s">
        <v>1099</v>
      </c>
      <c r="T175" s="1" t="s">
        <v>1100</v>
      </c>
      <c r="U175" s="1" t="s">
        <v>1058</v>
      </c>
      <c r="V175" s="1" t="s">
        <v>1110</v>
      </c>
    </row>
    <row r="176" s="1" customFormat="1" spans="1:22">
      <c r="A176" s="3">
        <v>999228365770493</v>
      </c>
      <c r="B176" s="1" t="s">
        <v>1106</v>
      </c>
      <c r="C176" s="1" t="s">
        <v>2059</v>
      </c>
      <c r="D176" s="1" t="s">
        <v>1187</v>
      </c>
      <c r="E176" s="1" t="s">
        <v>2060</v>
      </c>
      <c r="F176" s="1" t="s">
        <v>1106</v>
      </c>
      <c r="G176" s="1" t="s">
        <v>1116</v>
      </c>
      <c r="H176" s="1" t="s">
        <v>1091</v>
      </c>
      <c r="I176" s="1" t="s">
        <v>1162</v>
      </c>
      <c r="J176" s="1" t="s">
        <v>30</v>
      </c>
      <c r="K176" s="1" t="s">
        <v>2061</v>
      </c>
      <c r="L176" s="1" t="s">
        <v>2061</v>
      </c>
      <c r="M176" s="1" t="s">
        <v>1094</v>
      </c>
      <c r="N176" s="1" t="s">
        <v>1094</v>
      </c>
      <c r="O176" s="1" t="s">
        <v>1095</v>
      </c>
      <c r="P176" s="1" t="s">
        <v>1096</v>
      </c>
      <c r="Q176" s="1" t="s">
        <v>1097</v>
      </c>
      <c r="R176" s="1" t="s">
        <v>2062</v>
      </c>
      <c r="S176" s="1" t="s">
        <v>1099</v>
      </c>
      <c r="T176" s="1" t="s">
        <v>1100</v>
      </c>
      <c r="U176" s="1" t="s">
        <v>1058</v>
      </c>
      <c r="V176" s="1" t="s">
        <v>1110</v>
      </c>
    </row>
    <row r="177" s="1" customFormat="1" spans="1:22">
      <c r="A177" s="3">
        <v>999228366632235</v>
      </c>
      <c r="B177" s="1" t="s">
        <v>1106</v>
      </c>
      <c r="C177" s="1" t="s">
        <v>2063</v>
      </c>
      <c r="D177" s="1" t="s">
        <v>2064</v>
      </c>
      <c r="E177" s="1" t="s">
        <v>2065</v>
      </c>
      <c r="F177" s="1" t="s">
        <v>1125</v>
      </c>
      <c r="G177" s="1" t="s">
        <v>1189</v>
      </c>
      <c r="H177" s="1" t="s">
        <v>1091</v>
      </c>
      <c r="I177" s="1" t="s">
        <v>2066</v>
      </c>
      <c r="J177" s="1" t="s">
        <v>30</v>
      </c>
      <c r="K177" s="1" t="s">
        <v>2067</v>
      </c>
      <c r="L177" s="1" t="s">
        <v>2067</v>
      </c>
      <c r="M177" s="1" t="s">
        <v>1094</v>
      </c>
      <c r="N177" s="1" t="s">
        <v>1094</v>
      </c>
      <c r="O177" s="1" t="s">
        <v>1095</v>
      </c>
      <c r="P177" s="1" t="s">
        <v>1096</v>
      </c>
      <c r="Q177" s="1" t="s">
        <v>1097</v>
      </c>
      <c r="R177" s="1" t="s">
        <v>2068</v>
      </c>
      <c r="S177" s="1" t="s">
        <v>1099</v>
      </c>
      <c r="T177" s="1" t="s">
        <v>1100</v>
      </c>
      <c r="U177" s="1" t="s">
        <v>1058</v>
      </c>
      <c r="V177" s="1" t="s">
        <v>1101</v>
      </c>
    </row>
    <row r="178" s="1" customFormat="1" spans="1:22">
      <c r="A178" s="3">
        <v>999228367832405</v>
      </c>
      <c r="B178" s="1" t="s">
        <v>1106</v>
      </c>
      <c r="C178" s="1" t="s">
        <v>2069</v>
      </c>
      <c r="D178" s="1" t="s">
        <v>2007</v>
      </c>
      <c r="E178" s="1" t="s">
        <v>2070</v>
      </c>
      <c r="F178" s="1" t="s">
        <v>1189</v>
      </c>
      <c r="G178" s="1" t="s">
        <v>1146</v>
      </c>
      <c r="H178" s="1" t="s">
        <v>1091</v>
      </c>
      <c r="I178" s="1" t="s">
        <v>2071</v>
      </c>
      <c r="J178" s="1" t="s">
        <v>30</v>
      </c>
      <c r="K178" s="1" t="s">
        <v>2072</v>
      </c>
      <c r="L178" s="1" t="s">
        <v>2072</v>
      </c>
      <c r="M178" s="1" t="s">
        <v>1094</v>
      </c>
      <c r="N178" s="1" t="s">
        <v>1094</v>
      </c>
      <c r="O178" s="1" t="s">
        <v>1095</v>
      </c>
      <c r="P178" s="1" t="s">
        <v>1096</v>
      </c>
      <c r="Q178" s="1" t="s">
        <v>1097</v>
      </c>
      <c r="R178" s="1" t="s">
        <v>2073</v>
      </c>
      <c r="S178" s="1" t="s">
        <v>1099</v>
      </c>
      <c r="T178" s="1" t="s">
        <v>1100</v>
      </c>
      <c r="U178" s="1" t="s">
        <v>1058</v>
      </c>
      <c r="V178" s="1" t="s">
        <v>1199</v>
      </c>
    </row>
    <row r="179" s="1" customFormat="1" spans="1:22">
      <c r="A179" s="3">
        <v>28367903697</v>
      </c>
      <c r="B179" s="1" t="s">
        <v>1106</v>
      </c>
      <c r="C179" s="1" t="s">
        <v>2074</v>
      </c>
      <c r="D179" s="1" t="s">
        <v>2075</v>
      </c>
      <c r="E179" s="1" t="s">
        <v>2076</v>
      </c>
      <c r="F179" s="1" t="s">
        <v>1116</v>
      </c>
      <c r="G179" s="1" t="s">
        <v>1125</v>
      </c>
      <c r="H179" s="1" t="s">
        <v>1091</v>
      </c>
      <c r="I179" s="1" t="s">
        <v>2077</v>
      </c>
      <c r="J179" s="1" t="s">
        <v>30</v>
      </c>
      <c r="K179" s="1" t="s">
        <v>2078</v>
      </c>
      <c r="L179" s="1" t="s">
        <v>2078</v>
      </c>
      <c r="M179" s="1" t="s">
        <v>1094</v>
      </c>
      <c r="N179" s="1" t="s">
        <v>1094</v>
      </c>
      <c r="O179" s="1" t="s">
        <v>1095</v>
      </c>
      <c r="P179" s="1" t="s">
        <v>1096</v>
      </c>
      <c r="Q179" s="1" t="s">
        <v>1097</v>
      </c>
      <c r="R179" s="1" t="s">
        <v>2079</v>
      </c>
      <c r="S179" s="1" t="s">
        <v>1099</v>
      </c>
      <c r="T179" s="1" t="s">
        <v>1100</v>
      </c>
      <c r="U179" s="1" t="s">
        <v>1058</v>
      </c>
      <c r="V179" s="1" t="s">
        <v>1199</v>
      </c>
    </row>
    <row r="180" s="1" customFormat="1" spans="1:22">
      <c r="A180" s="3">
        <v>999228368569539</v>
      </c>
      <c r="B180" s="1" t="s">
        <v>1116</v>
      </c>
      <c r="C180" s="1" t="s">
        <v>2080</v>
      </c>
      <c r="D180" s="1" t="s">
        <v>1187</v>
      </c>
      <c r="E180" s="1" t="s">
        <v>2081</v>
      </c>
      <c r="F180" s="1" t="s">
        <v>1116</v>
      </c>
      <c r="G180" s="1" t="s">
        <v>1125</v>
      </c>
      <c r="H180" s="1" t="s">
        <v>1091</v>
      </c>
      <c r="I180" s="1" t="s">
        <v>2082</v>
      </c>
      <c r="J180" s="1" t="s">
        <v>30</v>
      </c>
      <c r="K180" s="1" t="s">
        <v>2083</v>
      </c>
      <c r="L180" s="1" t="s">
        <v>2083</v>
      </c>
      <c r="M180" s="1" t="s">
        <v>1094</v>
      </c>
      <c r="N180" s="1" t="s">
        <v>1094</v>
      </c>
      <c r="O180" s="1" t="s">
        <v>1095</v>
      </c>
      <c r="P180" s="1" t="s">
        <v>1096</v>
      </c>
      <c r="Q180" s="1" t="s">
        <v>1097</v>
      </c>
      <c r="R180" s="1" t="s">
        <v>2084</v>
      </c>
      <c r="S180" s="1" t="s">
        <v>1099</v>
      </c>
      <c r="T180" s="1" t="s">
        <v>1100</v>
      </c>
      <c r="U180" s="1" t="s">
        <v>1058</v>
      </c>
      <c r="V180" s="1" t="s">
        <v>1110</v>
      </c>
    </row>
    <row r="181" s="1" customFormat="1" spans="1:22">
      <c r="A181" s="3">
        <v>999228368714567</v>
      </c>
      <c r="B181" s="1" t="s">
        <v>1116</v>
      </c>
      <c r="C181" s="1" t="s">
        <v>2085</v>
      </c>
      <c r="D181" s="1" t="s">
        <v>1956</v>
      </c>
      <c r="E181" s="1" t="s">
        <v>2086</v>
      </c>
      <c r="F181" s="1" t="s">
        <v>1116</v>
      </c>
      <c r="G181" s="1" t="s">
        <v>1189</v>
      </c>
      <c r="H181" s="1" t="s">
        <v>1091</v>
      </c>
      <c r="I181" s="1" t="s">
        <v>2087</v>
      </c>
      <c r="J181" s="1" t="s">
        <v>30</v>
      </c>
      <c r="K181" s="1" t="s">
        <v>2088</v>
      </c>
      <c r="L181" s="1" t="s">
        <v>2088</v>
      </c>
      <c r="M181" s="1" t="s">
        <v>1094</v>
      </c>
      <c r="N181" s="1" t="s">
        <v>1094</v>
      </c>
      <c r="O181" s="1" t="s">
        <v>1095</v>
      </c>
      <c r="P181" s="1" t="s">
        <v>1096</v>
      </c>
      <c r="Q181" s="1" t="s">
        <v>1097</v>
      </c>
      <c r="R181" s="1" t="s">
        <v>2089</v>
      </c>
      <c r="S181" s="1" t="s">
        <v>1099</v>
      </c>
      <c r="T181" s="1" t="s">
        <v>1100</v>
      </c>
      <c r="U181" s="1" t="s">
        <v>1058</v>
      </c>
      <c r="V181" s="1" t="s">
        <v>1110</v>
      </c>
    </row>
    <row r="182" s="1" customFormat="1" spans="1:22">
      <c r="A182" s="3">
        <v>999228368714775</v>
      </c>
      <c r="B182" s="1" t="s">
        <v>1116</v>
      </c>
      <c r="C182" s="1" t="s">
        <v>2090</v>
      </c>
      <c r="D182" s="1" t="s">
        <v>1956</v>
      </c>
      <c r="E182" s="1" t="s">
        <v>1173</v>
      </c>
      <c r="F182" s="1" t="s">
        <v>1116</v>
      </c>
      <c r="G182" s="1" t="s">
        <v>1189</v>
      </c>
      <c r="H182" s="1" t="s">
        <v>1091</v>
      </c>
      <c r="I182" s="1" t="s">
        <v>2087</v>
      </c>
      <c r="J182" s="1" t="s">
        <v>30</v>
      </c>
      <c r="K182" s="1" t="s">
        <v>2088</v>
      </c>
      <c r="L182" s="1" t="s">
        <v>2088</v>
      </c>
      <c r="M182" s="1" t="s">
        <v>1094</v>
      </c>
      <c r="N182" s="1" t="s">
        <v>1094</v>
      </c>
      <c r="O182" s="1" t="s">
        <v>1095</v>
      </c>
      <c r="P182" s="1" t="s">
        <v>1096</v>
      </c>
      <c r="Q182" s="1" t="s">
        <v>1097</v>
      </c>
      <c r="R182" s="1" t="s">
        <v>2091</v>
      </c>
      <c r="S182" s="1" t="s">
        <v>1099</v>
      </c>
      <c r="T182" s="1" t="s">
        <v>1100</v>
      </c>
      <c r="U182" s="1" t="s">
        <v>1058</v>
      </c>
      <c r="V182" s="1" t="s">
        <v>1110</v>
      </c>
    </row>
    <row r="183" s="1" customFormat="1" spans="1:22">
      <c r="A183" s="3">
        <v>999228368771482</v>
      </c>
      <c r="B183" s="1" t="s">
        <v>1116</v>
      </c>
      <c r="C183" s="1" t="s">
        <v>2092</v>
      </c>
      <c r="D183" s="1" t="s">
        <v>1113</v>
      </c>
      <c r="E183" s="1" t="s">
        <v>2093</v>
      </c>
      <c r="F183" s="1" t="s">
        <v>1116</v>
      </c>
      <c r="G183" s="1" t="s">
        <v>1125</v>
      </c>
      <c r="H183" s="1" t="s">
        <v>1091</v>
      </c>
      <c r="I183" s="1" t="s">
        <v>2094</v>
      </c>
      <c r="J183" s="1" t="s">
        <v>30</v>
      </c>
      <c r="K183" s="1" t="s">
        <v>2095</v>
      </c>
      <c r="L183" s="1" t="s">
        <v>2095</v>
      </c>
      <c r="M183" s="1" t="s">
        <v>1094</v>
      </c>
      <c r="N183" s="1" t="s">
        <v>1094</v>
      </c>
      <c r="O183" s="1" t="s">
        <v>1095</v>
      </c>
      <c r="P183" s="1" t="s">
        <v>1096</v>
      </c>
      <c r="Q183" s="1" t="s">
        <v>1097</v>
      </c>
      <c r="R183" s="1" t="s">
        <v>2096</v>
      </c>
      <c r="S183" s="1" t="s">
        <v>1099</v>
      </c>
      <c r="T183" s="1" t="s">
        <v>1100</v>
      </c>
      <c r="U183" s="1" t="s">
        <v>1058</v>
      </c>
      <c r="V183" s="1" t="s">
        <v>1120</v>
      </c>
    </row>
    <row r="184" s="1" customFormat="1" spans="1:22">
      <c r="A184" s="3">
        <v>999228369166599</v>
      </c>
      <c r="B184" s="1" t="s">
        <v>1116</v>
      </c>
      <c r="C184" s="1" t="s">
        <v>2097</v>
      </c>
      <c r="D184" s="1" t="s">
        <v>1187</v>
      </c>
      <c r="E184" s="1" t="s">
        <v>2098</v>
      </c>
      <c r="F184" s="1" t="s">
        <v>1116</v>
      </c>
      <c r="G184" s="1" t="s">
        <v>1125</v>
      </c>
      <c r="H184" s="1" t="s">
        <v>1091</v>
      </c>
      <c r="I184" s="1" t="s">
        <v>2099</v>
      </c>
      <c r="J184" s="1" t="s">
        <v>30</v>
      </c>
      <c r="K184" s="1" t="s">
        <v>2100</v>
      </c>
      <c r="L184" s="1" t="s">
        <v>2100</v>
      </c>
      <c r="M184" s="1" t="s">
        <v>1094</v>
      </c>
      <c r="N184" s="1" t="s">
        <v>1094</v>
      </c>
      <c r="O184" s="1" t="s">
        <v>1095</v>
      </c>
      <c r="P184" s="1" t="s">
        <v>1096</v>
      </c>
      <c r="Q184" s="1" t="s">
        <v>1097</v>
      </c>
      <c r="R184" s="1" t="s">
        <v>2101</v>
      </c>
      <c r="S184" s="1" t="s">
        <v>1099</v>
      </c>
      <c r="T184" s="1" t="s">
        <v>1100</v>
      </c>
      <c r="U184" s="1" t="s">
        <v>1058</v>
      </c>
      <c r="V184" s="1" t="s">
        <v>1110</v>
      </c>
    </row>
    <row r="185" s="1" customFormat="1" spans="1:22">
      <c r="A185" s="3">
        <v>999228369529961</v>
      </c>
      <c r="B185" s="1" t="s">
        <v>1116</v>
      </c>
      <c r="C185" s="1" t="s">
        <v>2102</v>
      </c>
      <c r="D185" s="1" t="s">
        <v>2103</v>
      </c>
      <c r="E185" s="1" t="s">
        <v>2104</v>
      </c>
      <c r="F185" s="1" t="s">
        <v>1116</v>
      </c>
      <c r="G185" s="1" t="s">
        <v>1189</v>
      </c>
      <c r="H185" s="1" t="s">
        <v>1091</v>
      </c>
      <c r="I185" s="1" t="s">
        <v>2105</v>
      </c>
      <c r="J185" s="1" t="s">
        <v>30</v>
      </c>
      <c r="K185" s="1" t="s">
        <v>2106</v>
      </c>
      <c r="L185" s="1" t="s">
        <v>2106</v>
      </c>
      <c r="M185" s="1" t="s">
        <v>1094</v>
      </c>
      <c r="N185" s="1" t="s">
        <v>1094</v>
      </c>
      <c r="O185" s="1" t="s">
        <v>1095</v>
      </c>
      <c r="P185" s="1" t="s">
        <v>1096</v>
      </c>
      <c r="Q185" s="1" t="s">
        <v>1097</v>
      </c>
      <c r="R185" s="1" t="s">
        <v>2107</v>
      </c>
      <c r="S185" s="1" t="s">
        <v>1099</v>
      </c>
      <c r="T185" s="1" t="s">
        <v>1100</v>
      </c>
      <c r="U185" s="1" t="s">
        <v>1058</v>
      </c>
      <c r="V185" s="1" t="s">
        <v>1110</v>
      </c>
    </row>
    <row r="186" s="1" customFormat="1" spans="1:22">
      <c r="A186" s="3">
        <v>999228369564478</v>
      </c>
      <c r="B186" s="1" t="s">
        <v>1116</v>
      </c>
      <c r="C186" s="1" t="s">
        <v>2108</v>
      </c>
      <c r="D186" s="1" t="s">
        <v>2109</v>
      </c>
      <c r="E186" s="1" t="s">
        <v>2110</v>
      </c>
      <c r="F186" s="1" t="s">
        <v>1116</v>
      </c>
      <c r="G186" s="1" t="s">
        <v>1146</v>
      </c>
      <c r="H186" s="1" t="s">
        <v>1091</v>
      </c>
      <c r="I186" s="1" t="s">
        <v>2111</v>
      </c>
      <c r="J186" s="1" t="s">
        <v>30</v>
      </c>
      <c r="K186" s="1" t="s">
        <v>2112</v>
      </c>
      <c r="L186" s="1" t="s">
        <v>2112</v>
      </c>
      <c r="M186" s="1" t="s">
        <v>1094</v>
      </c>
      <c r="N186" s="1" t="s">
        <v>1094</v>
      </c>
      <c r="O186" s="1" t="s">
        <v>1095</v>
      </c>
      <c r="P186" s="1" t="s">
        <v>1096</v>
      </c>
      <c r="Q186" s="1" t="s">
        <v>1097</v>
      </c>
      <c r="R186" s="1" t="s">
        <v>2113</v>
      </c>
      <c r="S186" s="1" t="s">
        <v>1099</v>
      </c>
      <c r="T186" s="1" t="s">
        <v>1100</v>
      </c>
      <c r="U186" s="1" t="s">
        <v>1058</v>
      </c>
      <c r="V186" s="1" t="s">
        <v>1110</v>
      </c>
    </row>
    <row r="187" s="1" customFormat="1" spans="1:22">
      <c r="A187" s="1" t="s">
        <v>2114</v>
      </c>
      <c r="B187" s="1" t="s">
        <v>1116</v>
      </c>
      <c r="C187" s="1" t="s">
        <v>2115</v>
      </c>
      <c r="D187" s="1" t="s">
        <v>1840</v>
      </c>
      <c r="E187" s="1" t="s">
        <v>1841</v>
      </c>
      <c r="F187" s="1" t="s">
        <v>1116</v>
      </c>
      <c r="G187" s="1" t="s">
        <v>1189</v>
      </c>
      <c r="H187" s="1" t="s">
        <v>1091</v>
      </c>
      <c r="I187" s="1" t="s">
        <v>2116</v>
      </c>
      <c r="J187" s="1" t="s">
        <v>30</v>
      </c>
      <c r="K187" s="1" t="s">
        <v>1843</v>
      </c>
      <c r="L187" s="1" t="s">
        <v>1095</v>
      </c>
      <c r="M187" s="1" t="s">
        <v>2117</v>
      </c>
      <c r="N187" s="1" t="s">
        <v>2118</v>
      </c>
      <c r="O187" s="1" t="s">
        <v>1095</v>
      </c>
      <c r="P187" s="1" t="s">
        <v>1096</v>
      </c>
      <c r="Q187" s="1" t="s">
        <v>1097</v>
      </c>
      <c r="R187" s="1" t="s">
        <v>2119</v>
      </c>
      <c r="S187" s="1" t="s">
        <v>1099</v>
      </c>
      <c r="T187" s="1" t="s">
        <v>1100</v>
      </c>
      <c r="U187" s="1" t="s">
        <v>1058</v>
      </c>
      <c r="V187" s="1" t="s">
        <v>1110</v>
      </c>
    </row>
    <row r="188" s="1" customFormat="1" spans="1:22">
      <c r="A188" s="3">
        <v>999228369733050</v>
      </c>
      <c r="B188" s="1" t="s">
        <v>1116</v>
      </c>
      <c r="C188" s="1" t="s">
        <v>2120</v>
      </c>
      <c r="D188" s="1" t="s">
        <v>2121</v>
      </c>
      <c r="E188" s="1" t="s">
        <v>2122</v>
      </c>
      <c r="F188" s="1" t="s">
        <v>1125</v>
      </c>
      <c r="G188" s="1" t="s">
        <v>1189</v>
      </c>
      <c r="H188" s="1" t="s">
        <v>1091</v>
      </c>
      <c r="I188" s="1" t="s">
        <v>2123</v>
      </c>
      <c r="J188" s="1" t="s">
        <v>30</v>
      </c>
      <c r="K188" s="1" t="s">
        <v>2124</v>
      </c>
      <c r="L188" s="1" t="s">
        <v>2124</v>
      </c>
      <c r="M188" s="1" t="s">
        <v>1094</v>
      </c>
      <c r="N188" s="1" t="s">
        <v>1094</v>
      </c>
      <c r="O188" s="1" t="s">
        <v>1095</v>
      </c>
      <c r="P188" s="1" t="s">
        <v>1096</v>
      </c>
      <c r="Q188" s="1" t="s">
        <v>1097</v>
      </c>
      <c r="R188" s="1" t="s">
        <v>2125</v>
      </c>
      <c r="S188" s="1" t="s">
        <v>1099</v>
      </c>
      <c r="T188" s="1" t="s">
        <v>1100</v>
      </c>
      <c r="U188" s="1" t="s">
        <v>1058</v>
      </c>
      <c r="V188" s="1" t="s">
        <v>1110</v>
      </c>
    </row>
    <row r="189" s="1" customFormat="1" spans="1:22">
      <c r="A189" s="3">
        <v>999228369802958</v>
      </c>
      <c r="B189" s="1" t="s">
        <v>1116</v>
      </c>
      <c r="C189" s="1" t="s">
        <v>2126</v>
      </c>
      <c r="D189" s="1" t="s">
        <v>2127</v>
      </c>
      <c r="E189" s="1" t="s">
        <v>2128</v>
      </c>
      <c r="F189" s="1" t="s">
        <v>1116</v>
      </c>
      <c r="G189" s="1" t="s">
        <v>1125</v>
      </c>
      <c r="H189" s="1" t="s">
        <v>1091</v>
      </c>
      <c r="I189" s="1" t="s">
        <v>2129</v>
      </c>
      <c r="J189" s="1" t="s">
        <v>30</v>
      </c>
      <c r="K189" s="1" t="s">
        <v>2130</v>
      </c>
      <c r="L189" s="1" t="s">
        <v>2130</v>
      </c>
      <c r="M189" s="1" t="s">
        <v>1094</v>
      </c>
      <c r="N189" s="1" t="s">
        <v>1094</v>
      </c>
      <c r="O189" s="1" t="s">
        <v>1095</v>
      </c>
      <c r="P189" s="1" t="s">
        <v>1096</v>
      </c>
      <c r="Q189" s="1" t="s">
        <v>1097</v>
      </c>
      <c r="R189" s="1" t="s">
        <v>2131</v>
      </c>
      <c r="S189" s="1" t="s">
        <v>1099</v>
      </c>
      <c r="T189" s="1" t="s">
        <v>1100</v>
      </c>
      <c r="U189" s="1" t="s">
        <v>1058</v>
      </c>
      <c r="V189" s="1" t="s">
        <v>2132</v>
      </c>
    </row>
    <row r="190" s="1" customFormat="1" spans="1:22">
      <c r="A190" s="3">
        <v>999228393884079</v>
      </c>
      <c r="B190" s="1" t="s">
        <v>1125</v>
      </c>
      <c r="C190" s="1" t="s">
        <v>2133</v>
      </c>
      <c r="D190" s="1" t="s">
        <v>1187</v>
      </c>
      <c r="E190" s="1" t="s">
        <v>2134</v>
      </c>
      <c r="F190" s="1" t="s">
        <v>1189</v>
      </c>
      <c r="G190" s="1" t="s">
        <v>1146</v>
      </c>
      <c r="H190" s="1" t="s">
        <v>1091</v>
      </c>
      <c r="I190" s="1" t="s">
        <v>2135</v>
      </c>
      <c r="J190" s="1" t="s">
        <v>30</v>
      </c>
      <c r="K190" s="1" t="s">
        <v>2136</v>
      </c>
      <c r="L190" s="1" t="s">
        <v>2136</v>
      </c>
      <c r="M190" s="1" t="s">
        <v>1094</v>
      </c>
      <c r="N190" s="1" t="s">
        <v>1094</v>
      </c>
      <c r="O190" s="1" t="s">
        <v>1095</v>
      </c>
      <c r="P190" s="1" t="s">
        <v>1096</v>
      </c>
      <c r="Q190" s="1" t="s">
        <v>1097</v>
      </c>
      <c r="R190" s="1" t="s">
        <v>2137</v>
      </c>
      <c r="S190" s="1" t="s">
        <v>1099</v>
      </c>
      <c r="T190" s="1" t="s">
        <v>1100</v>
      </c>
      <c r="U190" s="1" t="s">
        <v>1058</v>
      </c>
      <c r="V190" s="1" t="s">
        <v>1110</v>
      </c>
    </row>
    <row r="191" s="1" customFormat="1" spans="1:22">
      <c r="A191" s="3">
        <v>999228394884445</v>
      </c>
      <c r="B191" s="1" t="s">
        <v>1125</v>
      </c>
      <c r="C191" s="1" t="s">
        <v>2138</v>
      </c>
      <c r="D191" s="1" t="s">
        <v>1919</v>
      </c>
      <c r="E191" s="1" t="s">
        <v>1920</v>
      </c>
      <c r="F191" s="1" t="s">
        <v>1125</v>
      </c>
      <c r="G191" s="1" t="s">
        <v>1146</v>
      </c>
      <c r="H191" s="1" t="s">
        <v>1091</v>
      </c>
      <c r="I191" s="1" t="s">
        <v>2139</v>
      </c>
      <c r="J191" s="1" t="s">
        <v>30</v>
      </c>
      <c r="K191" s="1" t="s">
        <v>2140</v>
      </c>
      <c r="L191" s="1" t="s">
        <v>2140</v>
      </c>
      <c r="M191" s="1" t="s">
        <v>1094</v>
      </c>
      <c r="N191" s="1" t="s">
        <v>1094</v>
      </c>
      <c r="O191" s="1" t="s">
        <v>1095</v>
      </c>
      <c r="P191" s="1" t="s">
        <v>1096</v>
      </c>
      <c r="Q191" s="1" t="s">
        <v>1097</v>
      </c>
      <c r="R191" s="1" t="s">
        <v>2141</v>
      </c>
      <c r="S191" s="1" t="s">
        <v>1099</v>
      </c>
      <c r="T191" s="1" t="s">
        <v>1100</v>
      </c>
      <c r="U191" s="1" t="s">
        <v>1058</v>
      </c>
      <c r="V191" s="1" t="s">
        <v>1110</v>
      </c>
    </row>
    <row r="192" s="1" customFormat="1" spans="1:22">
      <c r="A192" s="3">
        <v>999228394956163</v>
      </c>
      <c r="B192" s="1" t="s">
        <v>1125</v>
      </c>
      <c r="C192" s="1" t="s">
        <v>2142</v>
      </c>
      <c r="D192" s="1" t="s">
        <v>2143</v>
      </c>
      <c r="E192" s="1" t="s">
        <v>2144</v>
      </c>
      <c r="F192" s="1" t="s">
        <v>1125</v>
      </c>
      <c r="G192" s="1" t="s">
        <v>1189</v>
      </c>
      <c r="H192" s="1" t="s">
        <v>1091</v>
      </c>
      <c r="I192" s="1" t="s">
        <v>2145</v>
      </c>
      <c r="J192" s="1" t="s">
        <v>30</v>
      </c>
      <c r="K192" s="1" t="s">
        <v>2146</v>
      </c>
      <c r="L192" s="1" t="s">
        <v>2146</v>
      </c>
      <c r="M192" s="1" t="s">
        <v>1094</v>
      </c>
      <c r="N192" s="1" t="s">
        <v>1094</v>
      </c>
      <c r="O192" s="1" t="s">
        <v>1095</v>
      </c>
      <c r="P192" s="1" t="s">
        <v>1096</v>
      </c>
      <c r="Q192" s="1" t="s">
        <v>1097</v>
      </c>
      <c r="R192" s="1" t="s">
        <v>2147</v>
      </c>
      <c r="S192" s="1" t="s">
        <v>1099</v>
      </c>
      <c r="T192" s="1" t="s">
        <v>1100</v>
      </c>
      <c r="U192" s="1" t="s">
        <v>1058</v>
      </c>
      <c r="V192" s="1" t="s">
        <v>1120</v>
      </c>
    </row>
    <row r="193" s="1" customFormat="1" spans="1:22">
      <c r="A193" s="3">
        <v>999228396377070</v>
      </c>
      <c r="B193" s="1" t="s">
        <v>1125</v>
      </c>
      <c r="C193" s="1" t="s">
        <v>2148</v>
      </c>
      <c r="D193" s="1" t="s">
        <v>1778</v>
      </c>
      <c r="E193" s="1" t="s">
        <v>2149</v>
      </c>
      <c r="F193" s="1" t="s">
        <v>1125</v>
      </c>
      <c r="G193" s="1" t="s">
        <v>1189</v>
      </c>
      <c r="H193" s="1" t="s">
        <v>1091</v>
      </c>
      <c r="I193" s="1" t="s">
        <v>2150</v>
      </c>
      <c r="J193" s="1" t="s">
        <v>30</v>
      </c>
      <c r="K193" s="1" t="s">
        <v>2151</v>
      </c>
      <c r="L193" s="1" t="s">
        <v>2151</v>
      </c>
      <c r="M193" s="1" t="s">
        <v>1094</v>
      </c>
      <c r="N193" s="1" t="s">
        <v>1094</v>
      </c>
      <c r="O193" s="1" t="s">
        <v>1095</v>
      </c>
      <c r="P193" s="1" t="s">
        <v>1096</v>
      </c>
      <c r="Q193" s="1" t="s">
        <v>1097</v>
      </c>
      <c r="R193" s="1" t="s">
        <v>2152</v>
      </c>
      <c r="S193" s="1" t="s">
        <v>1099</v>
      </c>
      <c r="T193" s="1" t="s">
        <v>1100</v>
      </c>
      <c r="U193" s="1" t="s">
        <v>1058</v>
      </c>
      <c r="V193" s="1" t="s">
        <v>1402</v>
      </c>
    </row>
    <row r="194" s="1" customFormat="1" spans="1:22">
      <c r="A194" s="3">
        <v>999228396961786</v>
      </c>
      <c r="B194" s="1" t="s">
        <v>1125</v>
      </c>
      <c r="C194" s="1" t="s">
        <v>2153</v>
      </c>
      <c r="D194" s="1" t="s">
        <v>2154</v>
      </c>
      <c r="E194" s="1" t="s">
        <v>2155</v>
      </c>
      <c r="F194" s="1" t="s">
        <v>1189</v>
      </c>
      <c r="G194" s="1" t="s">
        <v>1146</v>
      </c>
      <c r="H194" s="1" t="s">
        <v>1091</v>
      </c>
      <c r="I194" s="1" t="s">
        <v>2156</v>
      </c>
      <c r="J194" s="1" t="s">
        <v>30</v>
      </c>
      <c r="K194" s="1" t="s">
        <v>2157</v>
      </c>
      <c r="L194" s="1" t="s">
        <v>2157</v>
      </c>
      <c r="M194" s="1" t="s">
        <v>1094</v>
      </c>
      <c r="N194" s="1" t="s">
        <v>1094</v>
      </c>
      <c r="O194" s="1" t="s">
        <v>1095</v>
      </c>
      <c r="P194" s="1" t="s">
        <v>1096</v>
      </c>
      <c r="Q194" s="1" t="s">
        <v>1097</v>
      </c>
      <c r="R194" s="1" t="s">
        <v>2158</v>
      </c>
      <c r="S194" s="1" t="s">
        <v>1099</v>
      </c>
      <c r="T194" s="1" t="s">
        <v>1100</v>
      </c>
      <c r="U194" s="1" t="s">
        <v>1058</v>
      </c>
      <c r="V194" s="1" t="s">
        <v>1110</v>
      </c>
    </row>
    <row r="195" s="1" customFormat="1" spans="1:22">
      <c r="A195" s="3">
        <v>999228397937873</v>
      </c>
      <c r="B195" s="1" t="s">
        <v>1125</v>
      </c>
      <c r="C195" s="1" t="s">
        <v>2159</v>
      </c>
      <c r="D195" s="1" t="s">
        <v>2154</v>
      </c>
      <c r="E195" s="1" t="s">
        <v>2160</v>
      </c>
      <c r="F195" s="1" t="s">
        <v>1125</v>
      </c>
      <c r="G195" s="1" t="s">
        <v>1189</v>
      </c>
      <c r="H195" s="1" t="s">
        <v>1091</v>
      </c>
      <c r="I195" s="1" t="s">
        <v>2161</v>
      </c>
      <c r="J195" s="1" t="s">
        <v>30</v>
      </c>
      <c r="K195" s="1" t="s">
        <v>2162</v>
      </c>
      <c r="L195" s="1" t="s">
        <v>2162</v>
      </c>
      <c r="M195" s="1" t="s">
        <v>1094</v>
      </c>
      <c r="N195" s="1" t="s">
        <v>1094</v>
      </c>
      <c r="O195" s="1" t="s">
        <v>1095</v>
      </c>
      <c r="P195" s="1" t="s">
        <v>1096</v>
      </c>
      <c r="Q195" s="1" t="s">
        <v>1097</v>
      </c>
      <c r="R195" s="1" t="s">
        <v>2163</v>
      </c>
      <c r="S195" s="1" t="s">
        <v>1099</v>
      </c>
      <c r="T195" s="1" t="s">
        <v>1100</v>
      </c>
      <c r="U195" s="1" t="s">
        <v>1058</v>
      </c>
      <c r="V195" s="1" t="s">
        <v>1110</v>
      </c>
    </row>
    <row r="196" s="1" customFormat="1" spans="1:22">
      <c r="A196" s="3">
        <v>999228398123107</v>
      </c>
      <c r="B196" s="1" t="s">
        <v>1125</v>
      </c>
      <c r="C196" s="1" t="s">
        <v>2164</v>
      </c>
      <c r="D196" s="1" t="s">
        <v>2050</v>
      </c>
      <c r="E196" s="1" t="s">
        <v>2165</v>
      </c>
      <c r="F196" s="1" t="s">
        <v>1125</v>
      </c>
      <c r="G196" s="1" t="s">
        <v>1189</v>
      </c>
      <c r="H196" s="1" t="s">
        <v>1091</v>
      </c>
      <c r="I196" s="1" t="s">
        <v>2166</v>
      </c>
      <c r="J196" s="1" t="s">
        <v>30</v>
      </c>
      <c r="K196" s="1" t="s">
        <v>2167</v>
      </c>
      <c r="L196" s="1" t="s">
        <v>2167</v>
      </c>
      <c r="M196" s="1" t="s">
        <v>1094</v>
      </c>
      <c r="N196" s="1" t="s">
        <v>1094</v>
      </c>
      <c r="O196" s="1" t="s">
        <v>1095</v>
      </c>
      <c r="P196" s="1" t="s">
        <v>1096</v>
      </c>
      <c r="Q196" s="1" t="s">
        <v>1097</v>
      </c>
      <c r="R196" s="1" t="s">
        <v>2168</v>
      </c>
      <c r="S196" s="1" t="s">
        <v>1099</v>
      </c>
      <c r="T196" s="1" t="s">
        <v>1100</v>
      </c>
      <c r="U196" s="1" t="s">
        <v>1058</v>
      </c>
      <c r="V196" s="1" t="s">
        <v>1110</v>
      </c>
    </row>
    <row r="197" s="1" customFormat="1" spans="1:22">
      <c r="A197" s="3">
        <v>999228398136746</v>
      </c>
      <c r="B197" s="1" t="s">
        <v>1125</v>
      </c>
      <c r="C197" s="1" t="s">
        <v>2169</v>
      </c>
      <c r="D197" s="1" t="s">
        <v>2154</v>
      </c>
      <c r="E197" s="1" t="s">
        <v>2170</v>
      </c>
      <c r="F197" s="1" t="s">
        <v>1125</v>
      </c>
      <c r="G197" s="1" t="s">
        <v>1146</v>
      </c>
      <c r="H197" s="1" t="s">
        <v>1091</v>
      </c>
      <c r="I197" s="1" t="s">
        <v>2171</v>
      </c>
      <c r="J197" s="1" t="s">
        <v>30</v>
      </c>
      <c r="K197" s="1" t="s">
        <v>2172</v>
      </c>
      <c r="L197" s="1" t="s">
        <v>2172</v>
      </c>
      <c r="M197" s="1" t="s">
        <v>1094</v>
      </c>
      <c r="N197" s="1" t="s">
        <v>1094</v>
      </c>
      <c r="O197" s="1" t="s">
        <v>1095</v>
      </c>
      <c r="P197" s="1" t="s">
        <v>1096</v>
      </c>
      <c r="Q197" s="1" t="s">
        <v>1097</v>
      </c>
      <c r="R197" s="1" t="s">
        <v>2173</v>
      </c>
      <c r="S197" s="1" t="s">
        <v>1099</v>
      </c>
      <c r="T197" s="1" t="s">
        <v>1100</v>
      </c>
      <c r="U197" s="1" t="s">
        <v>1058</v>
      </c>
      <c r="V197" s="1" t="s">
        <v>1110</v>
      </c>
    </row>
    <row r="198" s="1" customFormat="1" spans="1:22">
      <c r="A198" s="3">
        <v>28398821945</v>
      </c>
      <c r="B198" s="1" t="s">
        <v>1125</v>
      </c>
      <c r="C198" s="1" t="s">
        <v>2174</v>
      </c>
      <c r="D198" s="1" t="s">
        <v>2175</v>
      </c>
      <c r="E198" s="1" t="s">
        <v>2176</v>
      </c>
      <c r="F198" s="1" t="s">
        <v>1125</v>
      </c>
      <c r="G198" s="1" t="s">
        <v>1146</v>
      </c>
      <c r="H198" s="1" t="s">
        <v>1091</v>
      </c>
      <c r="I198" s="1" t="s">
        <v>2177</v>
      </c>
      <c r="J198" s="1" t="s">
        <v>30</v>
      </c>
      <c r="K198" s="1" t="s">
        <v>2178</v>
      </c>
      <c r="L198" s="1" t="s">
        <v>2178</v>
      </c>
      <c r="M198" s="1" t="s">
        <v>1094</v>
      </c>
      <c r="N198" s="1" t="s">
        <v>1094</v>
      </c>
      <c r="O198" s="1" t="s">
        <v>1095</v>
      </c>
      <c r="P198" s="1" t="s">
        <v>1096</v>
      </c>
      <c r="Q198" s="1" t="s">
        <v>1097</v>
      </c>
      <c r="R198" s="1" t="s">
        <v>2179</v>
      </c>
      <c r="S198" s="1" t="s">
        <v>1099</v>
      </c>
      <c r="T198" s="1" t="s">
        <v>1100</v>
      </c>
      <c r="U198" s="1" t="s">
        <v>1058</v>
      </c>
      <c r="V198" s="1" t="s">
        <v>1110</v>
      </c>
    </row>
    <row r="199" s="1" customFormat="1" spans="1:22">
      <c r="A199" s="3">
        <v>999228401430926</v>
      </c>
      <c r="B199" s="1" t="s">
        <v>1125</v>
      </c>
      <c r="C199" s="1" t="s">
        <v>2180</v>
      </c>
      <c r="D199" s="1" t="s">
        <v>2154</v>
      </c>
      <c r="E199" s="1" t="s">
        <v>2181</v>
      </c>
      <c r="F199" s="1" t="s">
        <v>1125</v>
      </c>
      <c r="G199" s="1" t="s">
        <v>1189</v>
      </c>
      <c r="H199" s="1" t="s">
        <v>1091</v>
      </c>
      <c r="I199" s="1" t="s">
        <v>2156</v>
      </c>
      <c r="J199" s="1" t="s">
        <v>30</v>
      </c>
      <c r="K199" s="1" t="s">
        <v>2157</v>
      </c>
      <c r="L199" s="1" t="s">
        <v>2157</v>
      </c>
      <c r="M199" s="1" t="s">
        <v>1094</v>
      </c>
      <c r="N199" s="1" t="s">
        <v>1094</v>
      </c>
      <c r="O199" s="1" t="s">
        <v>1095</v>
      </c>
      <c r="P199" s="1" t="s">
        <v>1096</v>
      </c>
      <c r="Q199" s="1" t="s">
        <v>1097</v>
      </c>
      <c r="R199" s="1" t="s">
        <v>2182</v>
      </c>
      <c r="S199" s="1" t="s">
        <v>1099</v>
      </c>
      <c r="T199" s="1" t="s">
        <v>1100</v>
      </c>
      <c r="U199" s="1" t="s">
        <v>1058</v>
      </c>
      <c r="V199" s="1" t="s">
        <v>1110</v>
      </c>
    </row>
    <row r="200" s="1" customFormat="1" spans="1:22">
      <c r="A200" s="3">
        <v>999228404837854</v>
      </c>
      <c r="B200" s="1" t="s">
        <v>1125</v>
      </c>
      <c r="C200" s="1" t="s">
        <v>2183</v>
      </c>
      <c r="D200" s="1" t="s">
        <v>2154</v>
      </c>
      <c r="E200" s="1" t="s">
        <v>1603</v>
      </c>
      <c r="F200" s="1" t="s">
        <v>1189</v>
      </c>
      <c r="G200" s="1" t="s">
        <v>1146</v>
      </c>
      <c r="H200" s="1" t="s">
        <v>1091</v>
      </c>
      <c r="I200" s="1" t="s">
        <v>2156</v>
      </c>
      <c r="J200" s="1" t="s">
        <v>30</v>
      </c>
      <c r="K200" s="1" t="s">
        <v>2157</v>
      </c>
      <c r="L200" s="1" t="s">
        <v>2157</v>
      </c>
      <c r="M200" s="1" t="s">
        <v>1094</v>
      </c>
      <c r="N200" s="1" t="s">
        <v>1094</v>
      </c>
      <c r="O200" s="1" t="s">
        <v>1095</v>
      </c>
      <c r="P200" s="1" t="s">
        <v>1096</v>
      </c>
      <c r="Q200" s="1" t="s">
        <v>1097</v>
      </c>
      <c r="R200" s="1" t="s">
        <v>2184</v>
      </c>
      <c r="S200" s="1" t="s">
        <v>1099</v>
      </c>
      <c r="T200" s="1" t="s">
        <v>1100</v>
      </c>
      <c r="U200" s="1" t="s">
        <v>1058</v>
      </c>
      <c r="V200" s="1" t="s">
        <v>1110</v>
      </c>
    </row>
    <row r="201" s="1" customFormat="1" spans="1:22">
      <c r="A201" s="3">
        <v>999228414247342</v>
      </c>
      <c r="B201" s="1" t="s">
        <v>1189</v>
      </c>
      <c r="C201" s="1" t="s">
        <v>2185</v>
      </c>
      <c r="D201" s="1" t="s">
        <v>2154</v>
      </c>
      <c r="E201" s="1" t="s">
        <v>2181</v>
      </c>
      <c r="F201" s="1" t="s">
        <v>1189</v>
      </c>
      <c r="G201" s="1" t="s">
        <v>1146</v>
      </c>
      <c r="H201" s="1" t="s">
        <v>1091</v>
      </c>
      <c r="I201" s="1" t="s">
        <v>2156</v>
      </c>
      <c r="J201" s="1" t="s">
        <v>30</v>
      </c>
      <c r="K201" s="1" t="s">
        <v>2157</v>
      </c>
      <c r="L201" s="1" t="s">
        <v>2157</v>
      </c>
      <c r="M201" s="1" t="s">
        <v>1094</v>
      </c>
      <c r="N201" s="1" t="s">
        <v>1094</v>
      </c>
      <c r="O201" s="1" t="s">
        <v>1095</v>
      </c>
      <c r="P201" s="1" t="s">
        <v>1096</v>
      </c>
      <c r="Q201" s="1" t="s">
        <v>1097</v>
      </c>
      <c r="R201" s="1" t="s">
        <v>2186</v>
      </c>
      <c r="S201" s="1" t="s">
        <v>1099</v>
      </c>
      <c r="T201" s="1" t="s">
        <v>1100</v>
      </c>
      <c r="U201" s="1" t="s">
        <v>1058</v>
      </c>
      <c r="V201" s="1" t="s">
        <v>1110</v>
      </c>
    </row>
    <row r="202" s="1" customFormat="1" spans="1:22">
      <c r="A202" s="3">
        <v>999228415211776</v>
      </c>
      <c r="B202" s="1" t="s">
        <v>1189</v>
      </c>
      <c r="C202" s="1" t="s">
        <v>2187</v>
      </c>
      <c r="D202" s="1" t="s">
        <v>1795</v>
      </c>
      <c r="E202" s="1" t="s">
        <v>2188</v>
      </c>
      <c r="F202" s="1" t="s">
        <v>1189</v>
      </c>
      <c r="G202" s="1" t="s">
        <v>1146</v>
      </c>
      <c r="H202" s="1" t="s">
        <v>1091</v>
      </c>
      <c r="I202" s="1" t="s">
        <v>2189</v>
      </c>
      <c r="J202" s="1" t="s">
        <v>30</v>
      </c>
      <c r="K202" s="1" t="s">
        <v>2190</v>
      </c>
      <c r="L202" s="1" t="s">
        <v>2190</v>
      </c>
      <c r="M202" s="1" t="s">
        <v>1094</v>
      </c>
      <c r="N202" s="1" t="s">
        <v>1094</v>
      </c>
      <c r="O202" s="1" t="s">
        <v>1095</v>
      </c>
      <c r="P202" s="1" t="s">
        <v>1096</v>
      </c>
      <c r="Q202" s="1" t="s">
        <v>1097</v>
      </c>
      <c r="R202" s="1" t="s">
        <v>2191</v>
      </c>
      <c r="S202" s="1" t="s">
        <v>1099</v>
      </c>
      <c r="T202" s="1" t="s">
        <v>1100</v>
      </c>
      <c r="U202" s="1" t="s">
        <v>1058</v>
      </c>
      <c r="V202" s="1" t="s">
        <v>1199</v>
      </c>
    </row>
    <row r="203" s="1" customFormat="1" spans="1:22">
      <c r="A203" s="3">
        <v>999228415245418</v>
      </c>
      <c r="B203" s="1" t="s">
        <v>1189</v>
      </c>
      <c r="C203" s="1" t="s">
        <v>2192</v>
      </c>
      <c r="D203" s="1" t="s">
        <v>1795</v>
      </c>
      <c r="E203" s="1" t="s">
        <v>2193</v>
      </c>
      <c r="F203" s="1" t="s">
        <v>1189</v>
      </c>
      <c r="G203" s="1" t="s">
        <v>1146</v>
      </c>
      <c r="H203" s="1" t="s">
        <v>1091</v>
      </c>
      <c r="I203" s="1" t="s">
        <v>2194</v>
      </c>
      <c r="J203" s="1" t="s">
        <v>30</v>
      </c>
      <c r="K203" s="1" t="s">
        <v>2195</v>
      </c>
      <c r="L203" s="1" t="s">
        <v>2195</v>
      </c>
      <c r="M203" s="1" t="s">
        <v>1094</v>
      </c>
      <c r="N203" s="1" t="s">
        <v>1094</v>
      </c>
      <c r="O203" s="1" t="s">
        <v>1095</v>
      </c>
      <c r="P203" s="1" t="s">
        <v>1096</v>
      </c>
      <c r="Q203" s="1" t="s">
        <v>1097</v>
      </c>
      <c r="R203" s="1" t="s">
        <v>2196</v>
      </c>
      <c r="S203" s="1" t="s">
        <v>1099</v>
      </c>
      <c r="T203" s="1" t="s">
        <v>1100</v>
      </c>
      <c r="U203" s="1" t="s">
        <v>1058</v>
      </c>
      <c r="V203" s="1" t="s">
        <v>1199</v>
      </c>
    </row>
    <row r="204" s="1" customFormat="1" spans="1:22">
      <c r="A204" s="3">
        <v>999228419895644</v>
      </c>
      <c r="B204" s="1" t="s">
        <v>1189</v>
      </c>
      <c r="C204" s="1" t="s">
        <v>2197</v>
      </c>
      <c r="D204" s="1" t="s">
        <v>1956</v>
      </c>
      <c r="E204" s="1" t="s">
        <v>2198</v>
      </c>
      <c r="F204" s="1" t="s">
        <v>1189</v>
      </c>
      <c r="G204" s="1" t="s">
        <v>1146</v>
      </c>
      <c r="H204" s="1" t="s">
        <v>1091</v>
      </c>
      <c r="I204" s="1" t="s">
        <v>2199</v>
      </c>
      <c r="J204" s="1" t="s">
        <v>30</v>
      </c>
      <c r="K204" s="1" t="s">
        <v>2200</v>
      </c>
      <c r="L204" s="1" t="s">
        <v>2200</v>
      </c>
      <c r="M204" s="1" t="s">
        <v>1094</v>
      </c>
      <c r="N204" s="1" t="s">
        <v>1094</v>
      </c>
      <c r="O204" s="1" t="s">
        <v>1095</v>
      </c>
      <c r="P204" s="1" t="s">
        <v>1096</v>
      </c>
      <c r="Q204" s="1" t="s">
        <v>1097</v>
      </c>
      <c r="R204" s="1" t="s">
        <v>2201</v>
      </c>
      <c r="S204" s="1" t="s">
        <v>1099</v>
      </c>
      <c r="T204" s="1" t="s">
        <v>1100</v>
      </c>
      <c r="U204" s="1" t="s">
        <v>1058</v>
      </c>
      <c r="V204" s="1" t="s">
        <v>1110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2023-11-13T02:41:28Z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2052-12.1.0.15933</vt:lpwstr>
  </property>
</Properties>
</file>