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<sst xmlns="http://schemas.openxmlformats.org/spreadsheetml/2006/main" count="7668" uniqueCount="1674">
  <si>
    <t>去哪儿网（天津）国际旅行社酒店预付对账单</t>
  </si>
  <si>
    <t>供应商名称：</t>
  </si>
  <si>
    <t>汇趣住国际</t>
  </si>
  <si>
    <t>结算周期：</t>
  </si>
  <si>
    <t>2023-11-06至2023-11-12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</si>
  <si>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</si>
  <si>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</si>
  <si>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</si>
  <si>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</si>
  <si>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</si>
  <si>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</si>
  <si>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</si>
  <si>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</si>
  <si>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</si>
  <si>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</si>
  <si>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</si>
  <si>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</si>
  <si>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</si>
  <si>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</si>
  <si>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</si>
  <si>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¥285,343.74</t>
  </si>
  <si>
    <t>¥82,856.00</t>
  </si>
  <si>
    <t>¥48,451.74</t>
  </si>
  <si>
    <t>-¥2,757.60</t>
  </si>
  <si>
    <t>¥151,278.40</t>
  </si>
  <si>
    <t>分类信息</t>
  </si>
  <si>
    <t>业务类型</t>
  </si>
  <si>
    <t>酒店预付（点击查看明细）</t>
  </si>
  <si>
    <t>¥154,036.00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</si>
  <si>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</si>
  <si>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</si>
  <si>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</si>
  <si>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</si>
  <si>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</si>
  <si>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</si>
  <si>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</si>
  <si>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</si>
  <si>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</si>
  <si>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</si>
  <si>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</si>
  <si>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</si>
  <si>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</si>
  <si>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</si>
  <si>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</si>
  <si>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</si>
  <si>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</si>
  <si>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</si>
  <si>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</si>
  <si>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</si>
  <si>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</si>
  <si>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</si>
  <si>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</si>
  <si>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</si>
  <si>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</si>
  <si>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</si>
  <si>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</si>
  <si>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</si>
  <si>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</si>
  <si>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</si>
  <si>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</si>
  <si>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</si>
  <si>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</si>
  <si>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</si>
  <si>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</si>
  <si>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</si>
  <si>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</si>
  <si>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</si>
  <si>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</si>
  <si>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</si>
  <si>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</si>
  <si>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</si>
  <si>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</si>
  <si>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</si>
  <si>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703528289052</t>
  </si>
  <si>
    <t>4141220</t>
  </si>
  <si>
    <t>酒店预付</t>
  </si>
  <si>
    <t>否</t>
  </si>
  <si>
    <t>普通</t>
  </si>
  <si>
    <t>880685887</t>
  </si>
  <si>
    <t>大阪心斋桥NEST酒店</t>
  </si>
  <si>
    <t>800000749</t>
  </si>
  <si>
    <t>JIN/YAN</t>
  </si>
  <si>
    <t>2023-10-27</t>
  </si>
  <si>
    <t>2023-11-06</t>
  </si>
  <si>
    <t>2023-11-10</t>
  </si>
  <si>
    <t>¥3,196.00</t>
  </si>
  <si>
    <t>2023-11-06 00:59:34</t>
  </si>
  <si>
    <t>Semi Double Room</t>
  </si>
  <si>
    <t>WEBSITE</t>
  </si>
  <si>
    <t>703525091653</t>
  </si>
  <si>
    <t>4122690</t>
  </si>
  <si>
    <t>880730182</t>
  </si>
  <si>
    <t>西铁INN新宿</t>
  </si>
  <si>
    <t>XU/HUA</t>
  </si>
  <si>
    <t>2023-10-24</t>
  </si>
  <si>
    <t>2023-11-03</t>
  </si>
  <si>
    <t>¥2,280.00</t>
  </si>
  <si>
    <t>¥218.00</t>
  </si>
  <si>
    <t>¥2,062.00</t>
  </si>
  <si>
    <t>Single Room</t>
  </si>
  <si>
    <t>703532298715</t>
  </si>
  <si>
    <t>4164449</t>
  </si>
  <si>
    <t>881570359</t>
  </si>
  <si>
    <t>OMO3 东京赤坂 by 星野集团</t>
  </si>
  <si>
    <t>CHEN/YANG|ZHANG/JIA</t>
  </si>
  <si>
    <t>2023-10-31</t>
  </si>
  <si>
    <t>2023-11-05</t>
  </si>
  <si>
    <t>¥1,134.00</t>
  </si>
  <si>
    <t>¥195.00</t>
  </si>
  <si>
    <t>¥939.00</t>
  </si>
  <si>
    <t>Queen Room</t>
  </si>
  <si>
    <t>703534521004</t>
  </si>
  <si>
    <t>4179365</t>
  </si>
  <si>
    <t>881886277</t>
  </si>
  <si>
    <t>海云台中央酒店</t>
  </si>
  <si>
    <t>LI/YUAN</t>
  </si>
  <si>
    <t>2023-11-02</t>
  </si>
  <si>
    <t>2023-11-04</t>
  </si>
  <si>
    <t>¥1,968.08</t>
  </si>
  <si>
    <t>¥37.08</t>
  </si>
  <si>
    <t>¥1,931.00</t>
  </si>
  <si>
    <t>Standard Double Room</t>
  </si>
  <si>
    <t>703535832464</t>
  </si>
  <si>
    <t>4185414</t>
  </si>
  <si>
    <t>880690495</t>
  </si>
  <si>
    <t>新宿华盛顿酒店</t>
  </si>
  <si>
    <t>SUN/TIANQI</t>
  </si>
  <si>
    <t>¥606.00</t>
  </si>
  <si>
    <t>¥63.00</t>
  </si>
  <si>
    <t>¥543.00</t>
  </si>
  <si>
    <t>standard single room</t>
  </si>
  <si>
    <t>703478258292</t>
  </si>
  <si>
    <t>3897020</t>
  </si>
  <si>
    <t>880680211</t>
  </si>
  <si>
    <t>吉隆坡皇家酒店</t>
  </si>
  <si>
    <t>CHU/MANLIPERRY</t>
  </si>
  <si>
    <t>2023-09-07</t>
  </si>
  <si>
    <t>¥1,376.00</t>
  </si>
  <si>
    <t>¥240.00</t>
  </si>
  <si>
    <t>¥1,136.00</t>
  </si>
  <si>
    <t>Deluxe Room</t>
  </si>
  <si>
    <t>703517486673</t>
  </si>
  <si>
    <t>4078681</t>
  </si>
  <si>
    <t>880663825</t>
  </si>
  <si>
    <t>香港丽豪酒店</t>
  </si>
  <si>
    <t>LIU/XIAOMEI</t>
  </si>
  <si>
    <t>2023-10-16</t>
  </si>
  <si>
    <t>¥964.00</t>
  </si>
  <si>
    <t>¥428.00</t>
  </si>
  <si>
    <t>¥536.00</t>
  </si>
  <si>
    <t>Guest Room</t>
  </si>
  <si>
    <t>703518940339</t>
  </si>
  <si>
    <t>4087696</t>
  </si>
  <si>
    <t>881328496</t>
  </si>
  <si>
    <t>迪士尼好莱坞酒店</t>
  </si>
  <si>
    <t>GONG/LIJUE</t>
  </si>
  <si>
    <t>2023-10-17</t>
  </si>
  <si>
    <t>¥1,272.00</t>
  </si>
  <si>
    <t>¥121.00</t>
  </si>
  <si>
    <t>¥1,151.00</t>
  </si>
  <si>
    <t>Standard Room</t>
  </si>
  <si>
    <t>703522065786</t>
  </si>
  <si>
    <t>4109038</t>
  </si>
  <si>
    <t>CHEN/IPEI</t>
  </si>
  <si>
    <t>2023-10-21</t>
  </si>
  <si>
    <t>¥1,334.00</t>
  </si>
  <si>
    <t>¥133.00</t>
  </si>
  <si>
    <t>¥1,201.00</t>
  </si>
  <si>
    <t>703522794416</t>
  </si>
  <si>
    <t>4109043</t>
  </si>
  <si>
    <t>LIU/JILIANG</t>
  </si>
  <si>
    <t>703534352816</t>
  </si>
  <si>
    <t>4176316</t>
  </si>
  <si>
    <t>880722475</t>
  </si>
  <si>
    <t>峰景轩</t>
  </si>
  <si>
    <t>ZHAO/CHEN</t>
  </si>
  <si>
    <t>¥487.00</t>
  </si>
  <si>
    <t>¥50.00</t>
  </si>
  <si>
    <t>¥437.00</t>
  </si>
  <si>
    <t>Single Room (Female Check In Only)</t>
  </si>
  <si>
    <t>703528735379</t>
  </si>
  <si>
    <t>4141549</t>
  </si>
  <si>
    <t>880721365</t>
  </si>
  <si>
    <t>雅加达西普特拉酒店由瑞士贝尔酒店国际管理</t>
  </si>
  <si>
    <t>GUO/JUNYI|ZHU/YUTONG</t>
  </si>
  <si>
    <t>¥1,432.00</t>
  </si>
  <si>
    <t>¥168.00</t>
  </si>
  <si>
    <t>¥1,264.00</t>
  </si>
  <si>
    <t>703533157145</t>
  </si>
  <si>
    <t>4169262</t>
  </si>
  <si>
    <t>880725982</t>
  </si>
  <si>
    <t>民丹岛拉古洼湾卡蜜拉别墅</t>
  </si>
  <si>
    <t>YU/BO|WANG/ZHEHAN|LIN/HAO</t>
  </si>
  <si>
    <t>2023-11-01</t>
  </si>
  <si>
    <t>¥3,180.00</t>
  </si>
  <si>
    <t>¥366.00</t>
  </si>
  <si>
    <t>¥2,814.00</t>
  </si>
  <si>
    <t>Studio Suite Villa</t>
  </si>
  <si>
    <t>703535328311</t>
  </si>
  <si>
    <t>4183434</t>
  </si>
  <si>
    <t>880741591</t>
  </si>
  <si>
    <t>宜必思曼谷素坤逸 4 酒店</t>
  </si>
  <si>
    <t>DENG/DEJIAN</t>
  </si>
  <si>
    <t>¥854.00</t>
  </si>
  <si>
    <t>¥326.00</t>
  </si>
  <si>
    <t>¥528.00</t>
  </si>
  <si>
    <t>Superior Queen Room</t>
  </si>
  <si>
    <t>703535953627</t>
  </si>
  <si>
    <t>4182398</t>
  </si>
  <si>
    <t>880682656</t>
  </si>
  <si>
    <t>芭堤雅宜必思酒店</t>
  </si>
  <si>
    <t>GAO/SHANSHAN|PENG/SHIHAN</t>
  </si>
  <si>
    <t>¥879.00</t>
  </si>
  <si>
    <t>¥231.00</t>
  </si>
  <si>
    <t>¥648.00</t>
  </si>
  <si>
    <t>703534088123</t>
  </si>
  <si>
    <t>4179035</t>
  </si>
  <si>
    <t>ZENG/FENG</t>
  </si>
  <si>
    <t>703537710973</t>
  </si>
  <si>
    <t>4195439</t>
  </si>
  <si>
    <t>880708912</t>
  </si>
  <si>
    <t>机场经典旅游酒店</t>
  </si>
  <si>
    <t>ZHAO/JUN</t>
  </si>
  <si>
    <t>¥163.00</t>
  </si>
  <si>
    <t>¥22.00</t>
  </si>
  <si>
    <t>¥141.00</t>
  </si>
  <si>
    <t>Superior Single Room for 1 Person - Non-Smoking</t>
  </si>
  <si>
    <t>703537433147</t>
  </si>
  <si>
    <t>4196853</t>
  </si>
  <si>
    <t>880619980</t>
  </si>
  <si>
    <t>芭堤雅遨舍度假酒店</t>
  </si>
  <si>
    <t>ZHANG/XIAODONG</t>
  </si>
  <si>
    <t>¥857.00</t>
  </si>
  <si>
    <t>¥277.00</t>
  </si>
  <si>
    <t>¥580.00</t>
  </si>
  <si>
    <t>Deluxe Ocean View King Room</t>
  </si>
  <si>
    <t>703537952995</t>
  </si>
  <si>
    <t>4196849</t>
  </si>
  <si>
    <t>ZHU/CHENGGANG</t>
  </si>
  <si>
    <t>¥823.00</t>
  </si>
  <si>
    <t>¥243.00</t>
  </si>
  <si>
    <t>703537652967</t>
  </si>
  <si>
    <t>4196841</t>
  </si>
  <si>
    <t>WU/ZHONGQIU</t>
  </si>
  <si>
    <t>703537919345</t>
  </si>
  <si>
    <t>4198211</t>
  </si>
  <si>
    <t>880666480</t>
  </si>
  <si>
    <t>济州岛阳光酒店</t>
  </si>
  <si>
    <t>JING/JIANNAN</t>
  </si>
  <si>
    <t>2023-11-09</t>
  </si>
  <si>
    <t>¥1,260.00</t>
  </si>
  <si>
    <t>2023-11-06 10:29:31</t>
  </si>
  <si>
    <t>Standard Family Room</t>
  </si>
  <si>
    <t>703538113687</t>
  </si>
  <si>
    <t>4201890</t>
  </si>
  <si>
    <t>880657135</t>
  </si>
  <si>
    <t>普吉岛温德姆海洋明珠酒店及度假村</t>
  </si>
  <si>
    <t>BI/ZIHANG</t>
  </si>
  <si>
    <t>2023-11-08</t>
  </si>
  <si>
    <t>¥2,154.00</t>
  </si>
  <si>
    <t>2023-11-06 13:14:37</t>
  </si>
  <si>
    <t>Two-Bedroom Suite</t>
  </si>
  <si>
    <t>703538453480</t>
  </si>
  <si>
    <t>4201851</t>
  </si>
  <si>
    <t>880673419</t>
  </si>
  <si>
    <t>UHG四分之一湄南酒店</t>
  </si>
  <si>
    <t>FENG/CHANGBIN</t>
  </si>
  <si>
    <t>2023-11-07</t>
  </si>
  <si>
    <t>¥586.00</t>
  </si>
  <si>
    <t>2023-11-06 13:43:13</t>
  </si>
  <si>
    <t>Superior Swimming Pool with Balcony, King Bed</t>
  </si>
  <si>
    <t>703481233513</t>
  </si>
  <si>
    <t>3910253</t>
  </si>
  <si>
    <t>880726882</t>
  </si>
  <si>
    <t>博多市善腾酒店</t>
  </si>
  <si>
    <t>CHEN/MEIHAN</t>
  </si>
  <si>
    <t>2023-09-10</t>
  </si>
  <si>
    <t>2023-12-15</t>
  </si>
  <si>
    <t>2023-12-17</t>
  </si>
  <si>
    <t>¥1,620.00</t>
  </si>
  <si>
    <t>2023-11-06 14:39:22</t>
  </si>
  <si>
    <t>Semi Double</t>
  </si>
  <si>
    <t>703530899808</t>
  </si>
  <si>
    <t>4150453</t>
  </si>
  <si>
    <t>880713355</t>
  </si>
  <si>
    <t>小樽豪华多米酒店</t>
  </si>
  <si>
    <t>CHEN/SZUYING</t>
  </si>
  <si>
    <t>2023-10-29</t>
  </si>
  <si>
    <t>2023-11-15</t>
  </si>
  <si>
    <t>2023-11-16</t>
  </si>
  <si>
    <t>¥655.00</t>
  </si>
  <si>
    <t>2023-11-06 20:05:29</t>
  </si>
  <si>
    <t>Moderate Double Room, Non Smoking (15sqm)</t>
  </si>
  <si>
    <t>703537714424</t>
  </si>
  <si>
    <t>4199460</t>
  </si>
  <si>
    <t>881348938</t>
  </si>
  <si>
    <t>东横INN-北海道函馆站前朝市</t>
  </si>
  <si>
    <t>CHEN/YIHENG|TONG/XING</t>
  </si>
  <si>
    <t>2024-02-16</t>
  </si>
  <si>
    <t>2024-02-20</t>
  </si>
  <si>
    <t>¥1,860.00</t>
  </si>
  <si>
    <t>2023-11-06 20:20:36</t>
  </si>
  <si>
    <t>Economy Double Room</t>
  </si>
  <si>
    <t>703529126570</t>
  </si>
  <si>
    <t>4145907</t>
  </si>
  <si>
    <t>880756501</t>
  </si>
  <si>
    <t>OMO5 东京大塚 by 星野集团</t>
  </si>
  <si>
    <t>ZHU/SHA|ZHU/PEIYING|ZHU/JINGXUAN</t>
  </si>
  <si>
    <t>2023-10-28</t>
  </si>
  <si>
    <t>¥1,370.00</t>
  </si>
  <si>
    <t>¥131.00</t>
  </si>
  <si>
    <t>¥1,239.00</t>
  </si>
  <si>
    <t>YAGURA Room</t>
  </si>
  <si>
    <t>703533611773</t>
  </si>
  <si>
    <t>4168753</t>
  </si>
  <si>
    <t>880672111</t>
  </si>
  <si>
    <t>首尔麻浦格莱德酒店</t>
  </si>
  <si>
    <t>ZOI/YUCHEN|LIU/DI</t>
  </si>
  <si>
    <t>¥1,010.00</t>
  </si>
  <si>
    <t>¥815.00</t>
  </si>
  <si>
    <t>Deluxe Twin Room</t>
  </si>
  <si>
    <t>703538636583</t>
  </si>
  <si>
    <t>4203207</t>
  </si>
  <si>
    <t>880730665</t>
  </si>
  <si>
    <t>东京池袋多美迎天然温泉酒店</t>
  </si>
  <si>
    <t>CHEN/TAIYU|PAN/HAO</t>
  </si>
  <si>
    <t>¥1,021.00</t>
  </si>
  <si>
    <t>¥106.00</t>
  </si>
  <si>
    <t>¥915.00</t>
  </si>
  <si>
    <t>Superior Double Room</t>
  </si>
  <si>
    <t>703525375027</t>
  </si>
  <si>
    <t>4124915</t>
  </si>
  <si>
    <t>880685851</t>
  </si>
  <si>
    <t>迪士尼探索家度假酒店</t>
  </si>
  <si>
    <t>WANG/XINYI</t>
  </si>
  <si>
    <t>¥3,170.00</t>
  </si>
  <si>
    <t>¥818.00</t>
  </si>
  <si>
    <t>¥2,352.00</t>
  </si>
  <si>
    <t>703535782571</t>
  </si>
  <si>
    <t>4187447</t>
  </si>
  <si>
    <t>MA/LIANG</t>
  </si>
  <si>
    <t>¥1,146.00</t>
  </si>
  <si>
    <t>¥567.00</t>
  </si>
  <si>
    <t>¥579.00</t>
  </si>
  <si>
    <t>703536872757</t>
  </si>
  <si>
    <t>4189868</t>
  </si>
  <si>
    <t>880698601</t>
  </si>
  <si>
    <t>巴厘巴板马克思万酒店</t>
  </si>
  <si>
    <t>AN/YIMIN</t>
  </si>
  <si>
    <t>¥317.00</t>
  </si>
  <si>
    <t>¥37.00</t>
  </si>
  <si>
    <t>¥280.00</t>
  </si>
  <si>
    <t>happiness room</t>
  </si>
  <si>
    <t>703535384556</t>
  </si>
  <si>
    <t>4182401</t>
  </si>
  <si>
    <t>880631839</t>
  </si>
  <si>
    <t>曼谷沙吞路耐拉提瓦斯公寓酒店</t>
  </si>
  <si>
    <t>PAPATCHAYA/SANGSUWAN</t>
  </si>
  <si>
    <t>¥5,748.00</t>
  </si>
  <si>
    <t>¥4,740.00</t>
  </si>
  <si>
    <t>¥1,008.00</t>
  </si>
  <si>
    <t>2 Bedroom Suites</t>
  </si>
  <si>
    <t>703538026318</t>
  </si>
  <si>
    <t>4200347</t>
  </si>
  <si>
    <t>880622704</t>
  </si>
  <si>
    <t>泰国清莱艾美度假酒店</t>
  </si>
  <si>
    <t>ZHANG/FANG|JING/YAHONG</t>
  </si>
  <si>
    <t>¥719.00</t>
  </si>
  <si>
    <t>¥54.00</t>
  </si>
  <si>
    <t>¥665.00</t>
  </si>
  <si>
    <t>Deluxe Garden View Room</t>
  </si>
  <si>
    <t>703539490320</t>
  </si>
  <si>
    <t>4207455</t>
  </si>
  <si>
    <t>881880904</t>
  </si>
  <si>
    <t>京都 梅小路 花伝抄</t>
  </si>
  <si>
    <t>WANG/XINYU|LIU/KANGKANG</t>
  </si>
  <si>
    <t>2023-12-03</t>
  </si>
  <si>
    <t>2023-12-04</t>
  </si>
  <si>
    <t>¥3,340.00</t>
  </si>
  <si>
    <t>2023-11-07 13:29:58</t>
  </si>
  <si>
    <t>Double with Shower booth only</t>
  </si>
  <si>
    <t>703538272665</t>
  </si>
  <si>
    <t>4205732</t>
  </si>
  <si>
    <t>880677472</t>
  </si>
  <si>
    <t>你好纽约旅舍</t>
  </si>
  <si>
    <t>ZHU/LITONG</t>
  </si>
  <si>
    <t>¥524.00</t>
  </si>
  <si>
    <t>¥65.00</t>
  </si>
  <si>
    <t>¥459.00</t>
  </si>
  <si>
    <t>1 person in 12-bed dormitory - male only</t>
  </si>
  <si>
    <t>703539932753</t>
  </si>
  <si>
    <t>4212465</t>
  </si>
  <si>
    <t>880731439</t>
  </si>
  <si>
    <t>东京巨蛋酒店</t>
  </si>
  <si>
    <t>GONG/PEI|YU/QINGXIN</t>
  </si>
  <si>
    <t>¥1,518.00</t>
  </si>
  <si>
    <t>2023-11-07 22:51:02</t>
  </si>
  <si>
    <t>Twin Room(9-22F)</t>
  </si>
  <si>
    <t>703491610700</t>
  </si>
  <si>
    <t>3962117</t>
  </si>
  <si>
    <t>Lin/rongzhou</t>
  </si>
  <si>
    <t>2023-09-20</t>
  </si>
  <si>
    <t>¥3,256.00</t>
  </si>
  <si>
    <t>¥287.00</t>
  </si>
  <si>
    <t>¥2,969.00</t>
  </si>
  <si>
    <t>703518385537</t>
  </si>
  <si>
    <t>4084251</t>
  </si>
  <si>
    <t>SHAO/ZHAO</t>
  </si>
  <si>
    <t>¥2,604.00</t>
  </si>
  <si>
    <t>¥248.00</t>
  </si>
  <si>
    <t>¥2,356.00</t>
  </si>
  <si>
    <t>703539223853</t>
  </si>
  <si>
    <t>4206974</t>
  </si>
  <si>
    <t>LIU/DUSHI|TANG/FUDING</t>
  </si>
  <si>
    <t>¥2,456.00</t>
  </si>
  <si>
    <t>¥266.00</t>
  </si>
  <si>
    <t>¥2,190.00</t>
  </si>
  <si>
    <t>Triple Room Non smoking</t>
  </si>
  <si>
    <t>703524963695</t>
  </si>
  <si>
    <t>4118076</t>
  </si>
  <si>
    <t>880727608</t>
  </si>
  <si>
    <t>香港富荟炮台山酒店</t>
  </si>
  <si>
    <t>TAO/CHONGFENG</t>
  </si>
  <si>
    <t>2023-10-23</t>
  </si>
  <si>
    <t>¥664.00</t>
  </si>
  <si>
    <t>¥182.00</t>
  </si>
  <si>
    <t>¥482.00</t>
  </si>
  <si>
    <t>ISelect Room</t>
  </si>
  <si>
    <t>703537685594</t>
  </si>
  <si>
    <t>4199081</t>
  </si>
  <si>
    <t>¥750.00</t>
  </si>
  <si>
    <t>¥180.00</t>
  </si>
  <si>
    <t>¥570.00</t>
  </si>
  <si>
    <t>703538174960</t>
  </si>
  <si>
    <t>4200695</t>
  </si>
  <si>
    <t>880667896</t>
  </si>
  <si>
    <t>莲花酒店</t>
  </si>
  <si>
    <t>HAO/YANG|WANG/MEI</t>
  </si>
  <si>
    <t>¥1,104.00</t>
  </si>
  <si>
    <t>¥412.00</t>
  </si>
  <si>
    <t>¥692.00</t>
  </si>
  <si>
    <t>Superior Double/Twin</t>
  </si>
  <si>
    <t>703540545465</t>
  </si>
  <si>
    <t>4212993</t>
  </si>
  <si>
    <t>880772149</t>
  </si>
  <si>
    <t>宜必思曼谷素坤逸24店</t>
  </si>
  <si>
    <t>ZHOU/TIANYU</t>
  </si>
  <si>
    <t>2023-11-11</t>
  </si>
  <si>
    <t>¥2,367.00</t>
  </si>
  <si>
    <t>2023-11-08 10:05:54</t>
  </si>
  <si>
    <t>Standard Room 1 Queen bed</t>
  </si>
  <si>
    <t>703539488863</t>
  </si>
  <si>
    <t>4211127</t>
  </si>
  <si>
    <t>880712707</t>
  </si>
  <si>
    <t>济州市中心酒店</t>
  </si>
  <si>
    <t>ZHU/FAN|HUANG/JIAMIN|HE/JUAN</t>
  </si>
  <si>
    <t>2023-11-18</t>
  </si>
  <si>
    <t>2023-11-19</t>
  </si>
  <si>
    <t>¥1,904.00</t>
  </si>
  <si>
    <t>Family Twin Room</t>
  </si>
  <si>
    <t>703539152090</t>
  </si>
  <si>
    <t>4211115</t>
  </si>
  <si>
    <t>HUANG/JIAMIN</t>
  </si>
  <si>
    <t>2023-11-17</t>
  </si>
  <si>
    <t>703540018902</t>
  </si>
  <si>
    <t>4214250</t>
  </si>
  <si>
    <t>880676251</t>
  </si>
  <si>
    <t>Quarter 拉普罗酒店 - UHG</t>
  </si>
  <si>
    <t>LU/HUI</t>
  </si>
  <si>
    <t>2023-12-29</t>
  </si>
  <si>
    <t>2024-01-01</t>
  </si>
  <si>
    <t>¥2,844.00</t>
  </si>
  <si>
    <t>2023-11-08 11:31:52</t>
  </si>
  <si>
    <t>superior twin room</t>
  </si>
  <si>
    <t>703532131247</t>
  </si>
  <si>
    <t>4163795</t>
  </si>
  <si>
    <t>880760329</t>
  </si>
  <si>
    <t>苏黎世机场丽笙酒店</t>
  </si>
  <si>
    <t>ZHAO/CUN</t>
  </si>
  <si>
    <t>¥1,000.66</t>
  </si>
  <si>
    <t>¥216.66</t>
  </si>
  <si>
    <t>¥784.00</t>
  </si>
  <si>
    <t>703539044480</t>
  </si>
  <si>
    <t>4208904</t>
  </si>
  <si>
    <t>880762408</t>
  </si>
  <si>
    <t>芭提雅夜光酒店</t>
  </si>
  <si>
    <t>WU/YANG</t>
  </si>
  <si>
    <t>2024-02-05</t>
  </si>
  <si>
    <t>2024-02-06</t>
  </si>
  <si>
    <t>¥167.00</t>
  </si>
  <si>
    <t>2023-11-08 14:23:10</t>
  </si>
  <si>
    <t>Deluxe Premier Room</t>
  </si>
  <si>
    <t>703528240718</t>
  </si>
  <si>
    <t>4141669</t>
  </si>
  <si>
    <t>880748884</t>
  </si>
  <si>
    <t>THE 皇家花园 CANVAS 京都二条</t>
  </si>
  <si>
    <t>WANG/DANNA</t>
  </si>
  <si>
    <t>2023-11-24</t>
  </si>
  <si>
    <t>2023-11-27</t>
  </si>
  <si>
    <t>¥3,930.00</t>
  </si>
  <si>
    <t>2023-11-08 14:33:37</t>
  </si>
  <si>
    <t>[Non-Smoking]Comfort Double</t>
  </si>
  <si>
    <t>703540851529</t>
  </si>
  <si>
    <t>4215620</t>
  </si>
  <si>
    <t>880649047</t>
  </si>
  <si>
    <t>河内正宗酒店</t>
  </si>
  <si>
    <t>SU/YANG</t>
  </si>
  <si>
    <t>2023-11-12</t>
  </si>
  <si>
    <t>2023-11-13</t>
  </si>
  <si>
    <t>¥709.00</t>
  </si>
  <si>
    <t>2023-11-08 15:27:08</t>
  </si>
  <si>
    <t>Executive City View</t>
  </si>
  <si>
    <t>703540953179</t>
  </si>
  <si>
    <t>4216481</t>
  </si>
  <si>
    <t>880713427</t>
  </si>
  <si>
    <t>曼谷素坤逸 4 巷诺富特酒店</t>
  </si>
  <si>
    <t>YAN/SHUO</t>
  </si>
  <si>
    <t>¥2,865.00</t>
  </si>
  <si>
    <t>2023-11-08 16:47:53</t>
  </si>
  <si>
    <t>Deluxe double Room</t>
  </si>
  <si>
    <t>703534034914</t>
  </si>
  <si>
    <t>4177062</t>
  </si>
  <si>
    <t>880730116</t>
  </si>
  <si>
    <t>千禧 三井花园饭店 东京 / 银座</t>
  </si>
  <si>
    <t>WANG/HAIYAN</t>
  </si>
  <si>
    <t>¥4,680.00</t>
  </si>
  <si>
    <t>¥464.00</t>
  </si>
  <si>
    <t>¥4,216.00</t>
  </si>
  <si>
    <t>Comfort Queen Room</t>
  </si>
  <si>
    <t>703495087740</t>
  </si>
  <si>
    <t>3978583</t>
  </si>
  <si>
    <t>880721497</t>
  </si>
  <si>
    <t>东京京王广场酒店</t>
  </si>
  <si>
    <t>FENG/KELUN|ZHENG/JIE</t>
  </si>
  <si>
    <t>2023-09-24</t>
  </si>
  <si>
    <t>¥12,840.00</t>
  </si>
  <si>
    <t>¥1,168.00</t>
  </si>
  <si>
    <t>¥11,672.00</t>
  </si>
  <si>
    <t>South Tower Plaza Superior Twin Room</t>
  </si>
  <si>
    <t>703520462615</t>
  </si>
  <si>
    <t>4098572</t>
  </si>
  <si>
    <t>880697779</t>
  </si>
  <si>
    <t>东京浅草田原町海茵娜酒店</t>
  </si>
  <si>
    <t>CHEN/GUIZHI</t>
  </si>
  <si>
    <t>2023-10-19</t>
  </si>
  <si>
    <t>¥3,544.00</t>
  </si>
  <si>
    <t>¥1,316.00</t>
  </si>
  <si>
    <t>¥2,228.00</t>
  </si>
  <si>
    <t>Japanese Style Twin Room</t>
  </si>
  <si>
    <t>703535882371</t>
  </si>
  <si>
    <t>4185982</t>
  </si>
  <si>
    <t>880620484</t>
  </si>
  <si>
    <t>大阪难波相铁 Grand Fresa</t>
  </si>
  <si>
    <t>QIN/CHU|LIU/JUN</t>
  </si>
  <si>
    <t>¥308.00</t>
  </si>
  <si>
    <t>¥31.00</t>
  </si>
  <si>
    <t>703537913273</t>
  </si>
  <si>
    <t>4199142</t>
  </si>
  <si>
    <t>880703521</t>
  </si>
  <si>
    <t>京都哈顿酒店</t>
  </si>
  <si>
    <t>guo/liang</t>
  </si>
  <si>
    <t>¥442.00</t>
  </si>
  <si>
    <t>¥109.00</t>
  </si>
  <si>
    <t>¥333.00</t>
  </si>
  <si>
    <t>Single room</t>
  </si>
  <si>
    <t>703538336113</t>
  </si>
  <si>
    <t>4202212</t>
  </si>
  <si>
    <t>880666513</t>
  </si>
  <si>
    <t>利奥酒店</t>
  </si>
  <si>
    <t>AN/MIAOMIAO|GUAN/JINGYUN</t>
  </si>
  <si>
    <t>¥1,960.00</t>
  </si>
  <si>
    <t>¥414.00</t>
  </si>
  <si>
    <t>¥1,546.00</t>
  </si>
  <si>
    <t>Deluxe Family Twin Room</t>
  </si>
  <si>
    <t>703533685327</t>
  </si>
  <si>
    <t>4168749</t>
  </si>
  <si>
    <t>881570368</t>
  </si>
  <si>
    <t>吉隆坡 Jalan Pahang 万枫酒店</t>
  </si>
  <si>
    <t>CHEN/XIANGRONG</t>
  </si>
  <si>
    <t>¥1,215.00</t>
  </si>
  <si>
    <t>¥219.00</t>
  </si>
  <si>
    <t>¥996.00</t>
  </si>
  <si>
    <t>Standard, Guest room, 1 King, City view</t>
  </si>
  <si>
    <t>703535968003</t>
  </si>
  <si>
    <t>4184510</t>
  </si>
  <si>
    <t>FEI/CHENG</t>
  </si>
  <si>
    <t>¥794.00</t>
  </si>
  <si>
    <t>¥62.00</t>
  </si>
  <si>
    <t>¥732.00</t>
  </si>
  <si>
    <t>703539729932</t>
  </si>
  <si>
    <t>4208305</t>
  </si>
  <si>
    <t>FENG/JIN|WANG/BIN|TIAN/LI</t>
  </si>
  <si>
    <t>¥1,476.00</t>
  </si>
  <si>
    <t>¥1,296.00</t>
  </si>
  <si>
    <t>703540753011</t>
  </si>
  <si>
    <t>4215708</t>
  </si>
  <si>
    <t>880749694</t>
  </si>
  <si>
    <t>曼谷亚洲酒店</t>
  </si>
  <si>
    <t>ZHAN/JIAJIA</t>
  </si>
  <si>
    <t>¥463.00</t>
  </si>
  <si>
    <t>¥69.00</t>
  </si>
  <si>
    <t>¥394.00</t>
  </si>
  <si>
    <t>Premier Single room</t>
  </si>
  <si>
    <t>703540957757</t>
  </si>
  <si>
    <t>4218930</t>
  </si>
  <si>
    <t>YIN/ZHIQIANG|XIAN/TING</t>
  </si>
  <si>
    <t>2023-11-09 09:42:29</t>
  </si>
  <si>
    <t>703541788358</t>
  </si>
  <si>
    <t>4221129</t>
  </si>
  <si>
    <t>880746304</t>
  </si>
  <si>
    <t>新加坡圣淘沙名胜世界迈克尔酒店</t>
  </si>
  <si>
    <t>MA/KELE</t>
  </si>
  <si>
    <t>2024-02-13</t>
  </si>
  <si>
    <t>2024-02-14</t>
  </si>
  <si>
    <t>¥3,432.00</t>
  </si>
  <si>
    <t>2023-11-09 12:25:55</t>
  </si>
  <si>
    <t>703540510141</t>
  </si>
  <si>
    <t>4217737</t>
  </si>
  <si>
    <t>881570512</t>
  </si>
  <si>
    <t>全景拉姆西斯酒店及咖啡厅</t>
  </si>
  <si>
    <t>Su/Rui</t>
  </si>
  <si>
    <t>¥104.00</t>
  </si>
  <si>
    <t>¥12.00</t>
  </si>
  <si>
    <t>¥92.00</t>
  </si>
  <si>
    <t>703541208159</t>
  </si>
  <si>
    <t>4221967</t>
  </si>
  <si>
    <t>880734340</t>
  </si>
  <si>
    <t>首尔明洞相铁喜普乐吉酒店</t>
  </si>
  <si>
    <t>WANG/LU|LI/TINGTING</t>
  </si>
  <si>
    <t>¥3,020.00</t>
  </si>
  <si>
    <t>2023-11-09 14:44:26</t>
  </si>
  <si>
    <t>Twin Room</t>
  </si>
  <si>
    <t>703541759854</t>
  </si>
  <si>
    <t>4221972</t>
  </si>
  <si>
    <t>LIN/CONG</t>
  </si>
  <si>
    <t>2023-11-09 14:44:27</t>
  </si>
  <si>
    <t>703541899232</t>
  </si>
  <si>
    <t>4225361</t>
  </si>
  <si>
    <t>880722478</t>
  </si>
  <si>
    <t>UNIZO酒店-大阪梅田</t>
  </si>
  <si>
    <t>LYU/JINJIN</t>
  </si>
  <si>
    <t>2023-11-20</t>
  </si>
  <si>
    <t>¥2,520.00</t>
  </si>
  <si>
    <t>2023-11-09 22:58:24</t>
  </si>
  <si>
    <t>Single Room, Smoking</t>
  </si>
  <si>
    <t>703541969079</t>
  </si>
  <si>
    <t>4225934</t>
  </si>
  <si>
    <t>880699933</t>
  </si>
  <si>
    <t>芽庄洲际酒店</t>
  </si>
  <si>
    <t>NYI/SAN</t>
  </si>
  <si>
    <t>¥1,289.00</t>
  </si>
  <si>
    <t>2023-11-09 23:41:23</t>
  </si>
  <si>
    <t>1 King Classic Ocean View</t>
  </si>
  <si>
    <t>703541809928</t>
  </si>
  <si>
    <t>4225949</t>
  </si>
  <si>
    <t>2023-11-10 00:20:30</t>
  </si>
  <si>
    <t>703527158236</t>
  </si>
  <si>
    <t>4133516</t>
  </si>
  <si>
    <t>QIU/SHUANG</t>
  </si>
  <si>
    <t>2023-10-26</t>
  </si>
  <si>
    <t>¥603.00</t>
  </si>
  <si>
    <t>2023-11-10 02:00:45</t>
  </si>
  <si>
    <t>Single room - Smoking</t>
  </si>
  <si>
    <t>703509367925</t>
  </si>
  <si>
    <t>4038545</t>
  </si>
  <si>
    <t>ZHENG/HANWEN|WU/HAORAN</t>
  </si>
  <si>
    <t>2023-10-08</t>
  </si>
  <si>
    <t>¥11,528.00</t>
  </si>
  <si>
    <t>¥5,724.00</t>
  </si>
  <si>
    <t>¥5,804.00</t>
  </si>
  <si>
    <t>South Tower Plaza Superior Queen Room</t>
  </si>
  <si>
    <t>703535003067</t>
  </si>
  <si>
    <t>4180636</t>
  </si>
  <si>
    <t>880744627</t>
  </si>
  <si>
    <t>Tmark城酒店-东京大森</t>
  </si>
  <si>
    <t>WANG/KEYUN|WANG/SHUTING|LIU/YUFEI</t>
  </si>
  <si>
    <t>¥1,114.00</t>
  </si>
  <si>
    <t>¥244.00</t>
  </si>
  <si>
    <t>¥870.00</t>
  </si>
  <si>
    <t>Triple Room</t>
  </si>
  <si>
    <t>703533493455</t>
  </si>
  <si>
    <t>4169436</t>
  </si>
  <si>
    <t>DONG/XIAOLI</t>
  </si>
  <si>
    <t>¥2,436.00</t>
  </si>
  <si>
    <t>¥242.00</t>
  </si>
  <si>
    <t>¥2,194.00</t>
  </si>
  <si>
    <t>703524539317</t>
  </si>
  <si>
    <t>4117392</t>
  </si>
  <si>
    <t>880712761</t>
  </si>
  <si>
    <t>济州格洛斯特酒店</t>
  </si>
  <si>
    <t>ZHANG/WEI</t>
  </si>
  <si>
    <t>¥505.00</t>
  </si>
  <si>
    <t>¥112.00</t>
  </si>
  <si>
    <t>¥393.00</t>
  </si>
  <si>
    <t>Deluxe Twin bed room</t>
  </si>
  <si>
    <t>703525062441</t>
  </si>
  <si>
    <t>4123791</t>
  </si>
  <si>
    <t>880639324</t>
  </si>
  <si>
    <t>熊本法华俱乐部酒店</t>
  </si>
  <si>
    <t>XU/PENG</t>
  </si>
  <si>
    <t>¥503.00</t>
  </si>
  <si>
    <t>¥46.00</t>
  </si>
  <si>
    <t>¥457.00</t>
  </si>
  <si>
    <t>Small Double Bed Non-Smoking</t>
  </si>
  <si>
    <t>703540083174</t>
  </si>
  <si>
    <t>4213040</t>
  </si>
  <si>
    <t>880707646</t>
  </si>
  <si>
    <t>东京马喰町Livemax饭店</t>
  </si>
  <si>
    <t>LIU/YANCHAO</t>
  </si>
  <si>
    <t>¥1,346.00</t>
  </si>
  <si>
    <t>¥282.00</t>
  </si>
  <si>
    <t>¥1,064.00</t>
  </si>
  <si>
    <t>Standard Twin (Non Smoking)</t>
  </si>
  <si>
    <t>703539096464</t>
  </si>
  <si>
    <t>4212406</t>
  </si>
  <si>
    <t>ZHU/LIN</t>
  </si>
  <si>
    <t>¥196.00</t>
  </si>
  <si>
    <t>¥1,150.00</t>
  </si>
  <si>
    <t>Standard Twin (Smoking)</t>
  </si>
  <si>
    <t>703540571533</t>
  </si>
  <si>
    <t>4218727</t>
  </si>
  <si>
    <t>889926901</t>
  </si>
  <si>
    <t>菲斯时尚酒店</t>
  </si>
  <si>
    <t>LIU/HUAQING</t>
  </si>
  <si>
    <t>¥548.00</t>
  </si>
  <si>
    <t>¥98.00</t>
  </si>
  <si>
    <t>¥450.00</t>
  </si>
  <si>
    <t>Executive Deluxe City View</t>
  </si>
  <si>
    <t>703538274377</t>
  </si>
  <si>
    <t>4205343</t>
  </si>
  <si>
    <t>880755784</t>
  </si>
  <si>
    <t>老友记酒店</t>
  </si>
  <si>
    <t>SHEN/LING</t>
  </si>
  <si>
    <t>¥563.00</t>
  </si>
  <si>
    <t>¥257.00</t>
  </si>
  <si>
    <t>¥306.00</t>
  </si>
  <si>
    <t>Superior Room 1 King bed</t>
  </si>
  <si>
    <t>703529866289</t>
  </si>
  <si>
    <t>4148818</t>
  </si>
  <si>
    <t>880671814</t>
  </si>
  <si>
    <t>暹罗四季酒店</t>
  </si>
  <si>
    <t>XIE/MIAN|XIE/QIUNA</t>
  </si>
  <si>
    <t>¥254.00</t>
  </si>
  <si>
    <t>¥232.00</t>
  </si>
  <si>
    <t>Standard Twin Room</t>
  </si>
  <si>
    <t>703529976533</t>
  </si>
  <si>
    <t>4148787</t>
  </si>
  <si>
    <t>SHE/JINGXIA|SHE/XIAODAN</t>
  </si>
  <si>
    <t>703538966521</t>
  </si>
  <si>
    <t>4205301</t>
  </si>
  <si>
    <t>WU/SHENGJIE|SHEN/ZHIYONG</t>
  </si>
  <si>
    <t>¥656.00</t>
  </si>
  <si>
    <t>¥350.00</t>
  </si>
  <si>
    <t>Superior Room 2 Single bed</t>
  </si>
  <si>
    <t>703537944951</t>
  </si>
  <si>
    <t>4194069</t>
  </si>
  <si>
    <t>880664251</t>
  </si>
  <si>
    <t>塞达宇卡拉巴加丁酒店</t>
  </si>
  <si>
    <t>WU/MINGXI</t>
  </si>
  <si>
    <t>¥1,086.00</t>
  </si>
  <si>
    <t>¥126.00</t>
  </si>
  <si>
    <t>¥960.00</t>
  </si>
  <si>
    <t>703538140859</t>
  </si>
  <si>
    <t>4205249</t>
  </si>
  <si>
    <t>SUN/MENGGE</t>
  </si>
  <si>
    <t>¥434.00</t>
  </si>
  <si>
    <t>¥44.00</t>
  </si>
  <si>
    <t>¥390.00</t>
  </si>
  <si>
    <t>703541168275</t>
  </si>
  <si>
    <t>4221112</t>
  </si>
  <si>
    <t>880632997</t>
  </si>
  <si>
    <t>曼谷索伊松维亚智选假日酒店</t>
  </si>
  <si>
    <t>ZHANG/JIANG</t>
  </si>
  <si>
    <t>¥451.00</t>
  </si>
  <si>
    <t>¥81.00</t>
  </si>
  <si>
    <t>¥370.00</t>
  </si>
  <si>
    <t>Standard Queen Room</t>
  </si>
  <si>
    <t>703541608892</t>
  </si>
  <si>
    <t>4221916</t>
  </si>
  <si>
    <t>MENG/XIANKUI</t>
  </si>
  <si>
    <t>¥822.00</t>
  </si>
  <si>
    <t>¥210.00</t>
  </si>
  <si>
    <t>¥612.00</t>
  </si>
  <si>
    <t>703541202930</t>
  </si>
  <si>
    <t>4221903</t>
  </si>
  <si>
    <t>MENG/XIANLAN|YUAN/GUANGXIU</t>
  </si>
  <si>
    <t>¥677.00</t>
  </si>
  <si>
    <t>¥164.00</t>
  </si>
  <si>
    <t>¥513.00</t>
  </si>
  <si>
    <t>Superior Twin Room</t>
  </si>
  <si>
    <t>703541420145</t>
  </si>
  <si>
    <t>4222260</t>
  </si>
  <si>
    <t>Zhang/Jutao</t>
  </si>
  <si>
    <t>703541255014</t>
  </si>
  <si>
    <t>4222771</t>
  </si>
  <si>
    <t>880775971</t>
  </si>
  <si>
    <t>芭堤雅勒瓦纳酒店</t>
  </si>
  <si>
    <t>YUE/DAPENG</t>
  </si>
  <si>
    <t>¥30.00</t>
  </si>
  <si>
    <t>deluxe room</t>
  </si>
  <si>
    <t>703542946178</t>
  </si>
  <si>
    <t>4226433</t>
  </si>
  <si>
    <t>CHEN/CHUANLE|GUO/FENGJIE</t>
  </si>
  <si>
    <t>¥2,554.00</t>
  </si>
  <si>
    <t>2023-11-10 10:41:36</t>
  </si>
  <si>
    <t>Deluxe Garden king bed View</t>
  </si>
  <si>
    <t>703541117288</t>
  </si>
  <si>
    <t>4221098</t>
  </si>
  <si>
    <t>880733368</t>
  </si>
  <si>
    <t>东京椿山庄酒店</t>
  </si>
  <si>
    <t>JIA/FENG|MEI/HAIBIN</t>
  </si>
  <si>
    <t>¥2,715.00</t>
  </si>
  <si>
    <t>2023-11-10 11:25:29</t>
  </si>
  <si>
    <t>twin prime superiorior city view</t>
  </si>
  <si>
    <t>703529606581</t>
  </si>
  <si>
    <t>4148142</t>
  </si>
  <si>
    <t>880653523</t>
  </si>
  <si>
    <t>名古屋站前椿町维亚酒店-JR西日本集团</t>
  </si>
  <si>
    <t>TENG/HAIYING|FENG/FENG</t>
  </si>
  <si>
    <t>2023-12-09</t>
  </si>
  <si>
    <t>2023-12-10</t>
  </si>
  <si>
    <t>¥875.00</t>
  </si>
  <si>
    <t>2023-11-10 18:19:31</t>
  </si>
  <si>
    <t>[Non-Smoking]Standard Semi-Double</t>
  </si>
  <si>
    <t>703540674565</t>
  </si>
  <si>
    <t>4215250</t>
  </si>
  <si>
    <t>880627216</t>
  </si>
  <si>
    <t>通罗雅诗阁酒店</t>
  </si>
  <si>
    <t>MA/TINGTING</t>
  </si>
  <si>
    <t>2023-11-22</t>
  </si>
  <si>
    <t>¥2,020.00</t>
  </si>
  <si>
    <t>2023-11-10 18:34:35</t>
  </si>
  <si>
    <t>Deluxe Room Twin</t>
  </si>
  <si>
    <t>703541713722</t>
  </si>
  <si>
    <t>4224678</t>
  </si>
  <si>
    <t>880699639</t>
  </si>
  <si>
    <t>新阪急高知皇冠饭店 （旧高知新阪急酒店）</t>
  </si>
  <si>
    <t>DING/GUANGHONG</t>
  </si>
  <si>
    <t>2023-11-21</t>
  </si>
  <si>
    <t>¥1,178.00</t>
  </si>
  <si>
    <t>2023-11-10 22:43:37</t>
  </si>
  <si>
    <t>standard room twin bed(non smoking)</t>
  </si>
  <si>
    <t>703542118442</t>
  </si>
  <si>
    <t>4231872</t>
  </si>
  <si>
    <t>880687786</t>
  </si>
  <si>
    <t>苏梅岛遨舍查汶度假酒店</t>
  </si>
  <si>
    <t>QI/XIN</t>
  </si>
  <si>
    <t>¥1,148.00</t>
  </si>
  <si>
    <t>2023-11-10 23:25:28</t>
  </si>
  <si>
    <t>Superior Room, 1 King Bed</t>
  </si>
  <si>
    <t>703530284441</t>
  </si>
  <si>
    <t>4154625</t>
  </si>
  <si>
    <t>huang/biying</t>
  </si>
  <si>
    <t>¥430.00</t>
  </si>
  <si>
    <t>¥42.00</t>
  </si>
  <si>
    <t>¥388.00</t>
  </si>
  <si>
    <t>Superior King Room</t>
  </si>
  <si>
    <t>703537849293</t>
  </si>
  <si>
    <t>4197860</t>
  </si>
  <si>
    <t>880735393</t>
  </si>
  <si>
    <t>历山酒店</t>
  </si>
  <si>
    <t>XU/ZESHENG|CAI/YIKUI</t>
  </si>
  <si>
    <t>¥5,616.00</t>
  </si>
  <si>
    <t>¥2,855.00</t>
  </si>
  <si>
    <t>¥2,761.00</t>
  </si>
  <si>
    <t>Clover Seaview Room</t>
  </si>
  <si>
    <t>703520128782</t>
  </si>
  <si>
    <t>4095219</t>
  </si>
  <si>
    <t>880696858</t>
  </si>
  <si>
    <t>金普顿基塔莱苏梅岛酒店 - 洲际酒店集团旗下</t>
  </si>
  <si>
    <t>LI/SHUAIYING|REN/YIMING</t>
  </si>
  <si>
    <t>¥6,084.00</t>
  </si>
  <si>
    <t>¥1,344.00</t>
  </si>
  <si>
    <t>Room, 1 King Bed, Pool Access, Resort View (Essential)</t>
  </si>
  <si>
    <t>703538150522</t>
  </si>
  <si>
    <t>4203995</t>
  </si>
  <si>
    <t>DING/HUIHUI</t>
  </si>
  <si>
    <t>¥1,480.00</t>
  </si>
  <si>
    <t>¥113.00</t>
  </si>
  <si>
    <t>¥1,367.00</t>
  </si>
  <si>
    <t>703539388833</t>
  </si>
  <si>
    <t>4211565</t>
  </si>
  <si>
    <t>880621198</t>
  </si>
  <si>
    <t>洲至奢选曼谷新浩中央酒店</t>
  </si>
  <si>
    <t>WANG/TING|CHEN/CHONG</t>
  </si>
  <si>
    <t>¥3,153.00</t>
  </si>
  <si>
    <t>¥315.00</t>
  </si>
  <si>
    <t>¥2,838.00</t>
  </si>
  <si>
    <t>standard Room</t>
  </si>
  <si>
    <t>703539703575</t>
  </si>
  <si>
    <t>4207708</t>
  </si>
  <si>
    <t>880678624</t>
  </si>
  <si>
    <t>剧院酒店</t>
  </si>
  <si>
    <t>CAI/ZHI|XU/QIUFENG</t>
  </si>
  <si>
    <t>¥2,472.00</t>
  </si>
  <si>
    <t>¥1,062.00</t>
  </si>
  <si>
    <t>¥1,410.00</t>
  </si>
  <si>
    <t>Lakorn Poolside</t>
  </si>
  <si>
    <t>703541398802</t>
  </si>
  <si>
    <t>4225475</t>
  </si>
  <si>
    <t>880763482</t>
  </si>
  <si>
    <t>曼谷M2酒店</t>
  </si>
  <si>
    <t>PENG/WENLIN|ZHOU/MIAOYAN</t>
  </si>
  <si>
    <t>¥229.00</t>
  </si>
  <si>
    <t>¥24.00</t>
  </si>
  <si>
    <t>¥205.00</t>
  </si>
  <si>
    <t>Deluxe Room Double</t>
  </si>
  <si>
    <t>703542561919</t>
  </si>
  <si>
    <t>4226386</t>
  </si>
  <si>
    <t>880651666</t>
  </si>
  <si>
    <t>康帕斯酒店集团库巴酒店</t>
  </si>
  <si>
    <t>ZHUO/KUN|CAO/ZHI</t>
  </si>
  <si>
    <t>¥250.00</t>
  </si>
  <si>
    <t>¥70.00</t>
  </si>
  <si>
    <t>Havana Deluxe Twin Room</t>
  </si>
  <si>
    <t>703542760708</t>
  </si>
  <si>
    <t>4227592</t>
  </si>
  <si>
    <t>WANG/JINGZHUO</t>
  </si>
  <si>
    <t>¥583.00</t>
  </si>
  <si>
    <t>¥368.00</t>
  </si>
  <si>
    <t>¥215.00</t>
  </si>
  <si>
    <t>703542630956</t>
  </si>
  <si>
    <t>4229702</t>
  </si>
  <si>
    <t>PAN/WEIBO|LIANG/DONGWEN</t>
  </si>
  <si>
    <t>¥67.00</t>
  </si>
  <si>
    <t>¥181.00</t>
  </si>
  <si>
    <t>703539647266</t>
  </si>
  <si>
    <t>4211978</t>
  </si>
  <si>
    <t>880650412</t>
  </si>
  <si>
    <t>东京湾喜来登大酒店</t>
  </si>
  <si>
    <t>HUANG/YING</t>
  </si>
  <si>
    <t>2023-12-14</t>
  </si>
  <si>
    <t>¥1,448.00</t>
  </si>
  <si>
    <t>2023-11-11 10:01:33</t>
  </si>
  <si>
    <t>twin room</t>
  </si>
  <si>
    <t>703543077460</t>
  </si>
  <si>
    <t>4234548</t>
  </si>
  <si>
    <t>880670539</t>
  </si>
  <si>
    <t>曼谷贵都酒店</t>
  </si>
  <si>
    <t>ZHU/YAXIN</t>
  </si>
  <si>
    <t>¥227.00</t>
  </si>
  <si>
    <t>2023-11-11 12:48:28</t>
  </si>
  <si>
    <t>SUPREME TWIN</t>
  </si>
  <si>
    <t>703543663664</t>
  </si>
  <si>
    <t>4234987</t>
  </si>
  <si>
    <t>880651468</t>
  </si>
  <si>
    <t>UHG 隆路区酒店</t>
  </si>
  <si>
    <t>WANG/ZHIQIANG</t>
  </si>
  <si>
    <t>¥1,269.00</t>
  </si>
  <si>
    <t>Superior Room with Swimming Pool View</t>
  </si>
  <si>
    <t>703537450783</t>
  </si>
  <si>
    <t>4199509</t>
  </si>
  <si>
    <t>880762360</t>
  </si>
  <si>
    <t>三井花园饭店札幌</t>
  </si>
  <si>
    <t>ZHUANG/YONGYU</t>
  </si>
  <si>
    <t>2024-01-22</t>
  </si>
  <si>
    <t>2024-01-27</t>
  </si>
  <si>
    <t>¥3,490.00</t>
  </si>
  <si>
    <t>2023-11-11 16:49:23</t>
  </si>
  <si>
    <t>Moderate Two-Bed Room Non smoking</t>
  </si>
  <si>
    <t>703543337978</t>
  </si>
  <si>
    <t>4235712</t>
  </si>
  <si>
    <t>WEI/TUANSHENG</t>
  </si>
  <si>
    <t>¥1,192.00</t>
  </si>
  <si>
    <t>2023-11-12 00:00:05</t>
  </si>
  <si>
    <t>703531237548</t>
  </si>
  <si>
    <t>4156319</t>
  </si>
  <si>
    <t>880732630</t>
  </si>
  <si>
    <t>东急涩谷蓝塔大酒店</t>
  </si>
  <si>
    <t>CHEN/YONG|HAI/HAN</t>
  </si>
  <si>
    <t>2023-10-30</t>
  </si>
  <si>
    <t>¥8,222.00</t>
  </si>
  <si>
    <t>¥582.00</t>
  </si>
  <si>
    <t>¥7,640.00</t>
  </si>
  <si>
    <t>Deluxe Twin</t>
  </si>
  <si>
    <t>703533463726</t>
  </si>
  <si>
    <t>4169229</t>
  </si>
  <si>
    <t>881900287</t>
  </si>
  <si>
    <t>大阪 W 酒店</t>
  </si>
  <si>
    <t>LI/HEQIAN</t>
  </si>
  <si>
    <t>¥3,561.00</t>
  </si>
  <si>
    <t>¥820.00</t>
  </si>
  <si>
    <t>¥2,741.00</t>
  </si>
  <si>
    <t>Cozy King Room</t>
  </si>
  <si>
    <t>703536633291</t>
  </si>
  <si>
    <t>4192913</t>
  </si>
  <si>
    <t>CHEN/GUI|ZHENG/FENG</t>
  </si>
  <si>
    <t>¥5,290.00</t>
  </si>
  <si>
    <t>¥525.00</t>
  </si>
  <si>
    <t>¥4,765.00</t>
  </si>
  <si>
    <t>703529060088</t>
  </si>
  <si>
    <t>4147691</t>
  </si>
  <si>
    <t>880712122</t>
  </si>
  <si>
    <t>格兰德汝矣岛酒店</t>
  </si>
  <si>
    <t>ZHENG/JUNYUAN|CHEN/WENHAO|MAO/SHUYA|LI/XIAO</t>
  </si>
  <si>
    <t>¥10,408.00</t>
  </si>
  <si>
    <t>¥1,140.00</t>
  </si>
  <si>
    <t>¥9,268.00</t>
  </si>
  <si>
    <t>Corner Deluxe Room</t>
  </si>
  <si>
    <t>703538350055</t>
  </si>
  <si>
    <t>4205840</t>
  </si>
  <si>
    <t>880648690</t>
  </si>
  <si>
    <t>亚洲酒店-济州</t>
  </si>
  <si>
    <t>WANG/YAN|ZHU/KAIYI|WANG/JIANING</t>
  </si>
  <si>
    <t>¥1,500.00</t>
  </si>
  <si>
    <t>¥162.00</t>
  </si>
  <si>
    <t>¥1,338.00</t>
  </si>
  <si>
    <t>Deluxe Triple Room</t>
  </si>
  <si>
    <t>703541437980</t>
  </si>
  <si>
    <t>4221466</t>
  </si>
  <si>
    <t>880640770</t>
  </si>
  <si>
    <t>日本桥小网町利夫马克斯酒店</t>
  </si>
  <si>
    <t>WU/JIANBO|ZHANG/LIBO|XU/QIANCHENG|LI/WEIHUA</t>
  </si>
  <si>
    <t>¥11,580.00</t>
  </si>
  <si>
    <t>¥6,020.00</t>
  </si>
  <si>
    <t>¥5,560.00</t>
  </si>
  <si>
    <t>Twin Room - Non-Smoking</t>
  </si>
  <si>
    <t>703543648136</t>
  </si>
  <si>
    <t>4235267</t>
  </si>
  <si>
    <t>880691542</t>
  </si>
  <si>
    <t>帝国饭店 东京</t>
  </si>
  <si>
    <t>ZHANG/WENYING|FAN/ZHONGTAO</t>
  </si>
  <si>
    <t>¥6,311.00</t>
  </si>
  <si>
    <t>¥676.00</t>
  </si>
  <si>
    <t>¥5,635.00</t>
  </si>
  <si>
    <t>Main Building Superior King</t>
  </si>
  <si>
    <t>703543379075</t>
  </si>
  <si>
    <t>4232469</t>
  </si>
  <si>
    <t>880701577</t>
  </si>
  <si>
    <t>天然温泉 莲花之汤 御宿野乃京都七条</t>
  </si>
  <si>
    <t>LEI/XIAOZHUANG</t>
  </si>
  <si>
    <t>¥1,816.00</t>
  </si>
  <si>
    <t>¥598.00</t>
  </si>
  <si>
    <t>¥1,218.00</t>
  </si>
  <si>
    <t>703489619020</t>
  </si>
  <si>
    <t>3950102</t>
  </si>
  <si>
    <t>880696510</t>
  </si>
  <si>
    <t>香港悦品海景酒店</t>
  </si>
  <si>
    <t>LI/WENWEN|SHEN/SIXIAN</t>
  </si>
  <si>
    <t>2023-09-18</t>
  </si>
  <si>
    <t>¥2,298.00</t>
  </si>
  <si>
    <t>¥374.00</t>
  </si>
  <si>
    <t>¥1,924.00</t>
  </si>
  <si>
    <t>Cozi Superior Twin Room</t>
  </si>
  <si>
    <t>703537360620</t>
  </si>
  <si>
    <t>4197472</t>
  </si>
  <si>
    <t>880657891</t>
  </si>
  <si>
    <t>吉隆坡·觅酒店，傲途格精选</t>
  </si>
  <si>
    <t>MA/GUANGBIAO|ZHANG/BO|SUN/SHENGXIAN|YUE/YAOXU</t>
  </si>
  <si>
    <t>¥1,278.00</t>
  </si>
  <si>
    <t>¥226.00</t>
  </si>
  <si>
    <t>¥1,052.00</t>
  </si>
  <si>
    <t>Deluxe twin Room</t>
  </si>
  <si>
    <t>703539035781</t>
  </si>
  <si>
    <t>4206333</t>
  </si>
  <si>
    <t>880705669</t>
  </si>
  <si>
    <t>哥打京那巴鲁凯悦尚萃酒店</t>
  </si>
  <si>
    <t>XIU/ZIHENG</t>
  </si>
  <si>
    <t>¥1,648.00</t>
  </si>
  <si>
    <t>¥176.00</t>
  </si>
  <si>
    <t>¥1,472.00</t>
  </si>
  <si>
    <t>1 KING BED, HILL VIEW</t>
  </si>
  <si>
    <t>703540918494</t>
  </si>
  <si>
    <t>4213024</t>
  </si>
  <si>
    <t>880770874</t>
  </si>
  <si>
    <t>槟城拉亚酒店</t>
  </si>
  <si>
    <t>ZHANG/HAIBING</t>
  </si>
  <si>
    <t>¥305.00</t>
  </si>
  <si>
    <t>¥261.00</t>
  </si>
  <si>
    <t>superior queen</t>
  </si>
  <si>
    <t>703494454589</t>
  </si>
  <si>
    <t>3975112</t>
  </si>
  <si>
    <t>880657336</t>
  </si>
  <si>
    <t>吉隆坡唐人街彩鸿酒店</t>
  </si>
  <si>
    <t>LIU/GANG|WU/XIAOHUA</t>
  </si>
  <si>
    <t>2023-09-23</t>
  </si>
  <si>
    <t>¥920.00</t>
  </si>
  <si>
    <t>¥702.00</t>
  </si>
  <si>
    <t>Superior Twin Room, 2 Twin Beds</t>
  </si>
  <si>
    <t>703532360441</t>
  </si>
  <si>
    <t>4163760</t>
  </si>
  <si>
    <t>880705096</t>
  </si>
  <si>
    <t>铜锣湾如心酒店</t>
  </si>
  <si>
    <t>SI/QIU</t>
  </si>
  <si>
    <t>¥4,572.00</t>
  </si>
  <si>
    <t>¥1,018.00</t>
  </si>
  <si>
    <t>¥3,554.00</t>
  </si>
  <si>
    <t>Deluxe King</t>
  </si>
  <si>
    <t>703542184093</t>
  </si>
  <si>
    <t>4226242</t>
  </si>
  <si>
    <t>880703755</t>
  </si>
  <si>
    <t>香港港丽酒店</t>
  </si>
  <si>
    <t>LV/PEIRONG</t>
  </si>
  <si>
    <t>¥6,558.00</t>
  </si>
  <si>
    <t>¥898.00</t>
  </si>
  <si>
    <t>¥5,660.00</t>
  </si>
  <si>
    <t>Deluxe King Room</t>
  </si>
  <si>
    <t>703544819937</t>
  </si>
  <si>
    <t>4239266</t>
  </si>
  <si>
    <t>880668169</t>
  </si>
  <si>
    <t>马尼拉冈田酒店</t>
  </si>
  <si>
    <t>ZHU/WEIBIAO</t>
  </si>
  <si>
    <t>¥2,696.00</t>
  </si>
  <si>
    <t>2023-11-12 07:43:11</t>
  </si>
  <si>
    <t>703532054365</t>
  </si>
  <si>
    <t>4164977</t>
  </si>
  <si>
    <t>SIU/KWOKWAHFRANCERY|LIU/QING</t>
  </si>
  <si>
    <t>¥1,994.00</t>
  </si>
  <si>
    <t>¥861.00</t>
  </si>
  <si>
    <t>¥1,133.00</t>
  </si>
  <si>
    <t>Clover City View Triple Room</t>
  </si>
  <si>
    <t>703541116403</t>
  </si>
  <si>
    <t>4223995</t>
  </si>
  <si>
    <t>880696522</t>
  </si>
  <si>
    <t>富荟土瓜湾酒店</t>
  </si>
  <si>
    <t>TANG/YITING|CHEN/YANGJUN</t>
  </si>
  <si>
    <t>¥1,347.00</t>
  </si>
  <si>
    <t>¥622.00</t>
  </si>
  <si>
    <t>¥725.00</t>
  </si>
  <si>
    <t>iPlus Room</t>
  </si>
  <si>
    <t>703542502241</t>
  </si>
  <si>
    <t>4226241</t>
  </si>
  <si>
    <t>880748824</t>
  </si>
  <si>
    <t>YHA美荷楼青年旅舍</t>
  </si>
  <si>
    <t>ZHANG/SIYAN</t>
  </si>
  <si>
    <t>¥768.00</t>
  </si>
  <si>
    <t>¥367.00</t>
  </si>
  <si>
    <t>¥401.00</t>
  </si>
  <si>
    <t>run of house</t>
  </si>
  <si>
    <t>703543028113</t>
  </si>
  <si>
    <t>4236557</t>
  </si>
  <si>
    <t>880903216</t>
  </si>
  <si>
    <t>金巴兰欧舒丹库普库普海滩Spa酒店</t>
  </si>
  <si>
    <t>YUAN/FANG</t>
  </si>
  <si>
    <t>¥89.00</t>
  </si>
  <si>
    <t>¥497.00</t>
  </si>
  <si>
    <t>Deluxe Suite</t>
  </si>
  <si>
    <t>703536306031</t>
  </si>
  <si>
    <t>4187770</t>
  </si>
  <si>
    <t>LIU/QIURUI</t>
  </si>
  <si>
    <t>¥681.00</t>
  </si>
  <si>
    <t>¥66.00</t>
  </si>
  <si>
    <t>¥615.00</t>
  </si>
  <si>
    <t>703536729456</t>
  </si>
  <si>
    <t>4187780</t>
  </si>
  <si>
    <t>LIU/YUFANG</t>
  </si>
  <si>
    <t>703538974960</t>
  </si>
  <si>
    <t>4200617</t>
  </si>
  <si>
    <t>SHA/SHA</t>
  </si>
  <si>
    <t>¥225.00</t>
  </si>
  <si>
    <t>¥21.00</t>
  </si>
  <si>
    <t>¥204.00</t>
  </si>
  <si>
    <t>Superior Room</t>
  </si>
  <si>
    <t>703537100409</t>
  </si>
  <si>
    <t>4194105</t>
  </si>
  <si>
    <t>¥724.00</t>
  </si>
  <si>
    <t>¥84.00</t>
  </si>
  <si>
    <t>¥640.00</t>
  </si>
  <si>
    <t>703541542574</t>
  </si>
  <si>
    <t>4220410</t>
  </si>
  <si>
    <t>¥1,212.00</t>
  </si>
  <si>
    <t>¥408.00</t>
  </si>
  <si>
    <t>¥804.00</t>
  </si>
  <si>
    <t>703541157186</t>
  </si>
  <si>
    <t>4222702</t>
  </si>
  <si>
    <t>LIN/QIASEN</t>
  </si>
  <si>
    <t>¥490.00</t>
  </si>
  <si>
    <t>¥130.00</t>
  </si>
  <si>
    <t>¥360.00</t>
  </si>
  <si>
    <t>Havana Deluxe Double Room</t>
  </si>
  <si>
    <t>703541479965</t>
  </si>
  <si>
    <t>4223853</t>
  </si>
  <si>
    <t>MA/XIAO|YUE/XINGYU</t>
  </si>
  <si>
    <t>¥980.00</t>
  </si>
  <si>
    <t>¥260.00</t>
  </si>
  <si>
    <t>¥720.00</t>
  </si>
  <si>
    <t>703542084260</t>
  </si>
  <si>
    <t>4226557</t>
  </si>
  <si>
    <t>WAN/ZHIMING|BAO/LIANGEN</t>
  </si>
  <si>
    <t>¥424.00</t>
  </si>
  <si>
    <t>703542003734</t>
  </si>
  <si>
    <t>4226340</t>
  </si>
  <si>
    <t>PEI/YUNHE</t>
  </si>
  <si>
    <t>¥962.00</t>
  </si>
  <si>
    <t>¥426.00</t>
  </si>
  <si>
    <t>703542356799</t>
  </si>
  <si>
    <t>4226218</t>
  </si>
  <si>
    <t>SUN/XIAOJING|SUN/XIAOLIANG|LIU/PING</t>
  </si>
  <si>
    <t>¥124.00</t>
  </si>
  <si>
    <t>¥884.00</t>
  </si>
  <si>
    <t>703543998933</t>
  </si>
  <si>
    <t>4234849</t>
  </si>
  <si>
    <t>¥14.00</t>
  </si>
  <si>
    <t>¥213.00</t>
  </si>
  <si>
    <t>703542355591</t>
  </si>
  <si>
    <t>4230523</t>
  </si>
  <si>
    <t>ZHANG/CHENGUANG</t>
  </si>
  <si>
    <t>¥200.00</t>
  </si>
  <si>
    <t>¥19.00</t>
  </si>
  <si>
    <t>703544482504</t>
  </si>
  <si>
    <t>4239611</t>
  </si>
  <si>
    <t>880681807</t>
  </si>
  <si>
    <t>三井花园饭店银座普米尔</t>
  </si>
  <si>
    <t>GAO/ZAN|FENG/JIAHENG</t>
  </si>
  <si>
    <t>2023-11-12 09:55:03</t>
  </si>
  <si>
    <t>703543082410</t>
  </si>
  <si>
    <t>4238434</t>
  </si>
  <si>
    <t>881570296</t>
  </si>
  <si>
    <t>OMO 关西机场 by 星野集团</t>
  </si>
  <si>
    <t>YAN/SHUN</t>
  </si>
  <si>
    <t>2023-11-30</t>
  </si>
  <si>
    <t>2023-12-01</t>
  </si>
  <si>
    <t>¥550.00</t>
  </si>
  <si>
    <t>2023-11-12 11:00:04</t>
  </si>
  <si>
    <t>Queen Room with Shower-Non-Smoking</t>
  </si>
  <si>
    <t>703544725878</t>
  </si>
  <si>
    <t>4240203</t>
  </si>
  <si>
    <t>880736086</t>
  </si>
  <si>
    <t>东横Inn 鸟取站南口</t>
  </si>
  <si>
    <t>LIU/JIAAO</t>
  </si>
  <si>
    <t>2023-11-26</t>
  </si>
  <si>
    <t>2023-11-28</t>
  </si>
  <si>
    <t>¥864.00</t>
  </si>
  <si>
    <t>2023-11-12 12:09:24</t>
  </si>
  <si>
    <t>Economy Double Bed Room</t>
  </si>
  <si>
    <t>703544728608</t>
  </si>
  <si>
    <t>4239088</t>
  </si>
  <si>
    <t>Kuo/Chingshan</t>
  </si>
  <si>
    <t>2023-11-14</t>
  </si>
  <si>
    <t>¥2,302.00</t>
  </si>
  <si>
    <t>2023-11-12 13:00:03</t>
  </si>
  <si>
    <t>1 King Bed Standard</t>
  </si>
  <si>
    <t>703544190801</t>
  </si>
  <si>
    <t>4240881</t>
  </si>
  <si>
    <t>ZHANG/TAISHUN|LODOVICO/BERNARDI</t>
  </si>
  <si>
    <t>¥1,210.00</t>
  </si>
  <si>
    <t>2023-11-12 14:34:58</t>
  </si>
  <si>
    <t>703544133497</t>
  </si>
  <si>
    <t>4240859</t>
  </si>
  <si>
    <t>XIE/JIANHUI</t>
  </si>
  <si>
    <t>¥347.00</t>
  </si>
  <si>
    <t>703544547118</t>
  </si>
  <si>
    <t>4240004</t>
  </si>
  <si>
    <t>880708849</t>
  </si>
  <si>
    <t>首尔江南福朋喜来登酒店</t>
  </si>
  <si>
    <t>MIN/MEILING</t>
  </si>
  <si>
    <t>2023-11-23</t>
  </si>
  <si>
    <t>¥1,716.00</t>
  </si>
  <si>
    <t>703530027344</t>
  </si>
  <si>
    <t>4153654</t>
  </si>
  <si>
    <t>880648897</t>
  </si>
  <si>
    <t>东京普米尔三井花园酒店神宫外苑</t>
  </si>
  <si>
    <t>JIN/WEIHANG</t>
  </si>
  <si>
    <t>2023-12-05</t>
  </si>
  <si>
    <t>¥4,636.00</t>
  </si>
  <si>
    <t>2023-11-12 22:36:15</t>
  </si>
  <si>
    <t>Moderate Queen Room - Non-Smoking</t>
  </si>
  <si>
    <t>合计</t>
  </si>
  <si>
    <t/>
  </si>
  <si>
    <t>¥202,487.74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</si>
  <si>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</si>
  <si>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</si>
  <si>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</si>
  <si>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</si>
  <si>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</si>
  <si>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</si>
  <si>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</si>
  <si>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csg_manual_202311070933213155538</t>
  </si>
  <si>
    <t>703509308466</t>
  </si>
  <si>
    <t>赔付-房费追回</t>
  </si>
  <si>
    <t>¥74.08</t>
  </si>
  <si>
    <t>--</t>
  </si>
  <si>
    <t>用户生病要求取消订单，代理同意扣929.25人民币取消，我处已结算 855.17元，故我处应补回贵司74.08元</t>
  </si>
  <si>
    <t>csg_manual_202311070933212624920</t>
  </si>
  <si>
    <t>703521874626</t>
  </si>
  <si>
    <t>¥80.00</t>
  </si>
  <si>
    <t>用户要求取消一间房，代理告知扣200元取消，用户认可故我处应结算给贵司994元，我处已结算1588元，故我处多结算给贵司594元，我处已追赔674元，故我处应补回贵司80元</t>
  </si>
  <si>
    <t>csg_manual_202311081124560893724</t>
  </si>
  <si>
    <t>703519421859</t>
  </si>
  <si>
    <t>-¥1,470.00</t>
  </si>
  <si>
    <t>用户联系酒店确认订单，酒店告知说是豪华海景房，核实此单代理数据有误，我处聚合有误，各半责，用户入住新单，故代理应承担678元，不结算，我处已结算1761元，已追赔969元，故我处还应追回贵司1470元</t>
  </si>
  <si>
    <t>csg_manual_202311081124544608983</t>
  </si>
  <si>
    <t>703527643416</t>
  </si>
  <si>
    <t>¥15.32</t>
  </si>
  <si>
    <t>用户要求取消订单，代理商同意扣费100元人民币取消，用户认可， 我处已结算84.68元，故我处应补回贵司15.32元</t>
  </si>
  <si>
    <t>chase_deduct_rGue231111120732490</t>
  </si>
  <si>
    <t>-¥408.00</t>
  </si>
  <si>
    <t>生成追赔task#追赔系统-预付扣款直连#</t>
  </si>
  <si>
    <t>NIMH20231111080823238934</t>
  </si>
  <si>
    <t>chase_deduct_dle3231112150249045</t>
  </si>
  <si>
    <t>703478016834</t>
  </si>
  <si>
    <t>-¥1,049.00</t>
  </si>
  <si>
    <t>NPH20231111152819787321</t>
  </si>
  <si>
    <t>返现日期</t>
  </si>
  <si>
    <t>，</t>
  </si>
  <si>
    <r>
      <t>原单未结算，本期扣款</t>
    </r>
    <r>
      <rPr>
        <sz val="10"/>
        <rFont val="Arial"/>
        <charset val="134"/>
      </rPr>
      <t>7</t>
    </r>
    <r>
      <rPr>
        <sz val="10"/>
        <rFont val="宋体"/>
        <charset val="134"/>
      </rPr>
      <t>元</t>
    </r>
  </si>
  <si>
    <t>直连</t>
  </si>
  <si>
    <r>
      <t>本期收回</t>
    </r>
    <r>
      <rPr>
        <sz val="10"/>
        <rFont val="Arial"/>
        <charset val="134"/>
      </rPr>
      <t>74.08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</si>
  <si>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</si>
  <si>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</si>
  <si>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1470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</si>
  <si>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15.32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</si>
  <si>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1049</t>
    </r>
    <r>
      <rPr>
        <sz val="10"/>
        <rFont val="宋体"/>
        <charset val="134"/>
      </rPr>
      <t>元</t>
    </r>
  </si>
  <si>
    <t>A231114104835481</t>
  </si>
  <si>
    <t>A231114104900481</t>
  </si>
  <si>
    <t>A231114104940481</t>
  </si>
  <si>
    <r>
      <t>总计：</t>
    </r>
    <r>
      <rPr>
        <sz val="10"/>
        <rFont val="Arial"/>
        <charset val="134"/>
      </rPr>
      <t>151278.4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</si>
  <si>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</si>
  <si>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</si>
  <si>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</si>
  <si>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</si>
  <si>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</si>
  <si>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</si>
  <si>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</si>
  <si>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</si>
  <si>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</si>
  <si>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</si>
  <si>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</si>
  <si>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</si>
  <si>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</si>
  <si>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</si>
  <si>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</si>
  <si>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</si>
  <si>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</si>
  <si>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</si>
  <si>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GONG LIJUE</t>
  </si>
  <si>
    <t>退房日周结</t>
  </si>
  <si>
    <t>1151.00</t>
  </si>
  <si>
    <t>RMB</t>
  </si>
  <si>
    <t>0</t>
  </si>
  <si>
    <t>0.00</t>
  </si>
  <si>
    <t>汇趣住国际直连</t>
  </si>
  <si>
    <t>01.011563</t>
  </si>
  <si>
    <t>2023-10-18 10:53:06</t>
  </si>
  <si>
    <t>中国</t>
  </si>
  <si>
    <t>曼谷素坤逸 4 巷宜必思酒店</t>
  </si>
  <si>
    <t>ZENG FENG</t>
  </si>
  <si>
    <t>528.00</t>
  </si>
  <si>
    <t>2023-11-03 09:36:11</t>
  </si>
  <si>
    <t>泰国</t>
  </si>
  <si>
    <t>DENG DEJIAN</t>
  </si>
  <si>
    <t>2023-11-03 15:45:54</t>
  </si>
  <si>
    <t>570.00</t>
  </si>
  <si>
    <t>2023-11-06 00:22:44</t>
  </si>
  <si>
    <t>PEI YUNHE</t>
  </si>
  <si>
    <t>536.00</t>
  </si>
  <si>
    <t>2023-11-10 10:08:23</t>
  </si>
  <si>
    <t>WAN ZHIMING,BAO LIANGEN</t>
  </si>
  <si>
    <t>2023-11-10 10:03:52</t>
  </si>
  <si>
    <t>吉隆坡唐人街旅客酒店</t>
  </si>
  <si>
    <t>LIU GANG,WU XIAOHUA</t>
  </si>
  <si>
    <t>702.00</t>
  </si>
  <si>
    <t>2023-09-25 11:55:05</t>
  </si>
  <si>
    <t>马来西亚</t>
  </si>
  <si>
    <t>guo liang</t>
  </si>
  <si>
    <t>333.00</t>
  </si>
  <si>
    <t>2023-11-05 21:30:07</t>
  </si>
  <si>
    <t>日本</t>
  </si>
  <si>
    <t>东京帝国大酒店</t>
  </si>
  <si>
    <t>ZHANG WENYING,FAN ZHONGTAO</t>
  </si>
  <si>
    <t>5635.00</t>
  </si>
  <si>
    <t>2023-11-11 14:24:07</t>
  </si>
  <si>
    <t>SUN XIAOJING,SUN XIAOLIANG,LIU PING</t>
  </si>
  <si>
    <t>884.00</t>
  </si>
  <si>
    <t>2023-11-10 09:41:49</t>
  </si>
  <si>
    <t>GAO SHANSHAN,PENG SHIHAN</t>
  </si>
  <si>
    <t>648.00</t>
  </si>
  <si>
    <t>2023-11-03 11:41:31</t>
  </si>
  <si>
    <t>LV PEIRONG</t>
  </si>
  <si>
    <t>5660.00</t>
  </si>
  <si>
    <t>2023-11-10 00:38:28</t>
  </si>
  <si>
    <t>SI QIU</t>
  </si>
  <si>
    <t>3554.01</t>
  </si>
  <si>
    <t>2023-10-31 15:27:12</t>
  </si>
  <si>
    <t>YUAN FANG</t>
  </si>
  <si>
    <t>497.00</t>
  </si>
  <si>
    <t>2023-11-11 17:45:04</t>
  </si>
  <si>
    <t>印度尼西亚</t>
  </si>
  <si>
    <t>ZHAN JIAJIA</t>
  </si>
  <si>
    <t>394.00</t>
  </si>
  <si>
    <t>2023-11-08 14:33:04</t>
  </si>
  <si>
    <t>AN MIAOMIAO,GUAN JINGYUN</t>
  </si>
  <si>
    <t>1546.00</t>
  </si>
  <si>
    <t>2023-11-06 15:25:36</t>
  </si>
  <si>
    <t>韩国</t>
  </si>
  <si>
    <t>东京千禧三井花园饭店</t>
  </si>
  <si>
    <t>WANG HAIYAN</t>
  </si>
  <si>
    <t>4216.00</t>
  </si>
  <si>
    <t>2023-11-02 17:24:16</t>
  </si>
  <si>
    <t>新宿西铁酒店</t>
  </si>
  <si>
    <t>XU HUA</t>
  </si>
  <si>
    <t>2061.99</t>
  </si>
  <si>
    <t>2023-10-24 13:21:55</t>
  </si>
  <si>
    <t>LIU YANCHAO</t>
  </si>
  <si>
    <t>1064.00</t>
  </si>
  <si>
    <t>2023-11-08 01:00:52</t>
  </si>
  <si>
    <t>MA LIANG</t>
  </si>
  <si>
    <t>579.00</t>
  </si>
  <si>
    <t>2023-11-04 10:14:00</t>
  </si>
  <si>
    <t>SHE JINGXIA,SHE XIAODAN</t>
  </si>
  <si>
    <t>232.00</t>
  </si>
  <si>
    <t>2023-10-29 09:13:55</t>
  </si>
  <si>
    <t>XIE MIAN,XIE QIUNA</t>
  </si>
  <si>
    <t>2023-10-29 09:13:40</t>
  </si>
  <si>
    <t>HAO YANG,WANG MEI</t>
  </si>
  <si>
    <t>692.00</t>
  </si>
  <si>
    <t>2023-11-06 08:53:13</t>
  </si>
  <si>
    <t>ZHENG HANWEN,WU HAORAN</t>
  </si>
  <si>
    <t>5804.00</t>
  </si>
  <si>
    <t>2023-10-08 14:33:06</t>
  </si>
  <si>
    <t>GUO JUNYI,ZHU YUTONG</t>
  </si>
  <si>
    <t>1264.00</t>
  </si>
  <si>
    <t>2023-10-27 17:55:34</t>
  </si>
  <si>
    <t>济州君临海域酒店</t>
  </si>
  <si>
    <t>ZHANG WEI</t>
  </si>
  <si>
    <t>393.00</t>
  </si>
  <si>
    <t>2023-10-23 14:28:40</t>
  </si>
  <si>
    <t>曼谷沙吞娜拉提瓦酒店</t>
  </si>
  <si>
    <t>PAPATCHAYA SANGSUWAN</t>
  </si>
  <si>
    <t>1008.00</t>
  </si>
  <si>
    <t>2023-11-03 11:32:00</t>
  </si>
  <si>
    <t>Zhang Jutao</t>
  </si>
  <si>
    <t>370.00</t>
  </si>
  <si>
    <t>2023-11-09 14:47:26</t>
  </si>
  <si>
    <t>ZHANG JIANG</t>
  </si>
  <si>
    <t>2023-11-09 11:17:36</t>
  </si>
  <si>
    <t>TANG YITING,CHEN YANGJUN</t>
  </si>
  <si>
    <t>725.00</t>
  </si>
  <si>
    <t>2023-11-09 18:48:02</t>
  </si>
  <si>
    <t>LI WENWEN,SHEN SIXIAN</t>
  </si>
  <si>
    <t>1924.00</t>
  </si>
  <si>
    <t>2023-09-20 11:30:19</t>
  </si>
  <si>
    <t>ZHAO CUN</t>
  </si>
  <si>
    <t>784.00</t>
  </si>
  <si>
    <t>2023-10-31 15:36:16</t>
  </si>
  <si>
    <t>瑞士</t>
  </si>
  <si>
    <t>ZOI YUCHEN,LIU DI</t>
  </si>
  <si>
    <t>815.00</t>
  </si>
  <si>
    <t>2023-11-01 12:20:09</t>
  </si>
  <si>
    <t>WU SHENGJIE,SHEN ZHIYONG</t>
  </si>
  <si>
    <t>306.00</t>
  </si>
  <si>
    <t>2023-11-06 23:28:33</t>
  </si>
  <si>
    <t>XU PENG</t>
  </si>
  <si>
    <t>457.00</t>
  </si>
  <si>
    <t>2023-10-24 16:57:11</t>
  </si>
  <si>
    <t>东京大森城市酒店</t>
  </si>
  <si>
    <t>WANG KEYUN,WANG SHUTING,LIU YUFEI</t>
  </si>
  <si>
    <t>870.00</t>
  </si>
  <si>
    <t>2023-11-03 01:22:02</t>
  </si>
  <si>
    <t>CHEN IPEI</t>
  </si>
  <si>
    <t>1201.00</t>
  </si>
  <si>
    <t>2023-10-21 22:47:29</t>
  </si>
  <si>
    <t>LIU JILIANG</t>
  </si>
  <si>
    <t>2023-10-21 22:46:50</t>
  </si>
  <si>
    <t>LIU XIAOMEI</t>
  </si>
  <si>
    <t>2023-10-16 10:45:08</t>
  </si>
  <si>
    <t>WEI TUANSHENG</t>
  </si>
  <si>
    <t>804.00</t>
  </si>
  <si>
    <t>2023-11-09 09:49:33</t>
  </si>
  <si>
    <t>泰国清莱艾美度假村</t>
  </si>
  <si>
    <t>ZHANG FANG,JING YAHONG</t>
  </si>
  <si>
    <t>665.00</t>
  </si>
  <si>
    <t>2023-11-06 10:36:33</t>
  </si>
  <si>
    <t>新媒体</t>
  </si>
  <si>
    <t>FENG JIN,WANG BIN,TIAN LI</t>
  </si>
  <si>
    <t>1296.00</t>
  </si>
  <si>
    <t>2023-11-07 13:06:06</t>
  </si>
  <si>
    <t>SUN MENGGE</t>
  </si>
  <si>
    <t>390.00</t>
  </si>
  <si>
    <t>2023-11-06 21:13:05</t>
  </si>
  <si>
    <t>相铁Grand Fresa 大阪难波酒店</t>
  </si>
  <si>
    <t>QIN CHU,LIU JUN</t>
  </si>
  <si>
    <t>277.00</t>
  </si>
  <si>
    <t>2023-11-03 19:32:25</t>
  </si>
  <si>
    <t>Lin rongzhou</t>
  </si>
  <si>
    <t>2969.00</t>
  </si>
  <si>
    <t>2023-09-20 19:37:42</t>
  </si>
  <si>
    <t>SUN TIANQI</t>
  </si>
  <si>
    <t>543.00</t>
  </si>
  <si>
    <t>2023-11-03 18:24:07</t>
  </si>
  <si>
    <t>东急涩谷蓝塔大饭店</t>
  </si>
  <si>
    <t>CHEN YONG,HAI HAN</t>
  </si>
  <si>
    <t>7640.00</t>
  </si>
  <si>
    <t>2023-11-02 11:57:30</t>
  </si>
  <si>
    <t>CHEN GUI,ZHENG FENG</t>
  </si>
  <si>
    <t>4765.00</t>
  </si>
  <si>
    <t>2023-11-06 10:51:13</t>
  </si>
  <si>
    <t>ZHANG SIYAN</t>
  </si>
  <si>
    <t>401.00</t>
  </si>
  <si>
    <t>2023-11-10 00:37:27</t>
  </si>
  <si>
    <t>ZHU LITONG</t>
  </si>
  <si>
    <t>459.00</t>
  </si>
  <si>
    <t>2023-11-06 22:23:09</t>
  </si>
  <si>
    <t>美国</t>
  </si>
  <si>
    <t>YUE DAPENG</t>
  </si>
  <si>
    <t>287.00</t>
  </si>
  <si>
    <t>2023-11-09 16:30:47</t>
  </si>
  <si>
    <t>ZHANG HAIBING</t>
  </si>
  <si>
    <t>261.00</t>
  </si>
  <si>
    <t>2023-11-08 08:52:34</t>
  </si>
  <si>
    <t>WANG JINGZHUO</t>
  </si>
  <si>
    <t>215.00</t>
  </si>
  <si>
    <t>2023-11-10 11:04:45</t>
  </si>
  <si>
    <t>PENG WENLIN,ZHOU MIAOYAN</t>
  </si>
  <si>
    <t>205.00</t>
  </si>
  <si>
    <t>2023-11-09 22:12:53</t>
  </si>
  <si>
    <t>济州亚洲酒店</t>
  </si>
  <si>
    <t>WANG YAN,ZHU KAIYI,WANG JIANING</t>
  </si>
  <si>
    <t>1338.00</t>
  </si>
  <si>
    <t>2023-11-07 08:30:31</t>
  </si>
  <si>
    <t>海茵娜酒店东京浅草田原町</t>
  </si>
  <si>
    <t>CHEN GUIZHI</t>
  </si>
  <si>
    <t>2228.00</t>
  </si>
  <si>
    <t>2023-10-19 20:04:36</t>
  </si>
  <si>
    <t>LIU YUE JUN,DU QIN,LIU QING</t>
  </si>
  <si>
    <t>1133.00</t>
  </si>
  <si>
    <t>2023-11-01 09:33:04</t>
  </si>
  <si>
    <t>XU ZESHENG,CAI YIKUI</t>
  </si>
  <si>
    <t>2761.00</t>
  </si>
  <si>
    <t>2023-11-05 20:15:13</t>
  </si>
  <si>
    <t>DING HUIHUI</t>
  </si>
  <si>
    <t>1367.00</t>
  </si>
  <si>
    <t>2023-11-07 10:35:05</t>
  </si>
  <si>
    <t>芭堤雅北部遨舍度假酒店 (SHA Extra Plus)</t>
  </si>
  <si>
    <t>MENG XIANLAN,YUAN GUANGXIU</t>
  </si>
  <si>
    <t>513.00</t>
  </si>
  <si>
    <t>2023-11-09 13:31:44</t>
  </si>
  <si>
    <t>MENG XIANKUI</t>
  </si>
  <si>
    <t>612.00</t>
  </si>
  <si>
    <t>2023-11-09 13:34:20</t>
  </si>
  <si>
    <t>ZHU CHENGGANG</t>
  </si>
  <si>
    <t>580.00</t>
  </si>
  <si>
    <t>2023-11-05 16:16:53</t>
  </si>
  <si>
    <t>ZHANG XIAODONG</t>
  </si>
  <si>
    <t>2023-11-05 15:58:59</t>
  </si>
  <si>
    <t>LIU YUFANG</t>
  </si>
  <si>
    <t>615.00</t>
  </si>
  <si>
    <t>2023-11-04 11:28:29</t>
  </si>
  <si>
    <t>LIU QIURUI</t>
  </si>
  <si>
    <t>2023-11-04 13:51:49</t>
  </si>
  <si>
    <t>大阪W酒店</t>
  </si>
  <si>
    <t>LI HEQIAN</t>
  </si>
  <si>
    <t>2741.00</t>
  </si>
  <si>
    <t>2023-11-01 15:53:24</t>
  </si>
  <si>
    <t>日本桥小网町Live Max酒店</t>
  </si>
  <si>
    <t>WU JIANBO,ZHANG LIBO,XU QIANCHENG,LI WEIHUA</t>
  </si>
  <si>
    <t>5560.00</t>
  </si>
  <si>
    <t>2023-11-09 12:03:01</t>
  </si>
  <si>
    <t>Airport Classic Hotel &amp; Travel</t>
  </si>
  <si>
    <t>ZHAO JUN</t>
  </si>
  <si>
    <t>141.00</t>
  </si>
  <si>
    <t>2023-11-05 11:24:08</t>
  </si>
  <si>
    <t>越南</t>
  </si>
  <si>
    <t>Su Rui</t>
  </si>
  <si>
    <t>92.00</t>
  </si>
  <si>
    <t>2023-11-08 19:04:04</t>
  </si>
  <si>
    <t>埃及</t>
  </si>
  <si>
    <t>御宿野乃 京都七条 天然温泉酒店</t>
  </si>
  <si>
    <t>LEI XIAOZHUANG</t>
  </si>
  <si>
    <t>1218.00</t>
  </si>
  <si>
    <t>2023-11-11 00:33:04</t>
  </si>
  <si>
    <t>LI SHUAIYING,REN YIMING</t>
  </si>
  <si>
    <t>4740.00</t>
  </si>
  <si>
    <t>2023-10-19 12:13:18</t>
  </si>
  <si>
    <t>LIU DUSHI,TANG FUDING</t>
  </si>
  <si>
    <t>2190.00</t>
  </si>
  <si>
    <t>2023-11-07 08:48:04</t>
  </si>
  <si>
    <t>ZHU LIN</t>
  </si>
  <si>
    <t>1150.00</t>
  </si>
  <si>
    <t>2023-11-07 22:18:04</t>
  </si>
  <si>
    <t>首尔汝矣岛格莱德酒店</t>
  </si>
  <si>
    <t>ZHENG JUNYUAN,CHEN WENHAO,MAO SHUYA,LI XIAO</t>
  </si>
  <si>
    <t>9268.00</t>
  </si>
  <si>
    <t>2023-10-28 17:34:11</t>
  </si>
  <si>
    <t>CAI ZHI,XU QIUFENG</t>
  </si>
  <si>
    <t>1410.00</t>
  </si>
  <si>
    <t>2023-11-07 11:47:57</t>
  </si>
  <si>
    <t>MA GUANGBIAO,ZHANG BO,SUN SHENGXIAN,YUE YAOXU</t>
  </si>
  <si>
    <t>1052.00</t>
  </si>
  <si>
    <t>2023-11-05 20:24:33</t>
  </si>
  <si>
    <t>CHU MANLIPERRY</t>
  </si>
  <si>
    <t>1136.00</t>
  </si>
  <si>
    <t>2023-09-08 14:10:49</t>
  </si>
  <si>
    <t>ZHU YAXIN</t>
  </si>
  <si>
    <t>213.00</t>
  </si>
  <si>
    <t>2023-11-11 14:05:21</t>
  </si>
  <si>
    <t>FENG KELUN,ZHENG JIE</t>
  </si>
  <si>
    <t>11672.00</t>
  </si>
  <si>
    <t>2023-09-24 13:11:05</t>
  </si>
  <si>
    <t>WANG XINYI</t>
  </si>
  <si>
    <t>2352.00</t>
  </si>
  <si>
    <t>2023-10-24 19:45:37</t>
  </si>
  <si>
    <t>SHEN LING</t>
  </si>
  <si>
    <t>2023-11-06 23:32:57</t>
  </si>
  <si>
    <t>DONG XIAOLI</t>
  </si>
  <si>
    <t>2194.00</t>
  </si>
  <si>
    <t>2023-11-01 15:34:09</t>
  </si>
  <si>
    <t>ZHU SHA,ZHU PEIYING,ZHU JINGXUAN</t>
  </si>
  <si>
    <t>1239.00</t>
  </si>
  <si>
    <t>2023-10-28 14:09:57</t>
  </si>
  <si>
    <t>京都　梅小路　花伝抄</t>
  </si>
  <si>
    <t>SHAO ZHAO</t>
  </si>
  <si>
    <t>2356.00</t>
  </si>
  <si>
    <t>2023-10-17 10:30:06</t>
  </si>
  <si>
    <t>MA XIAO,YUE XINGYU</t>
  </si>
  <si>
    <t>720.00</t>
  </si>
  <si>
    <t>2023-11-09 18:46:42</t>
  </si>
  <si>
    <t>LIN QIASEN</t>
  </si>
  <si>
    <t>360.00</t>
  </si>
  <si>
    <t>2023-11-09 15:53:10</t>
  </si>
  <si>
    <t>ZHANG CHENGUANG</t>
  </si>
  <si>
    <t>181.00</t>
  </si>
  <si>
    <t>2023-11-10 19:12:52</t>
  </si>
  <si>
    <t>PAN WEIBO,LIANG DONGWEN</t>
  </si>
  <si>
    <t>2023-11-10 16:53:21</t>
  </si>
  <si>
    <t>ZHUO KUN,CAO ZHI</t>
  </si>
  <si>
    <t>180.00</t>
  </si>
  <si>
    <t>2023-11-10 12:01:43</t>
  </si>
  <si>
    <t>CHEN YANG,ZHANG JIA</t>
  </si>
  <si>
    <t>939.00</t>
  </si>
  <si>
    <t>2023-10-31 17:27:46</t>
  </si>
  <si>
    <t>XIU ZIHENG</t>
  </si>
  <si>
    <t>1472.00</t>
  </si>
  <si>
    <t>2023-11-08 08:03:54</t>
  </si>
  <si>
    <t>吉隆坡费尔菲尔德艾伦彭亨酒店</t>
  </si>
  <si>
    <t>CHEN XIANGRONG</t>
  </si>
  <si>
    <t>996.00</t>
  </si>
  <si>
    <t>2023-11-01 12:26:00</t>
  </si>
  <si>
    <t>雅加达塞达宇卡拉巴加丁酒店</t>
  </si>
  <si>
    <t>WU MINGXI</t>
  </si>
  <si>
    <t>960.00</t>
  </si>
  <si>
    <t>2023-11-05 12:01:02</t>
  </si>
  <si>
    <t>640.00</t>
  </si>
  <si>
    <t>2023-11-05 10:31:57</t>
  </si>
  <si>
    <t>TAO CHONGFENG</t>
  </si>
  <si>
    <t>482.00</t>
  </si>
  <si>
    <t>2023-10-23 16:30:04</t>
  </si>
  <si>
    <t>YU BO,WANG ZHEHAN,LIN HAO</t>
  </si>
  <si>
    <t>2814.00</t>
  </si>
  <si>
    <t>2023-11-01 18:54:11</t>
  </si>
  <si>
    <t>ZHAO CHEN</t>
  </si>
  <si>
    <t>437.00</t>
  </si>
  <si>
    <t>2023-11-02 14:50:08</t>
  </si>
  <si>
    <t>AN YIMIN</t>
  </si>
  <si>
    <t>280.00</t>
  </si>
  <si>
    <t>2023-11-04 12:48:13</t>
  </si>
  <si>
    <t>SHA SHA</t>
  </si>
  <si>
    <t>204.00</t>
  </si>
  <si>
    <t>2023-11-06 10:37:30</t>
  </si>
  <si>
    <t>FEI CHENG</t>
  </si>
  <si>
    <t>732.00</t>
  </si>
  <si>
    <t>2023-11-03 17:01:15</t>
  </si>
  <si>
    <t>洲际维涅特精选曼谷新浩中央酒店</t>
  </si>
  <si>
    <t>WANG TING,CHEN CHONG</t>
  </si>
  <si>
    <t>2838.00</t>
  </si>
  <si>
    <t>2023-11-08 09:09:33</t>
  </si>
  <si>
    <t>WU ZHONGQIU</t>
  </si>
  <si>
    <t>2023-11-05 15:48:44</t>
  </si>
  <si>
    <t>703536306031,</t>
  </si>
  <si>
    <t>4161776</t>
  </si>
  <si>
    <t>2023-11-04 13:51:44</t>
  </si>
  <si>
    <t>池袋温泉多米酒店</t>
  </si>
  <si>
    <t>CHEN TAIYU,PAN HAO</t>
  </si>
  <si>
    <t>915.00</t>
  </si>
  <si>
    <t>2023-11-06 16:18:35</t>
  </si>
  <si>
    <t>LI YUAN</t>
  </si>
  <si>
    <t>1931.00</t>
  </si>
  <si>
    <t>2023-11-02 21:06:45</t>
  </si>
  <si>
    <t>LIU HUAQING</t>
  </si>
  <si>
    <t>450.00</t>
  </si>
  <si>
    <t>2023-11-09 09:09:10</t>
  </si>
  <si>
    <t>huang biying</t>
  </si>
  <si>
    <t>388.00</t>
  </si>
  <si>
    <t>2023-10-30 10:50:31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</si>
</sst>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151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151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3"/>
  <sheetViews>
    <sheetView topLeftCell="A92" workbookViewId="0">
      <selection activeCell="A131" sqref="$A131:$XFD131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4</v>
      </c>
      <c r="N2" s="8" t="s">
        <v>82</v>
      </c>
      <c r="O2" s="8" t="s">
        <v>83</v>
      </c>
      <c r="P2" s="8" t="s">
        <v>84</v>
      </c>
      <c r="Q2" s="8"/>
      <c r="R2" s="13" t="s">
        <v>85</v>
      </c>
      <c r="S2" s="15" t="s">
        <v>85</v>
      </c>
      <c r="T2" s="8" t="s">
        <v>86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1</v>
      </c>
      <c r="M3" s="8">
        <v>3</v>
      </c>
      <c r="N3" s="8" t="s">
        <v>94</v>
      </c>
      <c r="O3" s="8" t="s">
        <v>95</v>
      </c>
      <c r="P3" s="8" t="s">
        <v>83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106</v>
      </c>
      <c r="P4" s="8" t="s">
        <v>83</v>
      </c>
      <c r="Q4" s="8"/>
      <c r="R4" s="13" t="s">
        <v>107</v>
      </c>
      <c r="S4" s="15" t="s">
        <v>19</v>
      </c>
      <c r="T4" s="8"/>
      <c r="U4" s="13" t="s">
        <v>19</v>
      </c>
      <c r="V4" s="13" t="s">
        <v>107</v>
      </c>
      <c r="W4" s="15" t="s">
        <v>108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1</v>
      </c>
      <c r="M5" s="8">
        <v>2</v>
      </c>
      <c r="N5" s="8" t="s">
        <v>116</v>
      </c>
      <c r="O5" s="8" t="s">
        <v>117</v>
      </c>
      <c r="P5" s="8" t="s">
        <v>83</v>
      </c>
      <c r="Q5" s="8"/>
      <c r="R5" s="13" t="s">
        <v>118</v>
      </c>
      <c r="S5" s="15" t="s">
        <v>19</v>
      </c>
      <c r="T5" s="8"/>
      <c r="U5" s="13" t="s">
        <v>19</v>
      </c>
      <c r="V5" s="13" t="s">
        <v>118</v>
      </c>
      <c r="W5" s="15" t="s">
        <v>119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124</v>
      </c>
      <c r="H6" s="8" t="s">
        <v>125</v>
      </c>
      <c r="I6" s="8" t="s">
        <v>80</v>
      </c>
      <c r="J6" s="8" t="s">
        <v>2</v>
      </c>
      <c r="K6" s="8" t="s">
        <v>126</v>
      </c>
      <c r="L6" s="8">
        <v>1</v>
      </c>
      <c r="M6" s="8">
        <v>1</v>
      </c>
      <c r="N6" s="8" t="s">
        <v>95</v>
      </c>
      <c r="O6" s="8" t="s">
        <v>106</v>
      </c>
      <c r="P6" s="8" t="s">
        <v>83</v>
      </c>
      <c r="Q6" s="8"/>
      <c r="R6" s="13" t="s">
        <v>127</v>
      </c>
      <c r="S6" s="15" t="s">
        <v>19</v>
      </c>
      <c r="T6" s="8"/>
      <c r="U6" s="13" t="s">
        <v>19</v>
      </c>
      <c r="V6" s="13" t="s">
        <v>127</v>
      </c>
      <c r="W6" s="15" t="s">
        <v>128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133</v>
      </c>
      <c r="H7" s="8" t="s">
        <v>134</v>
      </c>
      <c r="I7" s="8" t="s">
        <v>80</v>
      </c>
      <c r="J7" s="8" t="s">
        <v>2</v>
      </c>
      <c r="K7" s="8" t="s">
        <v>135</v>
      </c>
      <c r="L7" s="8">
        <v>1</v>
      </c>
      <c r="M7" s="8">
        <v>4</v>
      </c>
      <c r="N7" s="8" t="s">
        <v>136</v>
      </c>
      <c r="O7" s="8" t="s">
        <v>116</v>
      </c>
      <c r="P7" s="8" t="s">
        <v>83</v>
      </c>
      <c r="Q7" s="8"/>
      <c r="R7" s="13" t="s">
        <v>137</v>
      </c>
      <c r="S7" s="15" t="s">
        <v>19</v>
      </c>
      <c r="T7" s="8"/>
      <c r="U7" s="13" t="s">
        <v>19</v>
      </c>
      <c r="V7" s="13" t="s">
        <v>137</v>
      </c>
      <c r="W7" s="15" t="s">
        <v>138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88</v>
      </c>
      <c r="AG7" t="s">
        <v>76</v>
      </c>
      <c r="AH7" t="s">
        <v>19</v>
      </c>
    </row>
    <row r="8" ht="14.25" customHeight="1" spans="1:34">
      <c r="A8" s="7" t="s">
        <v>141</v>
      </c>
      <c r="B8" s="7" t="s">
        <v>142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143</v>
      </c>
      <c r="H8" s="8" t="s">
        <v>144</v>
      </c>
      <c r="I8" s="8" t="s">
        <v>80</v>
      </c>
      <c r="J8" s="8" t="s">
        <v>2</v>
      </c>
      <c r="K8" s="8" t="s">
        <v>145</v>
      </c>
      <c r="L8" s="8">
        <v>1</v>
      </c>
      <c r="M8" s="8">
        <v>1</v>
      </c>
      <c r="N8" s="8" t="s">
        <v>146</v>
      </c>
      <c r="O8" s="8" t="s">
        <v>106</v>
      </c>
      <c r="P8" s="8" t="s">
        <v>83</v>
      </c>
      <c r="Q8" s="8"/>
      <c r="R8" s="13" t="s">
        <v>147</v>
      </c>
      <c r="S8" s="15" t="s">
        <v>19</v>
      </c>
      <c r="T8" s="8"/>
      <c r="U8" s="13" t="s">
        <v>19</v>
      </c>
      <c r="V8" s="13" t="s">
        <v>147</v>
      </c>
      <c r="W8" s="15" t="s">
        <v>148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149</v>
      </c>
      <c r="AD8" t="s">
        <v>6</v>
      </c>
      <c r="AE8" t="s">
        <v>150</v>
      </c>
      <c r="AF8" t="s">
        <v>88</v>
      </c>
      <c r="AG8" t="s">
        <v>76</v>
      </c>
      <c r="AH8" t="s">
        <v>19</v>
      </c>
    </row>
    <row r="9" ht="14.25" customHeight="1" spans="1:34">
      <c r="A9" s="7" t="s">
        <v>151</v>
      </c>
      <c r="B9" s="7" t="s">
        <v>152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153</v>
      </c>
      <c r="H9" s="8" t="s">
        <v>154</v>
      </c>
      <c r="I9" s="8" t="s">
        <v>80</v>
      </c>
      <c r="J9" s="8" t="s">
        <v>2</v>
      </c>
      <c r="K9" s="8" t="s">
        <v>155</v>
      </c>
      <c r="L9" s="8">
        <v>1</v>
      </c>
      <c r="M9" s="8">
        <v>1</v>
      </c>
      <c r="N9" s="8" t="s">
        <v>156</v>
      </c>
      <c r="O9" s="8" t="s">
        <v>106</v>
      </c>
      <c r="P9" s="8" t="s">
        <v>83</v>
      </c>
      <c r="Q9" s="8"/>
      <c r="R9" s="13" t="s">
        <v>157</v>
      </c>
      <c r="S9" s="15" t="s">
        <v>19</v>
      </c>
      <c r="T9" s="8"/>
      <c r="U9" s="13" t="s">
        <v>19</v>
      </c>
      <c r="V9" s="13" t="s">
        <v>157</v>
      </c>
      <c r="W9" s="15" t="s">
        <v>158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159</v>
      </c>
      <c r="AD9" t="s">
        <v>6</v>
      </c>
      <c r="AE9" t="s">
        <v>160</v>
      </c>
      <c r="AF9" t="s">
        <v>88</v>
      </c>
      <c r="AG9" t="s">
        <v>76</v>
      </c>
      <c r="AH9" t="s">
        <v>19</v>
      </c>
    </row>
    <row r="10" ht="14.25" customHeight="1" spans="1:34">
      <c r="A10" s="7" t="s">
        <v>161</v>
      </c>
      <c r="B10" s="7" t="s">
        <v>162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153</v>
      </c>
      <c r="H10" s="8" t="s">
        <v>154</v>
      </c>
      <c r="I10" s="8" t="s">
        <v>80</v>
      </c>
      <c r="J10" s="8" t="s">
        <v>2</v>
      </c>
      <c r="K10" s="8" t="s">
        <v>163</v>
      </c>
      <c r="L10" s="8">
        <v>1</v>
      </c>
      <c r="M10" s="8">
        <v>1</v>
      </c>
      <c r="N10" s="8" t="s">
        <v>164</v>
      </c>
      <c r="O10" s="8" t="s">
        <v>106</v>
      </c>
      <c r="P10" s="8" t="s">
        <v>83</v>
      </c>
      <c r="Q10" s="8"/>
      <c r="R10" s="13" t="s">
        <v>165</v>
      </c>
      <c r="S10" s="15" t="s">
        <v>19</v>
      </c>
      <c r="T10" s="8"/>
      <c r="U10" s="13" t="s">
        <v>19</v>
      </c>
      <c r="V10" s="13" t="s">
        <v>165</v>
      </c>
      <c r="W10" s="15" t="s">
        <v>166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167</v>
      </c>
      <c r="AD10" t="s">
        <v>6</v>
      </c>
      <c r="AE10" t="s">
        <v>160</v>
      </c>
      <c r="AF10" t="s">
        <v>88</v>
      </c>
      <c r="AG10" t="s">
        <v>76</v>
      </c>
      <c r="AH10" t="s">
        <v>19</v>
      </c>
    </row>
    <row r="11" ht="14.25" customHeight="1" spans="1:34">
      <c r="A11" s="7" t="s">
        <v>168</v>
      </c>
      <c r="B11" s="7" t="s">
        <v>169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153</v>
      </c>
      <c r="H11" s="8" t="s">
        <v>154</v>
      </c>
      <c r="I11" s="8" t="s">
        <v>80</v>
      </c>
      <c r="J11" s="8" t="s">
        <v>2</v>
      </c>
      <c r="K11" s="8" t="s">
        <v>170</v>
      </c>
      <c r="L11" s="8">
        <v>1</v>
      </c>
      <c r="M11" s="8">
        <v>1</v>
      </c>
      <c r="N11" s="8" t="s">
        <v>164</v>
      </c>
      <c r="O11" s="8" t="s">
        <v>106</v>
      </c>
      <c r="P11" s="8" t="s">
        <v>83</v>
      </c>
      <c r="Q11" s="8"/>
      <c r="R11" s="13" t="s">
        <v>165</v>
      </c>
      <c r="S11" s="15" t="s">
        <v>19</v>
      </c>
      <c r="T11" s="8"/>
      <c r="U11" s="13" t="s">
        <v>19</v>
      </c>
      <c r="V11" s="13" t="s">
        <v>165</v>
      </c>
      <c r="W11" s="15" t="s">
        <v>166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167</v>
      </c>
      <c r="AD11" t="s">
        <v>6</v>
      </c>
      <c r="AE11" t="s">
        <v>160</v>
      </c>
      <c r="AF11" t="s">
        <v>88</v>
      </c>
      <c r="AG11" t="s">
        <v>76</v>
      </c>
      <c r="AH11" t="s">
        <v>19</v>
      </c>
    </row>
    <row r="12" ht="14.25" customHeight="1" spans="1:34">
      <c r="A12" s="7" t="s">
        <v>171</v>
      </c>
      <c r="B12" s="7" t="s">
        <v>172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173</v>
      </c>
      <c r="H12" s="8" t="s">
        <v>174</v>
      </c>
      <c r="I12" s="8" t="s">
        <v>80</v>
      </c>
      <c r="J12" s="8" t="s">
        <v>2</v>
      </c>
      <c r="K12" s="8" t="s">
        <v>175</v>
      </c>
      <c r="L12" s="8">
        <v>1</v>
      </c>
      <c r="M12" s="8">
        <v>1</v>
      </c>
      <c r="N12" s="8" t="s">
        <v>116</v>
      </c>
      <c r="O12" s="8" t="s">
        <v>106</v>
      </c>
      <c r="P12" s="8" t="s">
        <v>83</v>
      </c>
      <c r="Q12" s="8"/>
      <c r="R12" s="13" t="s">
        <v>176</v>
      </c>
      <c r="S12" s="15" t="s">
        <v>19</v>
      </c>
      <c r="T12" s="8"/>
      <c r="U12" s="13" t="s">
        <v>19</v>
      </c>
      <c r="V12" s="13" t="s">
        <v>176</v>
      </c>
      <c r="W12" s="15" t="s">
        <v>177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88</v>
      </c>
      <c r="AG12" t="s">
        <v>76</v>
      </c>
      <c r="AH12" t="s">
        <v>19</v>
      </c>
    </row>
    <row r="13" ht="14.25" customHeight="1" spans="1:34">
      <c r="A13" s="7" t="s">
        <v>180</v>
      </c>
      <c r="B13" s="7" t="s">
        <v>181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182</v>
      </c>
      <c r="H13" s="8" t="s">
        <v>183</v>
      </c>
      <c r="I13" s="8" t="s">
        <v>80</v>
      </c>
      <c r="J13" s="8" t="s">
        <v>2</v>
      </c>
      <c r="K13" s="8" t="s">
        <v>184</v>
      </c>
      <c r="L13" s="8">
        <v>1</v>
      </c>
      <c r="M13" s="8">
        <v>4</v>
      </c>
      <c r="N13" s="8" t="s">
        <v>82</v>
      </c>
      <c r="O13" s="8" t="s">
        <v>116</v>
      </c>
      <c r="P13" s="8" t="s">
        <v>83</v>
      </c>
      <c r="Q13" s="8"/>
      <c r="R13" s="13" t="s">
        <v>185</v>
      </c>
      <c r="S13" s="15" t="s">
        <v>19</v>
      </c>
      <c r="T13" s="8"/>
      <c r="U13" s="13" t="s">
        <v>19</v>
      </c>
      <c r="V13" s="13" t="s">
        <v>185</v>
      </c>
      <c r="W13" s="15" t="s">
        <v>186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187</v>
      </c>
      <c r="AD13" t="s">
        <v>6</v>
      </c>
      <c r="AE13" t="s">
        <v>140</v>
      </c>
      <c r="AF13" t="s">
        <v>88</v>
      </c>
      <c r="AG13" t="s">
        <v>76</v>
      </c>
      <c r="AH13" t="s">
        <v>19</v>
      </c>
    </row>
    <row r="14" ht="14.25" customHeight="1" spans="1:34">
      <c r="A14" s="7" t="s">
        <v>188</v>
      </c>
      <c r="B14" s="7" t="s">
        <v>189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190</v>
      </c>
      <c r="H14" s="8" t="s">
        <v>191</v>
      </c>
      <c r="I14" s="8" t="s">
        <v>80</v>
      </c>
      <c r="J14" s="8" t="s">
        <v>2</v>
      </c>
      <c r="K14" s="8" t="s">
        <v>192</v>
      </c>
      <c r="L14" s="8">
        <v>1</v>
      </c>
      <c r="M14" s="8">
        <v>2</v>
      </c>
      <c r="N14" s="8" t="s">
        <v>193</v>
      </c>
      <c r="O14" s="8" t="s">
        <v>117</v>
      </c>
      <c r="P14" s="8" t="s">
        <v>83</v>
      </c>
      <c r="Q14" s="8"/>
      <c r="R14" s="13" t="s">
        <v>194</v>
      </c>
      <c r="S14" s="15" t="s">
        <v>19</v>
      </c>
      <c r="T14" s="8"/>
      <c r="U14" s="13" t="s">
        <v>19</v>
      </c>
      <c r="V14" s="13" t="s">
        <v>194</v>
      </c>
      <c r="W14" s="15" t="s">
        <v>195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196</v>
      </c>
      <c r="AD14" t="s">
        <v>6</v>
      </c>
      <c r="AE14" t="s">
        <v>197</v>
      </c>
      <c r="AF14" t="s">
        <v>88</v>
      </c>
      <c r="AG14" t="s">
        <v>76</v>
      </c>
      <c r="AH14" t="s">
        <v>19</v>
      </c>
    </row>
    <row r="15" ht="14.25" customHeight="1" spans="1:34">
      <c r="A15" s="7" t="s">
        <v>198</v>
      </c>
      <c r="B15" s="7" t="s">
        <v>199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200</v>
      </c>
      <c r="H15" s="8" t="s">
        <v>201</v>
      </c>
      <c r="I15" s="8" t="s">
        <v>80</v>
      </c>
      <c r="J15" s="8" t="s">
        <v>2</v>
      </c>
      <c r="K15" s="8" t="s">
        <v>202</v>
      </c>
      <c r="L15" s="8">
        <v>1</v>
      </c>
      <c r="M15" s="8">
        <v>2</v>
      </c>
      <c r="N15" s="8" t="s">
        <v>95</v>
      </c>
      <c r="O15" s="8" t="s">
        <v>117</v>
      </c>
      <c r="P15" s="8" t="s">
        <v>83</v>
      </c>
      <c r="Q15" s="8"/>
      <c r="R15" s="13" t="s">
        <v>203</v>
      </c>
      <c r="S15" s="15" t="s">
        <v>19</v>
      </c>
      <c r="T15" s="8"/>
      <c r="U15" s="13" t="s">
        <v>19</v>
      </c>
      <c r="V15" s="13" t="s">
        <v>203</v>
      </c>
      <c r="W15" s="15" t="s">
        <v>204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205</v>
      </c>
      <c r="AD15" t="s">
        <v>6</v>
      </c>
      <c r="AE15" t="s">
        <v>206</v>
      </c>
      <c r="AF15" t="s">
        <v>88</v>
      </c>
      <c r="AG15" t="s">
        <v>76</v>
      </c>
      <c r="AH15" t="s">
        <v>19</v>
      </c>
    </row>
    <row r="16" ht="14.25" customHeight="1" spans="1:34">
      <c r="A16" s="7" t="s">
        <v>207</v>
      </c>
      <c r="B16" s="7" t="s">
        <v>208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209</v>
      </c>
      <c r="H16" s="8" t="s">
        <v>210</v>
      </c>
      <c r="I16" s="8" t="s">
        <v>80</v>
      </c>
      <c r="J16" s="8" t="s">
        <v>2</v>
      </c>
      <c r="K16" s="8" t="s">
        <v>211</v>
      </c>
      <c r="L16" s="8">
        <v>1</v>
      </c>
      <c r="M16" s="8">
        <v>3</v>
      </c>
      <c r="N16" s="8" t="s">
        <v>95</v>
      </c>
      <c r="O16" s="8" t="s">
        <v>95</v>
      </c>
      <c r="P16" s="8" t="s">
        <v>83</v>
      </c>
      <c r="Q16" s="8"/>
      <c r="R16" s="13" t="s">
        <v>212</v>
      </c>
      <c r="S16" s="15" t="s">
        <v>19</v>
      </c>
      <c r="T16" s="8"/>
      <c r="U16" s="13" t="s">
        <v>19</v>
      </c>
      <c r="V16" s="13" t="s">
        <v>212</v>
      </c>
      <c r="W16" s="15" t="s">
        <v>213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214</v>
      </c>
      <c r="AD16" t="s">
        <v>6</v>
      </c>
      <c r="AE16" t="s">
        <v>121</v>
      </c>
      <c r="AF16" t="s">
        <v>88</v>
      </c>
      <c r="AG16" t="s">
        <v>76</v>
      </c>
      <c r="AH16" t="s">
        <v>19</v>
      </c>
    </row>
    <row r="17" ht="14.25" customHeight="1" spans="1:34">
      <c r="A17" s="7" t="s">
        <v>215</v>
      </c>
      <c r="B17" s="7" t="s">
        <v>216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200</v>
      </c>
      <c r="H17" s="8" t="s">
        <v>201</v>
      </c>
      <c r="I17" s="8" t="s">
        <v>80</v>
      </c>
      <c r="J17" s="8" t="s">
        <v>2</v>
      </c>
      <c r="K17" s="8" t="s">
        <v>217</v>
      </c>
      <c r="L17" s="8">
        <v>1</v>
      </c>
      <c r="M17" s="8">
        <v>2</v>
      </c>
      <c r="N17" s="8" t="s">
        <v>116</v>
      </c>
      <c r="O17" s="8" t="s">
        <v>117</v>
      </c>
      <c r="P17" s="8" t="s">
        <v>83</v>
      </c>
      <c r="Q17" s="8"/>
      <c r="R17" s="13" t="s">
        <v>203</v>
      </c>
      <c r="S17" s="15" t="s">
        <v>19</v>
      </c>
      <c r="T17" s="8"/>
      <c r="U17" s="13" t="s">
        <v>19</v>
      </c>
      <c r="V17" s="13" t="s">
        <v>203</v>
      </c>
      <c r="W17" s="15" t="s">
        <v>204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88</v>
      </c>
      <c r="AG17" t="s">
        <v>76</v>
      </c>
      <c r="AH17" t="s">
        <v>19</v>
      </c>
    </row>
    <row r="18" ht="14.25" customHeight="1" spans="1:34">
      <c r="A18" s="7" t="s">
        <v>218</v>
      </c>
      <c r="B18" s="7" t="s">
        <v>219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220</v>
      </c>
      <c r="H18" s="8" t="s">
        <v>221</v>
      </c>
      <c r="I18" s="8" t="s">
        <v>80</v>
      </c>
      <c r="J18" s="8" t="s">
        <v>2</v>
      </c>
      <c r="K18" s="8" t="s">
        <v>222</v>
      </c>
      <c r="L18" s="8">
        <v>1</v>
      </c>
      <c r="M18" s="8">
        <v>1</v>
      </c>
      <c r="N18" s="8" t="s">
        <v>106</v>
      </c>
      <c r="O18" s="8" t="s">
        <v>106</v>
      </c>
      <c r="P18" s="8" t="s">
        <v>83</v>
      </c>
      <c r="Q18" s="8"/>
      <c r="R18" s="13" t="s">
        <v>223</v>
      </c>
      <c r="S18" s="15" t="s">
        <v>19</v>
      </c>
      <c r="T18" s="8"/>
      <c r="U18" s="13" t="s">
        <v>19</v>
      </c>
      <c r="V18" s="13" t="s">
        <v>223</v>
      </c>
      <c r="W18" s="15" t="s">
        <v>224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225</v>
      </c>
      <c r="AD18" t="s">
        <v>6</v>
      </c>
      <c r="AE18" t="s">
        <v>226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227</v>
      </c>
      <c r="B19" s="7" t="s">
        <v>228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229</v>
      </c>
      <c r="H19" s="8" t="s">
        <v>230</v>
      </c>
      <c r="I19" s="8" t="s">
        <v>80</v>
      </c>
      <c r="J19" s="8" t="s">
        <v>2</v>
      </c>
      <c r="K19" s="8" t="s">
        <v>231</v>
      </c>
      <c r="L19" s="8">
        <v>1</v>
      </c>
      <c r="M19" s="8">
        <v>1</v>
      </c>
      <c r="N19" s="8" t="s">
        <v>106</v>
      </c>
      <c r="O19" s="8" t="s">
        <v>106</v>
      </c>
      <c r="P19" s="8" t="s">
        <v>83</v>
      </c>
      <c r="Q19" s="8"/>
      <c r="R19" s="13" t="s">
        <v>232</v>
      </c>
      <c r="S19" s="15" t="s">
        <v>19</v>
      </c>
      <c r="T19" s="8"/>
      <c r="U19" s="13" t="s">
        <v>19</v>
      </c>
      <c r="V19" s="13" t="s">
        <v>232</v>
      </c>
      <c r="W19" s="15" t="s">
        <v>233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236</v>
      </c>
      <c r="B20" s="7" t="s">
        <v>237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229</v>
      </c>
      <c r="H20" s="8" t="s">
        <v>230</v>
      </c>
      <c r="I20" s="8" t="s">
        <v>80</v>
      </c>
      <c r="J20" s="8" t="s">
        <v>2</v>
      </c>
      <c r="K20" s="8" t="s">
        <v>238</v>
      </c>
      <c r="L20" s="8">
        <v>1</v>
      </c>
      <c r="M20" s="8">
        <v>1</v>
      </c>
      <c r="N20" s="8" t="s">
        <v>106</v>
      </c>
      <c r="O20" s="8" t="s">
        <v>106</v>
      </c>
      <c r="P20" s="8" t="s">
        <v>83</v>
      </c>
      <c r="Q20" s="8"/>
      <c r="R20" s="13" t="s">
        <v>239</v>
      </c>
      <c r="S20" s="15" t="s">
        <v>19</v>
      </c>
      <c r="T20" s="8"/>
      <c r="U20" s="13" t="s">
        <v>19</v>
      </c>
      <c r="V20" s="13" t="s">
        <v>239</v>
      </c>
      <c r="W20" s="15" t="s">
        <v>240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234</v>
      </c>
      <c r="AD20" t="s">
        <v>6</v>
      </c>
      <c r="AE20" t="s">
        <v>235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241</v>
      </c>
      <c r="B21" s="7" t="s">
        <v>242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229</v>
      </c>
      <c r="H21" s="8" t="s">
        <v>230</v>
      </c>
      <c r="I21" s="8" t="s">
        <v>80</v>
      </c>
      <c r="J21" s="8" t="s">
        <v>2</v>
      </c>
      <c r="K21" s="8" t="s">
        <v>243</v>
      </c>
      <c r="L21" s="8">
        <v>1</v>
      </c>
      <c r="M21" s="8">
        <v>1</v>
      </c>
      <c r="N21" s="8" t="s">
        <v>106</v>
      </c>
      <c r="O21" s="8" t="s">
        <v>106</v>
      </c>
      <c r="P21" s="8" t="s">
        <v>83</v>
      </c>
      <c r="Q21" s="8"/>
      <c r="R21" s="13" t="s">
        <v>232</v>
      </c>
      <c r="S21" s="15" t="s">
        <v>19</v>
      </c>
      <c r="T21" s="8"/>
      <c r="U21" s="13" t="s">
        <v>19</v>
      </c>
      <c r="V21" s="13" t="s">
        <v>232</v>
      </c>
      <c r="W21" s="15" t="s">
        <v>233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88</v>
      </c>
      <c r="AG21" t="s">
        <v>76</v>
      </c>
      <c r="AH21" t="s">
        <v>19</v>
      </c>
    </row>
    <row r="22" ht="14.25" customHeight="1" spans="1:34">
      <c r="A22" s="7" t="s">
        <v>244</v>
      </c>
      <c r="B22" s="7" t="s">
        <v>245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246</v>
      </c>
      <c r="H22" s="8" t="s">
        <v>247</v>
      </c>
      <c r="I22" s="8" t="s">
        <v>80</v>
      </c>
      <c r="J22" s="8" t="s">
        <v>2</v>
      </c>
      <c r="K22" s="8" t="s">
        <v>248</v>
      </c>
      <c r="L22" s="8">
        <v>1</v>
      </c>
      <c r="M22" s="8">
        <v>1</v>
      </c>
      <c r="N22" s="8" t="s">
        <v>106</v>
      </c>
      <c r="O22" s="8" t="s">
        <v>249</v>
      </c>
      <c r="P22" s="8" t="s">
        <v>84</v>
      </c>
      <c r="Q22" s="8"/>
      <c r="R22" s="13" t="s">
        <v>250</v>
      </c>
      <c r="S22" s="15" t="s">
        <v>250</v>
      </c>
      <c r="T22" s="8" t="s">
        <v>251</v>
      </c>
      <c r="U22" s="13" t="s">
        <v>19</v>
      </c>
      <c r="V22" s="13" t="s">
        <v>19</v>
      </c>
      <c r="W22" s="15" t="s">
        <v>19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19</v>
      </c>
      <c r="AD22" t="s">
        <v>6</v>
      </c>
      <c r="AE22" t="s">
        <v>252</v>
      </c>
      <c r="AF22" t="s">
        <v>88</v>
      </c>
      <c r="AG22" t="s">
        <v>76</v>
      </c>
      <c r="AH22" t="s">
        <v>19</v>
      </c>
    </row>
    <row r="23" ht="14.25" customHeight="1" spans="1:34">
      <c r="A23" s="7" t="s">
        <v>253</v>
      </c>
      <c r="B23" s="7" t="s">
        <v>254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255</v>
      </c>
      <c r="H23" s="8" t="s">
        <v>256</v>
      </c>
      <c r="I23" s="8" t="s">
        <v>80</v>
      </c>
      <c r="J23" s="8" t="s">
        <v>2</v>
      </c>
      <c r="K23" s="8" t="s">
        <v>257</v>
      </c>
      <c r="L23" s="8">
        <v>1</v>
      </c>
      <c r="M23" s="8">
        <v>2</v>
      </c>
      <c r="N23" s="8" t="s">
        <v>83</v>
      </c>
      <c r="O23" s="8" t="s">
        <v>83</v>
      </c>
      <c r="P23" s="8" t="s">
        <v>258</v>
      </c>
      <c r="Q23" s="8"/>
      <c r="R23" s="13" t="s">
        <v>259</v>
      </c>
      <c r="S23" s="15" t="s">
        <v>259</v>
      </c>
      <c r="T23" s="8" t="s">
        <v>260</v>
      </c>
      <c r="U23" s="13" t="s">
        <v>19</v>
      </c>
      <c r="V23" s="13" t="s">
        <v>19</v>
      </c>
      <c r="W23" s="15" t="s">
        <v>19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19</v>
      </c>
      <c r="AD23" t="s">
        <v>6</v>
      </c>
      <c r="AE23" t="s">
        <v>261</v>
      </c>
      <c r="AF23" t="s">
        <v>88</v>
      </c>
      <c r="AG23" t="s">
        <v>76</v>
      </c>
      <c r="AH23" t="s">
        <v>19</v>
      </c>
    </row>
    <row r="24" ht="14.25" customHeight="1" spans="1:34">
      <c r="A24" s="7" t="s">
        <v>262</v>
      </c>
      <c r="B24" s="7" t="s">
        <v>263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264</v>
      </c>
      <c r="H24" s="8" t="s">
        <v>265</v>
      </c>
      <c r="I24" s="8" t="s">
        <v>80</v>
      </c>
      <c r="J24" s="8" t="s">
        <v>2</v>
      </c>
      <c r="K24" s="8" t="s">
        <v>266</v>
      </c>
      <c r="L24" s="8">
        <v>1</v>
      </c>
      <c r="M24" s="8">
        <v>1</v>
      </c>
      <c r="N24" s="8" t="s">
        <v>83</v>
      </c>
      <c r="O24" s="8" t="s">
        <v>83</v>
      </c>
      <c r="P24" s="8" t="s">
        <v>267</v>
      </c>
      <c r="Q24" s="8"/>
      <c r="R24" s="13" t="s">
        <v>268</v>
      </c>
      <c r="S24" s="15" t="s">
        <v>268</v>
      </c>
      <c r="T24" s="8" t="s">
        <v>269</v>
      </c>
      <c r="U24" s="13" t="s">
        <v>19</v>
      </c>
      <c r="V24" s="13" t="s">
        <v>19</v>
      </c>
      <c r="W24" s="15" t="s">
        <v>19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19</v>
      </c>
      <c r="AD24" t="s">
        <v>6</v>
      </c>
      <c r="AE24" t="s">
        <v>270</v>
      </c>
      <c r="AF24" t="s">
        <v>88</v>
      </c>
      <c r="AG24" t="s">
        <v>76</v>
      </c>
      <c r="AH24" t="s">
        <v>19</v>
      </c>
    </row>
    <row r="25" ht="14.25" customHeight="1" spans="1:34">
      <c r="A25" s="7" t="s">
        <v>271</v>
      </c>
      <c r="B25" s="7" t="s">
        <v>272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273</v>
      </c>
      <c r="H25" s="8" t="s">
        <v>274</v>
      </c>
      <c r="I25" s="8" t="s">
        <v>80</v>
      </c>
      <c r="J25" s="8" t="s">
        <v>2</v>
      </c>
      <c r="K25" s="8" t="s">
        <v>275</v>
      </c>
      <c r="L25" s="8">
        <v>1</v>
      </c>
      <c r="M25" s="8">
        <v>2</v>
      </c>
      <c r="N25" s="8" t="s">
        <v>276</v>
      </c>
      <c r="O25" s="8" t="s">
        <v>277</v>
      </c>
      <c r="P25" s="8" t="s">
        <v>278</v>
      </c>
      <c r="Q25" s="8"/>
      <c r="R25" s="13" t="s">
        <v>279</v>
      </c>
      <c r="S25" s="15" t="s">
        <v>279</v>
      </c>
      <c r="T25" s="8" t="s">
        <v>280</v>
      </c>
      <c r="U25" s="13" t="s">
        <v>19</v>
      </c>
      <c r="V25" s="13" t="s">
        <v>19</v>
      </c>
      <c r="W25" s="15" t="s">
        <v>19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19</v>
      </c>
      <c r="AD25" t="s">
        <v>6</v>
      </c>
      <c r="AE25" t="s">
        <v>281</v>
      </c>
      <c r="AF25" t="s">
        <v>88</v>
      </c>
      <c r="AG25" t="s">
        <v>76</v>
      </c>
      <c r="AH25" t="s">
        <v>19</v>
      </c>
    </row>
    <row r="26" ht="14.25" customHeight="1" spans="1:34">
      <c r="A26" s="7" t="s">
        <v>282</v>
      </c>
      <c r="B26" s="7" t="s">
        <v>283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284</v>
      </c>
      <c r="H26" s="8" t="s">
        <v>285</v>
      </c>
      <c r="I26" s="8" t="s">
        <v>80</v>
      </c>
      <c r="J26" s="8" t="s">
        <v>2</v>
      </c>
      <c r="K26" s="8" t="s">
        <v>286</v>
      </c>
      <c r="L26" s="8">
        <v>1</v>
      </c>
      <c r="M26" s="8">
        <v>1</v>
      </c>
      <c r="N26" s="8" t="s">
        <v>287</v>
      </c>
      <c r="O26" s="8" t="s">
        <v>288</v>
      </c>
      <c r="P26" s="8" t="s">
        <v>289</v>
      </c>
      <c r="Q26" s="8"/>
      <c r="R26" s="13" t="s">
        <v>290</v>
      </c>
      <c r="S26" s="15" t="s">
        <v>290</v>
      </c>
      <c r="T26" s="8" t="s">
        <v>291</v>
      </c>
      <c r="U26" s="13" t="s">
        <v>19</v>
      </c>
      <c r="V26" s="13" t="s">
        <v>19</v>
      </c>
      <c r="W26" s="15" t="s">
        <v>19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19</v>
      </c>
      <c r="AD26" t="s">
        <v>6</v>
      </c>
      <c r="AE26" t="s">
        <v>292</v>
      </c>
      <c r="AF26" t="s">
        <v>88</v>
      </c>
      <c r="AG26" t="s">
        <v>76</v>
      </c>
      <c r="AH26" t="s">
        <v>19</v>
      </c>
    </row>
    <row r="27" ht="14.25" customHeight="1" spans="1:34">
      <c r="A27" s="7" t="s">
        <v>293</v>
      </c>
      <c r="B27" s="7" t="s">
        <v>294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295</v>
      </c>
      <c r="H27" s="8" t="s">
        <v>296</v>
      </c>
      <c r="I27" s="8" t="s">
        <v>80</v>
      </c>
      <c r="J27" s="8" t="s">
        <v>2</v>
      </c>
      <c r="K27" s="8" t="s">
        <v>297</v>
      </c>
      <c r="L27" s="8">
        <v>1</v>
      </c>
      <c r="M27" s="8">
        <v>4</v>
      </c>
      <c r="N27" s="8" t="s">
        <v>106</v>
      </c>
      <c r="O27" s="8" t="s">
        <v>298</v>
      </c>
      <c r="P27" s="8" t="s">
        <v>299</v>
      </c>
      <c r="Q27" s="8"/>
      <c r="R27" s="13" t="s">
        <v>300</v>
      </c>
      <c r="S27" s="15" t="s">
        <v>300</v>
      </c>
      <c r="T27" s="8" t="s">
        <v>301</v>
      </c>
      <c r="U27" s="13" t="s">
        <v>19</v>
      </c>
      <c r="V27" s="13" t="s">
        <v>19</v>
      </c>
      <c r="W27" s="15" t="s">
        <v>19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19</v>
      </c>
      <c r="AD27" t="s">
        <v>6</v>
      </c>
      <c r="AE27" t="s">
        <v>302</v>
      </c>
      <c r="AF27" t="s">
        <v>88</v>
      </c>
      <c r="AG27" t="s">
        <v>76</v>
      </c>
      <c r="AH27" t="s">
        <v>19</v>
      </c>
    </row>
    <row r="28" ht="14.25" customHeight="1" spans="1:34">
      <c r="A28" s="7" t="s">
        <v>303</v>
      </c>
      <c r="B28" s="7" t="s">
        <v>304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305</v>
      </c>
      <c r="H28" s="8" t="s">
        <v>306</v>
      </c>
      <c r="I28" s="8" t="s">
        <v>80</v>
      </c>
      <c r="J28" s="8" t="s">
        <v>2</v>
      </c>
      <c r="K28" s="8" t="s">
        <v>307</v>
      </c>
      <c r="L28" s="8">
        <v>1</v>
      </c>
      <c r="M28" s="8">
        <v>1</v>
      </c>
      <c r="N28" s="8" t="s">
        <v>308</v>
      </c>
      <c r="O28" s="8" t="s">
        <v>83</v>
      </c>
      <c r="P28" s="8" t="s">
        <v>267</v>
      </c>
      <c r="Q28" s="8"/>
      <c r="R28" s="13" t="s">
        <v>309</v>
      </c>
      <c r="S28" s="15" t="s">
        <v>19</v>
      </c>
      <c r="T28" s="8"/>
      <c r="U28" s="13" t="s">
        <v>19</v>
      </c>
      <c r="V28" s="13" t="s">
        <v>309</v>
      </c>
      <c r="W28" s="15" t="s">
        <v>310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311</v>
      </c>
      <c r="AD28" t="s">
        <v>6</v>
      </c>
      <c r="AE28" t="s">
        <v>312</v>
      </c>
      <c r="AF28" t="s">
        <v>88</v>
      </c>
      <c r="AG28" t="s">
        <v>76</v>
      </c>
      <c r="AH28" t="s">
        <v>19</v>
      </c>
    </row>
    <row r="29" ht="14.25" customHeight="1" spans="1:34">
      <c r="A29" s="7" t="s">
        <v>313</v>
      </c>
      <c r="B29" s="7" t="s">
        <v>314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315</v>
      </c>
      <c r="H29" s="8" t="s">
        <v>316</v>
      </c>
      <c r="I29" s="8" t="s">
        <v>80</v>
      </c>
      <c r="J29" s="8" t="s">
        <v>2</v>
      </c>
      <c r="K29" s="8" t="s">
        <v>317</v>
      </c>
      <c r="L29" s="8">
        <v>1</v>
      </c>
      <c r="M29" s="8">
        <v>1</v>
      </c>
      <c r="N29" s="8" t="s">
        <v>193</v>
      </c>
      <c r="O29" s="8" t="s">
        <v>83</v>
      </c>
      <c r="P29" s="8" t="s">
        <v>267</v>
      </c>
      <c r="Q29" s="8"/>
      <c r="R29" s="13" t="s">
        <v>318</v>
      </c>
      <c r="S29" s="15" t="s">
        <v>19</v>
      </c>
      <c r="T29" s="8"/>
      <c r="U29" s="13" t="s">
        <v>19</v>
      </c>
      <c r="V29" s="13" t="s">
        <v>318</v>
      </c>
      <c r="W29" s="15" t="s">
        <v>108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319</v>
      </c>
      <c r="AD29" t="s">
        <v>6</v>
      </c>
      <c r="AE29" t="s">
        <v>320</v>
      </c>
      <c r="AF29" t="s">
        <v>88</v>
      </c>
      <c r="AG29" t="s">
        <v>76</v>
      </c>
      <c r="AH29" t="s">
        <v>19</v>
      </c>
    </row>
    <row r="30" ht="14.25" customHeight="1" spans="1:34">
      <c r="A30" s="7" t="s">
        <v>321</v>
      </c>
      <c r="B30" s="7" t="s">
        <v>322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323</v>
      </c>
      <c r="H30" s="8" t="s">
        <v>324</v>
      </c>
      <c r="I30" s="8" t="s">
        <v>80</v>
      </c>
      <c r="J30" s="8" t="s">
        <v>2</v>
      </c>
      <c r="K30" s="8" t="s">
        <v>325</v>
      </c>
      <c r="L30" s="8">
        <v>1</v>
      </c>
      <c r="M30" s="8">
        <v>1</v>
      </c>
      <c r="N30" s="8" t="s">
        <v>83</v>
      </c>
      <c r="O30" s="8" t="s">
        <v>83</v>
      </c>
      <c r="P30" s="8" t="s">
        <v>267</v>
      </c>
      <c r="Q30" s="8"/>
      <c r="R30" s="13" t="s">
        <v>326</v>
      </c>
      <c r="S30" s="15" t="s">
        <v>19</v>
      </c>
      <c r="T30" s="8"/>
      <c r="U30" s="13" t="s">
        <v>19</v>
      </c>
      <c r="V30" s="13" t="s">
        <v>326</v>
      </c>
      <c r="W30" s="15" t="s">
        <v>327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328</v>
      </c>
      <c r="AD30" t="s">
        <v>6</v>
      </c>
      <c r="AE30" t="s">
        <v>329</v>
      </c>
      <c r="AF30" t="s">
        <v>88</v>
      </c>
      <c r="AG30" t="s">
        <v>76</v>
      </c>
      <c r="AH30" t="s">
        <v>19</v>
      </c>
    </row>
    <row r="31" ht="14.25" customHeight="1" spans="1:34">
      <c r="A31" s="7" t="s">
        <v>330</v>
      </c>
      <c r="B31" s="7" t="s">
        <v>331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332</v>
      </c>
      <c r="H31" s="8" t="s">
        <v>333</v>
      </c>
      <c r="I31" s="8" t="s">
        <v>80</v>
      </c>
      <c r="J31" s="8" t="s">
        <v>2</v>
      </c>
      <c r="K31" s="8" t="s">
        <v>334</v>
      </c>
      <c r="L31" s="8">
        <v>1</v>
      </c>
      <c r="M31" s="8">
        <v>2</v>
      </c>
      <c r="N31" s="8" t="s">
        <v>94</v>
      </c>
      <c r="O31" s="8" t="s">
        <v>106</v>
      </c>
      <c r="P31" s="8" t="s">
        <v>267</v>
      </c>
      <c r="Q31" s="8"/>
      <c r="R31" s="13" t="s">
        <v>335</v>
      </c>
      <c r="S31" s="15" t="s">
        <v>19</v>
      </c>
      <c r="T31" s="8"/>
      <c r="U31" s="13" t="s">
        <v>19</v>
      </c>
      <c r="V31" s="13" t="s">
        <v>335</v>
      </c>
      <c r="W31" s="15" t="s">
        <v>336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337</v>
      </c>
      <c r="AD31" t="s">
        <v>6</v>
      </c>
      <c r="AE31" t="s">
        <v>160</v>
      </c>
      <c r="AF31" t="s">
        <v>88</v>
      </c>
      <c r="AG31" t="s">
        <v>76</v>
      </c>
      <c r="AH31" t="s">
        <v>19</v>
      </c>
    </row>
    <row r="32" ht="14.25" customHeight="1" spans="1:34">
      <c r="A32" s="7" t="s">
        <v>338</v>
      </c>
      <c r="B32" s="7" t="s">
        <v>339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133</v>
      </c>
      <c r="H32" s="8" t="s">
        <v>134</v>
      </c>
      <c r="I32" s="8" t="s">
        <v>80</v>
      </c>
      <c r="J32" s="8" t="s">
        <v>2</v>
      </c>
      <c r="K32" s="8" t="s">
        <v>340</v>
      </c>
      <c r="L32" s="8">
        <v>1</v>
      </c>
      <c r="M32" s="8">
        <v>2</v>
      </c>
      <c r="N32" s="8" t="s">
        <v>95</v>
      </c>
      <c r="O32" s="8" t="s">
        <v>106</v>
      </c>
      <c r="P32" s="8" t="s">
        <v>267</v>
      </c>
      <c r="Q32" s="8"/>
      <c r="R32" s="13" t="s">
        <v>341</v>
      </c>
      <c r="S32" s="15" t="s">
        <v>19</v>
      </c>
      <c r="T32" s="8"/>
      <c r="U32" s="13" t="s">
        <v>19</v>
      </c>
      <c r="V32" s="13" t="s">
        <v>341</v>
      </c>
      <c r="W32" s="15" t="s">
        <v>342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343</v>
      </c>
      <c r="AD32" t="s">
        <v>6</v>
      </c>
      <c r="AE32" t="s">
        <v>140</v>
      </c>
      <c r="AF32" t="s">
        <v>88</v>
      </c>
      <c r="AG32" t="s">
        <v>76</v>
      </c>
      <c r="AH32" t="s">
        <v>19</v>
      </c>
    </row>
    <row r="33" ht="14.25" customHeight="1" spans="1:34">
      <c r="A33" s="7" t="s">
        <v>344</v>
      </c>
      <c r="B33" s="7" t="s">
        <v>345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346</v>
      </c>
      <c r="H33" s="8" t="s">
        <v>347</v>
      </c>
      <c r="I33" s="8" t="s">
        <v>80</v>
      </c>
      <c r="J33" s="8" t="s">
        <v>2</v>
      </c>
      <c r="K33" s="8" t="s">
        <v>348</v>
      </c>
      <c r="L33" s="8">
        <v>1</v>
      </c>
      <c r="M33" s="8">
        <v>1</v>
      </c>
      <c r="N33" s="8" t="s">
        <v>117</v>
      </c>
      <c r="O33" s="8" t="s">
        <v>83</v>
      </c>
      <c r="P33" s="8" t="s">
        <v>267</v>
      </c>
      <c r="Q33" s="8"/>
      <c r="R33" s="13" t="s">
        <v>349</v>
      </c>
      <c r="S33" s="15" t="s">
        <v>19</v>
      </c>
      <c r="T33" s="8"/>
      <c r="U33" s="13" t="s">
        <v>19</v>
      </c>
      <c r="V33" s="13" t="s">
        <v>349</v>
      </c>
      <c r="W33" s="15" t="s">
        <v>350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351</v>
      </c>
      <c r="AD33" t="s">
        <v>6</v>
      </c>
      <c r="AE33" t="s">
        <v>352</v>
      </c>
      <c r="AF33" t="s">
        <v>88</v>
      </c>
      <c r="AG33" t="s">
        <v>76</v>
      </c>
      <c r="AH33" t="s">
        <v>19</v>
      </c>
    </row>
    <row r="34" ht="14.25" customHeight="1" spans="1:34">
      <c r="A34" s="7" t="s">
        <v>353</v>
      </c>
      <c r="B34" s="7" t="s">
        <v>354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355</v>
      </c>
      <c r="H34" s="8" t="s">
        <v>356</v>
      </c>
      <c r="I34" s="8" t="s">
        <v>80</v>
      </c>
      <c r="J34" s="8" t="s">
        <v>2</v>
      </c>
      <c r="K34" s="8" t="s">
        <v>357</v>
      </c>
      <c r="L34" s="8">
        <v>1</v>
      </c>
      <c r="M34" s="8">
        <v>4</v>
      </c>
      <c r="N34" s="8" t="s">
        <v>95</v>
      </c>
      <c r="O34" s="8" t="s">
        <v>95</v>
      </c>
      <c r="P34" s="8" t="s">
        <v>267</v>
      </c>
      <c r="Q34" s="8"/>
      <c r="R34" s="13" t="s">
        <v>358</v>
      </c>
      <c r="S34" s="15" t="s">
        <v>19</v>
      </c>
      <c r="T34" s="8"/>
      <c r="U34" s="13" t="s">
        <v>19</v>
      </c>
      <c r="V34" s="13" t="s">
        <v>358</v>
      </c>
      <c r="W34" s="15" t="s">
        <v>359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360</v>
      </c>
      <c r="AD34" t="s">
        <v>6</v>
      </c>
      <c r="AE34" t="s">
        <v>361</v>
      </c>
      <c r="AF34" t="s">
        <v>88</v>
      </c>
      <c r="AG34" t="s">
        <v>76</v>
      </c>
      <c r="AH34" t="s">
        <v>19</v>
      </c>
    </row>
    <row r="35" ht="14.25" customHeight="1" spans="1:34">
      <c r="A35" s="7" t="s">
        <v>362</v>
      </c>
      <c r="B35" s="7" t="s">
        <v>363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364</v>
      </c>
      <c r="H35" s="8" t="s">
        <v>365</v>
      </c>
      <c r="I35" s="8" t="s">
        <v>80</v>
      </c>
      <c r="J35" s="8" t="s">
        <v>2</v>
      </c>
      <c r="K35" s="8" t="s">
        <v>366</v>
      </c>
      <c r="L35" s="8">
        <v>1</v>
      </c>
      <c r="M35" s="8">
        <v>1</v>
      </c>
      <c r="N35" s="8" t="s">
        <v>83</v>
      </c>
      <c r="O35" s="8" t="s">
        <v>83</v>
      </c>
      <c r="P35" s="8" t="s">
        <v>267</v>
      </c>
      <c r="Q35" s="8"/>
      <c r="R35" s="13" t="s">
        <v>367</v>
      </c>
      <c r="S35" s="15" t="s">
        <v>19</v>
      </c>
      <c r="T35" s="8"/>
      <c r="U35" s="13" t="s">
        <v>19</v>
      </c>
      <c r="V35" s="13" t="s">
        <v>367</v>
      </c>
      <c r="W35" s="15" t="s">
        <v>368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369</v>
      </c>
      <c r="AD35" t="s">
        <v>6</v>
      </c>
      <c r="AE35" t="s">
        <v>370</v>
      </c>
      <c r="AF35" t="s">
        <v>88</v>
      </c>
      <c r="AG35" t="s">
        <v>76</v>
      </c>
      <c r="AH35" t="s">
        <v>19</v>
      </c>
    </row>
    <row r="36" ht="14.25" customHeight="1" spans="1:34">
      <c r="A36" s="7" t="s">
        <v>371</v>
      </c>
      <c r="B36" s="7" t="s">
        <v>372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373</v>
      </c>
      <c r="H36" s="8" t="s">
        <v>374</v>
      </c>
      <c r="I36" s="8" t="s">
        <v>80</v>
      </c>
      <c r="J36" s="8" t="s">
        <v>2</v>
      </c>
      <c r="K36" s="8" t="s">
        <v>375</v>
      </c>
      <c r="L36" s="8">
        <v>2</v>
      </c>
      <c r="M36" s="8">
        <v>1</v>
      </c>
      <c r="N36" s="8" t="s">
        <v>267</v>
      </c>
      <c r="O36" s="8" t="s">
        <v>376</v>
      </c>
      <c r="P36" s="8" t="s">
        <v>377</v>
      </c>
      <c r="Q36" s="8"/>
      <c r="R36" s="13" t="s">
        <v>378</v>
      </c>
      <c r="S36" s="15" t="s">
        <v>378</v>
      </c>
      <c r="T36" s="8" t="s">
        <v>379</v>
      </c>
      <c r="U36" s="13" t="s">
        <v>19</v>
      </c>
      <c r="V36" s="13" t="s">
        <v>19</v>
      </c>
      <c r="W36" s="15" t="s">
        <v>19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19</v>
      </c>
      <c r="AD36" t="s">
        <v>6</v>
      </c>
      <c r="AE36" t="s">
        <v>380</v>
      </c>
      <c r="AF36" t="s">
        <v>88</v>
      </c>
      <c r="AG36" t="s">
        <v>76</v>
      </c>
      <c r="AH36" t="s">
        <v>19</v>
      </c>
    </row>
    <row r="37" ht="14.25" customHeight="1" spans="1:34">
      <c r="A37" s="7" t="s">
        <v>381</v>
      </c>
      <c r="B37" s="7" t="s">
        <v>382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383</v>
      </c>
      <c r="H37" s="8" t="s">
        <v>384</v>
      </c>
      <c r="I37" s="8" t="s">
        <v>80</v>
      </c>
      <c r="J37" s="8" t="s">
        <v>2</v>
      </c>
      <c r="K37" s="8" t="s">
        <v>385</v>
      </c>
      <c r="L37" s="8">
        <v>1</v>
      </c>
      <c r="M37" s="8">
        <v>1</v>
      </c>
      <c r="N37" s="8" t="s">
        <v>83</v>
      </c>
      <c r="O37" s="8" t="s">
        <v>83</v>
      </c>
      <c r="P37" s="8" t="s">
        <v>267</v>
      </c>
      <c r="Q37" s="8"/>
      <c r="R37" s="13" t="s">
        <v>386</v>
      </c>
      <c r="S37" s="15" t="s">
        <v>19</v>
      </c>
      <c r="T37" s="8"/>
      <c r="U37" s="13" t="s">
        <v>19</v>
      </c>
      <c r="V37" s="13" t="s">
        <v>386</v>
      </c>
      <c r="W37" s="15" t="s">
        <v>387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388</v>
      </c>
      <c r="AD37" t="s">
        <v>6</v>
      </c>
      <c r="AE37" t="s">
        <v>389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390</v>
      </c>
      <c r="B38" s="7" t="s">
        <v>391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392</v>
      </c>
      <c r="H38" s="8" t="s">
        <v>393</v>
      </c>
      <c r="I38" s="8" t="s">
        <v>80</v>
      </c>
      <c r="J38" s="8" t="s">
        <v>2</v>
      </c>
      <c r="K38" s="8" t="s">
        <v>394</v>
      </c>
      <c r="L38" s="8">
        <v>1</v>
      </c>
      <c r="M38" s="8">
        <v>1</v>
      </c>
      <c r="N38" s="8" t="s">
        <v>267</v>
      </c>
      <c r="O38" s="8" t="s">
        <v>258</v>
      </c>
      <c r="P38" s="8" t="s">
        <v>249</v>
      </c>
      <c r="Q38" s="8"/>
      <c r="R38" s="13" t="s">
        <v>395</v>
      </c>
      <c r="S38" s="15" t="s">
        <v>395</v>
      </c>
      <c r="T38" s="8" t="s">
        <v>396</v>
      </c>
      <c r="U38" s="13" t="s">
        <v>19</v>
      </c>
      <c r="V38" s="13" t="s">
        <v>19</v>
      </c>
      <c r="W38" s="15" t="s">
        <v>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19</v>
      </c>
      <c r="AD38" t="s">
        <v>6</v>
      </c>
      <c r="AE38" t="s">
        <v>397</v>
      </c>
      <c r="AF38" t="s">
        <v>88</v>
      </c>
      <c r="AG38" t="s">
        <v>76</v>
      </c>
      <c r="AH38" t="s">
        <v>19</v>
      </c>
    </row>
    <row r="39" ht="14.25" customHeight="1" spans="1:34">
      <c r="A39" s="7" t="s">
        <v>398</v>
      </c>
      <c r="B39" s="7" t="s">
        <v>399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124</v>
      </c>
      <c r="H39" s="8" t="s">
        <v>125</v>
      </c>
      <c r="I39" s="8" t="s">
        <v>80</v>
      </c>
      <c r="J39" s="8" t="s">
        <v>2</v>
      </c>
      <c r="K39" s="8" t="s">
        <v>400</v>
      </c>
      <c r="L39" s="8">
        <v>1</v>
      </c>
      <c r="M39" s="8">
        <v>4</v>
      </c>
      <c r="N39" s="8" t="s">
        <v>401</v>
      </c>
      <c r="O39" s="8" t="s">
        <v>117</v>
      </c>
      <c r="P39" s="8" t="s">
        <v>258</v>
      </c>
      <c r="Q39" s="8"/>
      <c r="R39" s="13" t="s">
        <v>402</v>
      </c>
      <c r="S39" s="15" t="s">
        <v>19</v>
      </c>
      <c r="T39" s="8"/>
      <c r="U39" s="13" t="s">
        <v>19</v>
      </c>
      <c r="V39" s="13" t="s">
        <v>402</v>
      </c>
      <c r="W39" s="15" t="s">
        <v>403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404</v>
      </c>
      <c r="AD39" t="s">
        <v>6</v>
      </c>
      <c r="AE39" t="s">
        <v>130</v>
      </c>
      <c r="AF39" t="s">
        <v>88</v>
      </c>
      <c r="AG39" t="s">
        <v>76</v>
      </c>
      <c r="AH39" t="s">
        <v>19</v>
      </c>
    </row>
    <row r="40" ht="14.25" customHeight="1" spans="1:34">
      <c r="A40" s="7" t="s">
        <v>405</v>
      </c>
      <c r="B40" s="7" t="s">
        <v>406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373</v>
      </c>
      <c r="H40" s="8" t="s">
        <v>374</v>
      </c>
      <c r="I40" s="8" t="s">
        <v>80</v>
      </c>
      <c r="J40" s="8" t="s">
        <v>2</v>
      </c>
      <c r="K40" s="8" t="s">
        <v>407</v>
      </c>
      <c r="L40" s="8">
        <v>1</v>
      </c>
      <c r="M40" s="8">
        <v>2</v>
      </c>
      <c r="N40" s="8" t="s">
        <v>156</v>
      </c>
      <c r="O40" s="8" t="s">
        <v>83</v>
      </c>
      <c r="P40" s="8" t="s">
        <v>258</v>
      </c>
      <c r="Q40" s="8"/>
      <c r="R40" s="13" t="s">
        <v>408</v>
      </c>
      <c r="S40" s="15" t="s">
        <v>19</v>
      </c>
      <c r="T40" s="8"/>
      <c r="U40" s="13" t="s">
        <v>19</v>
      </c>
      <c r="V40" s="13" t="s">
        <v>408</v>
      </c>
      <c r="W40" s="15" t="s">
        <v>409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410</v>
      </c>
      <c r="AD40" t="s">
        <v>6</v>
      </c>
      <c r="AE40" t="s">
        <v>380</v>
      </c>
      <c r="AF40" t="s">
        <v>88</v>
      </c>
      <c r="AG40" t="s">
        <v>76</v>
      </c>
      <c r="AH40" t="s">
        <v>19</v>
      </c>
    </row>
    <row r="41" ht="14.25" customHeight="1" spans="1:34">
      <c r="A41" s="7" t="s">
        <v>411</v>
      </c>
      <c r="B41" s="7" t="s">
        <v>412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392</v>
      </c>
      <c r="H41" s="8" t="s">
        <v>393</v>
      </c>
      <c r="I41" s="8" t="s">
        <v>80</v>
      </c>
      <c r="J41" s="8" t="s">
        <v>2</v>
      </c>
      <c r="K41" s="8" t="s">
        <v>413</v>
      </c>
      <c r="L41" s="8">
        <v>2</v>
      </c>
      <c r="M41" s="8">
        <v>1</v>
      </c>
      <c r="N41" s="8" t="s">
        <v>267</v>
      </c>
      <c r="O41" s="8" t="s">
        <v>267</v>
      </c>
      <c r="P41" s="8" t="s">
        <v>258</v>
      </c>
      <c r="Q41" s="8"/>
      <c r="R41" s="13" t="s">
        <v>414</v>
      </c>
      <c r="S41" s="15" t="s">
        <v>19</v>
      </c>
      <c r="T41" s="8"/>
      <c r="U41" s="13" t="s">
        <v>19</v>
      </c>
      <c r="V41" s="13" t="s">
        <v>414</v>
      </c>
      <c r="W41" s="15" t="s">
        <v>415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416</v>
      </c>
      <c r="AD41" t="s">
        <v>6</v>
      </c>
      <c r="AE41" t="s">
        <v>417</v>
      </c>
      <c r="AF41" t="s">
        <v>88</v>
      </c>
      <c r="AG41" t="s">
        <v>76</v>
      </c>
      <c r="AH41" t="s">
        <v>19</v>
      </c>
    </row>
    <row r="42" ht="14.25" customHeight="1" spans="1:34">
      <c r="A42" s="7" t="s">
        <v>418</v>
      </c>
      <c r="B42" s="7" t="s">
        <v>419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420</v>
      </c>
      <c r="H42" s="8" t="s">
        <v>421</v>
      </c>
      <c r="I42" s="8" t="s">
        <v>80</v>
      </c>
      <c r="J42" s="8" t="s">
        <v>2</v>
      </c>
      <c r="K42" s="8" t="s">
        <v>422</v>
      </c>
      <c r="L42" s="8">
        <v>1</v>
      </c>
      <c r="M42" s="8">
        <v>1</v>
      </c>
      <c r="N42" s="8" t="s">
        <v>423</v>
      </c>
      <c r="O42" s="8" t="s">
        <v>267</v>
      </c>
      <c r="P42" s="8" t="s">
        <v>258</v>
      </c>
      <c r="Q42" s="8"/>
      <c r="R42" s="13" t="s">
        <v>424</v>
      </c>
      <c r="S42" s="15" t="s">
        <v>19</v>
      </c>
      <c r="T42" s="8"/>
      <c r="U42" s="13" t="s">
        <v>19</v>
      </c>
      <c r="V42" s="13" t="s">
        <v>424</v>
      </c>
      <c r="W42" s="15" t="s">
        <v>425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426</v>
      </c>
      <c r="AD42" t="s">
        <v>6</v>
      </c>
      <c r="AE42" t="s">
        <v>427</v>
      </c>
      <c r="AF42" t="s">
        <v>88</v>
      </c>
      <c r="AG42" t="s">
        <v>76</v>
      </c>
      <c r="AH42" t="s">
        <v>19</v>
      </c>
    </row>
    <row r="43" ht="14.25" customHeight="1" spans="1:34">
      <c r="A43" s="7" t="s">
        <v>428</v>
      </c>
      <c r="B43" s="7" t="s">
        <v>429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200</v>
      </c>
      <c r="H43" s="8" t="s">
        <v>201</v>
      </c>
      <c r="I43" s="8" t="s">
        <v>80</v>
      </c>
      <c r="J43" s="8" t="s">
        <v>2</v>
      </c>
      <c r="K43" s="8" t="s">
        <v>202</v>
      </c>
      <c r="L43" s="8">
        <v>1</v>
      </c>
      <c r="M43" s="8">
        <v>2</v>
      </c>
      <c r="N43" s="8" t="s">
        <v>106</v>
      </c>
      <c r="O43" s="8" t="s">
        <v>83</v>
      </c>
      <c r="P43" s="8" t="s">
        <v>258</v>
      </c>
      <c r="Q43" s="8"/>
      <c r="R43" s="13" t="s">
        <v>430</v>
      </c>
      <c r="S43" s="15" t="s">
        <v>19</v>
      </c>
      <c r="T43" s="8"/>
      <c r="U43" s="13" t="s">
        <v>19</v>
      </c>
      <c r="V43" s="13" t="s">
        <v>430</v>
      </c>
      <c r="W43" s="15" t="s">
        <v>431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432</v>
      </c>
      <c r="AD43" t="s">
        <v>6</v>
      </c>
      <c r="AE43" t="s">
        <v>206</v>
      </c>
      <c r="AF43" t="s">
        <v>88</v>
      </c>
      <c r="AG43" t="s">
        <v>76</v>
      </c>
      <c r="AH43" t="s">
        <v>19</v>
      </c>
    </row>
    <row r="44" ht="14.25" customHeight="1" spans="1:34">
      <c r="A44" s="7" t="s">
        <v>433</v>
      </c>
      <c r="B44" s="7" t="s">
        <v>434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435</v>
      </c>
      <c r="H44" s="8" t="s">
        <v>436</v>
      </c>
      <c r="I44" s="8" t="s">
        <v>80</v>
      </c>
      <c r="J44" s="8" t="s">
        <v>2</v>
      </c>
      <c r="K44" s="8" t="s">
        <v>437</v>
      </c>
      <c r="L44" s="8">
        <v>2</v>
      </c>
      <c r="M44" s="8">
        <v>2</v>
      </c>
      <c r="N44" s="8" t="s">
        <v>83</v>
      </c>
      <c r="O44" s="8" t="s">
        <v>83</v>
      </c>
      <c r="P44" s="8" t="s">
        <v>258</v>
      </c>
      <c r="Q44" s="8"/>
      <c r="R44" s="13" t="s">
        <v>438</v>
      </c>
      <c r="S44" s="15" t="s">
        <v>19</v>
      </c>
      <c r="T44" s="8"/>
      <c r="U44" s="13" t="s">
        <v>19</v>
      </c>
      <c r="V44" s="13" t="s">
        <v>438</v>
      </c>
      <c r="W44" s="15" t="s">
        <v>439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440</v>
      </c>
      <c r="AD44" t="s">
        <v>6</v>
      </c>
      <c r="AE44" t="s">
        <v>441</v>
      </c>
      <c r="AF44" t="s">
        <v>88</v>
      </c>
      <c r="AG44" t="s">
        <v>76</v>
      </c>
      <c r="AH44" t="s">
        <v>19</v>
      </c>
    </row>
    <row r="45" ht="14.25" customHeight="1" spans="1:34">
      <c r="A45" s="7" t="s">
        <v>442</v>
      </c>
      <c r="B45" s="7" t="s">
        <v>443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444</v>
      </c>
      <c r="H45" s="8" t="s">
        <v>445</v>
      </c>
      <c r="I45" s="8" t="s">
        <v>80</v>
      </c>
      <c r="J45" s="8" t="s">
        <v>2</v>
      </c>
      <c r="K45" s="8" t="s">
        <v>446</v>
      </c>
      <c r="L45" s="8">
        <v>1</v>
      </c>
      <c r="M45" s="8">
        <v>3</v>
      </c>
      <c r="N45" s="8" t="s">
        <v>258</v>
      </c>
      <c r="O45" s="8" t="s">
        <v>258</v>
      </c>
      <c r="P45" s="8" t="s">
        <v>447</v>
      </c>
      <c r="Q45" s="8"/>
      <c r="R45" s="13" t="s">
        <v>448</v>
      </c>
      <c r="S45" s="15" t="s">
        <v>448</v>
      </c>
      <c r="T45" s="8" t="s">
        <v>449</v>
      </c>
      <c r="U45" s="13" t="s">
        <v>19</v>
      </c>
      <c r="V45" s="13" t="s">
        <v>19</v>
      </c>
      <c r="W45" s="15" t="s">
        <v>19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19</v>
      </c>
      <c r="AD45" t="s">
        <v>6</v>
      </c>
      <c r="AE45" t="s">
        <v>450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451</v>
      </c>
      <c r="B46" s="7" t="s">
        <v>452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453</v>
      </c>
      <c r="H46" s="8" t="s">
        <v>454</v>
      </c>
      <c r="I46" s="8" t="s">
        <v>80</v>
      </c>
      <c r="J46" s="8" t="s">
        <v>2</v>
      </c>
      <c r="K46" s="8" t="s">
        <v>455</v>
      </c>
      <c r="L46" s="8">
        <v>1</v>
      </c>
      <c r="M46" s="8">
        <v>1</v>
      </c>
      <c r="N46" s="8" t="s">
        <v>267</v>
      </c>
      <c r="O46" s="8" t="s">
        <v>456</v>
      </c>
      <c r="P46" s="8" t="s">
        <v>457</v>
      </c>
      <c r="Q46" s="8"/>
      <c r="R46" s="13" t="s">
        <v>458</v>
      </c>
      <c r="S46" s="15" t="s">
        <v>458</v>
      </c>
      <c r="T46" s="8"/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459</v>
      </c>
      <c r="AF46" t="s">
        <v>88</v>
      </c>
      <c r="AG46" t="s">
        <v>76</v>
      </c>
      <c r="AH46" t="s">
        <v>19</v>
      </c>
    </row>
    <row r="47" ht="14.25" customHeight="1" spans="1:34">
      <c r="A47" s="7" t="s">
        <v>460</v>
      </c>
      <c r="B47" s="7" t="s">
        <v>461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453</v>
      </c>
      <c r="H47" s="8" t="s">
        <v>454</v>
      </c>
      <c r="I47" s="8" t="s">
        <v>80</v>
      </c>
      <c r="J47" s="8" t="s">
        <v>2</v>
      </c>
      <c r="K47" s="8" t="s">
        <v>462</v>
      </c>
      <c r="L47" s="8">
        <v>1</v>
      </c>
      <c r="M47" s="8">
        <v>1</v>
      </c>
      <c r="N47" s="8" t="s">
        <v>267</v>
      </c>
      <c r="O47" s="8" t="s">
        <v>289</v>
      </c>
      <c r="P47" s="8" t="s">
        <v>463</v>
      </c>
      <c r="Q47" s="8"/>
      <c r="R47" s="13" t="s">
        <v>458</v>
      </c>
      <c r="S47" s="15" t="s">
        <v>458</v>
      </c>
      <c r="T47" s="8"/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459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464</v>
      </c>
      <c r="B48" s="7" t="s">
        <v>465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466</v>
      </c>
      <c r="H48" s="8" t="s">
        <v>467</v>
      </c>
      <c r="I48" s="8" t="s">
        <v>80</v>
      </c>
      <c r="J48" s="8" t="s">
        <v>2</v>
      </c>
      <c r="K48" s="8" t="s">
        <v>468</v>
      </c>
      <c r="L48" s="8">
        <v>1</v>
      </c>
      <c r="M48" s="8">
        <v>3</v>
      </c>
      <c r="N48" s="8" t="s">
        <v>258</v>
      </c>
      <c r="O48" s="8" t="s">
        <v>469</v>
      </c>
      <c r="P48" s="8" t="s">
        <v>470</v>
      </c>
      <c r="Q48" s="8"/>
      <c r="R48" s="13" t="s">
        <v>471</v>
      </c>
      <c r="S48" s="15" t="s">
        <v>471</v>
      </c>
      <c r="T48" s="8" t="s">
        <v>472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473</v>
      </c>
      <c r="AF48" t="s">
        <v>88</v>
      </c>
      <c r="AG48" t="s">
        <v>76</v>
      </c>
      <c r="AH48" t="s">
        <v>19</v>
      </c>
    </row>
    <row r="49" ht="14.25" customHeight="1" spans="1:34">
      <c r="A49" s="7" t="s">
        <v>474</v>
      </c>
      <c r="B49" s="7" t="s">
        <v>475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476</v>
      </c>
      <c r="H49" s="8" t="s">
        <v>477</v>
      </c>
      <c r="I49" s="8" t="s">
        <v>80</v>
      </c>
      <c r="J49" s="8" t="s">
        <v>2</v>
      </c>
      <c r="K49" s="8" t="s">
        <v>478</v>
      </c>
      <c r="L49" s="8">
        <v>1</v>
      </c>
      <c r="M49" s="8">
        <v>1</v>
      </c>
      <c r="N49" s="8" t="s">
        <v>105</v>
      </c>
      <c r="O49" s="8" t="s">
        <v>267</v>
      </c>
      <c r="P49" s="8" t="s">
        <v>258</v>
      </c>
      <c r="Q49" s="8"/>
      <c r="R49" s="13" t="s">
        <v>479</v>
      </c>
      <c r="S49" s="15" t="s">
        <v>19</v>
      </c>
      <c r="T49" s="8"/>
      <c r="U49" s="13" t="s">
        <v>19</v>
      </c>
      <c r="V49" s="13" t="s">
        <v>479</v>
      </c>
      <c r="W49" s="15" t="s">
        <v>480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481</v>
      </c>
      <c r="AD49" t="s">
        <v>6</v>
      </c>
      <c r="AE49" t="s">
        <v>160</v>
      </c>
      <c r="AF49" t="s">
        <v>88</v>
      </c>
      <c r="AG49" t="s">
        <v>76</v>
      </c>
      <c r="AH49" t="s">
        <v>19</v>
      </c>
    </row>
    <row r="50" ht="14.25" customHeight="1" spans="1:34">
      <c r="A50" s="7" t="s">
        <v>482</v>
      </c>
      <c r="B50" s="7" t="s">
        <v>483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484</v>
      </c>
      <c r="H50" s="8" t="s">
        <v>485</v>
      </c>
      <c r="I50" s="8" t="s">
        <v>80</v>
      </c>
      <c r="J50" s="8" t="s">
        <v>2</v>
      </c>
      <c r="K50" s="8" t="s">
        <v>486</v>
      </c>
      <c r="L50" s="8">
        <v>1</v>
      </c>
      <c r="M50" s="8">
        <v>1</v>
      </c>
      <c r="N50" s="8" t="s">
        <v>267</v>
      </c>
      <c r="O50" s="8" t="s">
        <v>487</v>
      </c>
      <c r="P50" s="8" t="s">
        <v>488</v>
      </c>
      <c r="Q50" s="8"/>
      <c r="R50" s="13" t="s">
        <v>489</v>
      </c>
      <c r="S50" s="15" t="s">
        <v>489</v>
      </c>
      <c r="T50" s="8" t="s">
        <v>490</v>
      </c>
      <c r="U50" s="13" t="s">
        <v>19</v>
      </c>
      <c r="V50" s="13" t="s">
        <v>19</v>
      </c>
      <c r="W50" s="15" t="s">
        <v>19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19</v>
      </c>
      <c r="AD50" t="s">
        <v>6</v>
      </c>
      <c r="AE50" t="s">
        <v>491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492</v>
      </c>
      <c r="B51" s="7" t="s">
        <v>493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494</v>
      </c>
      <c r="H51" s="8" t="s">
        <v>495</v>
      </c>
      <c r="I51" s="8" t="s">
        <v>80</v>
      </c>
      <c r="J51" s="8" t="s">
        <v>2</v>
      </c>
      <c r="K51" s="8" t="s">
        <v>496</v>
      </c>
      <c r="L51" s="8">
        <v>1</v>
      </c>
      <c r="M51" s="8">
        <v>3</v>
      </c>
      <c r="N51" s="8" t="s">
        <v>82</v>
      </c>
      <c r="O51" s="8" t="s">
        <v>497</v>
      </c>
      <c r="P51" s="8" t="s">
        <v>498</v>
      </c>
      <c r="Q51" s="8"/>
      <c r="R51" s="13" t="s">
        <v>499</v>
      </c>
      <c r="S51" s="15" t="s">
        <v>499</v>
      </c>
      <c r="T51" s="8" t="s">
        <v>500</v>
      </c>
      <c r="U51" s="13" t="s">
        <v>19</v>
      </c>
      <c r="V51" s="13" t="s">
        <v>19</v>
      </c>
      <c r="W51" s="15" t="s">
        <v>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19</v>
      </c>
      <c r="AD51" t="s">
        <v>6</v>
      </c>
      <c r="AE51" t="s">
        <v>501</v>
      </c>
      <c r="AF51" t="s">
        <v>88</v>
      </c>
      <c r="AG51" t="s">
        <v>76</v>
      </c>
      <c r="AH51" t="s">
        <v>19</v>
      </c>
    </row>
    <row r="52" ht="14.25" customHeight="1" spans="1:34">
      <c r="A52" s="7" t="s">
        <v>502</v>
      </c>
      <c r="B52" s="7" t="s">
        <v>503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504</v>
      </c>
      <c r="H52" s="8" t="s">
        <v>505</v>
      </c>
      <c r="I52" s="8" t="s">
        <v>80</v>
      </c>
      <c r="J52" s="8" t="s">
        <v>2</v>
      </c>
      <c r="K52" s="8" t="s">
        <v>506</v>
      </c>
      <c r="L52" s="8">
        <v>1</v>
      </c>
      <c r="M52" s="8">
        <v>1</v>
      </c>
      <c r="N52" s="8" t="s">
        <v>258</v>
      </c>
      <c r="O52" s="8" t="s">
        <v>507</v>
      </c>
      <c r="P52" s="8" t="s">
        <v>508</v>
      </c>
      <c r="Q52" s="8"/>
      <c r="R52" s="13" t="s">
        <v>509</v>
      </c>
      <c r="S52" s="15" t="s">
        <v>509</v>
      </c>
      <c r="T52" s="8" t="s">
        <v>510</v>
      </c>
      <c r="U52" s="13" t="s">
        <v>19</v>
      </c>
      <c r="V52" s="13" t="s">
        <v>19</v>
      </c>
      <c r="W52" s="15" t="s">
        <v>19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19</v>
      </c>
      <c r="AD52" t="s">
        <v>6</v>
      </c>
      <c r="AE52" t="s">
        <v>511</v>
      </c>
      <c r="AF52" t="s">
        <v>88</v>
      </c>
      <c r="AG52" t="s">
        <v>76</v>
      </c>
      <c r="AH52" t="s">
        <v>19</v>
      </c>
    </row>
    <row r="53" ht="14.25" customHeight="1" spans="1:34">
      <c r="A53" s="7" t="s">
        <v>512</v>
      </c>
      <c r="B53" s="7" t="s">
        <v>513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514</v>
      </c>
      <c r="H53" s="8" t="s">
        <v>515</v>
      </c>
      <c r="I53" s="8" t="s">
        <v>80</v>
      </c>
      <c r="J53" s="8" t="s">
        <v>2</v>
      </c>
      <c r="K53" s="8" t="s">
        <v>516</v>
      </c>
      <c r="L53" s="8">
        <v>1</v>
      </c>
      <c r="M53" s="8">
        <v>3</v>
      </c>
      <c r="N53" s="8" t="s">
        <v>258</v>
      </c>
      <c r="O53" s="8" t="s">
        <v>249</v>
      </c>
      <c r="P53" s="8" t="s">
        <v>507</v>
      </c>
      <c r="Q53" s="8"/>
      <c r="R53" s="13" t="s">
        <v>517</v>
      </c>
      <c r="S53" s="15" t="s">
        <v>517</v>
      </c>
      <c r="T53" s="8" t="s">
        <v>518</v>
      </c>
      <c r="U53" s="13" t="s">
        <v>19</v>
      </c>
      <c r="V53" s="13" t="s">
        <v>19</v>
      </c>
      <c r="W53" s="15" t="s">
        <v>19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19</v>
      </c>
      <c r="AD53" t="s">
        <v>6</v>
      </c>
      <c r="AE53" t="s">
        <v>519</v>
      </c>
      <c r="AF53" t="s">
        <v>88</v>
      </c>
      <c r="AG53" t="s">
        <v>76</v>
      </c>
      <c r="AH53" t="s">
        <v>19</v>
      </c>
    </row>
    <row r="54" ht="14.25" customHeight="1" spans="1:34">
      <c r="A54" s="7" t="s">
        <v>520</v>
      </c>
      <c r="B54" s="7" t="s">
        <v>521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522</v>
      </c>
      <c r="H54" s="8" t="s">
        <v>523</v>
      </c>
      <c r="I54" s="8" t="s">
        <v>80</v>
      </c>
      <c r="J54" s="8" t="s">
        <v>2</v>
      </c>
      <c r="K54" s="8" t="s">
        <v>524</v>
      </c>
      <c r="L54" s="8">
        <v>1</v>
      </c>
      <c r="M54" s="8">
        <v>2</v>
      </c>
      <c r="N54" s="8" t="s">
        <v>116</v>
      </c>
      <c r="O54" s="8" t="s">
        <v>267</v>
      </c>
      <c r="P54" s="8" t="s">
        <v>249</v>
      </c>
      <c r="Q54" s="8"/>
      <c r="R54" s="13" t="s">
        <v>525</v>
      </c>
      <c r="S54" s="15" t="s">
        <v>19</v>
      </c>
      <c r="T54" s="8"/>
      <c r="U54" s="13" t="s">
        <v>19</v>
      </c>
      <c r="V54" s="13" t="s">
        <v>525</v>
      </c>
      <c r="W54" s="15" t="s">
        <v>526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527</v>
      </c>
      <c r="AD54" t="s">
        <v>6</v>
      </c>
      <c r="AE54" t="s">
        <v>528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529</v>
      </c>
      <c r="B55" s="7" t="s">
        <v>530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531</v>
      </c>
      <c r="H55" s="8" t="s">
        <v>532</v>
      </c>
      <c r="I55" s="8" t="s">
        <v>80</v>
      </c>
      <c r="J55" s="8" t="s">
        <v>2</v>
      </c>
      <c r="K55" s="8" t="s">
        <v>533</v>
      </c>
      <c r="L55" s="8">
        <v>2</v>
      </c>
      <c r="M55" s="8">
        <v>4</v>
      </c>
      <c r="N55" s="8" t="s">
        <v>534</v>
      </c>
      <c r="O55" s="8" t="s">
        <v>106</v>
      </c>
      <c r="P55" s="8" t="s">
        <v>249</v>
      </c>
      <c r="Q55" s="8"/>
      <c r="R55" s="13" t="s">
        <v>535</v>
      </c>
      <c r="S55" s="15" t="s">
        <v>19</v>
      </c>
      <c r="T55" s="8"/>
      <c r="U55" s="13" t="s">
        <v>19</v>
      </c>
      <c r="V55" s="13" t="s">
        <v>535</v>
      </c>
      <c r="W55" s="15" t="s">
        <v>536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537</v>
      </c>
      <c r="AD55" t="s">
        <v>6</v>
      </c>
      <c r="AE55" t="s">
        <v>538</v>
      </c>
      <c r="AF55" t="s">
        <v>88</v>
      </c>
      <c r="AG55" t="s">
        <v>76</v>
      </c>
      <c r="AH55" t="s">
        <v>19</v>
      </c>
    </row>
    <row r="56" ht="14.25" customHeight="1" spans="1:34">
      <c r="A56" s="7" t="s">
        <v>539</v>
      </c>
      <c r="B56" s="7" t="s">
        <v>540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541</v>
      </c>
      <c r="H56" s="8" t="s">
        <v>542</v>
      </c>
      <c r="I56" s="8" t="s">
        <v>80</v>
      </c>
      <c r="J56" s="8" t="s">
        <v>2</v>
      </c>
      <c r="K56" s="8" t="s">
        <v>543</v>
      </c>
      <c r="L56" s="8">
        <v>1</v>
      </c>
      <c r="M56" s="8">
        <v>4</v>
      </c>
      <c r="N56" s="8" t="s">
        <v>544</v>
      </c>
      <c r="O56" s="8" t="s">
        <v>106</v>
      </c>
      <c r="P56" s="8" t="s">
        <v>249</v>
      </c>
      <c r="Q56" s="8"/>
      <c r="R56" s="13" t="s">
        <v>545</v>
      </c>
      <c r="S56" s="15" t="s">
        <v>19</v>
      </c>
      <c r="T56" s="8"/>
      <c r="U56" s="13" t="s">
        <v>19</v>
      </c>
      <c r="V56" s="13" t="s">
        <v>545</v>
      </c>
      <c r="W56" s="15" t="s">
        <v>546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547</v>
      </c>
      <c r="AD56" t="s">
        <v>6</v>
      </c>
      <c r="AE56" t="s">
        <v>548</v>
      </c>
      <c r="AF56" t="s">
        <v>88</v>
      </c>
      <c r="AG56" t="s">
        <v>76</v>
      </c>
      <c r="AH56" t="s">
        <v>19</v>
      </c>
    </row>
    <row r="57" ht="14.25" customHeight="1" spans="1:34">
      <c r="A57" s="7" t="s">
        <v>549</v>
      </c>
      <c r="B57" s="7" t="s">
        <v>550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551</v>
      </c>
      <c r="H57" s="8" t="s">
        <v>552</v>
      </c>
      <c r="I57" s="8" t="s">
        <v>80</v>
      </c>
      <c r="J57" s="8" t="s">
        <v>2</v>
      </c>
      <c r="K57" s="8" t="s">
        <v>553</v>
      </c>
      <c r="L57" s="8">
        <v>1</v>
      </c>
      <c r="M57" s="8">
        <v>1</v>
      </c>
      <c r="N57" s="8" t="s">
        <v>95</v>
      </c>
      <c r="O57" s="8" t="s">
        <v>258</v>
      </c>
      <c r="P57" s="8" t="s">
        <v>249</v>
      </c>
      <c r="Q57" s="8"/>
      <c r="R57" s="13" t="s">
        <v>554</v>
      </c>
      <c r="S57" s="15" t="s">
        <v>19</v>
      </c>
      <c r="T57" s="8"/>
      <c r="U57" s="13" t="s">
        <v>19</v>
      </c>
      <c r="V57" s="13" t="s">
        <v>554</v>
      </c>
      <c r="W57" s="15" t="s">
        <v>555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233</v>
      </c>
      <c r="AD57" t="s">
        <v>6</v>
      </c>
      <c r="AE57" t="s">
        <v>121</v>
      </c>
      <c r="AF57" t="s">
        <v>88</v>
      </c>
      <c r="AG57" t="s">
        <v>76</v>
      </c>
      <c r="AH57" t="s">
        <v>19</v>
      </c>
    </row>
    <row r="58" ht="14.25" customHeight="1" spans="1:34">
      <c r="A58" s="7" t="s">
        <v>556</v>
      </c>
      <c r="B58" s="7" t="s">
        <v>557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558</v>
      </c>
      <c r="H58" s="8" t="s">
        <v>559</v>
      </c>
      <c r="I58" s="8" t="s">
        <v>80</v>
      </c>
      <c r="J58" s="8" t="s">
        <v>2</v>
      </c>
      <c r="K58" s="8" t="s">
        <v>560</v>
      </c>
      <c r="L58" s="8">
        <v>1</v>
      </c>
      <c r="M58" s="8">
        <v>1</v>
      </c>
      <c r="N58" s="8" t="s">
        <v>106</v>
      </c>
      <c r="O58" s="8" t="s">
        <v>258</v>
      </c>
      <c r="P58" s="8" t="s">
        <v>249</v>
      </c>
      <c r="Q58" s="8"/>
      <c r="R58" s="13" t="s">
        <v>561</v>
      </c>
      <c r="S58" s="15" t="s">
        <v>19</v>
      </c>
      <c r="T58" s="8"/>
      <c r="U58" s="13" t="s">
        <v>19</v>
      </c>
      <c r="V58" s="13" t="s">
        <v>561</v>
      </c>
      <c r="W58" s="15" t="s">
        <v>562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563</v>
      </c>
      <c r="AD58" t="s">
        <v>6</v>
      </c>
      <c r="AE58" t="s">
        <v>564</v>
      </c>
      <c r="AF58" t="s">
        <v>88</v>
      </c>
      <c r="AG58" t="s">
        <v>76</v>
      </c>
      <c r="AH58" t="s">
        <v>19</v>
      </c>
    </row>
    <row r="59" ht="14.25" customHeight="1" spans="1:34">
      <c r="A59" s="7" t="s">
        <v>565</v>
      </c>
      <c r="B59" s="7" t="s">
        <v>566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567</v>
      </c>
      <c r="H59" s="8" t="s">
        <v>568</v>
      </c>
      <c r="I59" s="8" t="s">
        <v>80</v>
      </c>
      <c r="J59" s="8" t="s">
        <v>2</v>
      </c>
      <c r="K59" s="8" t="s">
        <v>569</v>
      </c>
      <c r="L59" s="8">
        <v>1</v>
      </c>
      <c r="M59" s="8">
        <v>2</v>
      </c>
      <c r="N59" s="8" t="s">
        <v>83</v>
      </c>
      <c r="O59" s="8" t="s">
        <v>267</v>
      </c>
      <c r="P59" s="8" t="s">
        <v>249</v>
      </c>
      <c r="Q59" s="8"/>
      <c r="R59" s="13" t="s">
        <v>570</v>
      </c>
      <c r="S59" s="15" t="s">
        <v>19</v>
      </c>
      <c r="T59" s="8"/>
      <c r="U59" s="13" t="s">
        <v>19</v>
      </c>
      <c r="V59" s="13" t="s">
        <v>570</v>
      </c>
      <c r="W59" s="15" t="s">
        <v>571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572</v>
      </c>
      <c r="AD59" t="s">
        <v>6</v>
      </c>
      <c r="AE59" t="s">
        <v>573</v>
      </c>
      <c r="AF59" t="s">
        <v>88</v>
      </c>
      <c r="AG59" t="s">
        <v>76</v>
      </c>
      <c r="AH59" t="s">
        <v>19</v>
      </c>
    </row>
    <row r="60" ht="14.25" customHeight="1" spans="1:34">
      <c r="A60" s="7" t="s">
        <v>574</v>
      </c>
      <c r="B60" s="7" t="s">
        <v>575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576</v>
      </c>
      <c r="H60" s="8" t="s">
        <v>577</v>
      </c>
      <c r="I60" s="8" t="s">
        <v>80</v>
      </c>
      <c r="J60" s="8" t="s">
        <v>2</v>
      </c>
      <c r="K60" s="8" t="s">
        <v>578</v>
      </c>
      <c r="L60" s="8">
        <v>1</v>
      </c>
      <c r="M60" s="8">
        <v>3</v>
      </c>
      <c r="N60" s="8" t="s">
        <v>193</v>
      </c>
      <c r="O60" s="8" t="s">
        <v>83</v>
      </c>
      <c r="P60" s="8" t="s">
        <v>249</v>
      </c>
      <c r="Q60" s="8"/>
      <c r="R60" s="13" t="s">
        <v>579</v>
      </c>
      <c r="S60" s="15" t="s">
        <v>19</v>
      </c>
      <c r="T60" s="8"/>
      <c r="U60" s="13" t="s">
        <v>19</v>
      </c>
      <c r="V60" s="13" t="s">
        <v>579</v>
      </c>
      <c r="W60" s="15" t="s">
        <v>580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581</v>
      </c>
      <c r="AD60" t="s">
        <v>6</v>
      </c>
      <c r="AE60" t="s">
        <v>582</v>
      </c>
      <c r="AF60" t="s">
        <v>88</v>
      </c>
      <c r="AG60" t="s">
        <v>76</v>
      </c>
      <c r="AH60" t="s">
        <v>19</v>
      </c>
    </row>
    <row r="61" ht="14.25" customHeight="1" spans="1:34">
      <c r="A61" s="7" t="s">
        <v>583</v>
      </c>
      <c r="B61" s="7" t="s">
        <v>584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444</v>
      </c>
      <c r="H61" s="8" t="s">
        <v>445</v>
      </c>
      <c r="I61" s="8" t="s">
        <v>80</v>
      </c>
      <c r="J61" s="8" t="s">
        <v>2</v>
      </c>
      <c r="K61" s="8" t="s">
        <v>585</v>
      </c>
      <c r="L61" s="8">
        <v>1</v>
      </c>
      <c r="M61" s="8">
        <v>2</v>
      </c>
      <c r="N61" s="8" t="s">
        <v>95</v>
      </c>
      <c r="O61" s="8" t="s">
        <v>267</v>
      </c>
      <c r="P61" s="8" t="s">
        <v>249</v>
      </c>
      <c r="Q61" s="8"/>
      <c r="R61" s="13" t="s">
        <v>586</v>
      </c>
      <c r="S61" s="15" t="s">
        <v>19</v>
      </c>
      <c r="T61" s="8"/>
      <c r="U61" s="13" t="s">
        <v>19</v>
      </c>
      <c r="V61" s="13" t="s">
        <v>586</v>
      </c>
      <c r="W61" s="15" t="s">
        <v>587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588</v>
      </c>
      <c r="AD61" t="s">
        <v>6</v>
      </c>
      <c r="AE61" t="s">
        <v>450</v>
      </c>
      <c r="AF61" t="s">
        <v>88</v>
      </c>
      <c r="AG61" t="s">
        <v>76</v>
      </c>
      <c r="AH61" t="s">
        <v>19</v>
      </c>
    </row>
    <row r="62" ht="14.25" customHeight="1" spans="1:34">
      <c r="A62" s="7" t="s">
        <v>589</v>
      </c>
      <c r="B62" s="7" t="s">
        <v>590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209</v>
      </c>
      <c r="H62" s="8" t="s">
        <v>210</v>
      </c>
      <c r="I62" s="8" t="s">
        <v>80</v>
      </c>
      <c r="J62" s="8" t="s">
        <v>2</v>
      </c>
      <c r="K62" s="8" t="s">
        <v>591</v>
      </c>
      <c r="L62" s="8">
        <v>3</v>
      </c>
      <c r="M62" s="8">
        <v>2</v>
      </c>
      <c r="N62" s="8" t="s">
        <v>267</v>
      </c>
      <c r="O62" s="8" t="s">
        <v>267</v>
      </c>
      <c r="P62" s="8" t="s">
        <v>249</v>
      </c>
      <c r="Q62" s="8"/>
      <c r="R62" s="13" t="s">
        <v>592</v>
      </c>
      <c r="S62" s="15" t="s">
        <v>19</v>
      </c>
      <c r="T62" s="8"/>
      <c r="U62" s="13" t="s">
        <v>19</v>
      </c>
      <c r="V62" s="13" t="s">
        <v>592</v>
      </c>
      <c r="W62" s="15" t="s">
        <v>431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593</v>
      </c>
      <c r="AD62" t="s">
        <v>6</v>
      </c>
      <c r="AE62" t="s">
        <v>121</v>
      </c>
      <c r="AF62" t="s">
        <v>88</v>
      </c>
      <c r="AG62" t="s">
        <v>76</v>
      </c>
      <c r="AH62" t="s">
        <v>19</v>
      </c>
    </row>
    <row r="63" ht="14.25" customHeight="1" spans="1:34">
      <c r="A63" s="7" t="s">
        <v>594</v>
      </c>
      <c r="B63" s="7" t="s">
        <v>595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596</v>
      </c>
      <c r="H63" s="8" t="s">
        <v>597</v>
      </c>
      <c r="I63" s="8" t="s">
        <v>80</v>
      </c>
      <c r="J63" s="8" t="s">
        <v>2</v>
      </c>
      <c r="K63" s="8" t="s">
        <v>598</v>
      </c>
      <c r="L63" s="8">
        <v>1</v>
      </c>
      <c r="M63" s="8">
        <v>1</v>
      </c>
      <c r="N63" s="8" t="s">
        <v>258</v>
      </c>
      <c r="O63" s="8" t="s">
        <v>258</v>
      </c>
      <c r="P63" s="8" t="s">
        <v>249</v>
      </c>
      <c r="Q63" s="8"/>
      <c r="R63" s="13" t="s">
        <v>599</v>
      </c>
      <c r="S63" s="15" t="s">
        <v>19</v>
      </c>
      <c r="T63" s="8"/>
      <c r="U63" s="13" t="s">
        <v>19</v>
      </c>
      <c r="V63" s="13" t="s">
        <v>599</v>
      </c>
      <c r="W63" s="15" t="s">
        <v>600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601</v>
      </c>
      <c r="AD63" t="s">
        <v>6</v>
      </c>
      <c r="AE63" t="s">
        <v>602</v>
      </c>
      <c r="AF63" t="s">
        <v>88</v>
      </c>
      <c r="AG63" t="s">
        <v>76</v>
      </c>
      <c r="AH63" t="s">
        <v>19</v>
      </c>
    </row>
    <row r="64" ht="14.25" customHeight="1" spans="1:34">
      <c r="A64" s="7" t="s">
        <v>603</v>
      </c>
      <c r="B64" s="7" t="s">
        <v>604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364</v>
      </c>
      <c r="H64" s="8" t="s">
        <v>365</v>
      </c>
      <c r="I64" s="8" t="s">
        <v>80</v>
      </c>
      <c r="J64" s="8" t="s">
        <v>2</v>
      </c>
      <c r="K64" s="8" t="s">
        <v>605</v>
      </c>
      <c r="L64" s="8">
        <v>1</v>
      </c>
      <c r="M64" s="8">
        <v>1</v>
      </c>
      <c r="N64" s="8" t="s">
        <v>258</v>
      </c>
      <c r="O64" s="8" t="s">
        <v>249</v>
      </c>
      <c r="P64" s="8" t="s">
        <v>84</v>
      </c>
      <c r="Q64" s="8"/>
      <c r="R64" s="13" t="s">
        <v>367</v>
      </c>
      <c r="S64" s="15" t="s">
        <v>367</v>
      </c>
      <c r="T64" s="8" t="s">
        <v>606</v>
      </c>
      <c r="U64" s="13" t="s">
        <v>19</v>
      </c>
      <c r="V64" s="13" t="s">
        <v>19</v>
      </c>
      <c r="W64" s="15" t="s">
        <v>19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19</v>
      </c>
      <c r="AD64" t="s">
        <v>6</v>
      </c>
      <c r="AE64" t="s">
        <v>370</v>
      </c>
      <c r="AF64" t="s">
        <v>88</v>
      </c>
      <c r="AG64" t="s">
        <v>76</v>
      </c>
      <c r="AH64" t="s">
        <v>19</v>
      </c>
    </row>
    <row r="65" ht="14.25" customHeight="1" spans="1:34">
      <c r="A65" s="7" t="s">
        <v>607</v>
      </c>
      <c r="B65" s="7" t="s">
        <v>608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609</v>
      </c>
      <c r="H65" s="8" t="s">
        <v>610</v>
      </c>
      <c r="I65" s="8" t="s">
        <v>80</v>
      </c>
      <c r="J65" s="8" t="s">
        <v>2</v>
      </c>
      <c r="K65" s="8" t="s">
        <v>611</v>
      </c>
      <c r="L65" s="8">
        <v>1</v>
      </c>
      <c r="M65" s="8">
        <v>1</v>
      </c>
      <c r="N65" s="8" t="s">
        <v>249</v>
      </c>
      <c r="O65" s="8" t="s">
        <v>612</v>
      </c>
      <c r="P65" s="8" t="s">
        <v>613</v>
      </c>
      <c r="Q65" s="8"/>
      <c r="R65" s="13" t="s">
        <v>614</v>
      </c>
      <c r="S65" s="15" t="s">
        <v>614</v>
      </c>
      <c r="T65" s="8" t="s">
        <v>615</v>
      </c>
      <c r="U65" s="13" t="s">
        <v>19</v>
      </c>
      <c r="V65" s="13" t="s">
        <v>19</v>
      </c>
      <c r="W65" s="15" t="s">
        <v>19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19</v>
      </c>
      <c r="AD65" t="s">
        <v>6</v>
      </c>
      <c r="AE65" t="s">
        <v>140</v>
      </c>
      <c r="AF65" t="s">
        <v>88</v>
      </c>
      <c r="AG65" t="s">
        <v>76</v>
      </c>
      <c r="AH65" t="s">
        <v>19</v>
      </c>
    </row>
    <row r="66" ht="14.25" customHeight="1" spans="1:34">
      <c r="A66" s="7" t="s">
        <v>616</v>
      </c>
      <c r="B66" s="7" t="s">
        <v>617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618</v>
      </c>
      <c r="H66" s="8" t="s">
        <v>619</v>
      </c>
      <c r="I66" s="8" t="s">
        <v>80</v>
      </c>
      <c r="J66" s="8" t="s">
        <v>2</v>
      </c>
      <c r="K66" s="8" t="s">
        <v>620</v>
      </c>
      <c r="L66" s="8">
        <v>1</v>
      </c>
      <c r="M66" s="8">
        <v>1</v>
      </c>
      <c r="N66" s="8" t="s">
        <v>258</v>
      </c>
      <c r="O66" s="8" t="s">
        <v>258</v>
      </c>
      <c r="P66" s="8" t="s">
        <v>249</v>
      </c>
      <c r="Q66" s="8"/>
      <c r="R66" s="13" t="s">
        <v>621</v>
      </c>
      <c r="S66" s="15" t="s">
        <v>19</v>
      </c>
      <c r="T66" s="8"/>
      <c r="U66" s="13" t="s">
        <v>19</v>
      </c>
      <c r="V66" s="13" t="s">
        <v>621</v>
      </c>
      <c r="W66" s="15" t="s">
        <v>622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623</v>
      </c>
      <c r="AD66" t="s">
        <v>6</v>
      </c>
      <c r="AE66" t="s">
        <v>99</v>
      </c>
      <c r="AF66" t="s">
        <v>88</v>
      </c>
      <c r="AG66" t="s">
        <v>76</v>
      </c>
      <c r="AH66" t="s">
        <v>19</v>
      </c>
    </row>
    <row r="67" ht="14.25" customHeight="1" spans="1:34">
      <c r="A67" s="7" t="s">
        <v>624</v>
      </c>
      <c r="B67" s="7" t="s">
        <v>625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626</v>
      </c>
      <c r="H67" s="8" t="s">
        <v>627</v>
      </c>
      <c r="I67" s="8" t="s">
        <v>80</v>
      </c>
      <c r="J67" s="8" t="s">
        <v>2</v>
      </c>
      <c r="K67" s="8" t="s">
        <v>628</v>
      </c>
      <c r="L67" s="8">
        <v>1</v>
      </c>
      <c r="M67" s="8">
        <v>2</v>
      </c>
      <c r="N67" s="8" t="s">
        <v>249</v>
      </c>
      <c r="O67" s="8" t="s">
        <v>289</v>
      </c>
      <c r="P67" s="8" t="s">
        <v>456</v>
      </c>
      <c r="Q67" s="8"/>
      <c r="R67" s="13" t="s">
        <v>629</v>
      </c>
      <c r="S67" s="15" t="s">
        <v>629</v>
      </c>
      <c r="T67" s="8" t="s">
        <v>630</v>
      </c>
      <c r="U67" s="13" t="s">
        <v>19</v>
      </c>
      <c r="V67" s="13" t="s">
        <v>19</v>
      </c>
      <c r="W67" s="15" t="s">
        <v>19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19</v>
      </c>
      <c r="AD67" t="s">
        <v>6</v>
      </c>
      <c r="AE67" t="s">
        <v>631</v>
      </c>
      <c r="AF67" t="s">
        <v>88</v>
      </c>
      <c r="AG67" t="s">
        <v>76</v>
      </c>
      <c r="AH67" t="s">
        <v>19</v>
      </c>
    </row>
    <row r="68" ht="14.25" customHeight="1" spans="1:34">
      <c r="A68" s="7" t="s">
        <v>632</v>
      </c>
      <c r="B68" s="7" t="s">
        <v>633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626</v>
      </c>
      <c r="H68" s="8" t="s">
        <v>627</v>
      </c>
      <c r="I68" s="8" t="s">
        <v>80</v>
      </c>
      <c r="J68" s="8" t="s">
        <v>2</v>
      </c>
      <c r="K68" s="8" t="s">
        <v>634</v>
      </c>
      <c r="L68" s="8">
        <v>1</v>
      </c>
      <c r="M68" s="8">
        <v>2</v>
      </c>
      <c r="N68" s="8" t="s">
        <v>249</v>
      </c>
      <c r="O68" s="8" t="s">
        <v>289</v>
      </c>
      <c r="P68" s="8" t="s">
        <v>456</v>
      </c>
      <c r="Q68" s="8"/>
      <c r="R68" s="13" t="s">
        <v>629</v>
      </c>
      <c r="S68" s="15" t="s">
        <v>629</v>
      </c>
      <c r="T68" s="8" t="s">
        <v>635</v>
      </c>
      <c r="U68" s="13" t="s">
        <v>19</v>
      </c>
      <c r="V68" s="13" t="s">
        <v>19</v>
      </c>
      <c r="W68" s="15" t="s">
        <v>19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19</v>
      </c>
      <c r="AD68" t="s">
        <v>6</v>
      </c>
      <c r="AE68" t="s">
        <v>631</v>
      </c>
      <c r="AF68" t="s">
        <v>88</v>
      </c>
      <c r="AG68" t="s">
        <v>76</v>
      </c>
      <c r="AH68" t="s">
        <v>19</v>
      </c>
    </row>
    <row r="69" ht="14.25" customHeight="1" spans="1:34">
      <c r="A69" s="7" t="s">
        <v>636</v>
      </c>
      <c r="B69" s="7" t="s">
        <v>637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638</v>
      </c>
      <c r="H69" s="8" t="s">
        <v>639</v>
      </c>
      <c r="I69" s="8" t="s">
        <v>80</v>
      </c>
      <c r="J69" s="8" t="s">
        <v>2</v>
      </c>
      <c r="K69" s="8" t="s">
        <v>640</v>
      </c>
      <c r="L69" s="8">
        <v>1</v>
      </c>
      <c r="M69" s="8">
        <v>3</v>
      </c>
      <c r="N69" s="8" t="s">
        <v>249</v>
      </c>
      <c r="O69" s="8" t="s">
        <v>463</v>
      </c>
      <c r="P69" s="8" t="s">
        <v>641</v>
      </c>
      <c r="Q69" s="8"/>
      <c r="R69" s="13" t="s">
        <v>642</v>
      </c>
      <c r="S69" s="15" t="s">
        <v>642</v>
      </c>
      <c r="T69" s="8" t="s">
        <v>643</v>
      </c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644</v>
      </c>
      <c r="AF69" t="s">
        <v>88</v>
      </c>
      <c r="AG69" t="s">
        <v>76</v>
      </c>
      <c r="AH69" t="s">
        <v>19</v>
      </c>
    </row>
    <row r="70" ht="14.25" customHeight="1" spans="1:34">
      <c r="A70" s="7" t="s">
        <v>645</v>
      </c>
      <c r="B70" s="7" t="s">
        <v>646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647</v>
      </c>
      <c r="H70" s="8" t="s">
        <v>648</v>
      </c>
      <c r="I70" s="8" t="s">
        <v>80</v>
      </c>
      <c r="J70" s="8" t="s">
        <v>2</v>
      </c>
      <c r="K70" s="8" t="s">
        <v>649</v>
      </c>
      <c r="L70" s="8">
        <v>1</v>
      </c>
      <c r="M70" s="8">
        <v>1</v>
      </c>
      <c r="N70" s="8" t="s">
        <v>249</v>
      </c>
      <c r="O70" s="8" t="s">
        <v>84</v>
      </c>
      <c r="P70" s="8" t="s">
        <v>447</v>
      </c>
      <c r="Q70" s="8"/>
      <c r="R70" s="13" t="s">
        <v>650</v>
      </c>
      <c r="S70" s="15" t="s">
        <v>650</v>
      </c>
      <c r="T70" s="8" t="s">
        <v>651</v>
      </c>
      <c r="U70" s="13" t="s">
        <v>19</v>
      </c>
      <c r="V70" s="13" t="s">
        <v>19</v>
      </c>
      <c r="W70" s="15" t="s">
        <v>19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19</v>
      </c>
      <c r="AD70" t="s">
        <v>6</v>
      </c>
      <c r="AE70" t="s">
        <v>652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653</v>
      </c>
      <c r="B71" s="7" t="s">
        <v>654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647</v>
      </c>
      <c r="H71" s="8" t="s">
        <v>648</v>
      </c>
      <c r="I71" s="8" t="s">
        <v>80</v>
      </c>
      <c r="J71" s="8" t="s">
        <v>2</v>
      </c>
      <c r="K71" s="8" t="s">
        <v>649</v>
      </c>
      <c r="L71" s="8">
        <v>1</v>
      </c>
      <c r="M71" s="8">
        <v>1</v>
      </c>
      <c r="N71" s="8" t="s">
        <v>249</v>
      </c>
      <c r="O71" s="8" t="s">
        <v>84</v>
      </c>
      <c r="P71" s="8" t="s">
        <v>447</v>
      </c>
      <c r="Q71" s="8"/>
      <c r="R71" s="13" t="s">
        <v>650</v>
      </c>
      <c r="S71" s="15" t="s">
        <v>650</v>
      </c>
      <c r="T71" s="8" t="s">
        <v>655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652</v>
      </c>
      <c r="AF71" t="s">
        <v>88</v>
      </c>
      <c r="AG71" t="s">
        <v>76</v>
      </c>
      <c r="AH71" t="s">
        <v>19</v>
      </c>
    </row>
    <row r="72" ht="14.25" customHeight="1" spans="1:34">
      <c r="A72" s="7" t="s">
        <v>656</v>
      </c>
      <c r="B72" s="7" t="s">
        <v>657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124</v>
      </c>
      <c r="H72" s="8" t="s">
        <v>125</v>
      </c>
      <c r="I72" s="8" t="s">
        <v>80</v>
      </c>
      <c r="J72" s="8" t="s">
        <v>2</v>
      </c>
      <c r="K72" s="8" t="s">
        <v>658</v>
      </c>
      <c r="L72" s="8">
        <v>1</v>
      </c>
      <c r="M72" s="8">
        <v>1</v>
      </c>
      <c r="N72" s="8" t="s">
        <v>659</v>
      </c>
      <c r="O72" s="8" t="s">
        <v>487</v>
      </c>
      <c r="P72" s="8" t="s">
        <v>488</v>
      </c>
      <c r="Q72" s="8"/>
      <c r="R72" s="13" t="s">
        <v>660</v>
      </c>
      <c r="S72" s="15" t="s">
        <v>660</v>
      </c>
      <c r="T72" s="8" t="s">
        <v>661</v>
      </c>
      <c r="U72" s="13" t="s">
        <v>19</v>
      </c>
      <c r="V72" s="13" t="s">
        <v>19</v>
      </c>
      <c r="W72" s="15" t="s">
        <v>19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19</v>
      </c>
      <c r="AD72" t="s">
        <v>6</v>
      </c>
      <c r="AE72" t="s">
        <v>662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663</v>
      </c>
      <c r="B73" s="7" t="s">
        <v>664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531</v>
      </c>
      <c r="H73" s="8" t="s">
        <v>532</v>
      </c>
      <c r="I73" s="8" t="s">
        <v>80</v>
      </c>
      <c r="J73" s="8" t="s">
        <v>2</v>
      </c>
      <c r="K73" s="8" t="s">
        <v>665</v>
      </c>
      <c r="L73" s="8">
        <v>1</v>
      </c>
      <c r="M73" s="8">
        <v>4</v>
      </c>
      <c r="N73" s="8" t="s">
        <v>666</v>
      </c>
      <c r="O73" s="8" t="s">
        <v>83</v>
      </c>
      <c r="P73" s="8" t="s">
        <v>84</v>
      </c>
      <c r="Q73" s="8"/>
      <c r="R73" s="13" t="s">
        <v>667</v>
      </c>
      <c r="S73" s="15" t="s">
        <v>19</v>
      </c>
      <c r="T73" s="8"/>
      <c r="U73" s="13" t="s">
        <v>19</v>
      </c>
      <c r="V73" s="13" t="s">
        <v>667</v>
      </c>
      <c r="W73" s="15" t="s">
        <v>668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669</v>
      </c>
      <c r="AD73" t="s">
        <v>6</v>
      </c>
      <c r="AE73" t="s">
        <v>670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671</v>
      </c>
      <c r="B74" s="7" t="s">
        <v>672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673</v>
      </c>
      <c r="H74" s="8" t="s">
        <v>674</v>
      </c>
      <c r="I74" s="8" t="s">
        <v>80</v>
      </c>
      <c r="J74" s="8" t="s">
        <v>2</v>
      </c>
      <c r="K74" s="8" t="s">
        <v>675</v>
      </c>
      <c r="L74" s="8">
        <v>1</v>
      </c>
      <c r="M74" s="8">
        <v>1</v>
      </c>
      <c r="N74" s="8" t="s">
        <v>95</v>
      </c>
      <c r="O74" s="8" t="s">
        <v>249</v>
      </c>
      <c r="P74" s="8" t="s">
        <v>84</v>
      </c>
      <c r="Q74" s="8"/>
      <c r="R74" s="13" t="s">
        <v>676</v>
      </c>
      <c r="S74" s="15" t="s">
        <v>19</v>
      </c>
      <c r="T74" s="8"/>
      <c r="U74" s="13" t="s">
        <v>19</v>
      </c>
      <c r="V74" s="13" t="s">
        <v>676</v>
      </c>
      <c r="W74" s="15" t="s">
        <v>677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678</v>
      </c>
      <c r="AD74" t="s">
        <v>6</v>
      </c>
      <c r="AE74" t="s">
        <v>679</v>
      </c>
      <c r="AF74" t="s">
        <v>88</v>
      </c>
      <c r="AG74" t="s">
        <v>76</v>
      </c>
      <c r="AH74" t="s">
        <v>19</v>
      </c>
    </row>
    <row r="75" ht="14.25" customHeight="1" spans="1:34">
      <c r="A75" s="7" t="s">
        <v>680</v>
      </c>
      <c r="B75" s="7" t="s">
        <v>681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305</v>
      </c>
      <c r="H75" s="8" t="s">
        <v>306</v>
      </c>
      <c r="I75" s="8" t="s">
        <v>80</v>
      </c>
      <c r="J75" s="8" t="s">
        <v>2</v>
      </c>
      <c r="K75" s="8" t="s">
        <v>682</v>
      </c>
      <c r="L75" s="8">
        <v>1</v>
      </c>
      <c r="M75" s="8">
        <v>2</v>
      </c>
      <c r="N75" s="8" t="s">
        <v>193</v>
      </c>
      <c r="O75" s="8" t="s">
        <v>258</v>
      </c>
      <c r="P75" s="8" t="s">
        <v>84</v>
      </c>
      <c r="Q75" s="8"/>
      <c r="R75" s="13" t="s">
        <v>683</v>
      </c>
      <c r="S75" s="15" t="s">
        <v>19</v>
      </c>
      <c r="T75" s="8"/>
      <c r="U75" s="13" t="s">
        <v>19</v>
      </c>
      <c r="V75" s="13" t="s">
        <v>683</v>
      </c>
      <c r="W75" s="15" t="s">
        <v>684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685</v>
      </c>
      <c r="AD75" t="s">
        <v>6</v>
      </c>
      <c r="AE75" t="s">
        <v>312</v>
      </c>
      <c r="AF75" t="s">
        <v>88</v>
      </c>
      <c r="AG75" t="s">
        <v>76</v>
      </c>
      <c r="AH75" t="s">
        <v>19</v>
      </c>
    </row>
    <row r="76" ht="14.25" customHeight="1" spans="1:34">
      <c r="A76" s="7" t="s">
        <v>686</v>
      </c>
      <c r="B76" s="7" t="s">
        <v>687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688</v>
      </c>
      <c r="H76" s="8" t="s">
        <v>689</v>
      </c>
      <c r="I76" s="8" t="s">
        <v>80</v>
      </c>
      <c r="J76" s="8" t="s">
        <v>2</v>
      </c>
      <c r="K76" s="8" t="s">
        <v>690</v>
      </c>
      <c r="L76" s="8">
        <v>1</v>
      </c>
      <c r="M76" s="8">
        <v>1</v>
      </c>
      <c r="N76" s="8" t="s">
        <v>423</v>
      </c>
      <c r="O76" s="8" t="s">
        <v>249</v>
      </c>
      <c r="P76" s="8" t="s">
        <v>84</v>
      </c>
      <c r="Q76" s="8"/>
      <c r="R76" s="13" t="s">
        <v>691</v>
      </c>
      <c r="S76" s="15" t="s">
        <v>19</v>
      </c>
      <c r="T76" s="8"/>
      <c r="U76" s="13" t="s">
        <v>19</v>
      </c>
      <c r="V76" s="13" t="s">
        <v>691</v>
      </c>
      <c r="W76" s="15" t="s">
        <v>692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693</v>
      </c>
      <c r="AD76" t="s">
        <v>6</v>
      </c>
      <c r="AE76" t="s">
        <v>694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695</v>
      </c>
      <c r="B77" s="7" t="s">
        <v>696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697</v>
      </c>
      <c r="H77" s="8" t="s">
        <v>698</v>
      </c>
      <c r="I77" s="8" t="s">
        <v>80</v>
      </c>
      <c r="J77" s="8" t="s">
        <v>2</v>
      </c>
      <c r="K77" s="8" t="s">
        <v>699</v>
      </c>
      <c r="L77" s="8">
        <v>1</v>
      </c>
      <c r="M77" s="8">
        <v>1</v>
      </c>
      <c r="N77" s="8" t="s">
        <v>94</v>
      </c>
      <c r="O77" s="8" t="s">
        <v>249</v>
      </c>
      <c r="P77" s="8" t="s">
        <v>84</v>
      </c>
      <c r="Q77" s="8"/>
      <c r="R77" s="13" t="s">
        <v>700</v>
      </c>
      <c r="S77" s="15" t="s">
        <v>19</v>
      </c>
      <c r="T77" s="8"/>
      <c r="U77" s="13" t="s">
        <v>19</v>
      </c>
      <c r="V77" s="13" t="s">
        <v>700</v>
      </c>
      <c r="W77" s="15" t="s">
        <v>701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702</v>
      </c>
      <c r="AD77" t="s">
        <v>6</v>
      </c>
      <c r="AE77" t="s">
        <v>703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704</v>
      </c>
      <c r="B78" s="7" t="s">
        <v>705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706</v>
      </c>
      <c r="H78" s="8" t="s">
        <v>707</v>
      </c>
      <c r="I78" s="8" t="s">
        <v>80</v>
      </c>
      <c r="J78" s="8" t="s">
        <v>2</v>
      </c>
      <c r="K78" s="8" t="s">
        <v>708</v>
      </c>
      <c r="L78" s="8">
        <v>1</v>
      </c>
      <c r="M78" s="8">
        <v>2</v>
      </c>
      <c r="N78" s="8" t="s">
        <v>258</v>
      </c>
      <c r="O78" s="8" t="s">
        <v>258</v>
      </c>
      <c r="P78" s="8" t="s">
        <v>84</v>
      </c>
      <c r="Q78" s="8"/>
      <c r="R78" s="13" t="s">
        <v>709</v>
      </c>
      <c r="S78" s="15" t="s">
        <v>19</v>
      </c>
      <c r="T78" s="8"/>
      <c r="U78" s="13" t="s">
        <v>19</v>
      </c>
      <c r="V78" s="13" t="s">
        <v>709</v>
      </c>
      <c r="W78" s="15" t="s">
        <v>710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711</v>
      </c>
      <c r="AD78" t="s">
        <v>6</v>
      </c>
      <c r="AE78" t="s">
        <v>712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713</v>
      </c>
      <c r="B79" s="7" t="s">
        <v>714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706</v>
      </c>
      <c r="H79" s="8" t="s">
        <v>707</v>
      </c>
      <c r="I79" s="8" t="s">
        <v>80</v>
      </c>
      <c r="J79" s="8" t="s">
        <v>2</v>
      </c>
      <c r="K79" s="8" t="s">
        <v>715</v>
      </c>
      <c r="L79" s="8">
        <v>1</v>
      </c>
      <c r="M79" s="8">
        <v>2</v>
      </c>
      <c r="N79" s="8" t="s">
        <v>267</v>
      </c>
      <c r="O79" s="8" t="s">
        <v>258</v>
      </c>
      <c r="P79" s="8" t="s">
        <v>84</v>
      </c>
      <c r="Q79" s="8"/>
      <c r="R79" s="13" t="s">
        <v>709</v>
      </c>
      <c r="S79" s="15" t="s">
        <v>19</v>
      </c>
      <c r="T79" s="8"/>
      <c r="U79" s="13" t="s">
        <v>19</v>
      </c>
      <c r="V79" s="13" t="s">
        <v>709</v>
      </c>
      <c r="W79" s="15" t="s">
        <v>716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717</v>
      </c>
      <c r="AD79" t="s">
        <v>6</v>
      </c>
      <c r="AE79" t="s">
        <v>718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719</v>
      </c>
      <c r="B80" s="7" t="s">
        <v>720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721</v>
      </c>
      <c r="H80" s="8" t="s">
        <v>722</v>
      </c>
      <c r="I80" s="8" t="s">
        <v>80</v>
      </c>
      <c r="J80" s="8" t="s">
        <v>2</v>
      </c>
      <c r="K80" s="8" t="s">
        <v>723</v>
      </c>
      <c r="L80" s="8">
        <v>1</v>
      </c>
      <c r="M80" s="8">
        <v>1</v>
      </c>
      <c r="N80" s="8" t="s">
        <v>258</v>
      </c>
      <c r="O80" s="8" t="s">
        <v>249</v>
      </c>
      <c r="P80" s="8" t="s">
        <v>84</v>
      </c>
      <c r="Q80" s="8"/>
      <c r="R80" s="13" t="s">
        <v>724</v>
      </c>
      <c r="S80" s="15" t="s">
        <v>19</v>
      </c>
      <c r="T80" s="8"/>
      <c r="U80" s="13" t="s">
        <v>19</v>
      </c>
      <c r="V80" s="13" t="s">
        <v>724</v>
      </c>
      <c r="W80" s="15" t="s">
        <v>725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726</v>
      </c>
      <c r="AD80" t="s">
        <v>6</v>
      </c>
      <c r="AE80" t="s">
        <v>727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728</v>
      </c>
      <c r="B81" s="7" t="s">
        <v>729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730</v>
      </c>
      <c r="H81" s="8" t="s">
        <v>731</v>
      </c>
      <c r="I81" s="8" t="s">
        <v>80</v>
      </c>
      <c r="J81" s="8" t="s">
        <v>2</v>
      </c>
      <c r="K81" s="8" t="s">
        <v>732</v>
      </c>
      <c r="L81" s="8">
        <v>1</v>
      </c>
      <c r="M81" s="8">
        <v>1</v>
      </c>
      <c r="N81" s="8" t="s">
        <v>83</v>
      </c>
      <c r="O81" s="8" t="s">
        <v>249</v>
      </c>
      <c r="P81" s="8" t="s">
        <v>84</v>
      </c>
      <c r="Q81" s="8"/>
      <c r="R81" s="13" t="s">
        <v>733</v>
      </c>
      <c r="S81" s="15" t="s">
        <v>19</v>
      </c>
      <c r="T81" s="8"/>
      <c r="U81" s="13" t="s">
        <v>19</v>
      </c>
      <c r="V81" s="13" t="s">
        <v>733</v>
      </c>
      <c r="W81" s="15" t="s">
        <v>734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735</v>
      </c>
      <c r="AD81" t="s">
        <v>6</v>
      </c>
      <c r="AE81" t="s">
        <v>736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737</v>
      </c>
      <c r="B82" s="7" t="s">
        <v>738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739</v>
      </c>
      <c r="H82" s="8" t="s">
        <v>740</v>
      </c>
      <c r="I82" s="8" t="s">
        <v>80</v>
      </c>
      <c r="J82" s="8" t="s">
        <v>2</v>
      </c>
      <c r="K82" s="8" t="s">
        <v>741</v>
      </c>
      <c r="L82" s="8">
        <v>1</v>
      </c>
      <c r="M82" s="8">
        <v>1</v>
      </c>
      <c r="N82" s="8" t="s">
        <v>308</v>
      </c>
      <c r="O82" s="8" t="s">
        <v>249</v>
      </c>
      <c r="P82" s="8" t="s">
        <v>84</v>
      </c>
      <c r="Q82" s="8"/>
      <c r="R82" s="13" t="s">
        <v>742</v>
      </c>
      <c r="S82" s="15" t="s">
        <v>19</v>
      </c>
      <c r="T82" s="8"/>
      <c r="U82" s="13" t="s">
        <v>19</v>
      </c>
      <c r="V82" s="13" t="s">
        <v>742</v>
      </c>
      <c r="W82" s="15" t="s">
        <v>224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743</v>
      </c>
      <c r="AD82" t="s">
        <v>6</v>
      </c>
      <c r="AE82" t="s">
        <v>744</v>
      </c>
      <c r="AF82" t="s">
        <v>88</v>
      </c>
      <c r="AG82" t="s">
        <v>76</v>
      </c>
      <c r="AH82" t="s">
        <v>19</v>
      </c>
    </row>
    <row r="83" ht="14.25" customHeight="1" spans="1:34">
      <c r="A83" s="7" t="s">
        <v>745</v>
      </c>
      <c r="B83" s="7" t="s">
        <v>746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739</v>
      </c>
      <c r="H83" s="8" t="s">
        <v>740</v>
      </c>
      <c r="I83" s="8" t="s">
        <v>80</v>
      </c>
      <c r="J83" s="8" t="s">
        <v>2</v>
      </c>
      <c r="K83" s="8" t="s">
        <v>747</v>
      </c>
      <c r="L83" s="8">
        <v>1</v>
      </c>
      <c r="M83" s="8">
        <v>1</v>
      </c>
      <c r="N83" s="8" t="s">
        <v>308</v>
      </c>
      <c r="O83" s="8" t="s">
        <v>249</v>
      </c>
      <c r="P83" s="8" t="s">
        <v>84</v>
      </c>
      <c r="Q83" s="8"/>
      <c r="R83" s="13" t="s">
        <v>742</v>
      </c>
      <c r="S83" s="15" t="s">
        <v>19</v>
      </c>
      <c r="T83" s="8"/>
      <c r="U83" s="13" t="s">
        <v>19</v>
      </c>
      <c r="V83" s="13" t="s">
        <v>742</v>
      </c>
      <c r="W83" s="15" t="s">
        <v>224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743</v>
      </c>
      <c r="AD83" t="s">
        <v>6</v>
      </c>
      <c r="AE83" t="s">
        <v>744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748</v>
      </c>
      <c r="B84" s="7" t="s">
        <v>749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730</v>
      </c>
      <c r="H84" s="8" t="s">
        <v>731</v>
      </c>
      <c r="I84" s="8" t="s">
        <v>80</v>
      </c>
      <c r="J84" s="8" t="s">
        <v>2</v>
      </c>
      <c r="K84" s="8" t="s">
        <v>750</v>
      </c>
      <c r="L84" s="8">
        <v>1</v>
      </c>
      <c r="M84" s="8">
        <v>1</v>
      </c>
      <c r="N84" s="8" t="s">
        <v>83</v>
      </c>
      <c r="O84" s="8" t="s">
        <v>249</v>
      </c>
      <c r="P84" s="8" t="s">
        <v>84</v>
      </c>
      <c r="Q84" s="8"/>
      <c r="R84" s="13" t="s">
        <v>751</v>
      </c>
      <c r="S84" s="15" t="s">
        <v>19</v>
      </c>
      <c r="T84" s="8"/>
      <c r="U84" s="13" t="s">
        <v>19</v>
      </c>
      <c r="V84" s="13" t="s">
        <v>751</v>
      </c>
      <c r="W84" s="15" t="s">
        <v>752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735</v>
      </c>
      <c r="AD84" t="s">
        <v>6</v>
      </c>
      <c r="AE84" t="s">
        <v>753</v>
      </c>
      <c r="AF84" t="s">
        <v>88</v>
      </c>
      <c r="AG84" t="s">
        <v>76</v>
      </c>
      <c r="AH84" t="s">
        <v>19</v>
      </c>
    </row>
    <row r="85" ht="14.25" customHeight="1" spans="1:34">
      <c r="A85" s="7" t="s">
        <v>754</v>
      </c>
      <c r="B85" s="7" t="s">
        <v>755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756</v>
      </c>
      <c r="H85" s="8" t="s">
        <v>757</v>
      </c>
      <c r="I85" s="8" t="s">
        <v>80</v>
      </c>
      <c r="J85" s="8" t="s">
        <v>2</v>
      </c>
      <c r="K85" s="8" t="s">
        <v>758</v>
      </c>
      <c r="L85" s="8">
        <v>1</v>
      </c>
      <c r="M85" s="8">
        <v>3</v>
      </c>
      <c r="N85" s="8" t="s">
        <v>106</v>
      </c>
      <c r="O85" s="8" t="s">
        <v>267</v>
      </c>
      <c r="P85" s="8" t="s">
        <v>84</v>
      </c>
      <c r="Q85" s="8"/>
      <c r="R85" s="13" t="s">
        <v>759</v>
      </c>
      <c r="S85" s="15" t="s">
        <v>19</v>
      </c>
      <c r="T85" s="8"/>
      <c r="U85" s="13" t="s">
        <v>19</v>
      </c>
      <c r="V85" s="13" t="s">
        <v>759</v>
      </c>
      <c r="W85" s="15" t="s">
        <v>760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761</v>
      </c>
      <c r="AD85" t="s">
        <v>6</v>
      </c>
      <c r="AE85" t="s">
        <v>329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762</v>
      </c>
      <c r="B86" s="7" t="s">
        <v>763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596</v>
      </c>
      <c r="H86" s="8" t="s">
        <v>597</v>
      </c>
      <c r="I86" s="8" t="s">
        <v>80</v>
      </c>
      <c r="J86" s="8" t="s">
        <v>2</v>
      </c>
      <c r="K86" s="8" t="s">
        <v>764</v>
      </c>
      <c r="L86" s="8">
        <v>1</v>
      </c>
      <c r="M86" s="8">
        <v>1</v>
      </c>
      <c r="N86" s="8" t="s">
        <v>83</v>
      </c>
      <c r="O86" s="8" t="s">
        <v>249</v>
      </c>
      <c r="P86" s="8" t="s">
        <v>84</v>
      </c>
      <c r="Q86" s="8"/>
      <c r="R86" s="13" t="s">
        <v>765</v>
      </c>
      <c r="S86" s="15" t="s">
        <v>19</v>
      </c>
      <c r="T86" s="8"/>
      <c r="U86" s="13" t="s">
        <v>19</v>
      </c>
      <c r="V86" s="13" t="s">
        <v>765</v>
      </c>
      <c r="W86" s="15" t="s">
        <v>766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767</v>
      </c>
      <c r="AD86" t="s">
        <v>6</v>
      </c>
      <c r="AE86" t="s">
        <v>602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768</v>
      </c>
      <c r="B87" s="7" t="s">
        <v>769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770</v>
      </c>
      <c r="H87" s="8" t="s">
        <v>771</v>
      </c>
      <c r="I87" s="8" t="s">
        <v>80</v>
      </c>
      <c r="J87" s="8" t="s">
        <v>2</v>
      </c>
      <c r="K87" s="8" t="s">
        <v>772</v>
      </c>
      <c r="L87" s="8">
        <v>1</v>
      </c>
      <c r="M87" s="8">
        <v>1</v>
      </c>
      <c r="N87" s="8" t="s">
        <v>249</v>
      </c>
      <c r="O87" s="8" t="s">
        <v>249</v>
      </c>
      <c r="P87" s="8" t="s">
        <v>84</v>
      </c>
      <c r="Q87" s="8"/>
      <c r="R87" s="13" t="s">
        <v>773</v>
      </c>
      <c r="S87" s="15" t="s">
        <v>19</v>
      </c>
      <c r="T87" s="8"/>
      <c r="U87" s="13" t="s">
        <v>19</v>
      </c>
      <c r="V87" s="13" t="s">
        <v>773</v>
      </c>
      <c r="W87" s="15" t="s">
        <v>774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775</v>
      </c>
      <c r="AD87" t="s">
        <v>6</v>
      </c>
      <c r="AE87" t="s">
        <v>776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777</v>
      </c>
      <c r="B88" s="7" t="s">
        <v>778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229</v>
      </c>
      <c r="H88" s="8" t="s">
        <v>230</v>
      </c>
      <c r="I88" s="8" t="s">
        <v>80</v>
      </c>
      <c r="J88" s="8" t="s">
        <v>2</v>
      </c>
      <c r="K88" s="8" t="s">
        <v>779</v>
      </c>
      <c r="L88" s="8">
        <v>1</v>
      </c>
      <c r="M88" s="8">
        <v>1</v>
      </c>
      <c r="N88" s="8" t="s">
        <v>249</v>
      </c>
      <c r="O88" s="8" t="s">
        <v>249</v>
      </c>
      <c r="P88" s="8" t="s">
        <v>84</v>
      </c>
      <c r="Q88" s="8"/>
      <c r="R88" s="13" t="s">
        <v>780</v>
      </c>
      <c r="S88" s="15" t="s">
        <v>19</v>
      </c>
      <c r="T88" s="8"/>
      <c r="U88" s="13" t="s">
        <v>19</v>
      </c>
      <c r="V88" s="13" t="s">
        <v>780</v>
      </c>
      <c r="W88" s="15" t="s">
        <v>781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782</v>
      </c>
      <c r="AD88" t="s">
        <v>6</v>
      </c>
      <c r="AE88" t="s">
        <v>235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783</v>
      </c>
      <c r="B89" s="7" t="s">
        <v>784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229</v>
      </c>
      <c r="H89" s="8" t="s">
        <v>230</v>
      </c>
      <c r="I89" s="8" t="s">
        <v>80</v>
      </c>
      <c r="J89" s="8" t="s">
        <v>2</v>
      </c>
      <c r="K89" s="8" t="s">
        <v>785</v>
      </c>
      <c r="L89" s="8">
        <v>1</v>
      </c>
      <c r="M89" s="8">
        <v>1</v>
      </c>
      <c r="N89" s="8" t="s">
        <v>249</v>
      </c>
      <c r="O89" s="8" t="s">
        <v>249</v>
      </c>
      <c r="P89" s="8" t="s">
        <v>84</v>
      </c>
      <c r="Q89" s="8"/>
      <c r="R89" s="13" t="s">
        <v>786</v>
      </c>
      <c r="S89" s="15" t="s">
        <v>19</v>
      </c>
      <c r="T89" s="8"/>
      <c r="U89" s="13" t="s">
        <v>19</v>
      </c>
      <c r="V89" s="13" t="s">
        <v>786</v>
      </c>
      <c r="W89" s="15" t="s">
        <v>787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788</v>
      </c>
      <c r="AD89" t="s">
        <v>6</v>
      </c>
      <c r="AE89" t="s">
        <v>789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790</v>
      </c>
      <c r="B90" s="7" t="s">
        <v>791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770</v>
      </c>
      <c r="H90" s="8" t="s">
        <v>771</v>
      </c>
      <c r="I90" s="8" t="s">
        <v>80</v>
      </c>
      <c r="J90" s="8" t="s">
        <v>2</v>
      </c>
      <c r="K90" s="8" t="s">
        <v>792</v>
      </c>
      <c r="L90" s="8">
        <v>1</v>
      </c>
      <c r="M90" s="8">
        <v>1</v>
      </c>
      <c r="N90" s="8" t="s">
        <v>249</v>
      </c>
      <c r="O90" s="8" t="s">
        <v>249</v>
      </c>
      <c r="P90" s="8" t="s">
        <v>84</v>
      </c>
      <c r="Q90" s="8"/>
      <c r="R90" s="13" t="s">
        <v>773</v>
      </c>
      <c r="S90" s="15" t="s">
        <v>19</v>
      </c>
      <c r="T90" s="8"/>
      <c r="U90" s="13" t="s">
        <v>19</v>
      </c>
      <c r="V90" s="13" t="s">
        <v>773</v>
      </c>
      <c r="W90" s="15" t="s">
        <v>774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775</v>
      </c>
      <c r="AD90" t="s">
        <v>6</v>
      </c>
      <c r="AE90" t="s">
        <v>776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793</v>
      </c>
      <c r="B91" s="7" t="s">
        <v>794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795</v>
      </c>
      <c r="H91" s="8" t="s">
        <v>796</v>
      </c>
      <c r="I91" s="8" t="s">
        <v>80</v>
      </c>
      <c r="J91" s="8" t="s">
        <v>2</v>
      </c>
      <c r="K91" s="8" t="s">
        <v>797</v>
      </c>
      <c r="L91" s="8">
        <v>1</v>
      </c>
      <c r="M91" s="8">
        <v>1</v>
      </c>
      <c r="N91" s="8" t="s">
        <v>249</v>
      </c>
      <c r="O91" s="8" t="s">
        <v>249</v>
      </c>
      <c r="P91" s="8" t="s">
        <v>84</v>
      </c>
      <c r="Q91" s="8"/>
      <c r="R91" s="13" t="s">
        <v>349</v>
      </c>
      <c r="S91" s="15" t="s">
        <v>19</v>
      </c>
      <c r="T91" s="8"/>
      <c r="U91" s="13" t="s">
        <v>19</v>
      </c>
      <c r="V91" s="13" t="s">
        <v>349</v>
      </c>
      <c r="W91" s="15" t="s">
        <v>798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403</v>
      </c>
      <c r="AD91" t="s">
        <v>6</v>
      </c>
      <c r="AE91" t="s">
        <v>799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800</v>
      </c>
      <c r="B92" s="7" t="s">
        <v>801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364</v>
      </c>
      <c r="H92" s="8" t="s">
        <v>365</v>
      </c>
      <c r="I92" s="8" t="s">
        <v>80</v>
      </c>
      <c r="J92" s="8" t="s">
        <v>2</v>
      </c>
      <c r="K92" s="8" t="s">
        <v>802</v>
      </c>
      <c r="L92" s="8">
        <v>2</v>
      </c>
      <c r="M92" s="8">
        <v>1</v>
      </c>
      <c r="N92" s="8" t="s">
        <v>84</v>
      </c>
      <c r="O92" s="8" t="s">
        <v>507</v>
      </c>
      <c r="P92" s="8" t="s">
        <v>508</v>
      </c>
      <c r="Q92" s="8"/>
      <c r="R92" s="13" t="s">
        <v>803</v>
      </c>
      <c r="S92" s="15" t="s">
        <v>803</v>
      </c>
      <c r="T92" s="8" t="s">
        <v>804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805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806</v>
      </c>
      <c r="B93" s="7" t="s">
        <v>807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808</v>
      </c>
      <c r="H93" s="8" t="s">
        <v>809</v>
      </c>
      <c r="I93" s="8" t="s">
        <v>80</v>
      </c>
      <c r="J93" s="8" t="s">
        <v>2</v>
      </c>
      <c r="K93" s="8" t="s">
        <v>810</v>
      </c>
      <c r="L93" s="8">
        <v>1</v>
      </c>
      <c r="M93" s="8">
        <v>1</v>
      </c>
      <c r="N93" s="8" t="s">
        <v>249</v>
      </c>
      <c r="O93" s="8" t="s">
        <v>288</v>
      </c>
      <c r="P93" s="8" t="s">
        <v>289</v>
      </c>
      <c r="Q93" s="8"/>
      <c r="R93" s="13" t="s">
        <v>811</v>
      </c>
      <c r="S93" s="15" t="s">
        <v>811</v>
      </c>
      <c r="T93" s="8" t="s">
        <v>812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813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814</v>
      </c>
      <c r="B94" s="7" t="s">
        <v>815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816</v>
      </c>
      <c r="H94" s="8" t="s">
        <v>817</v>
      </c>
      <c r="I94" s="8" t="s">
        <v>80</v>
      </c>
      <c r="J94" s="8" t="s">
        <v>2</v>
      </c>
      <c r="K94" s="8" t="s">
        <v>818</v>
      </c>
      <c r="L94" s="8">
        <v>1</v>
      </c>
      <c r="M94" s="8">
        <v>1</v>
      </c>
      <c r="N94" s="8" t="s">
        <v>308</v>
      </c>
      <c r="O94" s="8" t="s">
        <v>819</v>
      </c>
      <c r="P94" s="8" t="s">
        <v>820</v>
      </c>
      <c r="Q94" s="8"/>
      <c r="R94" s="13" t="s">
        <v>821</v>
      </c>
      <c r="S94" s="15" t="s">
        <v>821</v>
      </c>
      <c r="T94" s="8" t="s">
        <v>822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823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824</v>
      </c>
      <c r="B95" s="7" t="s">
        <v>825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826</v>
      </c>
      <c r="H95" s="8" t="s">
        <v>827</v>
      </c>
      <c r="I95" s="8" t="s">
        <v>80</v>
      </c>
      <c r="J95" s="8" t="s">
        <v>2</v>
      </c>
      <c r="K95" s="8" t="s">
        <v>828</v>
      </c>
      <c r="L95" s="8">
        <v>1</v>
      </c>
      <c r="M95" s="8">
        <v>2</v>
      </c>
      <c r="N95" s="8" t="s">
        <v>258</v>
      </c>
      <c r="O95" s="8" t="s">
        <v>829</v>
      </c>
      <c r="P95" s="8" t="s">
        <v>497</v>
      </c>
      <c r="Q95" s="8"/>
      <c r="R95" s="13" t="s">
        <v>830</v>
      </c>
      <c r="S95" s="15" t="s">
        <v>830</v>
      </c>
      <c r="T95" s="8" t="s">
        <v>831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832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833</v>
      </c>
      <c r="B96" s="7" t="s">
        <v>834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835</v>
      </c>
      <c r="H96" s="8" t="s">
        <v>836</v>
      </c>
      <c r="I96" s="8" t="s">
        <v>80</v>
      </c>
      <c r="J96" s="8" t="s">
        <v>2</v>
      </c>
      <c r="K96" s="8" t="s">
        <v>837</v>
      </c>
      <c r="L96" s="8">
        <v>1</v>
      </c>
      <c r="M96" s="8">
        <v>2</v>
      </c>
      <c r="N96" s="8" t="s">
        <v>249</v>
      </c>
      <c r="O96" s="8" t="s">
        <v>457</v>
      </c>
      <c r="P96" s="8" t="s">
        <v>838</v>
      </c>
      <c r="Q96" s="8"/>
      <c r="R96" s="13" t="s">
        <v>839</v>
      </c>
      <c r="S96" s="15" t="s">
        <v>839</v>
      </c>
      <c r="T96" s="8" t="s">
        <v>840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841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842</v>
      </c>
      <c r="B97" s="7" t="s">
        <v>843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844</v>
      </c>
      <c r="H97" s="8" t="s">
        <v>845</v>
      </c>
      <c r="I97" s="8" t="s">
        <v>80</v>
      </c>
      <c r="J97" s="8" t="s">
        <v>2</v>
      </c>
      <c r="K97" s="8" t="s">
        <v>846</v>
      </c>
      <c r="L97" s="8">
        <v>1</v>
      </c>
      <c r="M97" s="8">
        <v>2</v>
      </c>
      <c r="N97" s="8" t="s">
        <v>84</v>
      </c>
      <c r="O97" s="8" t="s">
        <v>508</v>
      </c>
      <c r="P97" s="8" t="s">
        <v>288</v>
      </c>
      <c r="Q97" s="8"/>
      <c r="R97" s="13" t="s">
        <v>847</v>
      </c>
      <c r="S97" s="15" t="s">
        <v>847</v>
      </c>
      <c r="T97" s="8" t="s">
        <v>848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849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850</v>
      </c>
      <c r="B98" s="7" t="s">
        <v>851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721</v>
      </c>
      <c r="H98" s="8" t="s">
        <v>722</v>
      </c>
      <c r="I98" s="8" t="s">
        <v>80</v>
      </c>
      <c r="J98" s="8" t="s">
        <v>2</v>
      </c>
      <c r="K98" s="8" t="s">
        <v>852</v>
      </c>
      <c r="L98" s="8">
        <v>1</v>
      </c>
      <c r="M98" s="8">
        <v>1</v>
      </c>
      <c r="N98" s="8" t="s">
        <v>287</v>
      </c>
      <c r="O98" s="8" t="s">
        <v>84</v>
      </c>
      <c r="P98" s="8" t="s">
        <v>447</v>
      </c>
      <c r="Q98" s="8"/>
      <c r="R98" s="13" t="s">
        <v>853</v>
      </c>
      <c r="S98" s="15" t="s">
        <v>19</v>
      </c>
      <c r="T98" s="8"/>
      <c r="U98" s="13" t="s">
        <v>19</v>
      </c>
      <c r="V98" s="13" t="s">
        <v>853</v>
      </c>
      <c r="W98" s="15" t="s">
        <v>854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855</v>
      </c>
      <c r="AD98" t="s">
        <v>6</v>
      </c>
      <c r="AE98" t="s">
        <v>856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857</v>
      </c>
      <c r="B99" s="7" t="s">
        <v>858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859</v>
      </c>
      <c r="H99" s="8" t="s">
        <v>860</v>
      </c>
      <c r="I99" s="8" t="s">
        <v>80</v>
      </c>
      <c r="J99" s="8" t="s">
        <v>2</v>
      </c>
      <c r="K99" s="8" t="s">
        <v>861</v>
      </c>
      <c r="L99" s="8">
        <v>1</v>
      </c>
      <c r="M99" s="8">
        <v>3</v>
      </c>
      <c r="N99" s="8" t="s">
        <v>106</v>
      </c>
      <c r="O99" s="8" t="s">
        <v>258</v>
      </c>
      <c r="P99" s="8" t="s">
        <v>447</v>
      </c>
      <c r="Q99" s="8"/>
      <c r="R99" s="13" t="s">
        <v>862</v>
      </c>
      <c r="S99" s="15" t="s">
        <v>19</v>
      </c>
      <c r="T99" s="8"/>
      <c r="U99" s="13" t="s">
        <v>19</v>
      </c>
      <c r="V99" s="13" t="s">
        <v>862</v>
      </c>
      <c r="W99" s="15" t="s">
        <v>863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864</v>
      </c>
      <c r="AD99" t="s">
        <v>6</v>
      </c>
      <c r="AE99" t="s">
        <v>865</v>
      </c>
      <c r="AF99" t="s">
        <v>88</v>
      </c>
      <c r="AG99" t="s">
        <v>76</v>
      </c>
      <c r="AH99" t="s">
        <v>19</v>
      </c>
    </row>
    <row r="100" ht="14.25" customHeight="1" spans="1:34">
      <c r="A100" s="7" t="s">
        <v>866</v>
      </c>
      <c r="B100" s="7" t="s">
        <v>867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868</v>
      </c>
      <c r="H100" s="8" t="s">
        <v>869</v>
      </c>
      <c r="I100" s="8" t="s">
        <v>80</v>
      </c>
      <c r="J100" s="8" t="s">
        <v>2</v>
      </c>
      <c r="K100" s="8" t="s">
        <v>870</v>
      </c>
      <c r="L100" s="8">
        <v>1</v>
      </c>
      <c r="M100" s="8">
        <v>3</v>
      </c>
      <c r="N100" s="8" t="s">
        <v>544</v>
      </c>
      <c r="O100" s="8" t="s">
        <v>258</v>
      </c>
      <c r="P100" s="8" t="s">
        <v>447</v>
      </c>
      <c r="Q100" s="8"/>
      <c r="R100" s="13" t="s">
        <v>871</v>
      </c>
      <c r="S100" s="15" t="s">
        <v>19</v>
      </c>
      <c r="T100" s="8"/>
      <c r="U100" s="13" t="s">
        <v>19</v>
      </c>
      <c r="V100" s="13" t="s">
        <v>871</v>
      </c>
      <c r="W100" s="15" t="s">
        <v>872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359</v>
      </c>
      <c r="AD100" t="s">
        <v>6</v>
      </c>
      <c r="AE100" t="s">
        <v>873</v>
      </c>
      <c r="AF100" t="s">
        <v>88</v>
      </c>
      <c r="AG100" t="s">
        <v>76</v>
      </c>
      <c r="AH100" t="s">
        <v>19</v>
      </c>
    </row>
    <row r="101" ht="14.25" customHeight="1" spans="1:34">
      <c r="A101" s="7" t="s">
        <v>874</v>
      </c>
      <c r="B101" s="7" t="s">
        <v>875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444</v>
      </c>
      <c r="H101" s="8" t="s">
        <v>445</v>
      </c>
      <c r="I101" s="8" t="s">
        <v>80</v>
      </c>
      <c r="J101" s="8" t="s">
        <v>2</v>
      </c>
      <c r="K101" s="8" t="s">
        <v>876</v>
      </c>
      <c r="L101" s="8">
        <v>1</v>
      </c>
      <c r="M101" s="8">
        <v>4</v>
      </c>
      <c r="N101" s="8" t="s">
        <v>83</v>
      </c>
      <c r="O101" s="8" t="s">
        <v>267</v>
      </c>
      <c r="P101" s="8" t="s">
        <v>447</v>
      </c>
      <c r="Q101" s="8"/>
      <c r="R101" s="13" t="s">
        <v>877</v>
      </c>
      <c r="S101" s="15" t="s">
        <v>19</v>
      </c>
      <c r="T101" s="8"/>
      <c r="U101" s="13" t="s">
        <v>19</v>
      </c>
      <c r="V101" s="13" t="s">
        <v>877</v>
      </c>
      <c r="W101" s="15" t="s">
        <v>878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879</v>
      </c>
      <c r="AD101" t="s">
        <v>6</v>
      </c>
      <c r="AE101" t="s">
        <v>450</v>
      </c>
      <c r="AF101" t="s">
        <v>88</v>
      </c>
      <c r="AG101" t="s">
        <v>76</v>
      </c>
      <c r="AH101" t="s">
        <v>19</v>
      </c>
    </row>
    <row r="102" ht="14.25" customHeight="1" spans="1:34">
      <c r="A102" s="7" t="s">
        <v>880</v>
      </c>
      <c r="B102" s="7" t="s">
        <v>881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882</v>
      </c>
      <c r="H102" s="8" t="s">
        <v>883</v>
      </c>
      <c r="I102" s="8" t="s">
        <v>80</v>
      </c>
      <c r="J102" s="8" t="s">
        <v>2</v>
      </c>
      <c r="K102" s="8" t="s">
        <v>884</v>
      </c>
      <c r="L102" s="8">
        <v>1</v>
      </c>
      <c r="M102" s="8">
        <v>3</v>
      </c>
      <c r="N102" s="8" t="s">
        <v>267</v>
      </c>
      <c r="O102" s="8" t="s">
        <v>258</v>
      </c>
      <c r="P102" s="8" t="s">
        <v>447</v>
      </c>
      <c r="Q102" s="8"/>
      <c r="R102" s="13" t="s">
        <v>885</v>
      </c>
      <c r="S102" s="15" t="s">
        <v>19</v>
      </c>
      <c r="T102" s="8"/>
      <c r="U102" s="13" t="s">
        <v>19</v>
      </c>
      <c r="V102" s="13" t="s">
        <v>885</v>
      </c>
      <c r="W102" s="15" t="s">
        <v>886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887</v>
      </c>
      <c r="AD102" t="s">
        <v>6</v>
      </c>
      <c r="AE102" t="s">
        <v>888</v>
      </c>
      <c r="AF102" t="s">
        <v>88</v>
      </c>
      <c r="AG102" t="s">
        <v>76</v>
      </c>
      <c r="AH102" t="s">
        <v>19</v>
      </c>
    </row>
    <row r="103" ht="14.25" customHeight="1" spans="1:34">
      <c r="A103" s="7" t="s">
        <v>889</v>
      </c>
      <c r="B103" s="7" t="s">
        <v>890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891</v>
      </c>
      <c r="H103" s="8" t="s">
        <v>892</v>
      </c>
      <c r="I103" s="8" t="s">
        <v>80</v>
      </c>
      <c r="J103" s="8" t="s">
        <v>2</v>
      </c>
      <c r="K103" s="8" t="s">
        <v>893</v>
      </c>
      <c r="L103" s="8">
        <v>1</v>
      </c>
      <c r="M103" s="8">
        <v>3</v>
      </c>
      <c r="N103" s="8" t="s">
        <v>267</v>
      </c>
      <c r="O103" s="8" t="s">
        <v>258</v>
      </c>
      <c r="P103" s="8" t="s">
        <v>447</v>
      </c>
      <c r="Q103" s="8"/>
      <c r="R103" s="13" t="s">
        <v>894</v>
      </c>
      <c r="S103" s="15" t="s">
        <v>19</v>
      </c>
      <c r="T103" s="8"/>
      <c r="U103" s="13" t="s">
        <v>19</v>
      </c>
      <c r="V103" s="13" t="s">
        <v>894</v>
      </c>
      <c r="W103" s="15" t="s">
        <v>895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896</v>
      </c>
      <c r="AD103" t="s">
        <v>6</v>
      </c>
      <c r="AE103" t="s">
        <v>897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898</v>
      </c>
      <c r="B104" s="7" t="s">
        <v>899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900</v>
      </c>
      <c r="H104" s="8" t="s">
        <v>901</v>
      </c>
      <c r="I104" s="8" t="s">
        <v>80</v>
      </c>
      <c r="J104" s="8" t="s">
        <v>2</v>
      </c>
      <c r="K104" s="8" t="s">
        <v>902</v>
      </c>
      <c r="L104" s="8">
        <v>1</v>
      </c>
      <c r="M104" s="8">
        <v>1</v>
      </c>
      <c r="N104" s="8" t="s">
        <v>249</v>
      </c>
      <c r="O104" s="8" t="s">
        <v>84</v>
      </c>
      <c r="P104" s="8" t="s">
        <v>447</v>
      </c>
      <c r="Q104" s="8"/>
      <c r="R104" s="13" t="s">
        <v>903</v>
      </c>
      <c r="S104" s="15" t="s">
        <v>19</v>
      </c>
      <c r="T104" s="8"/>
      <c r="U104" s="13" t="s">
        <v>19</v>
      </c>
      <c r="V104" s="13" t="s">
        <v>903</v>
      </c>
      <c r="W104" s="15" t="s">
        <v>904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905</v>
      </c>
      <c r="AD104" t="s">
        <v>6</v>
      </c>
      <c r="AE104" t="s">
        <v>906</v>
      </c>
      <c r="AF104" t="s">
        <v>88</v>
      </c>
      <c r="AG104" t="s">
        <v>76</v>
      </c>
      <c r="AH104" t="s">
        <v>19</v>
      </c>
    </row>
    <row r="105" ht="14.25" customHeight="1" spans="1:34">
      <c r="A105" s="7" t="s">
        <v>907</v>
      </c>
      <c r="B105" s="7" t="s">
        <v>908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909</v>
      </c>
      <c r="H105" s="8" t="s">
        <v>910</v>
      </c>
      <c r="I105" s="8" t="s">
        <v>80</v>
      </c>
      <c r="J105" s="8" t="s">
        <v>2</v>
      </c>
      <c r="K105" s="8" t="s">
        <v>911</v>
      </c>
      <c r="L105" s="8">
        <v>1</v>
      </c>
      <c r="M105" s="8">
        <v>1</v>
      </c>
      <c r="N105" s="8" t="s">
        <v>84</v>
      </c>
      <c r="O105" s="8" t="s">
        <v>84</v>
      </c>
      <c r="P105" s="8" t="s">
        <v>447</v>
      </c>
      <c r="Q105" s="8"/>
      <c r="R105" s="13" t="s">
        <v>912</v>
      </c>
      <c r="S105" s="15" t="s">
        <v>19</v>
      </c>
      <c r="T105" s="8"/>
      <c r="U105" s="13" t="s">
        <v>19</v>
      </c>
      <c r="V105" s="13" t="s">
        <v>912</v>
      </c>
      <c r="W105" s="15" t="s">
        <v>913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431</v>
      </c>
      <c r="AD105" t="s">
        <v>6</v>
      </c>
      <c r="AE105" t="s">
        <v>914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915</v>
      </c>
      <c r="B106" s="7" t="s">
        <v>916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900</v>
      </c>
      <c r="H106" s="8" t="s">
        <v>901</v>
      </c>
      <c r="I106" s="8" t="s">
        <v>80</v>
      </c>
      <c r="J106" s="8" t="s">
        <v>2</v>
      </c>
      <c r="K106" s="8" t="s">
        <v>917</v>
      </c>
      <c r="L106" s="8">
        <v>1</v>
      </c>
      <c r="M106" s="8">
        <v>1</v>
      </c>
      <c r="N106" s="8" t="s">
        <v>84</v>
      </c>
      <c r="O106" s="8" t="s">
        <v>84</v>
      </c>
      <c r="P106" s="8" t="s">
        <v>447</v>
      </c>
      <c r="Q106" s="8"/>
      <c r="R106" s="13" t="s">
        <v>918</v>
      </c>
      <c r="S106" s="15" t="s">
        <v>19</v>
      </c>
      <c r="T106" s="8"/>
      <c r="U106" s="13" t="s">
        <v>19</v>
      </c>
      <c r="V106" s="13" t="s">
        <v>918</v>
      </c>
      <c r="W106" s="15" t="s">
        <v>919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920</v>
      </c>
      <c r="AD106" t="s">
        <v>6</v>
      </c>
      <c r="AE106" t="s">
        <v>832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921</v>
      </c>
      <c r="B107" s="7" t="s">
        <v>922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909</v>
      </c>
      <c r="H107" s="8" t="s">
        <v>910</v>
      </c>
      <c r="I107" s="8" t="s">
        <v>80</v>
      </c>
      <c r="J107" s="8" t="s">
        <v>2</v>
      </c>
      <c r="K107" s="8" t="s">
        <v>923</v>
      </c>
      <c r="L107" s="8">
        <v>1</v>
      </c>
      <c r="M107" s="8">
        <v>1</v>
      </c>
      <c r="N107" s="8" t="s">
        <v>84</v>
      </c>
      <c r="O107" s="8" t="s">
        <v>84</v>
      </c>
      <c r="P107" s="8" t="s">
        <v>447</v>
      </c>
      <c r="Q107" s="8"/>
      <c r="R107" s="13" t="s">
        <v>409</v>
      </c>
      <c r="S107" s="15" t="s">
        <v>19</v>
      </c>
      <c r="T107" s="8"/>
      <c r="U107" s="13" t="s">
        <v>19</v>
      </c>
      <c r="V107" s="13" t="s">
        <v>409</v>
      </c>
      <c r="W107" s="15" t="s">
        <v>924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925</v>
      </c>
      <c r="AD107" t="s">
        <v>6</v>
      </c>
      <c r="AE107" t="s">
        <v>914</v>
      </c>
      <c r="AF107" t="s">
        <v>88</v>
      </c>
      <c r="AG107" t="s">
        <v>76</v>
      </c>
      <c r="AH107" t="s">
        <v>19</v>
      </c>
    </row>
    <row r="108" ht="14.25" customHeight="1" spans="1:34">
      <c r="A108" s="7" t="s">
        <v>926</v>
      </c>
      <c r="B108" s="7" t="s">
        <v>927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928</v>
      </c>
      <c r="H108" s="8" t="s">
        <v>929</v>
      </c>
      <c r="I108" s="8" t="s">
        <v>80</v>
      </c>
      <c r="J108" s="8" t="s">
        <v>2</v>
      </c>
      <c r="K108" s="8" t="s">
        <v>930</v>
      </c>
      <c r="L108" s="8">
        <v>1</v>
      </c>
      <c r="M108" s="8">
        <v>1</v>
      </c>
      <c r="N108" s="8" t="s">
        <v>267</v>
      </c>
      <c r="O108" s="8" t="s">
        <v>931</v>
      </c>
      <c r="P108" s="8" t="s">
        <v>277</v>
      </c>
      <c r="Q108" s="8"/>
      <c r="R108" s="13" t="s">
        <v>932</v>
      </c>
      <c r="S108" s="15" t="s">
        <v>932</v>
      </c>
      <c r="T108" s="8" t="s">
        <v>933</v>
      </c>
      <c r="U108" s="13" t="s">
        <v>19</v>
      </c>
      <c r="V108" s="13" t="s">
        <v>19</v>
      </c>
      <c r="W108" s="15" t="s">
        <v>19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19</v>
      </c>
      <c r="AD108" t="s">
        <v>6</v>
      </c>
      <c r="AE108" t="s">
        <v>934</v>
      </c>
      <c r="AF108" t="s">
        <v>88</v>
      </c>
      <c r="AG108" t="s">
        <v>76</v>
      </c>
      <c r="AH108" t="s">
        <v>19</v>
      </c>
    </row>
    <row r="109" ht="14.25" customHeight="1" spans="1:34">
      <c r="A109" s="7" t="s">
        <v>935</v>
      </c>
      <c r="B109" s="7" t="s">
        <v>936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937</v>
      </c>
      <c r="H109" s="8" t="s">
        <v>938</v>
      </c>
      <c r="I109" s="8" t="s">
        <v>80</v>
      </c>
      <c r="J109" s="8" t="s">
        <v>2</v>
      </c>
      <c r="K109" s="8" t="s">
        <v>939</v>
      </c>
      <c r="L109" s="8">
        <v>1</v>
      </c>
      <c r="M109" s="8">
        <v>1</v>
      </c>
      <c r="N109" s="8" t="s">
        <v>447</v>
      </c>
      <c r="O109" s="8" t="s">
        <v>447</v>
      </c>
      <c r="P109" s="8" t="s">
        <v>507</v>
      </c>
      <c r="Q109" s="8"/>
      <c r="R109" s="13" t="s">
        <v>940</v>
      </c>
      <c r="S109" s="15" t="s">
        <v>940</v>
      </c>
      <c r="T109" s="8" t="s">
        <v>941</v>
      </c>
      <c r="U109" s="13" t="s">
        <v>19</v>
      </c>
      <c r="V109" s="13" t="s">
        <v>19</v>
      </c>
      <c r="W109" s="15" t="s">
        <v>19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19</v>
      </c>
      <c r="AD109" t="s">
        <v>6</v>
      </c>
      <c r="AE109" t="s">
        <v>942</v>
      </c>
      <c r="AF109" t="s">
        <v>88</v>
      </c>
      <c r="AG109" t="s">
        <v>76</v>
      </c>
      <c r="AH109" t="s">
        <v>19</v>
      </c>
    </row>
    <row r="110" ht="14.25" customHeight="1" spans="1:34">
      <c r="A110" s="7" t="s">
        <v>943</v>
      </c>
      <c r="B110" s="7" t="s">
        <v>944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945</v>
      </c>
      <c r="H110" s="8" t="s">
        <v>946</v>
      </c>
      <c r="I110" s="8" t="s">
        <v>80</v>
      </c>
      <c r="J110" s="8" t="s">
        <v>2</v>
      </c>
      <c r="K110" s="8" t="s">
        <v>947</v>
      </c>
      <c r="L110" s="8">
        <v>1</v>
      </c>
      <c r="M110" s="8">
        <v>1</v>
      </c>
      <c r="N110" s="8" t="s">
        <v>447</v>
      </c>
      <c r="O110" s="8" t="s">
        <v>507</v>
      </c>
      <c r="P110" s="8" t="s">
        <v>508</v>
      </c>
      <c r="Q110" s="8"/>
      <c r="R110" s="13" t="s">
        <v>948</v>
      </c>
      <c r="S110" s="15" t="s">
        <v>948</v>
      </c>
      <c r="T110" s="8"/>
      <c r="U110" s="13" t="s">
        <v>19</v>
      </c>
      <c r="V110" s="13" t="s">
        <v>19</v>
      </c>
      <c r="W110" s="15" t="s">
        <v>19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19</v>
      </c>
      <c r="AD110" t="s">
        <v>6</v>
      </c>
      <c r="AE110" t="s">
        <v>949</v>
      </c>
      <c r="AF110" t="s">
        <v>88</v>
      </c>
      <c r="AG110" t="s">
        <v>76</v>
      </c>
      <c r="AH110" t="s">
        <v>19</v>
      </c>
    </row>
    <row r="111" ht="14.25" customHeight="1" spans="1:34">
      <c r="A111" s="7" t="s">
        <v>950</v>
      </c>
      <c r="B111" s="7" t="s">
        <v>951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952</v>
      </c>
      <c r="H111" s="8" t="s">
        <v>953</v>
      </c>
      <c r="I111" s="8" t="s">
        <v>80</v>
      </c>
      <c r="J111" s="8" t="s">
        <v>2</v>
      </c>
      <c r="K111" s="8" t="s">
        <v>954</v>
      </c>
      <c r="L111" s="8">
        <v>1</v>
      </c>
      <c r="M111" s="8">
        <v>5</v>
      </c>
      <c r="N111" s="8" t="s">
        <v>106</v>
      </c>
      <c r="O111" s="8" t="s">
        <v>955</v>
      </c>
      <c r="P111" s="8" t="s">
        <v>956</v>
      </c>
      <c r="Q111" s="8"/>
      <c r="R111" s="13" t="s">
        <v>957</v>
      </c>
      <c r="S111" s="15" t="s">
        <v>957</v>
      </c>
      <c r="T111" s="8" t="s">
        <v>958</v>
      </c>
      <c r="U111" s="13" t="s">
        <v>19</v>
      </c>
      <c r="V111" s="13" t="s">
        <v>19</v>
      </c>
      <c r="W111" s="15" t="s">
        <v>19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19</v>
      </c>
      <c r="AD111" t="s">
        <v>6</v>
      </c>
      <c r="AE111" t="s">
        <v>959</v>
      </c>
      <c r="AF111" t="s">
        <v>88</v>
      </c>
      <c r="AG111" t="s">
        <v>76</v>
      </c>
      <c r="AH111" t="s">
        <v>19</v>
      </c>
    </row>
    <row r="112" ht="14.25" customHeight="1" spans="1:34">
      <c r="A112" s="7" t="s">
        <v>960</v>
      </c>
      <c r="B112" s="7" t="s">
        <v>961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200</v>
      </c>
      <c r="H112" s="8" t="s">
        <v>201</v>
      </c>
      <c r="I112" s="8" t="s">
        <v>80</v>
      </c>
      <c r="J112" s="8" t="s">
        <v>2</v>
      </c>
      <c r="K112" s="8" t="s">
        <v>962</v>
      </c>
      <c r="L112" s="8">
        <v>1</v>
      </c>
      <c r="M112" s="8">
        <v>4</v>
      </c>
      <c r="N112" s="8" t="s">
        <v>447</v>
      </c>
      <c r="O112" s="8" t="s">
        <v>507</v>
      </c>
      <c r="P112" s="8" t="s">
        <v>289</v>
      </c>
      <c r="Q112" s="8"/>
      <c r="R112" s="13" t="s">
        <v>963</v>
      </c>
      <c r="S112" s="15" t="s">
        <v>963</v>
      </c>
      <c r="T112" s="8" t="s">
        <v>964</v>
      </c>
      <c r="U112" s="13" t="s">
        <v>19</v>
      </c>
      <c r="V112" s="13" t="s">
        <v>19</v>
      </c>
      <c r="W112" s="15" t="s">
        <v>19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19</v>
      </c>
      <c r="AD112" t="s">
        <v>6</v>
      </c>
      <c r="AE112" t="s">
        <v>206</v>
      </c>
      <c r="AF112" t="s">
        <v>88</v>
      </c>
      <c r="AG112" t="s">
        <v>76</v>
      </c>
      <c r="AH112" t="s">
        <v>19</v>
      </c>
    </row>
    <row r="113" ht="14.25" customHeight="1" spans="1:34">
      <c r="A113" s="7" t="s">
        <v>965</v>
      </c>
      <c r="B113" s="7" t="s">
        <v>966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967</v>
      </c>
      <c r="H113" s="8" t="s">
        <v>968</v>
      </c>
      <c r="I113" s="8" t="s">
        <v>80</v>
      </c>
      <c r="J113" s="8" t="s">
        <v>2</v>
      </c>
      <c r="K113" s="8" t="s">
        <v>969</v>
      </c>
      <c r="L113" s="8">
        <v>1</v>
      </c>
      <c r="M113" s="8">
        <v>2</v>
      </c>
      <c r="N113" s="8" t="s">
        <v>970</v>
      </c>
      <c r="O113" s="8" t="s">
        <v>84</v>
      </c>
      <c r="P113" s="8" t="s">
        <v>507</v>
      </c>
      <c r="Q113" s="8"/>
      <c r="R113" s="13" t="s">
        <v>971</v>
      </c>
      <c r="S113" s="15" t="s">
        <v>19</v>
      </c>
      <c r="T113" s="8"/>
      <c r="U113" s="13" t="s">
        <v>19</v>
      </c>
      <c r="V113" s="13" t="s">
        <v>971</v>
      </c>
      <c r="W113" s="15" t="s">
        <v>972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973</v>
      </c>
      <c r="AD113" t="s">
        <v>6</v>
      </c>
      <c r="AE113" t="s">
        <v>974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975</v>
      </c>
      <c r="B114" s="7" t="s">
        <v>976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977</v>
      </c>
      <c r="H114" s="8" t="s">
        <v>978</v>
      </c>
      <c r="I114" s="8" t="s">
        <v>80</v>
      </c>
      <c r="J114" s="8" t="s">
        <v>2</v>
      </c>
      <c r="K114" s="8" t="s">
        <v>979</v>
      </c>
      <c r="L114" s="8">
        <v>1</v>
      </c>
      <c r="M114" s="8">
        <v>1</v>
      </c>
      <c r="N114" s="8" t="s">
        <v>193</v>
      </c>
      <c r="O114" s="8" t="s">
        <v>447</v>
      </c>
      <c r="P114" s="8" t="s">
        <v>507</v>
      </c>
      <c r="Q114" s="8"/>
      <c r="R114" s="13" t="s">
        <v>980</v>
      </c>
      <c r="S114" s="15" t="s">
        <v>19</v>
      </c>
      <c r="T114" s="8"/>
      <c r="U114" s="13" t="s">
        <v>19</v>
      </c>
      <c r="V114" s="13" t="s">
        <v>980</v>
      </c>
      <c r="W114" s="15" t="s">
        <v>981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982</v>
      </c>
      <c r="AD114" t="s">
        <v>6</v>
      </c>
      <c r="AE114" t="s">
        <v>983</v>
      </c>
      <c r="AF114" t="s">
        <v>88</v>
      </c>
      <c r="AG114" t="s">
        <v>76</v>
      </c>
      <c r="AH114" t="s">
        <v>19</v>
      </c>
    </row>
    <row r="115" ht="14.25" customHeight="1" spans="1:34">
      <c r="A115" s="7" t="s">
        <v>984</v>
      </c>
      <c r="B115" s="7" t="s">
        <v>985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522</v>
      </c>
      <c r="H115" s="8" t="s">
        <v>523</v>
      </c>
      <c r="I115" s="8" t="s">
        <v>80</v>
      </c>
      <c r="J115" s="8" t="s">
        <v>2</v>
      </c>
      <c r="K115" s="8" t="s">
        <v>986</v>
      </c>
      <c r="L115" s="8">
        <v>1</v>
      </c>
      <c r="M115" s="8">
        <v>2</v>
      </c>
      <c r="N115" s="8" t="s">
        <v>117</v>
      </c>
      <c r="O115" s="8" t="s">
        <v>84</v>
      </c>
      <c r="P115" s="8" t="s">
        <v>507</v>
      </c>
      <c r="Q115" s="8"/>
      <c r="R115" s="13" t="s">
        <v>987</v>
      </c>
      <c r="S115" s="15" t="s">
        <v>19</v>
      </c>
      <c r="T115" s="8"/>
      <c r="U115" s="13" t="s">
        <v>19</v>
      </c>
      <c r="V115" s="13" t="s">
        <v>987</v>
      </c>
      <c r="W115" s="15" t="s">
        <v>988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989</v>
      </c>
      <c r="AD115" t="s">
        <v>6</v>
      </c>
      <c r="AE115" t="s">
        <v>528</v>
      </c>
      <c r="AF115" t="s">
        <v>88</v>
      </c>
      <c r="AG115" t="s">
        <v>76</v>
      </c>
      <c r="AH115" t="s">
        <v>19</v>
      </c>
    </row>
    <row r="116" ht="14.25" customHeight="1" spans="1:34">
      <c r="A116" s="7" t="s">
        <v>990</v>
      </c>
      <c r="B116" s="7" t="s">
        <v>991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992</v>
      </c>
      <c r="H116" s="8" t="s">
        <v>993</v>
      </c>
      <c r="I116" s="8" t="s">
        <v>80</v>
      </c>
      <c r="J116" s="8" t="s">
        <v>2</v>
      </c>
      <c r="K116" s="8" t="s">
        <v>994</v>
      </c>
      <c r="L116" s="8">
        <v>2</v>
      </c>
      <c r="M116" s="8">
        <v>4</v>
      </c>
      <c r="N116" s="8" t="s">
        <v>308</v>
      </c>
      <c r="O116" s="8" t="s">
        <v>258</v>
      </c>
      <c r="P116" s="8" t="s">
        <v>507</v>
      </c>
      <c r="Q116" s="8"/>
      <c r="R116" s="13" t="s">
        <v>995</v>
      </c>
      <c r="S116" s="15" t="s">
        <v>19</v>
      </c>
      <c r="T116" s="8"/>
      <c r="U116" s="13" t="s">
        <v>19</v>
      </c>
      <c r="V116" s="13" t="s">
        <v>995</v>
      </c>
      <c r="W116" s="15" t="s">
        <v>996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997</v>
      </c>
      <c r="AD116" t="s">
        <v>6</v>
      </c>
      <c r="AE116" t="s">
        <v>998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999</v>
      </c>
      <c r="B117" s="7" t="s">
        <v>1000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1001</v>
      </c>
      <c r="H117" s="8" t="s">
        <v>1002</v>
      </c>
      <c r="I117" s="8" t="s">
        <v>80</v>
      </c>
      <c r="J117" s="8" t="s">
        <v>2</v>
      </c>
      <c r="K117" s="8" t="s">
        <v>1003</v>
      </c>
      <c r="L117" s="8">
        <v>1</v>
      </c>
      <c r="M117" s="8">
        <v>2</v>
      </c>
      <c r="N117" s="8" t="s">
        <v>83</v>
      </c>
      <c r="O117" s="8" t="s">
        <v>84</v>
      </c>
      <c r="P117" s="8" t="s">
        <v>507</v>
      </c>
      <c r="Q117" s="8"/>
      <c r="R117" s="13" t="s">
        <v>1004</v>
      </c>
      <c r="S117" s="15" t="s">
        <v>19</v>
      </c>
      <c r="T117" s="8"/>
      <c r="U117" s="13" t="s">
        <v>19</v>
      </c>
      <c r="V117" s="13" t="s">
        <v>1004</v>
      </c>
      <c r="W117" s="15" t="s">
        <v>1005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1006</v>
      </c>
      <c r="AD117" t="s">
        <v>6</v>
      </c>
      <c r="AE117" t="s">
        <v>1007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1008</v>
      </c>
      <c r="B118" s="7" t="s">
        <v>1009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1010</v>
      </c>
      <c r="H118" s="8" t="s">
        <v>1011</v>
      </c>
      <c r="I118" s="8" t="s">
        <v>80</v>
      </c>
      <c r="J118" s="8" t="s">
        <v>2</v>
      </c>
      <c r="K118" s="8" t="s">
        <v>1012</v>
      </c>
      <c r="L118" s="8">
        <v>2</v>
      </c>
      <c r="M118" s="8">
        <v>2</v>
      </c>
      <c r="N118" s="8" t="s">
        <v>249</v>
      </c>
      <c r="O118" s="8" t="s">
        <v>84</v>
      </c>
      <c r="P118" s="8" t="s">
        <v>507</v>
      </c>
      <c r="Q118" s="8"/>
      <c r="R118" s="13" t="s">
        <v>1013</v>
      </c>
      <c r="S118" s="15" t="s">
        <v>19</v>
      </c>
      <c r="T118" s="8"/>
      <c r="U118" s="13" t="s">
        <v>19</v>
      </c>
      <c r="V118" s="13" t="s">
        <v>1013</v>
      </c>
      <c r="W118" s="15" t="s">
        <v>1014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1015</v>
      </c>
      <c r="AD118" t="s">
        <v>6</v>
      </c>
      <c r="AE118" t="s">
        <v>1016</v>
      </c>
      <c r="AF118" t="s">
        <v>88</v>
      </c>
      <c r="AG118" t="s">
        <v>76</v>
      </c>
      <c r="AH118" t="s">
        <v>19</v>
      </c>
    </row>
    <row r="119" ht="14.25" customHeight="1" spans="1:34">
      <c r="A119" s="7" t="s">
        <v>1017</v>
      </c>
      <c r="B119" s="7" t="s">
        <v>1018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1019</v>
      </c>
      <c r="H119" s="8" t="s">
        <v>1020</v>
      </c>
      <c r="I119" s="8" t="s">
        <v>80</v>
      </c>
      <c r="J119" s="8" t="s">
        <v>2</v>
      </c>
      <c r="K119" s="8" t="s">
        <v>1021</v>
      </c>
      <c r="L119" s="8">
        <v>1</v>
      </c>
      <c r="M119" s="8">
        <v>1</v>
      </c>
      <c r="N119" s="8" t="s">
        <v>447</v>
      </c>
      <c r="O119" s="8" t="s">
        <v>447</v>
      </c>
      <c r="P119" s="8" t="s">
        <v>507</v>
      </c>
      <c r="Q119" s="8"/>
      <c r="R119" s="13" t="s">
        <v>1022</v>
      </c>
      <c r="S119" s="15" t="s">
        <v>19</v>
      </c>
      <c r="T119" s="8"/>
      <c r="U119" s="13" t="s">
        <v>19</v>
      </c>
      <c r="V119" s="13" t="s">
        <v>1022</v>
      </c>
      <c r="W119" s="15" t="s">
        <v>1023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1024</v>
      </c>
      <c r="AD119" t="s">
        <v>6</v>
      </c>
      <c r="AE119" t="s">
        <v>1025</v>
      </c>
      <c r="AF119" t="s">
        <v>88</v>
      </c>
      <c r="AG119" t="s">
        <v>76</v>
      </c>
      <c r="AH119" t="s">
        <v>19</v>
      </c>
    </row>
    <row r="120" ht="14.25" customHeight="1" spans="1:34">
      <c r="A120" s="7" t="s">
        <v>1026</v>
      </c>
      <c r="B120" s="7" t="s">
        <v>1027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1028</v>
      </c>
      <c r="H120" s="8" t="s">
        <v>1029</v>
      </c>
      <c r="I120" s="8" t="s">
        <v>80</v>
      </c>
      <c r="J120" s="8" t="s">
        <v>2</v>
      </c>
      <c r="K120" s="8" t="s">
        <v>1030</v>
      </c>
      <c r="L120" s="8">
        <v>1</v>
      </c>
      <c r="M120" s="8">
        <v>1</v>
      </c>
      <c r="N120" s="8" t="s">
        <v>447</v>
      </c>
      <c r="O120" s="8" t="s">
        <v>447</v>
      </c>
      <c r="P120" s="8" t="s">
        <v>507</v>
      </c>
      <c r="Q120" s="8"/>
      <c r="R120" s="13" t="s">
        <v>1031</v>
      </c>
      <c r="S120" s="15" t="s">
        <v>19</v>
      </c>
      <c r="T120" s="8"/>
      <c r="U120" s="13" t="s">
        <v>19</v>
      </c>
      <c r="V120" s="13" t="s">
        <v>1031</v>
      </c>
      <c r="W120" s="15" t="s">
        <v>1032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1033</v>
      </c>
      <c r="AD120" t="s">
        <v>6</v>
      </c>
      <c r="AE120" t="s">
        <v>110</v>
      </c>
      <c r="AF120" t="s">
        <v>88</v>
      </c>
      <c r="AG120" t="s">
        <v>76</v>
      </c>
      <c r="AH120" t="s">
        <v>19</v>
      </c>
    </row>
    <row r="121" ht="14.25" customHeight="1" spans="1:34">
      <c r="A121" s="7" t="s">
        <v>1034</v>
      </c>
      <c r="B121" s="7" t="s">
        <v>1035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1036</v>
      </c>
      <c r="H121" s="8" t="s">
        <v>1037</v>
      </c>
      <c r="I121" s="8" t="s">
        <v>80</v>
      </c>
      <c r="J121" s="8" t="s">
        <v>2</v>
      </c>
      <c r="K121" s="8" t="s">
        <v>1038</v>
      </c>
      <c r="L121" s="8">
        <v>1</v>
      </c>
      <c r="M121" s="8">
        <v>3</v>
      </c>
      <c r="N121" s="8" t="s">
        <v>1039</v>
      </c>
      <c r="O121" s="8" t="s">
        <v>249</v>
      </c>
      <c r="P121" s="8" t="s">
        <v>507</v>
      </c>
      <c r="Q121" s="8"/>
      <c r="R121" s="13" t="s">
        <v>1040</v>
      </c>
      <c r="S121" s="15" t="s">
        <v>19</v>
      </c>
      <c r="T121" s="8"/>
      <c r="U121" s="13" t="s">
        <v>19</v>
      </c>
      <c r="V121" s="13" t="s">
        <v>1040</v>
      </c>
      <c r="W121" s="15" t="s">
        <v>1041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1042</v>
      </c>
      <c r="AD121" t="s">
        <v>6</v>
      </c>
      <c r="AE121" t="s">
        <v>1043</v>
      </c>
      <c r="AF121" t="s">
        <v>88</v>
      </c>
      <c r="AG121" t="s">
        <v>76</v>
      </c>
      <c r="AH121" t="s">
        <v>19</v>
      </c>
    </row>
    <row r="122" ht="14.25" customHeight="1" spans="1:34">
      <c r="A122" s="7" t="s">
        <v>1044</v>
      </c>
      <c r="B122" s="7" t="s">
        <v>1045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1046</v>
      </c>
      <c r="H122" s="8" t="s">
        <v>1047</v>
      </c>
      <c r="I122" s="8" t="s">
        <v>80</v>
      </c>
      <c r="J122" s="8" t="s">
        <v>2</v>
      </c>
      <c r="K122" s="8" t="s">
        <v>1048</v>
      </c>
      <c r="L122" s="8">
        <v>2</v>
      </c>
      <c r="M122" s="8">
        <v>1</v>
      </c>
      <c r="N122" s="8" t="s">
        <v>106</v>
      </c>
      <c r="O122" s="8" t="s">
        <v>447</v>
      </c>
      <c r="P122" s="8" t="s">
        <v>507</v>
      </c>
      <c r="Q122" s="8"/>
      <c r="R122" s="13" t="s">
        <v>1049</v>
      </c>
      <c r="S122" s="15" t="s">
        <v>19</v>
      </c>
      <c r="T122" s="8"/>
      <c r="U122" s="13" t="s">
        <v>19</v>
      </c>
      <c r="V122" s="13" t="s">
        <v>1049</v>
      </c>
      <c r="W122" s="15" t="s">
        <v>1050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1051</v>
      </c>
      <c r="AD122" t="s">
        <v>6</v>
      </c>
      <c r="AE122" t="s">
        <v>1052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1053</v>
      </c>
      <c r="B123" s="7" t="s">
        <v>1054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1055</v>
      </c>
      <c r="H123" s="8" t="s">
        <v>1056</v>
      </c>
      <c r="I123" s="8" t="s">
        <v>80</v>
      </c>
      <c r="J123" s="8" t="s">
        <v>2</v>
      </c>
      <c r="K123" s="8" t="s">
        <v>1057</v>
      </c>
      <c r="L123" s="8">
        <v>1</v>
      </c>
      <c r="M123" s="8">
        <v>2</v>
      </c>
      <c r="N123" s="8" t="s">
        <v>267</v>
      </c>
      <c r="O123" s="8" t="s">
        <v>84</v>
      </c>
      <c r="P123" s="8" t="s">
        <v>507</v>
      </c>
      <c r="Q123" s="8"/>
      <c r="R123" s="13" t="s">
        <v>1058</v>
      </c>
      <c r="S123" s="15" t="s">
        <v>19</v>
      </c>
      <c r="T123" s="8"/>
      <c r="U123" s="13" t="s">
        <v>19</v>
      </c>
      <c r="V123" s="13" t="s">
        <v>1058</v>
      </c>
      <c r="W123" s="15" t="s">
        <v>1059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1060</v>
      </c>
      <c r="AD123" t="s">
        <v>6</v>
      </c>
      <c r="AE123" t="s">
        <v>1061</v>
      </c>
      <c r="AF123" t="s">
        <v>88</v>
      </c>
      <c r="AG123" t="s">
        <v>76</v>
      </c>
      <c r="AH123" t="s">
        <v>19</v>
      </c>
    </row>
    <row r="124" ht="14.25" customHeight="1" spans="1:34">
      <c r="A124" s="7" t="s">
        <v>1062</v>
      </c>
      <c r="B124" s="7" t="s">
        <v>1063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1064</v>
      </c>
      <c r="H124" s="8" t="s">
        <v>1065</v>
      </c>
      <c r="I124" s="8" t="s">
        <v>80</v>
      </c>
      <c r="J124" s="8" t="s">
        <v>2</v>
      </c>
      <c r="K124" s="8" t="s">
        <v>1066</v>
      </c>
      <c r="L124" s="8">
        <v>1</v>
      </c>
      <c r="M124" s="8">
        <v>1</v>
      </c>
      <c r="N124" s="8" t="s">
        <v>258</v>
      </c>
      <c r="O124" s="8" t="s">
        <v>447</v>
      </c>
      <c r="P124" s="8" t="s">
        <v>507</v>
      </c>
      <c r="Q124" s="8"/>
      <c r="R124" s="13" t="s">
        <v>1067</v>
      </c>
      <c r="S124" s="15" t="s">
        <v>19</v>
      </c>
      <c r="T124" s="8"/>
      <c r="U124" s="13" t="s">
        <v>19</v>
      </c>
      <c r="V124" s="13" t="s">
        <v>1067</v>
      </c>
      <c r="W124" s="15" t="s">
        <v>766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1068</v>
      </c>
      <c r="AD124" t="s">
        <v>6</v>
      </c>
      <c r="AE124" t="s">
        <v>1069</v>
      </c>
      <c r="AF124" t="s">
        <v>88</v>
      </c>
      <c r="AG124" t="s">
        <v>76</v>
      </c>
      <c r="AH124" t="s">
        <v>19</v>
      </c>
    </row>
    <row r="125" ht="14.25" customHeight="1" spans="1:34">
      <c r="A125" s="7" t="s">
        <v>1070</v>
      </c>
      <c r="B125" s="7" t="s">
        <v>1071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1072</v>
      </c>
      <c r="H125" s="8" t="s">
        <v>1073</v>
      </c>
      <c r="I125" s="8" t="s">
        <v>80</v>
      </c>
      <c r="J125" s="8" t="s">
        <v>2</v>
      </c>
      <c r="K125" s="8" t="s">
        <v>1074</v>
      </c>
      <c r="L125" s="8">
        <v>1</v>
      </c>
      <c r="M125" s="8">
        <v>4</v>
      </c>
      <c r="N125" s="8" t="s">
        <v>1075</v>
      </c>
      <c r="O125" s="8" t="s">
        <v>258</v>
      </c>
      <c r="P125" s="8" t="s">
        <v>507</v>
      </c>
      <c r="Q125" s="8"/>
      <c r="R125" s="13" t="s">
        <v>1076</v>
      </c>
      <c r="S125" s="15" t="s">
        <v>19</v>
      </c>
      <c r="T125" s="8"/>
      <c r="U125" s="13" t="s">
        <v>19</v>
      </c>
      <c r="V125" s="13" t="s">
        <v>1076</v>
      </c>
      <c r="W125" s="15" t="s">
        <v>97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1077</v>
      </c>
      <c r="AD125" t="s">
        <v>6</v>
      </c>
      <c r="AE125" t="s">
        <v>1078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1079</v>
      </c>
      <c r="B126" s="7" t="s">
        <v>1080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1081</v>
      </c>
      <c r="H126" s="8" t="s">
        <v>1082</v>
      </c>
      <c r="I126" s="8" t="s">
        <v>80</v>
      </c>
      <c r="J126" s="8" t="s">
        <v>2</v>
      </c>
      <c r="K126" s="8" t="s">
        <v>1083</v>
      </c>
      <c r="L126" s="8">
        <v>1</v>
      </c>
      <c r="M126" s="8">
        <v>3</v>
      </c>
      <c r="N126" s="8" t="s">
        <v>105</v>
      </c>
      <c r="O126" s="8" t="s">
        <v>249</v>
      </c>
      <c r="P126" s="8" t="s">
        <v>507</v>
      </c>
      <c r="Q126" s="8"/>
      <c r="R126" s="13" t="s">
        <v>1084</v>
      </c>
      <c r="S126" s="15" t="s">
        <v>19</v>
      </c>
      <c r="T126" s="8"/>
      <c r="U126" s="13" t="s">
        <v>19</v>
      </c>
      <c r="V126" s="13" t="s">
        <v>1084</v>
      </c>
      <c r="W126" s="15" t="s">
        <v>1085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1086</v>
      </c>
      <c r="AD126" t="s">
        <v>6</v>
      </c>
      <c r="AE126" t="s">
        <v>1087</v>
      </c>
      <c r="AF126" t="s">
        <v>88</v>
      </c>
      <c r="AG126" t="s">
        <v>76</v>
      </c>
      <c r="AH126" t="s">
        <v>19</v>
      </c>
    </row>
    <row r="127" ht="14.25" customHeight="1" spans="1:34">
      <c r="A127" s="7" t="s">
        <v>1088</v>
      </c>
      <c r="B127" s="7" t="s">
        <v>1089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1090</v>
      </c>
      <c r="H127" s="8" t="s">
        <v>1091</v>
      </c>
      <c r="I127" s="8" t="s">
        <v>80</v>
      </c>
      <c r="J127" s="8" t="s">
        <v>2</v>
      </c>
      <c r="K127" s="8" t="s">
        <v>1092</v>
      </c>
      <c r="L127" s="8">
        <v>1</v>
      </c>
      <c r="M127" s="8">
        <v>2</v>
      </c>
      <c r="N127" s="8" t="s">
        <v>84</v>
      </c>
      <c r="O127" s="8" t="s">
        <v>84</v>
      </c>
      <c r="P127" s="8" t="s">
        <v>507</v>
      </c>
      <c r="Q127" s="8"/>
      <c r="R127" s="13" t="s">
        <v>1093</v>
      </c>
      <c r="S127" s="15" t="s">
        <v>19</v>
      </c>
      <c r="T127" s="8"/>
      <c r="U127" s="13" t="s">
        <v>19</v>
      </c>
      <c r="V127" s="13" t="s">
        <v>1093</v>
      </c>
      <c r="W127" s="15" t="s">
        <v>1094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1095</v>
      </c>
      <c r="AD127" t="s">
        <v>6</v>
      </c>
      <c r="AE127" t="s">
        <v>1096</v>
      </c>
      <c r="AF127" t="s">
        <v>88</v>
      </c>
      <c r="AG127" t="s">
        <v>76</v>
      </c>
      <c r="AH127" t="s">
        <v>19</v>
      </c>
    </row>
    <row r="128" ht="14.25" customHeight="1" spans="1:34">
      <c r="A128" s="7" t="s">
        <v>1097</v>
      </c>
      <c r="B128" s="7" t="s">
        <v>1098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1099</v>
      </c>
      <c r="H128" s="8" t="s">
        <v>1100</v>
      </c>
      <c r="I128" s="8" t="s">
        <v>80</v>
      </c>
      <c r="J128" s="8" t="s">
        <v>2</v>
      </c>
      <c r="K128" s="8" t="s">
        <v>1101</v>
      </c>
      <c r="L128" s="8">
        <v>1</v>
      </c>
      <c r="M128" s="8">
        <v>1</v>
      </c>
      <c r="N128" s="8" t="s">
        <v>507</v>
      </c>
      <c r="O128" s="8" t="s">
        <v>507</v>
      </c>
      <c r="P128" s="8" t="s">
        <v>508</v>
      </c>
      <c r="Q128" s="8"/>
      <c r="R128" s="13" t="s">
        <v>1102</v>
      </c>
      <c r="S128" s="15" t="s">
        <v>1102</v>
      </c>
      <c r="T128" s="8" t="s">
        <v>1103</v>
      </c>
      <c r="U128" s="13" t="s">
        <v>19</v>
      </c>
      <c r="V128" s="13" t="s">
        <v>19</v>
      </c>
      <c r="W128" s="15" t="s">
        <v>19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19</v>
      </c>
      <c r="AD128" t="s">
        <v>6</v>
      </c>
      <c r="AE128" t="s">
        <v>1096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1104</v>
      </c>
      <c r="B129" s="7" t="s">
        <v>1105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859</v>
      </c>
      <c r="H129" s="8" t="s">
        <v>860</v>
      </c>
      <c r="I129" s="8" t="s">
        <v>80</v>
      </c>
      <c r="J129" s="8" t="s">
        <v>2</v>
      </c>
      <c r="K129" s="8" t="s">
        <v>1106</v>
      </c>
      <c r="L129" s="8">
        <v>1</v>
      </c>
      <c r="M129" s="8">
        <v>1</v>
      </c>
      <c r="N129" s="8" t="s">
        <v>105</v>
      </c>
      <c r="O129" s="8" t="s">
        <v>447</v>
      </c>
      <c r="P129" s="8" t="s">
        <v>507</v>
      </c>
      <c r="Q129" s="8"/>
      <c r="R129" s="13" t="s">
        <v>1107</v>
      </c>
      <c r="S129" s="15" t="s">
        <v>19</v>
      </c>
      <c r="T129" s="8"/>
      <c r="U129" s="13" t="s">
        <v>19</v>
      </c>
      <c r="V129" s="13" t="s">
        <v>1107</v>
      </c>
      <c r="W129" s="15" t="s">
        <v>1108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1109</v>
      </c>
      <c r="AD129" t="s">
        <v>6</v>
      </c>
      <c r="AE129" t="s">
        <v>1110</v>
      </c>
      <c r="AF129" t="s">
        <v>88</v>
      </c>
      <c r="AG129" t="s">
        <v>76</v>
      </c>
      <c r="AH129" t="s">
        <v>19</v>
      </c>
    </row>
    <row r="130" ht="14.25" customHeight="1" spans="1:34">
      <c r="A130" s="7" t="s">
        <v>1111</v>
      </c>
      <c r="B130" s="7" t="s">
        <v>1112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1113</v>
      </c>
      <c r="H130" s="8" t="s">
        <v>1114</v>
      </c>
      <c r="I130" s="8" t="s">
        <v>80</v>
      </c>
      <c r="J130" s="8" t="s">
        <v>2</v>
      </c>
      <c r="K130" s="8" t="s">
        <v>1115</v>
      </c>
      <c r="L130" s="8">
        <v>1</v>
      </c>
      <c r="M130" s="8">
        <v>1</v>
      </c>
      <c r="N130" s="8" t="s">
        <v>249</v>
      </c>
      <c r="O130" s="8" t="s">
        <v>447</v>
      </c>
      <c r="P130" s="8" t="s">
        <v>507</v>
      </c>
      <c r="Q130" s="8"/>
      <c r="R130" s="13" t="s">
        <v>1116</v>
      </c>
      <c r="S130" s="15" t="s">
        <v>19</v>
      </c>
      <c r="T130" s="8"/>
      <c r="U130" s="13" t="s">
        <v>19</v>
      </c>
      <c r="V130" s="13" t="s">
        <v>1116</v>
      </c>
      <c r="W130" s="15" t="s">
        <v>1117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1118</v>
      </c>
      <c r="AD130" t="s">
        <v>6</v>
      </c>
      <c r="AE130" t="s">
        <v>1119</v>
      </c>
      <c r="AF130" t="s">
        <v>88</v>
      </c>
      <c r="AG130" t="s">
        <v>76</v>
      </c>
      <c r="AH130" t="s">
        <v>19</v>
      </c>
    </row>
    <row r="131" ht="14.25" customHeight="1" spans="1:34">
      <c r="A131" s="7" t="s">
        <v>1120</v>
      </c>
      <c r="B131" s="7" t="s">
        <v>1121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1122</v>
      </c>
      <c r="H131" s="8" t="s">
        <v>1123</v>
      </c>
      <c r="I131" s="8" t="s">
        <v>80</v>
      </c>
      <c r="J131" s="8" t="s">
        <v>2</v>
      </c>
      <c r="K131" s="8" t="s">
        <v>1124</v>
      </c>
      <c r="L131" s="8">
        <v>1</v>
      </c>
      <c r="M131" s="8">
        <v>1</v>
      </c>
      <c r="N131" s="8" t="s">
        <v>84</v>
      </c>
      <c r="O131" s="8" t="s">
        <v>447</v>
      </c>
      <c r="P131" s="8" t="s">
        <v>507</v>
      </c>
      <c r="Q131" s="8"/>
      <c r="R131" s="13" t="s">
        <v>1125</v>
      </c>
      <c r="S131" s="15" t="s">
        <v>19</v>
      </c>
      <c r="T131" s="8"/>
      <c r="U131" s="13" t="s">
        <v>19</v>
      </c>
      <c r="V131" s="13" t="s">
        <v>1125</v>
      </c>
      <c r="W131" s="15" t="s">
        <v>1126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1127</v>
      </c>
      <c r="AD131" t="s">
        <v>6</v>
      </c>
      <c r="AE131" t="s">
        <v>1128</v>
      </c>
      <c r="AF131" t="s">
        <v>88</v>
      </c>
      <c r="AG131" t="s">
        <v>76</v>
      </c>
      <c r="AH131" t="s">
        <v>19</v>
      </c>
    </row>
    <row r="132" ht="14.25" customHeight="1" spans="1:34">
      <c r="A132" s="7" t="s">
        <v>1129</v>
      </c>
      <c r="B132" s="7" t="s">
        <v>1130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1131</v>
      </c>
      <c r="H132" s="8" t="s">
        <v>1132</v>
      </c>
      <c r="I132" s="8" t="s">
        <v>80</v>
      </c>
      <c r="J132" s="8" t="s">
        <v>2</v>
      </c>
      <c r="K132" s="8" t="s">
        <v>1133</v>
      </c>
      <c r="L132" s="8">
        <v>1</v>
      </c>
      <c r="M132" s="8">
        <v>1</v>
      </c>
      <c r="N132" s="8" t="s">
        <v>447</v>
      </c>
      <c r="O132" s="8" t="s">
        <v>447</v>
      </c>
      <c r="P132" s="8" t="s">
        <v>507</v>
      </c>
      <c r="Q132" s="8"/>
      <c r="R132" s="13" t="s">
        <v>268</v>
      </c>
      <c r="S132" s="15" t="s">
        <v>19</v>
      </c>
      <c r="T132" s="8"/>
      <c r="U132" s="13" t="s">
        <v>19</v>
      </c>
      <c r="V132" s="13" t="s">
        <v>268</v>
      </c>
      <c r="W132" s="15" t="s">
        <v>1134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1135</v>
      </c>
      <c r="AD132" t="s">
        <v>6</v>
      </c>
      <c r="AE132" t="s">
        <v>1136</v>
      </c>
      <c r="AF132" t="s">
        <v>88</v>
      </c>
      <c r="AG132" t="s">
        <v>76</v>
      </c>
      <c r="AH132" t="s">
        <v>19</v>
      </c>
    </row>
    <row r="133" ht="14.25" customHeight="1" spans="1:34">
      <c r="A133" s="7" t="s">
        <v>1137</v>
      </c>
      <c r="B133" s="7" t="s">
        <v>1138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229</v>
      </c>
      <c r="H133" s="8" t="s">
        <v>230</v>
      </c>
      <c r="I133" s="8" t="s">
        <v>80</v>
      </c>
      <c r="J133" s="8" t="s">
        <v>2</v>
      </c>
      <c r="K133" s="8" t="s">
        <v>1139</v>
      </c>
      <c r="L133" s="8">
        <v>1</v>
      </c>
      <c r="M133" s="8">
        <v>1</v>
      </c>
      <c r="N133" s="8" t="s">
        <v>117</v>
      </c>
      <c r="O133" s="8" t="s">
        <v>447</v>
      </c>
      <c r="P133" s="8" t="s">
        <v>507</v>
      </c>
      <c r="Q133" s="8"/>
      <c r="R133" s="13" t="s">
        <v>1140</v>
      </c>
      <c r="S133" s="15" t="s">
        <v>19</v>
      </c>
      <c r="T133" s="8"/>
      <c r="U133" s="13" t="s">
        <v>19</v>
      </c>
      <c r="V133" s="13" t="s">
        <v>1140</v>
      </c>
      <c r="W133" s="15" t="s">
        <v>1141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1142</v>
      </c>
      <c r="AD133" t="s">
        <v>6</v>
      </c>
      <c r="AE133" t="s">
        <v>235</v>
      </c>
      <c r="AF133" t="s">
        <v>88</v>
      </c>
      <c r="AG133" t="s">
        <v>76</v>
      </c>
      <c r="AH133" t="s">
        <v>19</v>
      </c>
    </row>
    <row r="134" ht="14.25" customHeight="1" spans="1:34">
      <c r="A134" s="7" t="s">
        <v>1143</v>
      </c>
      <c r="B134" s="7" t="s">
        <v>1144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229</v>
      </c>
      <c r="H134" s="8" t="s">
        <v>230</v>
      </c>
      <c r="I134" s="8" t="s">
        <v>80</v>
      </c>
      <c r="J134" s="8" t="s">
        <v>2</v>
      </c>
      <c r="K134" s="8" t="s">
        <v>1145</v>
      </c>
      <c r="L134" s="8">
        <v>1</v>
      </c>
      <c r="M134" s="8">
        <v>1</v>
      </c>
      <c r="N134" s="8" t="s">
        <v>117</v>
      </c>
      <c r="O134" s="8" t="s">
        <v>447</v>
      </c>
      <c r="P134" s="8" t="s">
        <v>507</v>
      </c>
      <c r="Q134" s="8"/>
      <c r="R134" s="13" t="s">
        <v>1140</v>
      </c>
      <c r="S134" s="15" t="s">
        <v>19</v>
      </c>
      <c r="T134" s="8"/>
      <c r="U134" s="13" t="s">
        <v>19</v>
      </c>
      <c r="V134" s="13" t="s">
        <v>1140</v>
      </c>
      <c r="W134" s="15" t="s">
        <v>1141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1142</v>
      </c>
      <c r="AD134" t="s">
        <v>6</v>
      </c>
      <c r="AE134" t="s">
        <v>235</v>
      </c>
      <c r="AF134" t="s">
        <v>88</v>
      </c>
      <c r="AG134" t="s">
        <v>76</v>
      </c>
      <c r="AH134" t="s">
        <v>19</v>
      </c>
    </row>
    <row r="135" ht="14.25" customHeight="1" spans="1:34">
      <c r="A135" s="7" t="s">
        <v>1146</v>
      </c>
      <c r="B135" s="7" t="s">
        <v>1147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795</v>
      </c>
      <c r="H135" s="8" t="s">
        <v>796</v>
      </c>
      <c r="I135" s="8" t="s">
        <v>80</v>
      </c>
      <c r="J135" s="8" t="s">
        <v>2</v>
      </c>
      <c r="K135" s="8" t="s">
        <v>1148</v>
      </c>
      <c r="L135" s="8">
        <v>1</v>
      </c>
      <c r="M135" s="8">
        <v>1</v>
      </c>
      <c r="N135" s="8" t="s">
        <v>83</v>
      </c>
      <c r="O135" s="8" t="s">
        <v>447</v>
      </c>
      <c r="P135" s="8" t="s">
        <v>507</v>
      </c>
      <c r="Q135" s="8"/>
      <c r="R135" s="13" t="s">
        <v>1149</v>
      </c>
      <c r="S135" s="15" t="s">
        <v>19</v>
      </c>
      <c r="T135" s="8"/>
      <c r="U135" s="13" t="s">
        <v>19</v>
      </c>
      <c r="V135" s="13" t="s">
        <v>1149</v>
      </c>
      <c r="W135" s="15" t="s">
        <v>1150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1151</v>
      </c>
      <c r="AD135" t="s">
        <v>6</v>
      </c>
      <c r="AE135" t="s">
        <v>1152</v>
      </c>
      <c r="AF135" t="s">
        <v>88</v>
      </c>
      <c r="AG135" t="s">
        <v>76</v>
      </c>
      <c r="AH135" t="s">
        <v>19</v>
      </c>
    </row>
    <row r="136" ht="14.25" customHeight="1" spans="1:34">
      <c r="A136" s="7" t="s">
        <v>1153</v>
      </c>
      <c r="B136" s="7" t="s">
        <v>1154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756</v>
      </c>
      <c r="H136" s="8" t="s">
        <v>757</v>
      </c>
      <c r="I136" s="8" t="s">
        <v>80</v>
      </c>
      <c r="J136" s="8" t="s">
        <v>2</v>
      </c>
      <c r="K136" s="8" t="s">
        <v>758</v>
      </c>
      <c r="L136" s="8">
        <v>1</v>
      </c>
      <c r="M136" s="8">
        <v>2</v>
      </c>
      <c r="N136" s="8" t="s">
        <v>106</v>
      </c>
      <c r="O136" s="8" t="s">
        <v>84</v>
      </c>
      <c r="P136" s="8" t="s">
        <v>507</v>
      </c>
      <c r="Q136" s="8"/>
      <c r="R136" s="13" t="s">
        <v>1155</v>
      </c>
      <c r="S136" s="15" t="s">
        <v>19</v>
      </c>
      <c r="T136" s="8"/>
      <c r="U136" s="13" t="s">
        <v>19</v>
      </c>
      <c r="V136" s="13" t="s">
        <v>1155</v>
      </c>
      <c r="W136" s="15" t="s">
        <v>1156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1157</v>
      </c>
      <c r="AD136" t="s">
        <v>6</v>
      </c>
      <c r="AE136" t="s">
        <v>329</v>
      </c>
      <c r="AF136" t="s">
        <v>88</v>
      </c>
      <c r="AG136" t="s">
        <v>76</v>
      </c>
      <c r="AH136" t="s">
        <v>19</v>
      </c>
    </row>
    <row r="137" ht="14.25" customHeight="1" spans="1:34">
      <c r="A137" s="7" t="s">
        <v>1158</v>
      </c>
      <c r="B137" s="7" t="s">
        <v>1159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200</v>
      </c>
      <c r="H137" s="8" t="s">
        <v>201</v>
      </c>
      <c r="I137" s="8" t="s">
        <v>80</v>
      </c>
      <c r="J137" s="8" t="s">
        <v>2</v>
      </c>
      <c r="K137" s="8" t="s">
        <v>962</v>
      </c>
      <c r="L137" s="8">
        <v>1</v>
      </c>
      <c r="M137" s="8">
        <v>3</v>
      </c>
      <c r="N137" s="8" t="s">
        <v>249</v>
      </c>
      <c r="O137" s="8" t="s">
        <v>249</v>
      </c>
      <c r="P137" s="8" t="s">
        <v>507</v>
      </c>
      <c r="Q137" s="8"/>
      <c r="R137" s="13" t="s">
        <v>1160</v>
      </c>
      <c r="S137" s="15" t="s">
        <v>19</v>
      </c>
      <c r="T137" s="8"/>
      <c r="U137" s="13" t="s">
        <v>19</v>
      </c>
      <c r="V137" s="13" t="s">
        <v>1160</v>
      </c>
      <c r="W137" s="15" t="s">
        <v>1161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1162</v>
      </c>
      <c r="AD137" t="s">
        <v>6</v>
      </c>
      <c r="AE137" t="s">
        <v>206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1163</v>
      </c>
      <c r="B138" s="7" t="s">
        <v>1164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909</v>
      </c>
      <c r="H138" s="8" t="s">
        <v>910</v>
      </c>
      <c r="I138" s="8" t="s">
        <v>80</v>
      </c>
      <c r="J138" s="8" t="s">
        <v>2</v>
      </c>
      <c r="K138" s="8" t="s">
        <v>1165</v>
      </c>
      <c r="L138" s="8">
        <v>1</v>
      </c>
      <c r="M138" s="8">
        <v>2</v>
      </c>
      <c r="N138" s="8" t="s">
        <v>249</v>
      </c>
      <c r="O138" s="8" t="s">
        <v>84</v>
      </c>
      <c r="P138" s="8" t="s">
        <v>507</v>
      </c>
      <c r="Q138" s="8"/>
      <c r="R138" s="13" t="s">
        <v>1166</v>
      </c>
      <c r="S138" s="15" t="s">
        <v>19</v>
      </c>
      <c r="T138" s="8"/>
      <c r="U138" s="13" t="s">
        <v>19</v>
      </c>
      <c r="V138" s="13" t="s">
        <v>1166</v>
      </c>
      <c r="W138" s="15" t="s">
        <v>1167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1168</v>
      </c>
      <c r="AD138" t="s">
        <v>6</v>
      </c>
      <c r="AE138" t="s">
        <v>1169</v>
      </c>
      <c r="AF138" t="s">
        <v>88</v>
      </c>
      <c r="AG138" t="s">
        <v>76</v>
      </c>
      <c r="AH138" t="s">
        <v>19</v>
      </c>
    </row>
    <row r="139" ht="14.25" customHeight="1" spans="1:34">
      <c r="A139" s="7" t="s">
        <v>1170</v>
      </c>
      <c r="B139" s="7" t="s">
        <v>1171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909</v>
      </c>
      <c r="H139" s="8" t="s">
        <v>910</v>
      </c>
      <c r="I139" s="8" t="s">
        <v>80</v>
      </c>
      <c r="J139" s="8" t="s">
        <v>2</v>
      </c>
      <c r="K139" s="8" t="s">
        <v>1172</v>
      </c>
      <c r="L139" s="8">
        <v>2</v>
      </c>
      <c r="M139" s="8">
        <v>2</v>
      </c>
      <c r="N139" s="8" t="s">
        <v>249</v>
      </c>
      <c r="O139" s="8" t="s">
        <v>84</v>
      </c>
      <c r="P139" s="8" t="s">
        <v>507</v>
      </c>
      <c r="Q139" s="8"/>
      <c r="R139" s="13" t="s">
        <v>1173</v>
      </c>
      <c r="S139" s="15" t="s">
        <v>19</v>
      </c>
      <c r="T139" s="8"/>
      <c r="U139" s="13" t="s">
        <v>19</v>
      </c>
      <c r="V139" s="13" t="s">
        <v>1173</v>
      </c>
      <c r="W139" s="15" t="s">
        <v>1174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1175</v>
      </c>
      <c r="AD139" t="s">
        <v>6</v>
      </c>
      <c r="AE139" t="s">
        <v>1169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1176</v>
      </c>
      <c r="B140" s="7" t="s">
        <v>1177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200</v>
      </c>
      <c r="H140" s="8" t="s">
        <v>201</v>
      </c>
      <c r="I140" s="8" t="s">
        <v>80</v>
      </c>
      <c r="J140" s="8" t="s">
        <v>2</v>
      </c>
      <c r="K140" s="8" t="s">
        <v>1178</v>
      </c>
      <c r="L140" s="8">
        <v>1</v>
      </c>
      <c r="M140" s="8">
        <v>2</v>
      </c>
      <c r="N140" s="8" t="s">
        <v>84</v>
      </c>
      <c r="O140" s="8" t="s">
        <v>84</v>
      </c>
      <c r="P140" s="8" t="s">
        <v>507</v>
      </c>
      <c r="Q140" s="8"/>
      <c r="R140" s="13" t="s">
        <v>761</v>
      </c>
      <c r="S140" s="15" t="s">
        <v>19</v>
      </c>
      <c r="T140" s="8"/>
      <c r="U140" s="13" t="s">
        <v>19</v>
      </c>
      <c r="V140" s="13" t="s">
        <v>761</v>
      </c>
      <c r="W140" s="15" t="s">
        <v>1179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149</v>
      </c>
      <c r="AD140" t="s">
        <v>6</v>
      </c>
      <c r="AE140" t="s">
        <v>789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1180</v>
      </c>
      <c r="B141" s="7" t="s">
        <v>1181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200</v>
      </c>
      <c r="H141" s="8" t="s">
        <v>201</v>
      </c>
      <c r="I141" s="8" t="s">
        <v>80</v>
      </c>
      <c r="J141" s="8" t="s">
        <v>2</v>
      </c>
      <c r="K141" s="8" t="s">
        <v>1182</v>
      </c>
      <c r="L141" s="8">
        <v>1</v>
      </c>
      <c r="M141" s="8">
        <v>2</v>
      </c>
      <c r="N141" s="8" t="s">
        <v>84</v>
      </c>
      <c r="O141" s="8" t="s">
        <v>84</v>
      </c>
      <c r="P141" s="8" t="s">
        <v>507</v>
      </c>
      <c r="Q141" s="8"/>
      <c r="R141" s="13" t="s">
        <v>1183</v>
      </c>
      <c r="S141" s="15" t="s">
        <v>19</v>
      </c>
      <c r="T141" s="8"/>
      <c r="U141" s="13" t="s">
        <v>19</v>
      </c>
      <c r="V141" s="13" t="s">
        <v>1183</v>
      </c>
      <c r="W141" s="15" t="s">
        <v>1184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149</v>
      </c>
      <c r="AD141" t="s">
        <v>6</v>
      </c>
      <c r="AE141" t="s">
        <v>789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1185</v>
      </c>
      <c r="B142" s="7" t="s">
        <v>1186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209</v>
      </c>
      <c r="H142" s="8" t="s">
        <v>210</v>
      </c>
      <c r="I142" s="8" t="s">
        <v>80</v>
      </c>
      <c r="J142" s="8" t="s">
        <v>2</v>
      </c>
      <c r="K142" s="8" t="s">
        <v>1187</v>
      </c>
      <c r="L142" s="8">
        <v>2</v>
      </c>
      <c r="M142" s="8">
        <v>2</v>
      </c>
      <c r="N142" s="8" t="s">
        <v>84</v>
      </c>
      <c r="O142" s="8" t="s">
        <v>84</v>
      </c>
      <c r="P142" s="8" t="s">
        <v>507</v>
      </c>
      <c r="Q142" s="8"/>
      <c r="R142" s="13" t="s">
        <v>360</v>
      </c>
      <c r="S142" s="15" t="s">
        <v>19</v>
      </c>
      <c r="T142" s="8"/>
      <c r="U142" s="13" t="s">
        <v>19</v>
      </c>
      <c r="V142" s="13" t="s">
        <v>360</v>
      </c>
      <c r="W142" s="15" t="s">
        <v>1188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1189</v>
      </c>
      <c r="AD142" t="s">
        <v>6</v>
      </c>
      <c r="AE142" t="s">
        <v>121</v>
      </c>
      <c r="AF142" t="s">
        <v>88</v>
      </c>
      <c r="AG142" t="s">
        <v>76</v>
      </c>
      <c r="AH142" t="s">
        <v>19</v>
      </c>
    </row>
    <row r="143" ht="14.25" customHeight="1" spans="1:34">
      <c r="A143" s="7" t="s">
        <v>1190</v>
      </c>
      <c r="B143" s="7" t="s">
        <v>1191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937</v>
      </c>
      <c r="H143" s="8" t="s">
        <v>938</v>
      </c>
      <c r="I143" s="8" t="s">
        <v>80</v>
      </c>
      <c r="J143" s="8" t="s">
        <v>2</v>
      </c>
      <c r="K143" s="8" t="s">
        <v>939</v>
      </c>
      <c r="L143" s="8">
        <v>1</v>
      </c>
      <c r="M143" s="8">
        <v>1</v>
      </c>
      <c r="N143" s="8" t="s">
        <v>447</v>
      </c>
      <c r="O143" s="8" t="s">
        <v>447</v>
      </c>
      <c r="P143" s="8" t="s">
        <v>507</v>
      </c>
      <c r="Q143" s="8"/>
      <c r="R143" s="13" t="s">
        <v>940</v>
      </c>
      <c r="S143" s="15" t="s">
        <v>19</v>
      </c>
      <c r="T143" s="8"/>
      <c r="U143" s="13" t="s">
        <v>19</v>
      </c>
      <c r="V143" s="13" t="s">
        <v>940</v>
      </c>
      <c r="W143" s="15" t="s">
        <v>1192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1193</v>
      </c>
      <c r="AD143" t="s">
        <v>6</v>
      </c>
      <c r="AE143" t="s">
        <v>942</v>
      </c>
      <c r="AF143" t="s">
        <v>88</v>
      </c>
      <c r="AG143" t="s">
        <v>76</v>
      </c>
      <c r="AH143" t="s">
        <v>19</v>
      </c>
    </row>
    <row r="144" ht="14.25" customHeight="1" spans="1:34">
      <c r="A144" s="7" t="s">
        <v>1194</v>
      </c>
      <c r="B144" s="7" t="s">
        <v>1195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909</v>
      </c>
      <c r="H144" s="8" t="s">
        <v>910</v>
      </c>
      <c r="I144" s="8" t="s">
        <v>80</v>
      </c>
      <c r="J144" s="8" t="s">
        <v>2</v>
      </c>
      <c r="K144" s="8" t="s">
        <v>1196</v>
      </c>
      <c r="L144" s="8">
        <v>1</v>
      </c>
      <c r="M144" s="8">
        <v>1</v>
      </c>
      <c r="N144" s="8" t="s">
        <v>84</v>
      </c>
      <c r="O144" s="8" t="s">
        <v>447</v>
      </c>
      <c r="P144" s="8" t="s">
        <v>507</v>
      </c>
      <c r="Q144" s="8"/>
      <c r="R144" s="13" t="s">
        <v>1197</v>
      </c>
      <c r="S144" s="15" t="s">
        <v>19</v>
      </c>
      <c r="T144" s="8"/>
      <c r="U144" s="13" t="s">
        <v>19</v>
      </c>
      <c r="V144" s="13" t="s">
        <v>1197</v>
      </c>
      <c r="W144" s="15" t="s">
        <v>1198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925</v>
      </c>
      <c r="AD144" t="s">
        <v>6</v>
      </c>
      <c r="AE144" t="s">
        <v>1169</v>
      </c>
      <c r="AF144" t="s">
        <v>88</v>
      </c>
      <c r="AG144" t="s">
        <v>76</v>
      </c>
      <c r="AH144" t="s">
        <v>19</v>
      </c>
    </row>
    <row r="145" ht="14.25" customHeight="1" spans="1:34">
      <c r="A145" s="7" t="s">
        <v>1199</v>
      </c>
      <c r="B145" s="7" t="s">
        <v>1200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1201</v>
      </c>
      <c r="H145" s="8" t="s">
        <v>1202</v>
      </c>
      <c r="I145" s="8" t="s">
        <v>80</v>
      </c>
      <c r="J145" s="8" t="s">
        <v>2</v>
      </c>
      <c r="K145" s="8" t="s">
        <v>1203</v>
      </c>
      <c r="L145" s="8">
        <v>1</v>
      </c>
      <c r="M145" s="8">
        <v>1</v>
      </c>
      <c r="N145" s="8" t="s">
        <v>507</v>
      </c>
      <c r="O145" s="8" t="s">
        <v>288</v>
      </c>
      <c r="P145" s="8" t="s">
        <v>289</v>
      </c>
      <c r="Q145" s="8"/>
      <c r="R145" s="13" t="s">
        <v>1058</v>
      </c>
      <c r="S145" s="15" t="s">
        <v>1058</v>
      </c>
      <c r="T145" s="8" t="s">
        <v>1204</v>
      </c>
      <c r="U145" s="13" t="s">
        <v>19</v>
      </c>
      <c r="V145" s="13" t="s">
        <v>19</v>
      </c>
      <c r="W145" s="15" t="s">
        <v>19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19</v>
      </c>
      <c r="AD145" t="s">
        <v>6</v>
      </c>
      <c r="AE145" t="s">
        <v>87</v>
      </c>
      <c r="AF145" t="s">
        <v>88</v>
      </c>
      <c r="AG145" t="s">
        <v>76</v>
      </c>
      <c r="AH145" t="s">
        <v>19</v>
      </c>
    </row>
    <row r="146" ht="14.25" customHeight="1" spans="1:34">
      <c r="A146" s="7" t="s">
        <v>1205</v>
      </c>
      <c r="B146" s="7" t="s">
        <v>1206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1207</v>
      </c>
      <c r="H146" s="8" t="s">
        <v>1208</v>
      </c>
      <c r="I146" s="8" t="s">
        <v>80</v>
      </c>
      <c r="J146" s="8" t="s">
        <v>2</v>
      </c>
      <c r="K146" s="8" t="s">
        <v>1209</v>
      </c>
      <c r="L146" s="8">
        <v>1</v>
      </c>
      <c r="M146" s="8">
        <v>1</v>
      </c>
      <c r="N146" s="8" t="s">
        <v>447</v>
      </c>
      <c r="O146" s="8" t="s">
        <v>1210</v>
      </c>
      <c r="P146" s="8" t="s">
        <v>1211</v>
      </c>
      <c r="Q146" s="8"/>
      <c r="R146" s="13" t="s">
        <v>1212</v>
      </c>
      <c r="S146" s="15" t="s">
        <v>1212</v>
      </c>
      <c r="T146" s="8" t="s">
        <v>1213</v>
      </c>
      <c r="U146" s="13" t="s">
        <v>19</v>
      </c>
      <c r="V146" s="13" t="s">
        <v>19</v>
      </c>
      <c r="W146" s="15" t="s">
        <v>19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19</v>
      </c>
      <c r="AD146" t="s">
        <v>6</v>
      </c>
      <c r="AE146" t="s">
        <v>1214</v>
      </c>
      <c r="AF146" t="s">
        <v>88</v>
      </c>
      <c r="AG146" t="s">
        <v>76</v>
      </c>
      <c r="AH146" t="s">
        <v>19</v>
      </c>
    </row>
    <row r="147" ht="14.25" customHeight="1" spans="1:34">
      <c r="A147" s="7" t="s">
        <v>1215</v>
      </c>
      <c r="B147" s="7" t="s">
        <v>1216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1217</v>
      </c>
      <c r="H147" s="8" t="s">
        <v>1218</v>
      </c>
      <c r="I147" s="8" t="s">
        <v>80</v>
      </c>
      <c r="J147" s="8" t="s">
        <v>2</v>
      </c>
      <c r="K147" s="8" t="s">
        <v>1219</v>
      </c>
      <c r="L147" s="8">
        <v>1</v>
      </c>
      <c r="M147" s="8">
        <v>2</v>
      </c>
      <c r="N147" s="8" t="s">
        <v>507</v>
      </c>
      <c r="O147" s="8" t="s">
        <v>1220</v>
      </c>
      <c r="P147" s="8" t="s">
        <v>1221</v>
      </c>
      <c r="Q147" s="8"/>
      <c r="R147" s="13" t="s">
        <v>1222</v>
      </c>
      <c r="S147" s="15" t="s">
        <v>1222</v>
      </c>
      <c r="T147" s="8" t="s">
        <v>1223</v>
      </c>
      <c r="U147" s="13" t="s">
        <v>19</v>
      </c>
      <c r="V147" s="13" t="s">
        <v>19</v>
      </c>
      <c r="W147" s="15" t="s">
        <v>19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1224</v>
      </c>
      <c r="AF147" t="s">
        <v>88</v>
      </c>
      <c r="AG147" t="s">
        <v>76</v>
      </c>
      <c r="AH147" t="s">
        <v>19</v>
      </c>
    </row>
    <row r="148" ht="14.25" customHeight="1" spans="1:34">
      <c r="A148" s="7" t="s">
        <v>1225</v>
      </c>
      <c r="B148" s="7" t="s">
        <v>1226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882</v>
      </c>
      <c r="H148" s="8" t="s">
        <v>883</v>
      </c>
      <c r="I148" s="8" t="s">
        <v>80</v>
      </c>
      <c r="J148" s="8" t="s">
        <v>2</v>
      </c>
      <c r="K148" s="8" t="s">
        <v>1227</v>
      </c>
      <c r="L148" s="8">
        <v>1</v>
      </c>
      <c r="M148" s="8">
        <v>2</v>
      </c>
      <c r="N148" s="8" t="s">
        <v>507</v>
      </c>
      <c r="O148" s="8" t="s">
        <v>1228</v>
      </c>
      <c r="P148" s="8" t="s">
        <v>289</v>
      </c>
      <c r="Q148" s="8"/>
      <c r="R148" s="13" t="s">
        <v>1229</v>
      </c>
      <c r="S148" s="15" t="s">
        <v>1229</v>
      </c>
      <c r="T148" s="8" t="s">
        <v>1230</v>
      </c>
      <c r="U148" s="13" t="s">
        <v>19</v>
      </c>
      <c r="V148" s="13" t="s">
        <v>19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1231</v>
      </c>
      <c r="AF148" t="s">
        <v>88</v>
      </c>
      <c r="AG148" t="s">
        <v>76</v>
      </c>
      <c r="AH148" t="s">
        <v>19</v>
      </c>
    </row>
    <row r="149" ht="14.25" customHeight="1" spans="1:34">
      <c r="A149" s="7" t="s">
        <v>1232</v>
      </c>
      <c r="B149" s="7" t="s">
        <v>1233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466</v>
      </c>
      <c r="H149" s="8" t="s">
        <v>467</v>
      </c>
      <c r="I149" s="8" t="s">
        <v>80</v>
      </c>
      <c r="J149" s="8" t="s">
        <v>2</v>
      </c>
      <c r="K149" s="8" t="s">
        <v>1234</v>
      </c>
      <c r="L149" s="8">
        <v>1</v>
      </c>
      <c r="M149" s="8">
        <v>2</v>
      </c>
      <c r="N149" s="8" t="s">
        <v>507</v>
      </c>
      <c r="O149" s="8" t="s">
        <v>507</v>
      </c>
      <c r="P149" s="8" t="s">
        <v>1228</v>
      </c>
      <c r="Q149" s="8"/>
      <c r="R149" s="13" t="s">
        <v>1235</v>
      </c>
      <c r="S149" s="15" t="s">
        <v>1235</v>
      </c>
      <c r="T149" s="8" t="s">
        <v>1236</v>
      </c>
      <c r="U149" s="13" t="s">
        <v>19</v>
      </c>
      <c r="V149" s="13" t="s">
        <v>19</v>
      </c>
      <c r="W149" s="15" t="s">
        <v>19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19</v>
      </c>
      <c r="AD149" t="s">
        <v>6</v>
      </c>
      <c r="AE149" t="s">
        <v>856</v>
      </c>
      <c r="AF149" t="s">
        <v>88</v>
      </c>
      <c r="AG149" t="s">
        <v>76</v>
      </c>
      <c r="AH149" t="s">
        <v>19</v>
      </c>
    </row>
    <row r="150" ht="14.25" customHeight="1" spans="1:34">
      <c r="A150" s="7" t="s">
        <v>1237</v>
      </c>
      <c r="B150" s="7" t="s">
        <v>1238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182</v>
      </c>
      <c r="H150" s="8" t="s">
        <v>183</v>
      </c>
      <c r="I150" s="8" t="s">
        <v>80</v>
      </c>
      <c r="J150" s="8" t="s">
        <v>2</v>
      </c>
      <c r="K150" s="8" t="s">
        <v>1239</v>
      </c>
      <c r="L150" s="8">
        <v>1</v>
      </c>
      <c r="M150" s="8">
        <v>1</v>
      </c>
      <c r="N150" s="8" t="s">
        <v>507</v>
      </c>
      <c r="O150" s="8" t="s">
        <v>463</v>
      </c>
      <c r="P150" s="8" t="s">
        <v>456</v>
      </c>
      <c r="Q150" s="8"/>
      <c r="R150" s="13" t="s">
        <v>1240</v>
      </c>
      <c r="S150" s="15" t="s">
        <v>1240</v>
      </c>
      <c r="T150" s="8"/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140</v>
      </c>
      <c r="AF150" t="s">
        <v>88</v>
      </c>
      <c r="AG150" t="s">
        <v>76</v>
      </c>
      <c r="AH150" t="s">
        <v>19</v>
      </c>
    </row>
    <row r="151" ht="14.25" customHeight="1" spans="1:34">
      <c r="A151" s="7" t="s">
        <v>1241</v>
      </c>
      <c r="B151" s="7" t="s">
        <v>1242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1243</v>
      </c>
      <c r="H151" s="8" t="s">
        <v>1244</v>
      </c>
      <c r="I151" s="8" t="s">
        <v>80</v>
      </c>
      <c r="J151" s="8" t="s">
        <v>2</v>
      </c>
      <c r="K151" s="8" t="s">
        <v>1245</v>
      </c>
      <c r="L151" s="8">
        <v>1</v>
      </c>
      <c r="M151" s="8">
        <v>1</v>
      </c>
      <c r="N151" s="8" t="s">
        <v>507</v>
      </c>
      <c r="O151" s="8" t="s">
        <v>1246</v>
      </c>
      <c r="P151" s="8" t="s">
        <v>497</v>
      </c>
      <c r="Q151" s="8"/>
      <c r="R151" s="13" t="s">
        <v>1247</v>
      </c>
      <c r="S151" s="15" t="s">
        <v>1247</v>
      </c>
      <c r="T151" s="8"/>
      <c r="U151" s="13" t="s">
        <v>19</v>
      </c>
      <c r="V151" s="13" t="s">
        <v>19</v>
      </c>
      <c r="W151" s="15" t="s">
        <v>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19</v>
      </c>
      <c r="AD151" t="s">
        <v>6</v>
      </c>
      <c r="AE151" t="s">
        <v>744</v>
      </c>
      <c r="AF151" t="s">
        <v>88</v>
      </c>
      <c r="AG151" t="s">
        <v>76</v>
      </c>
      <c r="AH151" t="s">
        <v>19</v>
      </c>
    </row>
    <row r="152" ht="14.25" customHeight="1" spans="1:34">
      <c r="A152" s="7" t="s">
        <v>1248</v>
      </c>
      <c r="B152" s="7" t="s">
        <v>1249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1250</v>
      </c>
      <c r="H152" s="8" t="s">
        <v>1251</v>
      </c>
      <c r="I152" s="8" t="s">
        <v>80</v>
      </c>
      <c r="J152" s="8" t="s">
        <v>2</v>
      </c>
      <c r="K152" s="8" t="s">
        <v>1252</v>
      </c>
      <c r="L152" s="8">
        <v>1</v>
      </c>
      <c r="M152" s="8">
        <v>4</v>
      </c>
      <c r="N152" s="8" t="s">
        <v>287</v>
      </c>
      <c r="O152" s="8" t="s">
        <v>1211</v>
      </c>
      <c r="P152" s="8" t="s">
        <v>1253</v>
      </c>
      <c r="Q152" s="8"/>
      <c r="R152" s="13" t="s">
        <v>1254</v>
      </c>
      <c r="S152" s="15" t="s">
        <v>1254</v>
      </c>
      <c r="T152" s="8" t="s">
        <v>1255</v>
      </c>
      <c r="U152" s="13" t="s">
        <v>19</v>
      </c>
      <c r="V152" s="13" t="s">
        <v>19</v>
      </c>
      <c r="W152" s="15" t="s">
        <v>19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19</v>
      </c>
      <c r="AD152" t="s">
        <v>6</v>
      </c>
      <c r="AE152" t="s">
        <v>1256</v>
      </c>
      <c r="AF152" t="s">
        <v>88</v>
      </c>
      <c r="AG152" t="s">
        <v>76</v>
      </c>
      <c r="AH152" t="s">
        <v>19</v>
      </c>
    </row>
    <row r="153" customHeight="1" spans="1:32">
      <c r="A153" s="11" t="s">
        <v>1257</v>
      </c>
      <c r="B153" s="11"/>
      <c r="C153" s="11" t="s">
        <v>1258</v>
      </c>
      <c r="D153" s="11"/>
      <c r="E153" s="11"/>
      <c r="F153" s="11"/>
      <c r="G153" s="11" t="s">
        <v>1258</v>
      </c>
      <c r="H153" s="11" t="s">
        <v>1258</v>
      </c>
      <c r="I153" s="11" t="s">
        <v>1258</v>
      </c>
      <c r="J153" s="11" t="s">
        <v>1258</v>
      </c>
      <c r="K153" s="11" t="s">
        <v>1258</v>
      </c>
      <c r="L153" s="11" t="s">
        <v>1258</v>
      </c>
      <c r="M153" s="11" t="s">
        <v>1258</v>
      </c>
      <c r="N153" s="11" t="s">
        <v>1258</v>
      </c>
      <c r="O153" s="11" t="s">
        <v>1258</v>
      </c>
      <c r="P153" s="11" t="s">
        <v>1258</v>
      </c>
      <c r="Q153" s="11"/>
      <c r="R153" s="14" t="s">
        <v>20</v>
      </c>
      <c r="S153" s="14" t="s">
        <v>21</v>
      </c>
      <c r="T153" s="11" t="s">
        <v>1258</v>
      </c>
      <c r="U153" s="14"/>
      <c r="V153" s="14" t="s">
        <v>1259</v>
      </c>
      <c r="W153" s="14" t="s">
        <v>22</v>
      </c>
      <c r="X153" s="14"/>
      <c r="Y153" s="14"/>
      <c r="Z153" s="14"/>
      <c r="AA153" s="11"/>
      <c r="AB153" s="14"/>
      <c r="AC153" s="11"/>
      <c r="AD153" s="11" t="s">
        <v>1258</v>
      </c>
      <c r="AE153" s="11"/>
      <c r="AF15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1260</v>
      </c>
      <c r="B1" s="4" t="s">
        <v>1261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1262</v>
      </c>
      <c r="H1" s="4" t="s">
        <v>1263</v>
      </c>
      <c r="I1" s="4" t="s">
        <v>13</v>
      </c>
      <c r="J1" s="4" t="s">
        <v>17</v>
      </c>
      <c r="K1" s="4" t="s">
        <v>18</v>
      </c>
      <c r="L1" s="12" t="s">
        <v>1264</v>
      </c>
      <c r="M1" s="4" t="s">
        <v>1265</v>
      </c>
      <c r="N1" s="4" t="s">
        <v>1266</v>
      </c>
    </row>
    <row r="2" ht="14.25" customHeight="1" spans="1:256">
      <c r="A2" s="7" t="s">
        <v>1267</v>
      </c>
      <c r="B2" s="8" t="s">
        <v>1268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267</v>
      </c>
      <c r="H2" s="8" t="s">
        <v>1269</v>
      </c>
      <c r="I2" s="13" t="s">
        <v>1270</v>
      </c>
      <c r="J2" s="13" t="s">
        <v>19</v>
      </c>
      <c r="K2" s="13" t="s">
        <v>1270</v>
      </c>
      <c r="L2" s="8" t="s">
        <v>1271</v>
      </c>
      <c r="M2" s="8" t="s">
        <v>1272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1273</v>
      </c>
      <c r="B3" s="8" t="s">
        <v>1274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267</v>
      </c>
      <c r="H3" s="8" t="s">
        <v>1269</v>
      </c>
      <c r="I3" s="13" t="s">
        <v>1275</v>
      </c>
      <c r="J3" s="13" t="s">
        <v>19</v>
      </c>
      <c r="K3" s="13" t="s">
        <v>1275</v>
      </c>
      <c r="L3" s="8" t="s">
        <v>1271</v>
      </c>
      <c r="M3" s="8" t="s">
        <v>1276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1277</v>
      </c>
      <c r="B4" s="8" t="s">
        <v>1278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258</v>
      </c>
      <c r="H4" s="8" t="s">
        <v>1269</v>
      </c>
      <c r="I4" s="13" t="s">
        <v>1279</v>
      </c>
      <c r="J4" s="13" t="s">
        <v>19</v>
      </c>
      <c r="K4" s="13" t="s">
        <v>1279</v>
      </c>
      <c r="L4" s="8" t="s">
        <v>1271</v>
      </c>
      <c r="M4" s="8" t="s">
        <v>1280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1281</v>
      </c>
      <c r="B5" s="8" t="s">
        <v>1282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258</v>
      </c>
      <c r="H5" s="8" t="s">
        <v>1269</v>
      </c>
      <c r="I5" s="13" t="s">
        <v>1283</v>
      </c>
      <c r="J5" s="13" t="s">
        <v>19</v>
      </c>
      <c r="K5" s="13" t="s">
        <v>1283</v>
      </c>
      <c r="L5" s="8" t="s">
        <v>1271</v>
      </c>
      <c r="M5" s="8" t="s">
        <v>1284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1285</v>
      </c>
      <c r="B6" s="8" t="s">
        <v>1120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447</v>
      </c>
      <c r="H6" s="8" t="s">
        <v>1269</v>
      </c>
      <c r="I6" s="13" t="s">
        <v>1286</v>
      </c>
      <c r="J6" s="13" t="s">
        <v>19</v>
      </c>
      <c r="K6" s="13" t="s">
        <v>1286</v>
      </c>
      <c r="L6" s="8" t="s">
        <v>1271</v>
      </c>
      <c r="M6" s="8" t="s">
        <v>1287</v>
      </c>
      <c r="N6" s="8" t="s">
        <v>1288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1289</v>
      </c>
      <c r="B7" s="8" t="s">
        <v>1290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507</v>
      </c>
      <c r="H7" s="8" t="s">
        <v>1269</v>
      </c>
      <c r="I7" s="13" t="s">
        <v>1291</v>
      </c>
      <c r="J7" s="13" t="s">
        <v>19</v>
      </c>
      <c r="K7" s="13" t="s">
        <v>1291</v>
      </c>
      <c r="L7" s="8" t="s">
        <v>1271</v>
      </c>
      <c r="M7" s="8" t="s">
        <v>1287</v>
      </c>
      <c r="N7" s="8" t="s">
        <v>1292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customHeight="1" spans="1:14">
      <c r="A8" s="11" t="s">
        <v>1257</v>
      </c>
      <c r="B8" s="11" t="s">
        <v>1258</v>
      </c>
      <c r="C8" s="11" t="s">
        <v>1258</v>
      </c>
      <c r="D8" s="11" t="s">
        <v>1258</v>
      </c>
      <c r="E8" s="11"/>
      <c r="F8" s="11"/>
      <c r="G8" s="11" t="s">
        <v>1258</v>
      </c>
      <c r="H8" s="11" t="s">
        <v>1258</v>
      </c>
      <c r="I8" s="14" t="s">
        <v>23</v>
      </c>
      <c r="J8" s="14"/>
      <c r="K8" s="14"/>
      <c r="L8" s="11"/>
      <c r="M8" s="11" t="s">
        <v>1258</v>
      </c>
      <c r="N8" t="s">
        <v>1258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1293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8"/>
  <sheetViews>
    <sheetView tabSelected="1" workbookViewId="0">
      <selection activeCell="A165" sqref="A165:C16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1294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7" t="s">
        <v>89</v>
      </c>
      <c r="B3" s="8" t="s">
        <v>95</v>
      </c>
      <c r="C3" s="8" t="s">
        <v>83</v>
      </c>
      <c r="D3" s="3">
        <v>2062</v>
      </c>
      <c r="E3" t="str">
        <f>VLOOKUP(A3,HOP!A:L,12,0)</f>
        <v>2061.99</v>
      </c>
      <c r="F3" t="str">
        <f>VLOOKUP(A3,HOP!A:C,3,0)</f>
        <v>4122690</v>
      </c>
      <c r="G3">
        <f t="shared" ref="G3:G34" si="0">D3-E3</f>
        <v>0.0100000000002183</v>
      </c>
      <c r="H3" t="str">
        <f t="shared" ref="H3:H34" si="1">$H$1&amp;F3</f>
        <v>，4122690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83</v>
      </c>
      <c r="D4" s="3">
        <v>939</v>
      </c>
      <c r="E4" t="str">
        <f>VLOOKUP(A4,HOP!A:L,12,0)</f>
        <v>939.00</v>
      </c>
      <c r="F4" t="str">
        <f>VLOOKUP(A4,HOP!A:C,3,0)</f>
        <v>4164449</v>
      </c>
      <c r="G4">
        <f t="shared" si="0"/>
        <v>0</v>
      </c>
      <c r="H4" t="str">
        <f t="shared" si="1"/>
        <v>，4164449</v>
      </c>
      <c r="I4" t="str">
        <f>VLOOKUP(A4,HOP!A:U,21,0)</f>
        <v>直采</v>
      </c>
    </row>
    <row r="5" ht="14.25" hidden="1" customHeight="1" spans="1:9">
      <c r="A5" s="7" t="s">
        <v>111</v>
      </c>
      <c r="B5" s="8" t="s">
        <v>117</v>
      </c>
      <c r="C5" s="8" t="s">
        <v>83</v>
      </c>
      <c r="D5" s="3">
        <v>1931</v>
      </c>
      <c r="E5" t="str">
        <f>VLOOKUP(A5,HOP!A:L,12,0)</f>
        <v>1931.00</v>
      </c>
      <c r="F5" t="str">
        <f>VLOOKUP(A5,HOP!A:C,3,0)</f>
        <v>4179365</v>
      </c>
      <c r="G5">
        <f t="shared" si="0"/>
        <v>0</v>
      </c>
      <c r="H5" t="str">
        <f t="shared" si="1"/>
        <v>，4179365</v>
      </c>
      <c r="I5" t="str">
        <f>VLOOKUP(A5,HOP!A:U,21,0)</f>
        <v>直连</v>
      </c>
    </row>
    <row r="6" ht="14.25" hidden="1" customHeight="1" spans="1:9">
      <c r="A6" s="7" t="s">
        <v>122</v>
      </c>
      <c r="B6" s="8" t="s">
        <v>106</v>
      </c>
      <c r="C6" s="8" t="s">
        <v>83</v>
      </c>
      <c r="D6" s="3">
        <v>543</v>
      </c>
      <c r="E6" t="str">
        <f>VLOOKUP(A6,HOP!A:L,12,0)</f>
        <v>543.00</v>
      </c>
      <c r="F6" t="str">
        <f>VLOOKUP(A6,HOP!A:C,3,0)</f>
        <v>4185414</v>
      </c>
      <c r="G6">
        <f t="shared" si="0"/>
        <v>0</v>
      </c>
      <c r="H6" t="str">
        <f t="shared" si="1"/>
        <v>，4185414</v>
      </c>
      <c r="I6" t="str">
        <f>VLOOKUP(A6,HOP!A:U,21,0)</f>
        <v>直连</v>
      </c>
    </row>
    <row r="7" ht="14.25" hidden="1" customHeight="1" spans="1:9">
      <c r="A7" s="7" t="s">
        <v>131</v>
      </c>
      <c r="B7" s="8" t="s">
        <v>116</v>
      </c>
      <c r="C7" s="8" t="s">
        <v>83</v>
      </c>
      <c r="D7" s="3">
        <v>1136</v>
      </c>
      <c r="E7" t="str">
        <f>VLOOKUP(A7,HOP!A:L,12,0)</f>
        <v>1136.00</v>
      </c>
      <c r="F7" t="str">
        <f>VLOOKUP(A7,HOP!A:C,3,0)</f>
        <v>3897020</v>
      </c>
      <c r="G7">
        <f t="shared" si="0"/>
        <v>0</v>
      </c>
      <c r="H7" t="str">
        <f t="shared" si="1"/>
        <v>，3897020</v>
      </c>
      <c r="I7" t="str">
        <f>VLOOKUP(A7,HOP!A:U,21,0)</f>
        <v>直采</v>
      </c>
    </row>
    <row r="8" ht="14.25" hidden="1" customHeight="1" spans="1:9">
      <c r="A8" s="7" t="s">
        <v>141</v>
      </c>
      <c r="B8" s="8" t="s">
        <v>106</v>
      </c>
      <c r="C8" s="8" t="s">
        <v>83</v>
      </c>
      <c r="D8" s="3">
        <v>536</v>
      </c>
      <c r="E8" t="str">
        <f>VLOOKUP(A8,HOP!A:L,12,0)</f>
        <v>536.00</v>
      </c>
      <c r="F8" t="str">
        <f>VLOOKUP(A8,HOP!A:C,3,0)</f>
        <v>4078681</v>
      </c>
      <c r="G8">
        <f t="shared" si="0"/>
        <v>0</v>
      </c>
      <c r="H8" t="str">
        <f t="shared" si="1"/>
        <v>，4078681</v>
      </c>
      <c r="I8" t="str">
        <f>VLOOKUP(A8,HOP!A:U,21,0)</f>
        <v>直连</v>
      </c>
    </row>
    <row r="9" ht="14.25" hidden="1" customHeight="1" spans="1:9">
      <c r="A9" s="7" t="s">
        <v>151</v>
      </c>
      <c r="B9" s="8" t="s">
        <v>106</v>
      </c>
      <c r="C9" s="8" t="s">
        <v>83</v>
      </c>
      <c r="D9" s="3">
        <v>1151</v>
      </c>
      <c r="E9" t="str">
        <f>VLOOKUP(A9,HOP!A:L,12,0)</f>
        <v>1151.00</v>
      </c>
      <c r="F9" t="str">
        <f>VLOOKUP(A9,HOP!A:C,3,0)</f>
        <v>4087696</v>
      </c>
      <c r="G9">
        <f t="shared" si="0"/>
        <v>0</v>
      </c>
      <c r="H9" t="str">
        <f t="shared" si="1"/>
        <v>，4087696</v>
      </c>
      <c r="I9" t="str">
        <f>VLOOKUP(A9,HOP!A:U,21,0)</f>
        <v>直连</v>
      </c>
    </row>
    <row r="10" ht="14.25" hidden="1" customHeight="1" spans="1:9">
      <c r="A10" s="7" t="s">
        <v>161</v>
      </c>
      <c r="B10" s="8" t="s">
        <v>106</v>
      </c>
      <c r="C10" s="8" t="s">
        <v>83</v>
      </c>
      <c r="D10" s="3">
        <v>1201</v>
      </c>
      <c r="E10" t="str">
        <f>VLOOKUP(A10,HOP!A:L,12,0)</f>
        <v>1201.00</v>
      </c>
      <c r="F10" t="str">
        <f>VLOOKUP(A10,HOP!A:C,3,0)</f>
        <v>4109038</v>
      </c>
      <c r="G10">
        <f t="shared" si="0"/>
        <v>0</v>
      </c>
      <c r="H10" t="str">
        <f t="shared" si="1"/>
        <v>，4109038</v>
      </c>
      <c r="I10" t="str">
        <f>VLOOKUP(A10,HOP!A:U,21,0)</f>
        <v>直连</v>
      </c>
    </row>
    <row r="11" ht="14.25" hidden="1" customHeight="1" spans="1:9">
      <c r="A11" s="7" t="s">
        <v>168</v>
      </c>
      <c r="B11" s="8" t="s">
        <v>106</v>
      </c>
      <c r="C11" s="8" t="s">
        <v>83</v>
      </c>
      <c r="D11" s="3">
        <v>1201</v>
      </c>
      <c r="E11" t="str">
        <f>VLOOKUP(A11,HOP!A:L,12,0)</f>
        <v>1201.00</v>
      </c>
      <c r="F11" t="str">
        <f>VLOOKUP(A11,HOP!A:C,3,0)</f>
        <v>4109043</v>
      </c>
      <c r="G11">
        <f t="shared" si="0"/>
        <v>0</v>
      </c>
      <c r="H11" t="str">
        <f t="shared" si="1"/>
        <v>，4109043</v>
      </c>
      <c r="I11" t="str">
        <f>VLOOKUP(A11,HOP!A:U,21,0)</f>
        <v>直连</v>
      </c>
    </row>
    <row r="12" ht="14.25" hidden="1" customHeight="1" spans="1:9">
      <c r="A12" s="7" t="s">
        <v>171</v>
      </c>
      <c r="B12" s="8" t="s">
        <v>106</v>
      </c>
      <c r="C12" s="8" t="s">
        <v>83</v>
      </c>
      <c r="D12" s="3">
        <v>437</v>
      </c>
      <c r="E12" t="str">
        <f>VLOOKUP(A12,HOP!A:L,12,0)</f>
        <v>437.00</v>
      </c>
      <c r="F12" t="str">
        <f>VLOOKUP(A12,HOP!A:C,3,0)</f>
        <v>4176316</v>
      </c>
      <c r="G12">
        <f t="shared" si="0"/>
        <v>0</v>
      </c>
      <c r="H12" t="str">
        <f t="shared" si="1"/>
        <v>，4176316</v>
      </c>
      <c r="I12" t="str">
        <f>VLOOKUP(A12,HOP!A:U,21,0)</f>
        <v>直连</v>
      </c>
    </row>
    <row r="13" ht="14.25" hidden="1" customHeight="1" spans="1:9">
      <c r="A13" s="7" t="s">
        <v>180</v>
      </c>
      <c r="B13" s="8" t="s">
        <v>116</v>
      </c>
      <c r="C13" s="8" t="s">
        <v>83</v>
      </c>
      <c r="D13" s="3">
        <v>1264</v>
      </c>
      <c r="E13" t="str">
        <f>VLOOKUP(A13,HOP!A:L,12,0)</f>
        <v>1264.00</v>
      </c>
      <c r="F13" t="str">
        <f>VLOOKUP(A13,HOP!A:C,3,0)</f>
        <v>4141549</v>
      </c>
      <c r="G13">
        <f t="shared" si="0"/>
        <v>0</v>
      </c>
      <c r="H13" t="str">
        <f t="shared" si="1"/>
        <v>，4141549</v>
      </c>
      <c r="I13" t="str">
        <f>VLOOKUP(A13,HOP!A:U,21,0)</f>
        <v>直采</v>
      </c>
    </row>
    <row r="14" ht="14.25" hidden="1" customHeight="1" spans="1:9">
      <c r="A14" s="7" t="s">
        <v>188</v>
      </c>
      <c r="B14" s="8" t="s">
        <v>117</v>
      </c>
      <c r="C14" s="8" t="s">
        <v>83</v>
      </c>
      <c r="D14" s="3">
        <v>2814</v>
      </c>
      <c r="E14" t="str">
        <f>VLOOKUP(A14,HOP!A:L,12,0)</f>
        <v>2814.00</v>
      </c>
      <c r="F14" t="str">
        <f>VLOOKUP(A14,HOP!A:C,3,0)</f>
        <v>4169262</v>
      </c>
      <c r="G14">
        <f t="shared" si="0"/>
        <v>0</v>
      </c>
      <c r="H14" t="str">
        <f t="shared" si="1"/>
        <v>，4169262</v>
      </c>
      <c r="I14" t="str">
        <f>VLOOKUP(A14,HOP!A:U,21,0)</f>
        <v>直采</v>
      </c>
    </row>
    <row r="15" ht="14.25" hidden="1" customHeight="1" spans="1:9">
      <c r="A15" s="7" t="s">
        <v>198</v>
      </c>
      <c r="B15" s="8" t="s">
        <v>117</v>
      </c>
      <c r="C15" s="8" t="s">
        <v>83</v>
      </c>
      <c r="D15" s="3">
        <v>528</v>
      </c>
      <c r="E15" t="str">
        <f>VLOOKUP(A15,HOP!A:L,12,0)</f>
        <v>528.00</v>
      </c>
      <c r="F15" t="str">
        <f>VLOOKUP(A15,HOP!A:C,3,0)</f>
        <v>4183434</v>
      </c>
      <c r="G15">
        <f t="shared" si="0"/>
        <v>0</v>
      </c>
      <c r="H15" t="str">
        <f t="shared" si="1"/>
        <v>，4183434</v>
      </c>
      <c r="I15" t="str">
        <f>VLOOKUP(A15,HOP!A:U,21,0)</f>
        <v>直采</v>
      </c>
    </row>
    <row r="16" ht="14.25" hidden="1" customHeight="1" spans="1:9">
      <c r="A16" s="7" t="s">
        <v>207</v>
      </c>
      <c r="B16" s="8" t="s">
        <v>95</v>
      </c>
      <c r="C16" s="8" t="s">
        <v>83</v>
      </c>
      <c r="D16" s="3">
        <v>648</v>
      </c>
      <c r="E16" t="str">
        <f>VLOOKUP(A16,HOP!A:L,12,0)</f>
        <v>648.00</v>
      </c>
      <c r="F16" t="str">
        <f>VLOOKUP(A16,HOP!A:C,3,0)</f>
        <v>4182398</v>
      </c>
      <c r="G16">
        <f t="shared" si="0"/>
        <v>0</v>
      </c>
      <c r="H16" t="str">
        <f t="shared" si="1"/>
        <v>，4182398</v>
      </c>
      <c r="I16" t="str">
        <f>VLOOKUP(A16,HOP!A:U,21,0)</f>
        <v>直采</v>
      </c>
    </row>
    <row r="17" ht="14.25" hidden="1" customHeight="1" spans="1:9">
      <c r="A17" s="7" t="s">
        <v>215</v>
      </c>
      <c r="B17" s="8" t="s">
        <v>117</v>
      </c>
      <c r="C17" s="8" t="s">
        <v>83</v>
      </c>
      <c r="D17" s="3">
        <v>528</v>
      </c>
      <c r="E17" t="str">
        <f>VLOOKUP(A17,HOP!A:L,12,0)</f>
        <v>528.00</v>
      </c>
      <c r="F17" t="str">
        <f>VLOOKUP(A17,HOP!A:C,3,0)</f>
        <v>4179035</v>
      </c>
      <c r="G17">
        <f t="shared" si="0"/>
        <v>0</v>
      </c>
      <c r="H17" t="str">
        <f t="shared" si="1"/>
        <v>，4179035</v>
      </c>
      <c r="I17" t="str">
        <f>VLOOKUP(A17,HOP!A:U,21,0)</f>
        <v>直采</v>
      </c>
    </row>
    <row r="18" ht="14.25" hidden="1" customHeight="1" spans="1:9">
      <c r="A18" s="7" t="s">
        <v>218</v>
      </c>
      <c r="B18" s="8" t="s">
        <v>106</v>
      </c>
      <c r="C18" s="8" t="s">
        <v>83</v>
      </c>
      <c r="D18" s="3">
        <v>141</v>
      </c>
      <c r="E18" t="str">
        <f>VLOOKUP(A18,HOP!A:L,12,0)</f>
        <v>141.00</v>
      </c>
      <c r="F18" t="str">
        <f>VLOOKUP(A18,HOP!A:C,3,0)</f>
        <v>4195439</v>
      </c>
      <c r="G18">
        <f t="shared" si="0"/>
        <v>0</v>
      </c>
      <c r="H18" t="str">
        <f t="shared" si="1"/>
        <v>，4195439</v>
      </c>
      <c r="I18" t="str">
        <f>VLOOKUP(A18,HOP!A:U,21,0)</f>
        <v>直连</v>
      </c>
    </row>
    <row r="19" ht="14.25" hidden="1" customHeight="1" spans="1:9">
      <c r="A19" s="7" t="s">
        <v>227</v>
      </c>
      <c r="B19" s="8" t="s">
        <v>106</v>
      </c>
      <c r="C19" s="8" t="s">
        <v>83</v>
      </c>
      <c r="D19" s="3">
        <v>580</v>
      </c>
      <c r="E19" t="str">
        <f>VLOOKUP(A19,HOP!A:L,12,0)</f>
        <v>580.00</v>
      </c>
      <c r="F19" t="str">
        <f>VLOOKUP(A19,HOP!A:C,3,0)</f>
        <v>4196853</v>
      </c>
      <c r="G19">
        <f t="shared" si="0"/>
        <v>0</v>
      </c>
      <c r="H19" t="str">
        <f t="shared" si="1"/>
        <v>，4196853</v>
      </c>
      <c r="I19" t="str">
        <f>VLOOKUP(A19,HOP!A:U,21,0)</f>
        <v>直采</v>
      </c>
    </row>
    <row r="20" ht="14.25" hidden="1" customHeight="1" spans="1:9">
      <c r="A20" s="7" t="s">
        <v>236</v>
      </c>
      <c r="B20" s="8" t="s">
        <v>106</v>
      </c>
      <c r="C20" s="8" t="s">
        <v>83</v>
      </c>
      <c r="D20" s="3">
        <v>580</v>
      </c>
      <c r="E20" t="str">
        <f>VLOOKUP(A20,HOP!A:L,12,0)</f>
        <v>580.00</v>
      </c>
      <c r="F20" t="str">
        <f>VLOOKUP(A20,HOP!A:C,3,0)</f>
        <v>4196849</v>
      </c>
      <c r="G20">
        <f t="shared" si="0"/>
        <v>0</v>
      </c>
      <c r="H20" t="str">
        <f t="shared" si="1"/>
        <v>，4196849</v>
      </c>
      <c r="I20" t="str">
        <f>VLOOKUP(A20,HOP!A:U,21,0)</f>
        <v>直采</v>
      </c>
    </row>
    <row r="21" ht="14.25" hidden="1" customHeight="1" spans="1:9">
      <c r="A21" s="7" t="s">
        <v>241</v>
      </c>
      <c r="B21" s="8" t="s">
        <v>106</v>
      </c>
      <c r="C21" s="8" t="s">
        <v>83</v>
      </c>
      <c r="D21" s="3">
        <v>580</v>
      </c>
      <c r="E21" t="str">
        <f>VLOOKUP(A21,HOP!A:L,12,0)</f>
        <v>580.00</v>
      </c>
      <c r="F21" t="str">
        <f>VLOOKUP(A21,HOP!A:C,3,0)</f>
        <v>4196841</v>
      </c>
      <c r="G21">
        <f t="shared" si="0"/>
        <v>0</v>
      </c>
      <c r="H21" t="str">
        <f t="shared" si="1"/>
        <v>，4196841</v>
      </c>
      <c r="I21" t="str">
        <f>VLOOKUP(A21,HOP!A:U,21,0)</f>
        <v>直采</v>
      </c>
    </row>
    <row r="22" ht="14.25" hidden="1" customHeight="1" spans="1:9">
      <c r="A22" s="7" t="s">
        <v>244</v>
      </c>
      <c r="B22" s="8" t="s">
        <v>249</v>
      </c>
      <c r="C22" s="8" t="s">
        <v>84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7" t="s">
        <v>253</v>
      </c>
      <c r="B23" s="8" t="s">
        <v>83</v>
      </c>
      <c r="C23" s="8" t="s">
        <v>258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7" t="s">
        <v>262</v>
      </c>
      <c r="B24" s="8" t="s">
        <v>83</v>
      </c>
      <c r="C24" s="8" t="s">
        <v>267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7" t="s">
        <v>271</v>
      </c>
      <c r="B25" s="8" t="s">
        <v>277</v>
      </c>
      <c r="C25" s="8" t="s">
        <v>278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282</v>
      </c>
      <c r="B26" s="8" t="s">
        <v>288</v>
      </c>
      <c r="C26" s="8" t="s">
        <v>289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7" t="s">
        <v>293</v>
      </c>
      <c r="B27" s="8" t="s">
        <v>298</v>
      </c>
      <c r="C27" s="8" t="s">
        <v>299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7" t="s">
        <v>303</v>
      </c>
      <c r="B28" s="8" t="s">
        <v>83</v>
      </c>
      <c r="C28" s="8" t="s">
        <v>267</v>
      </c>
      <c r="D28" s="3">
        <v>1239</v>
      </c>
      <c r="E28" t="str">
        <f>VLOOKUP(A28,HOP!A:L,12,0)</f>
        <v>1239.00</v>
      </c>
      <c r="F28" t="str">
        <f>VLOOKUP(A28,HOP!A:C,3,0)</f>
        <v>4145907</v>
      </c>
      <c r="G28">
        <f t="shared" si="0"/>
        <v>0</v>
      </c>
      <c r="H28" t="str">
        <f t="shared" si="1"/>
        <v>，4145907</v>
      </c>
      <c r="I28" t="str">
        <f>VLOOKUP(A28,HOP!A:U,21,0)</f>
        <v>直采</v>
      </c>
    </row>
    <row r="29" ht="14.25" hidden="1" customHeight="1" spans="1:9">
      <c r="A29" s="7" t="s">
        <v>313</v>
      </c>
      <c r="B29" s="8" t="s">
        <v>83</v>
      </c>
      <c r="C29" s="8" t="s">
        <v>267</v>
      </c>
      <c r="D29" s="3">
        <v>815</v>
      </c>
      <c r="E29" t="str">
        <f>VLOOKUP(A29,HOP!A:L,12,0)</f>
        <v>815.00</v>
      </c>
      <c r="F29" t="str">
        <f>VLOOKUP(A29,HOP!A:C,3,0)</f>
        <v>4168753</v>
      </c>
      <c r="G29">
        <f t="shared" si="0"/>
        <v>0</v>
      </c>
      <c r="H29" t="str">
        <f t="shared" si="1"/>
        <v>，4168753</v>
      </c>
      <c r="I29" t="str">
        <f>VLOOKUP(A29,HOP!A:U,21,0)</f>
        <v>直连</v>
      </c>
    </row>
    <row r="30" ht="14.25" hidden="1" customHeight="1" spans="1:9">
      <c r="A30" s="7" t="s">
        <v>321</v>
      </c>
      <c r="B30" s="8" t="s">
        <v>83</v>
      </c>
      <c r="C30" s="8" t="s">
        <v>267</v>
      </c>
      <c r="D30" s="3">
        <v>915</v>
      </c>
      <c r="E30" t="str">
        <f>VLOOKUP(A30,HOP!A:L,12,0)</f>
        <v>915.00</v>
      </c>
      <c r="F30" t="str">
        <f>VLOOKUP(A30,HOP!A:C,3,0)</f>
        <v>4203207</v>
      </c>
      <c r="G30">
        <f t="shared" si="0"/>
        <v>0</v>
      </c>
      <c r="H30" t="str">
        <f t="shared" si="1"/>
        <v>，4203207</v>
      </c>
      <c r="I30" t="str">
        <f>VLOOKUP(A30,HOP!A:U,21,0)</f>
        <v>直连</v>
      </c>
    </row>
    <row r="31" ht="14.25" hidden="1" customHeight="1" spans="1:9">
      <c r="A31" s="7" t="s">
        <v>330</v>
      </c>
      <c r="B31" s="8" t="s">
        <v>106</v>
      </c>
      <c r="C31" s="8" t="s">
        <v>267</v>
      </c>
      <c r="D31" s="3">
        <v>2352</v>
      </c>
      <c r="E31" t="str">
        <f>VLOOKUP(A31,HOP!A:L,12,0)</f>
        <v>2352.00</v>
      </c>
      <c r="F31" t="str">
        <f>VLOOKUP(A31,HOP!A:C,3,0)</f>
        <v>4124915</v>
      </c>
      <c r="G31">
        <f t="shared" si="0"/>
        <v>0</v>
      </c>
      <c r="H31" t="str">
        <f t="shared" si="1"/>
        <v>，4124915</v>
      </c>
      <c r="I31" t="str">
        <f>VLOOKUP(A31,HOP!A:U,21,0)</f>
        <v>直连</v>
      </c>
    </row>
    <row r="32" ht="14.25" hidden="1" customHeight="1" spans="1:9">
      <c r="A32" s="7" t="s">
        <v>338</v>
      </c>
      <c r="B32" s="8" t="s">
        <v>106</v>
      </c>
      <c r="C32" s="8" t="s">
        <v>267</v>
      </c>
      <c r="D32" s="3">
        <v>579</v>
      </c>
      <c r="E32" t="str">
        <f>VLOOKUP(A32,HOP!A:L,12,0)</f>
        <v>579.00</v>
      </c>
      <c r="F32" t="str">
        <f>VLOOKUP(A32,HOP!A:C,3,0)</f>
        <v>4187447</v>
      </c>
      <c r="G32">
        <f t="shared" si="0"/>
        <v>0</v>
      </c>
      <c r="H32" t="str">
        <f t="shared" si="1"/>
        <v>，4187447</v>
      </c>
      <c r="I32" t="str">
        <f>VLOOKUP(A32,HOP!A:U,21,0)</f>
        <v>直采</v>
      </c>
    </row>
    <row r="33" ht="14.25" hidden="1" customHeight="1" spans="1:9">
      <c r="A33" s="7" t="s">
        <v>344</v>
      </c>
      <c r="B33" s="8" t="s">
        <v>83</v>
      </c>
      <c r="C33" s="8" t="s">
        <v>267</v>
      </c>
      <c r="D33" s="3">
        <v>280</v>
      </c>
      <c r="E33" t="str">
        <f>VLOOKUP(A33,HOP!A:L,12,0)</f>
        <v>280.00</v>
      </c>
      <c r="F33" t="str">
        <f>VLOOKUP(A33,HOP!A:C,3,0)</f>
        <v>4189868</v>
      </c>
      <c r="G33">
        <f t="shared" si="0"/>
        <v>0</v>
      </c>
      <c r="H33" t="str">
        <f t="shared" si="1"/>
        <v>，4189868</v>
      </c>
      <c r="I33" t="str">
        <f>VLOOKUP(A33,HOP!A:U,21,0)</f>
        <v>直连</v>
      </c>
    </row>
    <row r="34" ht="14.25" hidden="1" customHeight="1" spans="1:9">
      <c r="A34" s="7" t="s">
        <v>353</v>
      </c>
      <c r="B34" s="8" t="s">
        <v>95</v>
      </c>
      <c r="C34" s="8" t="s">
        <v>267</v>
      </c>
      <c r="D34" s="3">
        <v>1008</v>
      </c>
      <c r="E34" t="str">
        <f>VLOOKUP(A34,HOP!A:L,12,0)</f>
        <v>1008.00</v>
      </c>
      <c r="F34" t="str">
        <f>VLOOKUP(A34,HOP!A:C,3,0)</f>
        <v>4182401</v>
      </c>
      <c r="G34">
        <f t="shared" si="0"/>
        <v>0</v>
      </c>
      <c r="H34" t="str">
        <f t="shared" si="1"/>
        <v>，4182401</v>
      </c>
      <c r="I34" t="str">
        <f>VLOOKUP(A34,HOP!A:U,21,0)</f>
        <v>直连</v>
      </c>
    </row>
    <row r="35" ht="14.25" hidden="1" customHeight="1" spans="1:9">
      <c r="A35" s="7" t="s">
        <v>362</v>
      </c>
      <c r="B35" s="8" t="s">
        <v>83</v>
      </c>
      <c r="C35" s="8" t="s">
        <v>267</v>
      </c>
      <c r="D35" s="3">
        <v>665</v>
      </c>
      <c r="E35" t="str">
        <f>VLOOKUP(A35,HOP!A:L,12,0)</f>
        <v>665.00</v>
      </c>
      <c r="F35" t="str">
        <f>VLOOKUP(A35,HOP!A:C,3,0)</f>
        <v>4200347</v>
      </c>
      <c r="G35">
        <f t="shared" ref="G35:G66" si="2">D35-E35</f>
        <v>0</v>
      </c>
      <c r="H35" t="str">
        <f t="shared" ref="H35:H66" si="3">$H$1&amp;F35</f>
        <v>，4200347</v>
      </c>
      <c r="I35" t="str">
        <f>VLOOKUP(A35,HOP!A:U,21,0)</f>
        <v>新媒体</v>
      </c>
    </row>
    <row r="36" ht="14.25" hidden="1" customHeight="1" spans="1:9">
      <c r="A36" s="7" t="s">
        <v>371</v>
      </c>
      <c r="B36" s="8" t="s">
        <v>376</v>
      </c>
      <c r="C36" s="8" t="s">
        <v>377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2"/>
        <v>#N/A</v>
      </c>
      <c r="H36" t="e">
        <f t="shared" si="3"/>
        <v>#N/A</v>
      </c>
      <c r="I36" t="e">
        <f>VLOOKUP(A36,HOP!A:U,21,0)</f>
        <v>#N/A</v>
      </c>
    </row>
    <row r="37" ht="14.25" hidden="1" customHeight="1" spans="1:9">
      <c r="A37" s="7" t="s">
        <v>381</v>
      </c>
      <c r="B37" s="8" t="s">
        <v>83</v>
      </c>
      <c r="C37" s="8" t="s">
        <v>267</v>
      </c>
      <c r="D37" s="3">
        <v>459</v>
      </c>
      <c r="E37" t="str">
        <f>VLOOKUP(A37,HOP!A:L,12,0)</f>
        <v>459.00</v>
      </c>
      <c r="F37" t="str">
        <f>VLOOKUP(A37,HOP!A:C,3,0)</f>
        <v>4205732</v>
      </c>
      <c r="G37">
        <f t="shared" si="2"/>
        <v>0</v>
      </c>
      <c r="H37" t="str">
        <f t="shared" si="3"/>
        <v>，4205732</v>
      </c>
      <c r="I37" t="str">
        <f>VLOOKUP(A37,HOP!A:U,21,0)</f>
        <v>直连</v>
      </c>
    </row>
    <row r="38" ht="14.25" hidden="1" customHeight="1" spans="1:9">
      <c r="A38" s="7" t="s">
        <v>390</v>
      </c>
      <c r="B38" s="8" t="s">
        <v>258</v>
      </c>
      <c r="C38" s="8" t="s">
        <v>249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2"/>
        <v>#N/A</v>
      </c>
      <c r="H38" t="e">
        <f t="shared" si="3"/>
        <v>#N/A</v>
      </c>
      <c r="I38" t="e">
        <f>VLOOKUP(A38,HOP!A:U,21,0)</f>
        <v>#N/A</v>
      </c>
    </row>
    <row r="39" ht="14.25" hidden="1" customHeight="1" spans="1:9">
      <c r="A39" s="7" t="s">
        <v>398</v>
      </c>
      <c r="B39" s="8" t="s">
        <v>117</v>
      </c>
      <c r="C39" s="8" t="s">
        <v>258</v>
      </c>
      <c r="D39" s="3">
        <v>2969</v>
      </c>
      <c r="E39" t="str">
        <f>VLOOKUP(A39,HOP!A:L,12,0)</f>
        <v>2969.00</v>
      </c>
      <c r="F39" t="str">
        <f>VLOOKUP(A39,HOP!A:C,3,0)</f>
        <v>3962117</v>
      </c>
      <c r="G39">
        <f t="shared" si="2"/>
        <v>0</v>
      </c>
      <c r="H39" t="str">
        <f t="shared" si="3"/>
        <v>，3962117</v>
      </c>
      <c r="I39" t="str">
        <f>VLOOKUP(A39,HOP!A:U,21,0)</f>
        <v>直连</v>
      </c>
    </row>
    <row r="40" ht="14.25" hidden="1" customHeight="1" spans="1:9">
      <c r="A40" s="7" t="s">
        <v>405</v>
      </c>
      <c r="B40" s="8" t="s">
        <v>83</v>
      </c>
      <c r="C40" s="8" t="s">
        <v>258</v>
      </c>
      <c r="D40" s="3">
        <v>2356</v>
      </c>
      <c r="E40" t="str">
        <f>VLOOKUP(A40,HOP!A:L,12,0)</f>
        <v>2356.00</v>
      </c>
      <c r="F40" t="str">
        <f>VLOOKUP(A40,HOP!A:C,3,0)</f>
        <v>4084251</v>
      </c>
      <c r="G40">
        <f t="shared" si="2"/>
        <v>0</v>
      </c>
      <c r="H40" t="str">
        <f t="shared" si="3"/>
        <v>，4084251</v>
      </c>
      <c r="I40" t="str">
        <f>VLOOKUP(A40,HOP!A:U,21,0)</f>
        <v>直连</v>
      </c>
    </row>
    <row r="41" ht="14.25" hidden="1" customHeight="1" spans="1:9">
      <c r="A41" s="7" t="s">
        <v>411</v>
      </c>
      <c r="B41" s="8" t="s">
        <v>267</v>
      </c>
      <c r="C41" s="8" t="s">
        <v>258</v>
      </c>
      <c r="D41" s="3">
        <v>2190</v>
      </c>
      <c r="E41" t="str">
        <f>VLOOKUP(A41,HOP!A:L,12,0)</f>
        <v>2190.00</v>
      </c>
      <c r="F41" t="str">
        <f>VLOOKUP(A41,HOP!A:C,3,0)</f>
        <v>4206974</v>
      </c>
      <c r="G41">
        <f t="shared" si="2"/>
        <v>0</v>
      </c>
      <c r="H41" t="str">
        <f t="shared" si="3"/>
        <v>，4206974</v>
      </c>
      <c r="I41" t="str">
        <f>VLOOKUP(A41,HOP!A:U,21,0)</f>
        <v>直连</v>
      </c>
    </row>
    <row r="42" ht="14.25" hidden="1" customHeight="1" spans="1:9">
      <c r="A42" s="7" t="s">
        <v>418</v>
      </c>
      <c r="B42" s="8" t="s">
        <v>267</v>
      </c>
      <c r="C42" s="8" t="s">
        <v>258</v>
      </c>
      <c r="D42" s="3">
        <v>482</v>
      </c>
      <c r="E42" t="str">
        <f>VLOOKUP(A42,HOP!A:L,12,0)</f>
        <v>482.00</v>
      </c>
      <c r="F42" t="str">
        <f>VLOOKUP(A42,HOP!A:C,3,0)</f>
        <v>4118076</v>
      </c>
      <c r="G42">
        <f t="shared" si="2"/>
        <v>0</v>
      </c>
      <c r="H42" t="str">
        <f t="shared" si="3"/>
        <v>，4118076</v>
      </c>
      <c r="I42" t="str">
        <f>VLOOKUP(A42,HOP!A:U,21,0)</f>
        <v>直连</v>
      </c>
    </row>
    <row r="43" ht="14.25" hidden="1" customHeight="1" spans="1:9">
      <c r="A43" s="7" t="s">
        <v>428</v>
      </c>
      <c r="B43" s="8" t="s">
        <v>83</v>
      </c>
      <c r="C43" s="8" t="s">
        <v>258</v>
      </c>
      <c r="D43" s="3">
        <v>570</v>
      </c>
      <c r="E43" t="str">
        <f>VLOOKUP(A43,HOP!A:L,12,0)</f>
        <v>570.00</v>
      </c>
      <c r="F43" t="str">
        <f>VLOOKUP(A43,HOP!A:C,3,0)</f>
        <v>4199081</v>
      </c>
      <c r="G43">
        <f t="shared" si="2"/>
        <v>0</v>
      </c>
      <c r="H43" t="str">
        <f t="shared" si="3"/>
        <v>，4199081</v>
      </c>
      <c r="I43" t="str">
        <f>VLOOKUP(A43,HOP!A:U,21,0)</f>
        <v>直采</v>
      </c>
    </row>
    <row r="44" ht="14.25" hidden="1" customHeight="1" spans="1:9">
      <c r="A44" s="7" t="s">
        <v>433</v>
      </c>
      <c r="B44" s="8" t="s">
        <v>83</v>
      </c>
      <c r="C44" s="8" t="s">
        <v>258</v>
      </c>
      <c r="D44" s="3">
        <v>692</v>
      </c>
      <c r="E44" t="str">
        <f>VLOOKUP(A44,HOP!A:L,12,0)</f>
        <v>692.00</v>
      </c>
      <c r="F44" t="str">
        <f>VLOOKUP(A44,HOP!A:C,3,0)</f>
        <v>4200695</v>
      </c>
      <c r="G44">
        <f t="shared" si="2"/>
        <v>0</v>
      </c>
      <c r="H44" t="str">
        <f t="shared" si="3"/>
        <v>，4200695</v>
      </c>
      <c r="I44" t="str">
        <f>VLOOKUP(A44,HOP!A:U,21,0)</f>
        <v>直连</v>
      </c>
    </row>
    <row r="45" ht="14.25" hidden="1" customHeight="1" spans="1:9">
      <c r="A45" s="7" t="s">
        <v>442</v>
      </c>
      <c r="B45" s="8" t="s">
        <v>258</v>
      </c>
      <c r="C45" s="8" t="s">
        <v>447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2"/>
        <v>#N/A</v>
      </c>
      <c r="H45" t="e">
        <f t="shared" si="3"/>
        <v>#N/A</v>
      </c>
      <c r="I45" t="e">
        <f>VLOOKUP(A45,HOP!A:U,21,0)</f>
        <v>#N/A</v>
      </c>
    </row>
    <row r="46" ht="14.25" hidden="1" customHeight="1" spans="1:9">
      <c r="A46" s="7" t="s">
        <v>451</v>
      </c>
      <c r="B46" s="8" t="s">
        <v>456</v>
      </c>
      <c r="C46" s="8" t="s">
        <v>457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2"/>
        <v>#N/A</v>
      </c>
      <c r="H46" t="e">
        <f t="shared" si="3"/>
        <v>#N/A</v>
      </c>
      <c r="I46" t="e">
        <f>VLOOKUP(A46,HOP!A:U,21,0)</f>
        <v>#N/A</v>
      </c>
    </row>
    <row r="47" ht="14.25" hidden="1" customHeight="1" spans="1:9">
      <c r="A47" s="7" t="s">
        <v>460</v>
      </c>
      <c r="B47" s="8" t="s">
        <v>289</v>
      </c>
      <c r="C47" s="8" t="s">
        <v>463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2"/>
        <v>#N/A</v>
      </c>
      <c r="H47" t="e">
        <f t="shared" si="3"/>
        <v>#N/A</v>
      </c>
      <c r="I47" t="e">
        <f>VLOOKUP(A47,HOP!A:U,21,0)</f>
        <v>#N/A</v>
      </c>
    </row>
    <row r="48" ht="14.25" hidden="1" customHeight="1" spans="1:9">
      <c r="A48" s="7" t="s">
        <v>464</v>
      </c>
      <c r="B48" s="8" t="s">
        <v>469</v>
      </c>
      <c r="C48" s="8" t="s">
        <v>470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7" t="s">
        <v>474</v>
      </c>
      <c r="B49" s="8" t="s">
        <v>267</v>
      </c>
      <c r="C49" s="8" t="s">
        <v>258</v>
      </c>
      <c r="D49" s="3">
        <v>784</v>
      </c>
      <c r="E49" t="str">
        <f>VLOOKUP(A49,HOP!A:L,12,0)</f>
        <v>784.00</v>
      </c>
      <c r="F49" t="str">
        <f>VLOOKUP(A49,HOP!A:C,3,0)</f>
        <v>4163795</v>
      </c>
      <c r="G49">
        <f t="shared" si="2"/>
        <v>0</v>
      </c>
      <c r="H49" t="str">
        <f t="shared" si="3"/>
        <v>，4163795</v>
      </c>
      <c r="I49" t="str">
        <f>VLOOKUP(A49,HOP!A:U,21,0)</f>
        <v>直连</v>
      </c>
    </row>
    <row r="50" ht="14.25" hidden="1" customHeight="1" spans="1:9">
      <c r="A50" s="7" t="s">
        <v>482</v>
      </c>
      <c r="B50" s="8" t="s">
        <v>487</v>
      </c>
      <c r="C50" s="8" t="s">
        <v>488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2"/>
        <v>#N/A</v>
      </c>
      <c r="H50" t="e">
        <f t="shared" si="3"/>
        <v>#N/A</v>
      </c>
      <c r="I50" t="e">
        <f>VLOOKUP(A50,HOP!A:U,21,0)</f>
        <v>#N/A</v>
      </c>
    </row>
    <row r="51" ht="14.25" hidden="1" customHeight="1" spans="1:9">
      <c r="A51" s="7" t="s">
        <v>492</v>
      </c>
      <c r="B51" s="8" t="s">
        <v>497</v>
      </c>
      <c r="C51" s="8" t="s">
        <v>498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2"/>
        <v>#N/A</v>
      </c>
      <c r="H51" t="e">
        <f t="shared" si="3"/>
        <v>#N/A</v>
      </c>
      <c r="I51" t="e">
        <f>VLOOKUP(A51,HOP!A:U,21,0)</f>
        <v>#N/A</v>
      </c>
    </row>
    <row r="52" ht="14.25" hidden="1" customHeight="1" spans="1:9">
      <c r="A52" s="7" t="s">
        <v>502</v>
      </c>
      <c r="B52" s="8" t="s">
        <v>507</v>
      </c>
      <c r="C52" s="8" t="s">
        <v>508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2"/>
        <v>#N/A</v>
      </c>
      <c r="H52" t="e">
        <f t="shared" si="3"/>
        <v>#N/A</v>
      </c>
      <c r="I52" t="e">
        <f>VLOOKUP(A52,HOP!A:U,21,0)</f>
        <v>#N/A</v>
      </c>
    </row>
    <row r="53" ht="14.25" hidden="1" customHeight="1" spans="1:9">
      <c r="A53" s="7" t="s">
        <v>512</v>
      </c>
      <c r="B53" s="8" t="s">
        <v>249</v>
      </c>
      <c r="C53" s="8" t="s">
        <v>507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hidden="1" customHeight="1" spans="1:9">
      <c r="A54" s="7" t="s">
        <v>520</v>
      </c>
      <c r="B54" s="8" t="s">
        <v>267</v>
      </c>
      <c r="C54" s="8" t="s">
        <v>249</v>
      </c>
      <c r="D54" s="3">
        <v>4216</v>
      </c>
      <c r="E54" t="str">
        <f>VLOOKUP(A54,HOP!A:L,12,0)</f>
        <v>4216.00</v>
      </c>
      <c r="F54" t="str">
        <f>VLOOKUP(A54,HOP!A:C,3,0)</f>
        <v>4177062</v>
      </c>
      <c r="G54">
        <f t="shared" si="2"/>
        <v>0</v>
      </c>
      <c r="H54" t="str">
        <f t="shared" si="3"/>
        <v>，4177062</v>
      </c>
      <c r="I54" t="str">
        <f>VLOOKUP(A54,HOP!A:U,21,0)</f>
        <v>直采</v>
      </c>
    </row>
    <row r="55" ht="14.25" hidden="1" customHeight="1" spans="1:9">
      <c r="A55" s="7" t="s">
        <v>529</v>
      </c>
      <c r="B55" s="8" t="s">
        <v>106</v>
      </c>
      <c r="C55" s="8" t="s">
        <v>249</v>
      </c>
      <c r="D55" s="3">
        <v>11672</v>
      </c>
      <c r="E55" t="str">
        <f>VLOOKUP(A55,HOP!A:L,12,0)</f>
        <v>11672.00</v>
      </c>
      <c r="F55" t="str">
        <f>VLOOKUP(A55,HOP!A:C,3,0)</f>
        <v>3978583</v>
      </c>
      <c r="G55">
        <f t="shared" si="2"/>
        <v>0</v>
      </c>
      <c r="H55" t="str">
        <f t="shared" si="3"/>
        <v>，3978583</v>
      </c>
      <c r="I55" t="str">
        <f>VLOOKUP(A55,HOP!A:U,21,0)</f>
        <v>直连</v>
      </c>
    </row>
    <row r="56" ht="14.25" hidden="1" customHeight="1" spans="1:9">
      <c r="A56" s="7" t="s">
        <v>539</v>
      </c>
      <c r="B56" s="8" t="s">
        <v>106</v>
      </c>
      <c r="C56" s="8" t="s">
        <v>249</v>
      </c>
      <c r="D56" s="3">
        <v>2228</v>
      </c>
      <c r="E56" t="str">
        <f>VLOOKUP(A56,HOP!A:L,12,0)</f>
        <v>2228.00</v>
      </c>
      <c r="F56" t="str">
        <f>VLOOKUP(A56,HOP!A:C,3,0)</f>
        <v>4098572</v>
      </c>
      <c r="G56">
        <f t="shared" si="2"/>
        <v>0</v>
      </c>
      <c r="H56" t="str">
        <f t="shared" si="3"/>
        <v>，4098572</v>
      </c>
      <c r="I56" t="str">
        <f>VLOOKUP(A56,HOP!A:U,21,0)</f>
        <v>直连</v>
      </c>
    </row>
    <row r="57" ht="14.25" hidden="1" customHeight="1" spans="1:9">
      <c r="A57" s="7" t="s">
        <v>549</v>
      </c>
      <c r="B57" s="8" t="s">
        <v>258</v>
      </c>
      <c r="C57" s="8" t="s">
        <v>249</v>
      </c>
      <c r="D57" s="3">
        <v>277</v>
      </c>
      <c r="E57" t="str">
        <f>VLOOKUP(A57,HOP!A:L,12,0)</f>
        <v>277.00</v>
      </c>
      <c r="F57" t="str">
        <f>VLOOKUP(A57,HOP!A:C,3,0)</f>
        <v>4185982</v>
      </c>
      <c r="G57">
        <f t="shared" si="2"/>
        <v>0</v>
      </c>
      <c r="H57" t="str">
        <f t="shared" si="3"/>
        <v>，4185982</v>
      </c>
      <c r="I57" t="str">
        <f>VLOOKUP(A57,HOP!A:U,21,0)</f>
        <v>直连</v>
      </c>
    </row>
    <row r="58" ht="14.25" hidden="1" customHeight="1" spans="1:9">
      <c r="A58" s="7" t="s">
        <v>556</v>
      </c>
      <c r="B58" s="8" t="s">
        <v>258</v>
      </c>
      <c r="C58" s="8" t="s">
        <v>249</v>
      </c>
      <c r="D58" s="3">
        <v>333</v>
      </c>
      <c r="E58" t="str">
        <f>VLOOKUP(A58,HOP!A:L,12,0)</f>
        <v>333.00</v>
      </c>
      <c r="F58" t="str">
        <f>VLOOKUP(A58,HOP!A:C,3,0)</f>
        <v>4199142</v>
      </c>
      <c r="G58">
        <f t="shared" si="2"/>
        <v>0</v>
      </c>
      <c r="H58" t="str">
        <f t="shared" si="3"/>
        <v>，4199142</v>
      </c>
      <c r="I58" t="str">
        <f>VLOOKUP(A58,HOP!A:U,21,0)</f>
        <v>直连</v>
      </c>
    </row>
    <row r="59" ht="14.25" hidden="1" customHeight="1" spans="1:9">
      <c r="A59" s="7" t="s">
        <v>565</v>
      </c>
      <c r="B59" s="8" t="s">
        <v>267</v>
      </c>
      <c r="C59" s="8" t="s">
        <v>249</v>
      </c>
      <c r="D59" s="3">
        <v>1546</v>
      </c>
      <c r="E59" t="str">
        <f>VLOOKUP(A59,HOP!A:L,12,0)</f>
        <v>1546.00</v>
      </c>
      <c r="F59" t="str">
        <f>VLOOKUP(A59,HOP!A:C,3,0)</f>
        <v>4202212</v>
      </c>
      <c r="G59">
        <f t="shared" si="2"/>
        <v>0</v>
      </c>
      <c r="H59" t="str">
        <f t="shared" si="3"/>
        <v>，4202212</v>
      </c>
      <c r="I59" t="str">
        <f>VLOOKUP(A59,HOP!A:U,21,0)</f>
        <v>直采</v>
      </c>
    </row>
    <row r="60" ht="14.25" hidden="1" customHeight="1" spans="1:9">
      <c r="A60" s="7" t="s">
        <v>574</v>
      </c>
      <c r="B60" s="8" t="s">
        <v>83</v>
      </c>
      <c r="C60" s="8" t="s">
        <v>249</v>
      </c>
      <c r="D60" s="3">
        <v>996</v>
      </c>
      <c r="E60" t="str">
        <f>VLOOKUP(A60,HOP!A:L,12,0)</f>
        <v>996.00</v>
      </c>
      <c r="F60" t="str">
        <f>VLOOKUP(A60,HOP!A:C,3,0)</f>
        <v>4168749</v>
      </c>
      <c r="G60">
        <f t="shared" si="2"/>
        <v>0</v>
      </c>
      <c r="H60" t="str">
        <f t="shared" si="3"/>
        <v>，4168749</v>
      </c>
      <c r="I60" t="str">
        <f>VLOOKUP(A60,HOP!A:U,21,0)</f>
        <v>直采</v>
      </c>
    </row>
    <row r="61" ht="14.25" hidden="1" customHeight="1" spans="1:9">
      <c r="A61" s="7" t="s">
        <v>583</v>
      </c>
      <c r="B61" s="8" t="s">
        <v>267</v>
      </c>
      <c r="C61" s="8" t="s">
        <v>249</v>
      </c>
      <c r="D61" s="3">
        <v>732</v>
      </c>
      <c r="E61" t="str">
        <f>VLOOKUP(A61,HOP!A:L,12,0)</f>
        <v>732.00</v>
      </c>
      <c r="F61" t="str">
        <f>VLOOKUP(A61,HOP!A:C,3,0)</f>
        <v>4184510</v>
      </c>
      <c r="G61">
        <f t="shared" si="2"/>
        <v>0</v>
      </c>
      <c r="H61" t="str">
        <f t="shared" si="3"/>
        <v>，4184510</v>
      </c>
      <c r="I61" t="str">
        <f>VLOOKUP(A61,HOP!A:U,21,0)</f>
        <v>直采</v>
      </c>
    </row>
    <row r="62" ht="14.25" hidden="1" customHeight="1" spans="1:9">
      <c r="A62" s="7" t="s">
        <v>589</v>
      </c>
      <c r="B62" s="8" t="s">
        <v>267</v>
      </c>
      <c r="C62" s="8" t="s">
        <v>249</v>
      </c>
      <c r="D62" s="3">
        <v>1296</v>
      </c>
      <c r="E62" t="str">
        <f>VLOOKUP(A62,HOP!A:L,12,0)</f>
        <v>1296.00</v>
      </c>
      <c r="F62" t="str">
        <f>VLOOKUP(A62,HOP!A:C,3,0)</f>
        <v>4208305</v>
      </c>
      <c r="G62">
        <f t="shared" si="2"/>
        <v>0</v>
      </c>
      <c r="H62" t="str">
        <f t="shared" si="3"/>
        <v>，4208305</v>
      </c>
      <c r="I62" t="str">
        <f>VLOOKUP(A62,HOP!A:U,21,0)</f>
        <v>直采</v>
      </c>
    </row>
    <row r="63" ht="14.25" hidden="1" customHeight="1" spans="1:9">
      <c r="A63" s="7" t="s">
        <v>594</v>
      </c>
      <c r="B63" s="8" t="s">
        <v>258</v>
      </c>
      <c r="C63" s="8" t="s">
        <v>249</v>
      </c>
      <c r="D63" s="3">
        <v>394</v>
      </c>
      <c r="E63" t="str">
        <f>VLOOKUP(A63,HOP!A:L,12,0)</f>
        <v>394.00</v>
      </c>
      <c r="F63" t="str">
        <f>VLOOKUP(A63,HOP!A:C,3,0)</f>
        <v>4215708</v>
      </c>
      <c r="G63">
        <f t="shared" si="2"/>
        <v>0</v>
      </c>
      <c r="H63" t="str">
        <f t="shared" si="3"/>
        <v>，4215708</v>
      </c>
      <c r="I63" t="str">
        <f>VLOOKUP(A63,HOP!A:U,21,0)</f>
        <v>直连</v>
      </c>
    </row>
    <row r="64" ht="14.25" hidden="1" customHeight="1" spans="1:9">
      <c r="A64" s="7" t="s">
        <v>603</v>
      </c>
      <c r="B64" s="8" t="s">
        <v>249</v>
      </c>
      <c r="C64" s="8" t="s">
        <v>84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7" t="s">
        <v>607</v>
      </c>
      <c r="B65" s="8" t="s">
        <v>612</v>
      </c>
      <c r="C65" s="8" t="s">
        <v>613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7" t="s">
        <v>616</v>
      </c>
      <c r="B66" s="8" t="s">
        <v>258</v>
      </c>
      <c r="C66" s="8" t="s">
        <v>249</v>
      </c>
      <c r="D66" s="3">
        <v>92</v>
      </c>
      <c r="E66" t="str">
        <f>VLOOKUP(A66,HOP!A:L,12,0)</f>
        <v>92.00</v>
      </c>
      <c r="F66" t="str">
        <f>VLOOKUP(A66,HOP!A:C,3,0)</f>
        <v>4217737</v>
      </c>
      <c r="G66">
        <f t="shared" si="2"/>
        <v>0</v>
      </c>
      <c r="H66" t="str">
        <f t="shared" si="3"/>
        <v>，4217737</v>
      </c>
      <c r="I66" t="str">
        <f>VLOOKUP(A66,HOP!A:U,21,0)</f>
        <v>直连</v>
      </c>
    </row>
    <row r="67" ht="14.25" hidden="1" customHeight="1" spans="1:9">
      <c r="A67" s="7" t="s">
        <v>624</v>
      </c>
      <c r="B67" s="8" t="s">
        <v>289</v>
      </c>
      <c r="C67" s="8" t="s">
        <v>456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98" si="4">D67-E67</f>
        <v>#N/A</v>
      </c>
      <c r="H67" t="e">
        <f t="shared" ref="H67:H98" si="5">$H$1&amp;F67</f>
        <v>#N/A</v>
      </c>
      <c r="I67" t="e">
        <f>VLOOKUP(A67,HOP!A:U,21,0)</f>
        <v>#N/A</v>
      </c>
    </row>
    <row r="68" ht="14.25" hidden="1" customHeight="1" spans="1:9">
      <c r="A68" s="7" t="s">
        <v>632</v>
      </c>
      <c r="B68" s="8" t="s">
        <v>289</v>
      </c>
      <c r="C68" s="8" t="s">
        <v>456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hidden="1" customHeight="1" spans="1:9">
      <c r="A69" s="7" t="s">
        <v>636</v>
      </c>
      <c r="B69" s="8" t="s">
        <v>463</v>
      </c>
      <c r="C69" s="8" t="s">
        <v>641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4"/>
        <v>#N/A</v>
      </c>
      <c r="H69" t="e">
        <f t="shared" si="5"/>
        <v>#N/A</v>
      </c>
      <c r="I69" t="e">
        <f>VLOOKUP(A69,HOP!A:U,21,0)</f>
        <v>#N/A</v>
      </c>
    </row>
    <row r="70" ht="14.25" hidden="1" customHeight="1" spans="1:9">
      <c r="A70" s="7" t="s">
        <v>645</v>
      </c>
      <c r="B70" s="8" t="s">
        <v>84</v>
      </c>
      <c r="C70" s="8" t="s">
        <v>447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hidden="1" customHeight="1" spans="1:9">
      <c r="A71" s="7" t="s">
        <v>653</v>
      </c>
      <c r="B71" s="8" t="s">
        <v>84</v>
      </c>
      <c r="C71" s="8" t="s">
        <v>447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4"/>
        <v>#N/A</v>
      </c>
      <c r="H71" t="e">
        <f t="shared" si="5"/>
        <v>#N/A</v>
      </c>
      <c r="I71" t="e">
        <f>VLOOKUP(A71,HOP!A:U,21,0)</f>
        <v>#N/A</v>
      </c>
    </row>
    <row r="72" ht="14.25" hidden="1" customHeight="1" spans="1:9">
      <c r="A72" s="7" t="s">
        <v>656</v>
      </c>
      <c r="B72" s="8" t="s">
        <v>487</v>
      </c>
      <c r="C72" s="8" t="s">
        <v>488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7" t="s">
        <v>663</v>
      </c>
      <c r="B73" s="8" t="s">
        <v>83</v>
      </c>
      <c r="C73" s="8" t="s">
        <v>84</v>
      </c>
      <c r="D73" s="3">
        <v>5804</v>
      </c>
      <c r="E73" t="str">
        <f>VLOOKUP(A73,HOP!A:L,12,0)</f>
        <v>5804.00</v>
      </c>
      <c r="F73" t="str">
        <f>VLOOKUP(A73,HOP!A:C,3,0)</f>
        <v>4038545</v>
      </c>
      <c r="G73">
        <f t="shared" si="4"/>
        <v>0</v>
      </c>
      <c r="H73" t="str">
        <f t="shared" si="5"/>
        <v>，4038545</v>
      </c>
      <c r="I73" t="str">
        <f>VLOOKUP(A73,HOP!A:U,21,0)</f>
        <v>直连</v>
      </c>
    </row>
    <row r="74" ht="14.25" hidden="1" customHeight="1" spans="1:9">
      <c r="A74" s="7" t="s">
        <v>671</v>
      </c>
      <c r="B74" s="8" t="s">
        <v>249</v>
      </c>
      <c r="C74" s="8" t="s">
        <v>84</v>
      </c>
      <c r="D74" s="3">
        <v>870</v>
      </c>
      <c r="E74" t="str">
        <f>VLOOKUP(A74,HOP!A:L,12,0)</f>
        <v>870.00</v>
      </c>
      <c r="F74" t="str">
        <f>VLOOKUP(A74,HOP!A:C,3,0)</f>
        <v>4180636</v>
      </c>
      <c r="G74">
        <f t="shared" si="4"/>
        <v>0</v>
      </c>
      <c r="H74" t="str">
        <f t="shared" si="5"/>
        <v>，4180636</v>
      </c>
      <c r="I74" t="str">
        <f>VLOOKUP(A74,HOP!A:U,21,0)</f>
        <v>直连</v>
      </c>
    </row>
    <row r="75" ht="14.25" hidden="1" customHeight="1" spans="1:9">
      <c r="A75" s="7" t="s">
        <v>680</v>
      </c>
      <c r="B75" s="8" t="s">
        <v>258</v>
      </c>
      <c r="C75" s="8" t="s">
        <v>84</v>
      </c>
      <c r="D75" s="3">
        <v>2194</v>
      </c>
      <c r="E75" t="str">
        <f>VLOOKUP(A75,HOP!A:L,12,0)</f>
        <v>2194.00</v>
      </c>
      <c r="F75" t="str">
        <f>VLOOKUP(A75,HOP!A:C,3,0)</f>
        <v>4169436</v>
      </c>
      <c r="G75">
        <f t="shared" si="4"/>
        <v>0</v>
      </c>
      <c r="H75" t="str">
        <f t="shared" si="5"/>
        <v>，4169436</v>
      </c>
      <c r="I75" t="str">
        <f>VLOOKUP(A75,HOP!A:U,21,0)</f>
        <v>直采</v>
      </c>
    </row>
    <row r="76" ht="14.25" hidden="1" customHeight="1" spans="1:9">
      <c r="A76" s="7" t="s">
        <v>686</v>
      </c>
      <c r="B76" s="8" t="s">
        <v>249</v>
      </c>
      <c r="C76" s="8" t="s">
        <v>84</v>
      </c>
      <c r="D76" s="3">
        <v>393</v>
      </c>
      <c r="E76" t="str">
        <f>VLOOKUP(A76,HOP!A:L,12,0)</f>
        <v>393.00</v>
      </c>
      <c r="F76" t="str">
        <f>VLOOKUP(A76,HOP!A:C,3,0)</f>
        <v>4117392</v>
      </c>
      <c r="G76">
        <f t="shared" si="4"/>
        <v>0</v>
      </c>
      <c r="H76" t="str">
        <f t="shared" si="5"/>
        <v>，4117392</v>
      </c>
      <c r="I76" t="str">
        <f>VLOOKUP(A76,HOP!A:U,21,0)</f>
        <v>直采</v>
      </c>
    </row>
    <row r="77" ht="14.25" hidden="1" customHeight="1" spans="1:9">
      <c r="A77" s="7" t="s">
        <v>695</v>
      </c>
      <c r="B77" s="8" t="s">
        <v>249</v>
      </c>
      <c r="C77" s="8" t="s">
        <v>84</v>
      </c>
      <c r="D77" s="3">
        <v>457</v>
      </c>
      <c r="E77" t="str">
        <f>VLOOKUP(A77,HOP!A:L,12,0)</f>
        <v>457.00</v>
      </c>
      <c r="F77" t="str">
        <f>VLOOKUP(A77,HOP!A:C,3,0)</f>
        <v>4123791</v>
      </c>
      <c r="G77">
        <f t="shared" si="4"/>
        <v>0</v>
      </c>
      <c r="H77" t="str">
        <f t="shared" si="5"/>
        <v>，4123791</v>
      </c>
      <c r="I77" t="str">
        <f>VLOOKUP(A77,HOP!A:U,21,0)</f>
        <v>直连</v>
      </c>
    </row>
    <row r="78" ht="14.25" hidden="1" customHeight="1" spans="1:9">
      <c r="A78" s="7" t="s">
        <v>704</v>
      </c>
      <c r="B78" s="8" t="s">
        <v>258</v>
      </c>
      <c r="C78" s="8" t="s">
        <v>84</v>
      </c>
      <c r="D78" s="3">
        <v>1064</v>
      </c>
      <c r="E78" t="str">
        <f>VLOOKUP(A78,HOP!A:L,12,0)</f>
        <v>1064.00</v>
      </c>
      <c r="F78" t="str">
        <f>VLOOKUP(A78,HOP!A:C,3,0)</f>
        <v>4213040</v>
      </c>
      <c r="G78">
        <f t="shared" si="4"/>
        <v>0</v>
      </c>
      <c r="H78" t="str">
        <f t="shared" si="5"/>
        <v>，4213040</v>
      </c>
      <c r="I78" t="str">
        <f>VLOOKUP(A78,HOP!A:U,21,0)</f>
        <v>直连</v>
      </c>
    </row>
    <row r="79" ht="14.25" hidden="1" customHeight="1" spans="1:9">
      <c r="A79" s="7" t="s">
        <v>713</v>
      </c>
      <c r="B79" s="8" t="s">
        <v>258</v>
      </c>
      <c r="C79" s="8" t="s">
        <v>84</v>
      </c>
      <c r="D79" s="3">
        <v>1150</v>
      </c>
      <c r="E79" t="str">
        <f>VLOOKUP(A79,HOP!A:L,12,0)</f>
        <v>1150.00</v>
      </c>
      <c r="F79" t="str">
        <f>VLOOKUP(A79,HOP!A:C,3,0)</f>
        <v>4212406</v>
      </c>
      <c r="G79">
        <f t="shared" si="4"/>
        <v>0</v>
      </c>
      <c r="H79" t="str">
        <f t="shared" si="5"/>
        <v>，4212406</v>
      </c>
      <c r="I79" t="str">
        <f>VLOOKUP(A79,HOP!A:U,21,0)</f>
        <v>直连</v>
      </c>
    </row>
    <row r="80" ht="14.25" hidden="1" customHeight="1" spans="1:9">
      <c r="A80" s="7" t="s">
        <v>719</v>
      </c>
      <c r="B80" s="8" t="s">
        <v>249</v>
      </c>
      <c r="C80" s="8" t="s">
        <v>84</v>
      </c>
      <c r="D80" s="3">
        <v>450</v>
      </c>
      <c r="E80" t="str">
        <f>VLOOKUP(A80,HOP!A:L,12,0)</f>
        <v>450.00</v>
      </c>
      <c r="F80" t="str">
        <f>VLOOKUP(A80,HOP!A:C,3,0)</f>
        <v>4218727</v>
      </c>
      <c r="G80">
        <f t="shared" si="4"/>
        <v>0</v>
      </c>
      <c r="H80" t="str">
        <f t="shared" si="5"/>
        <v>，4218727</v>
      </c>
      <c r="I80" t="str">
        <f>VLOOKUP(A80,HOP!A:U,21,0)</f>
        <v>直连</v>
      </c>
    </row>
    <row r="81" ht="14.25" hidden="1" customHeight="1" spans="1:9">
      <c r="A81" s="7" t="s">
        <v>728</v>
      </c>
      <c r="B81" s="8" t="s">
        <v>249</v>
      </c>
      <c r="C81" s="8" t="s">
        <v>84</v>
      </c>
      <c r="D81" s="3">
        <v>306</v>
      </c>
      <c r="E81" t="str">
        <f>VLOOKUP(A81,HOP!A:L,12,0)</f>
        <v>306.00</v>
      </c>
      <c r="F81" t="str">
        <f>VLOOKUP(A81,HOP!A:C,3,0)</f>
        <v>4205343</v>
      </c>
      <c r="G81">
        <f t="shared" si="4"/>
        <v>0</v>
      </c>
      <c r="H81" t="str">
        <f t="shared" si="5"/>
        <v>，4205343</v>
      </c>
      <c r="I81" t="str">
        <f>VLOOKUP(A81,HOP!A:U,21,0)</f>
        <v>直采</v>
      </c>
    </row>
    <row r="82" ht="14.25" hidden="1" customHeight="1" spans="1:9">
      <c r="A82" s="7" t="s">
        <v>737</v>
      </c>
      <c r="B82" s="8" t="s">
        <v>249</v>
      </c>
      <c r="C82" s="8" t="s">
        <v>84</v>
      </c>
      <c r="D82" s="3">
        <v>232</v>
      </c>
      <c r="E82" t="str">
        <f>VLOOKUP(A82,HOP!A:L,12,0)</f>
        <v>232.00</v>
      </c>
      <c r="F82" t="str">
        <f>VLOOKUP(A82,HOP!A:C,3,0)</f>
        <v>4148818</v>
      </c>
      <c r="G82">
        <f t="shared" si="4"/>
        <v>0</v>
      </c>
      <c r="H82" t="str">
        <f t="shared" si="5"/>
        <v>，4148818</v>
      </c>
      <c r="I82" t="str">
        <f>VLOOKUP(A82,HOP!A:U,21,0)</f>
        <v>直采</v>
      </c>
    </row>
    <row r="83" ht="14.25" hidden="1" customHeight="1" spans="1:9">
      <c r="A83" s="7" t="s">
        <v>745</v>
      </c>
      <c r="B83" s="8" t="s">
        <v>249</v>
      </c>
      <c r="C83" s="8" t="s">
        <v>84</v>
      </c>
      <c r="D83" s="3">
        <v>232</v>
      </c>
      <c r="E83" t="str">
        <f>VLOOKUP(A83,HOP!A:L,12,0)</f>
        <v>232.00</v>
      </c>
      <c r="F83" t="str">
        <f>VLOOKUP(A83,HOP!A:C,3,0)</f>
        <v>4148787</v>
      </c>
      <c r="G83">
        <f t="shared" si="4"/>
        <v>0</v>
      </c>
      <c r="H83" t="str">
        <f t="shared" si="5"/>
        <v>，4148787</v>
      </c>
      <c r="I83" t="str">
        <f>VLOOKUP(A83,HOP!A:U,21,0)</f>
        <v>直采</v>
      </c>
    </row>
    <row r="84" ht="14.25" hidden="1" customHeight="1" spans="1:9">
      <c r="A84" s="7" t="s">
        <v>748</v>
      </c>
      <c r="B84" s="8" t="s">
        <v>249</v>
      </c>
      <c r="C84" s="8" t="s">
        <v>84</v>
      </c>
      <c r="D84" s="3">
        <v>306</v>
      </c>
      <c r="E84" t="str">
        <f>VLOOKUP(A84,HOP!A:L,12,0)</f>
        <v>306.00</v>
      </c>
      <c r="F84" t="str">
        <f>VLOOKUP(A84,HOP!A:C,3,0)</f>
        <v>4205301</v>
      </c>
      <c r="G84">
        <f t="shared" si="4"/>
        <v>0</v>
      </c>
      <c r="H84" t="str">
        <f t="shared" si="5"/>
        <v>，4205301</v>
      </c>
      <c r="I84" t="str">
        <f>VLOOKUP(A84,HOP!A:U,21,0)</f>
        <v>直采</v>
      </c>
    </row>
    <row r="85" ht="14.25" hidden="1" customHeight="1" spans="1:9">
      <c r="A85" s="7" t="s">
        <v>754</v>
      </c>
      <c r="B85" s="8" t="s">
        <v>267</v>
      </c>
      <c r="C85" s="8" t="s">
        <v>84</v>
      </c>
      <c r="D85" s="3">
        <v>960</v>
      </c>
      <c r="E85" t="str">
        <f>VLOOKUP(A85,HOP!A:L,12,0)</f>
        <v>960.00</v>
      </c>
      <c r="F85" t="str">
        <f>VLOOKUP(A85,HOP!A:C,3,0)</f>
        <v>4194069</v>
      </c>
      <c r="G85">
        <f t="shared" si="4"/>
        <v>0</v>
      </c>
      <c r="H85" t="str">
        <f t="shared" si="5"/>
        <v>，4194069</v>
      </c>
      <c r="I85" t="str">
        <f>VLOOKUP(A85,HOP!A:U,21,0)</f>
        <v>直采</v>
      </c>
    </row>
    <row r="86" ht="14.25" hidden="1" customHeight="1" spans="1:9">
      <c r="A86" s="7" t="s">
        <v>762</v>
      </c>
      <c r="B86" s="8" t="s">
        <v>249</v>
      </c>
      <c r="C86" s="8" t="s">
        <v>84</v>
      </c>
      <c r="D86" s="3">
        <v>390</v>
      </c>
      <c r="E86" t="str">
        <f>VLOOKUP(A86,HOP!A:L,12,0)</f>
        <v>390.00</v>
      </c>
      <c r="F86" t="str">
        <f>VLOOKUP(A86,HOP!A:C,3,0)</f>
        <v>4205249</v>
      </c>
      <c r="G86">
        <f t="shared" si="4"/>
        <v>0</v>
      </c>
      <c r="H86" t="str">
        <f t="shared" si="5"/>
        <v>，4205249</v>
      </c>
      <c r="I86" t="str">
        <f>VLOOKUP(A86,HOP!A:U,21,0)</f>
        <v>直连</v>
      </c>
    </row>
    <row r="87" ht="14.25" hidden="1" customHeight="1" spans="1:9">
      <c r="A87" s="7" t="s">
        <v>768</v>
      </c>
      <c r="B87" s="8" t="s">
        <v>249</v>
      </c>
      <c r="C87" s="8" t="s">
        <v>84</v>
      </c>
      <c r="D87" s="3">
        <v>370</v>
      </c>
      <c r="E87" t="str">
        <f>VLOOKUP(A87,HOP!A:L,12,0)</f>
        <v>370.00</v>
      </c>
      <c r="F87" t="str">
        <f>VLOOKUP(A87,HOP!A:C,3,0)</f>
        <v>4221112</v>
      </c>
      <c r="G87">
        <f t="shared" si="4"/>
        <v>0</v>
      </c>
      <c r="H87" t="str">
        <f t="shared" si="5"/>
        <v>，4221112</v>
      </c>
      <c r="I87" t="str">
        <f>VLOOKUP(A87,HOP!A:U,21,0)</f>
        <v>直采</v>
      </c>
    </row>
    <row r="88" ht="14.25" hidden="1" customHeight="1" spans="1:9">
      <c r="A88" s="7" t="s">
        <v>777</v>
      </c>
      <c r="B88" s="8" t="s">
        <v>249</v>
      </c>
      <c r="C88" s="8" t="s">
        <v>84</v>
      </c>
      <c r="D88" s="3">
        <v>612</v>
      </c>
      <c r="E88" t="str">
        <f>VLOOKUP(A88,HOP!A:L,12,0)</f>
        <v>612.00</v>
      </c>
      <c r="F88" t="str">
        <f>VLOOKUP(A88,HOP!A:C,3,0)</f>
        <v>4221916</v>
      </c>
      <c r="G88">
        <f t="shared" si="4"/>
        <v>0</v>
      </c>
      <c r="H88" t="str">
        <f t="shared" si="5"/>
        <v>，4221916</v>
      </c>
      <c r="I88" t="str">
        <f>VLOOKUP(A88,HOP!A:U,21,0)</f>
        <v>直采</v>
      </c>
    </row>
    <row r="89" ht="14.25" hidden="1" customHeight="1" spans="1:9">
      <c r="A89" s="7" t="s">
        <v>783</v>
      </c>
      <c r="B89" s="8" t="s">
        <v>249</v>
      </c>
      <c r="C89" s="8" t="s">
        <v>84</v>
      </c>
      <c r="D89" s="3">
        <v>513</v>
      </c>
      <c r="E89" t="str">
        <f>VLOOKUP(A89,HOP!A:L,12,0)</f>
        <v>513.00</v>
      </c>
      <c r="F89" t="str">
        <f>VLOOKUP(A89,HOP!A:C,3,0)</f>
        <v>4221903</v>
      </c>
      <c r="G89">
        <f t="shared" si="4"/>
        <v>0</v>
      </c>
      <c r="H89" t="str">
        <f t="shared" si="5"/>
        <v>，4221903</v>
      </c>
      <c r="I89" t="str">
        <f>VLOOKUP(A89,HOP!A:U,21,0)</f>
        <v>直采</v>
      </c>
    </row>
    <row r="90" ht="14.25" hidden="1" customHeight="1" spans="1:9">
      <c r="A90" s="7" t="s">
        <v>790</v>
      </c>
      <c r="B90" s="8" t="s">
        <v>249</v>
      </c>
      <c r="C90" s="8" t="s">
        <v>84</v>
      </c>
      <c r="D90" s="3">
        <v>370</v>
      </c>
      <c r="E90" t="str">
        <f>VLOOKUP(A90,HOP!A:L,12,0)</f>
        <v>370.00</v>
      </c>
      <c r="F90" t="str">
        <f>VLOOKUP(A90,HOP!A:C,3,0)</f>
        <v>4222260</v>
      </c>
      <c r="G90">
        <f t="shared" si="4"/>
        <v>0</v>
      </c>
      <c r="H90" t="str">
        <f t="shared" si="5"/>
        <v>，4222260</v>
      </c>
      <c r="I90" t="str">
        <f>VLOOKUP(A90,HOP!A:U,21,0)</f>
        <v>直采</v>
      </c>
    </row>
    <row r="91" ht="14.25" hidden="1" customHeight="1" spans="1:9">
      <c r="A91" s="7" t="s">
        <v>793</v>
      </c>
      <c r="B91" s="8" t="s">
        <v>249</v>
      </c>
      <c r="C91" s="8" t="s">
        <v>84</v>
      </c>
      <c r="D91" s="3">
        <v>287</v>
      </c>
      <c r="E91" t="str">
        <f>VLOOKUP(A91,HOP!A:L,12,0)</f>
        <v>287.00</v>
      </c>
      <c r="F91" t="str">
        <f>VLOOKUP(A91,HOP!A:C,3,0)</f>
        <v>4222771</v>
      </c>
      <c r="G91">
        <f t="shared" si="4"/>
        <v>0</v>
      </c>
      <c r="H91" t="str">
        <f t="shared" si="5"/>
        <v>，4222771</v>
      </c>
      <c r="I91" t="str">
        <f>VLOOKUP(A91,HOP!A:U,21,0)</f>
        <v>直采</v>
      </c>
    </row>
    <row r="92" ht="14.25" hidden="1" customHeight="1" spans="1:9">
      <c r="A92" s="7" t="s">
        <v>800</v>
      </c>
      <c r="B92" s="8" t="s">
        <v>507</v>
      </c>
      <c r="C92" s="8" t="s">
        <v>508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4"/>
        <v>#N/A</v>
      </c>
      <c r="H92" t="e">
        <f t="shared" si="5"/>
        <v>#N/A</v>
      </c>
      <c r="I92" t="e">
        <f>VLOOKUP(A92,HOP!A:U,21,0)</f>
        <v>#N/A</v>
      </c>
    </row>
    <row r="93" ht="14.25" hidden="1" customHeight="1" spans="1:9">
      <c r="A93" s="7" t="s">
        <v>806</v>
      </c>
      <c r="B93" s="8" t="s">
        <v>288</v>
      </c>
      <c r="C93" s="8" t="s">
        <v>289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4"/>
        <v>#N/A</v>
      </c>
      <c r="H93" t="e">
        <f t="shared" si="5"/>
        <v>#N/A</v>
      </c>
      <c r="I93" t="e">
        <f>VLOOKUP(A93,HOP!A:U,21,0)</f>
        <v>#N/A</v>
      </c>
    </row>
    <row r="94" ht="14.25" hidden="1" customHeight="1" spans="1:9">
      <c r="A94" s="7" t="s">
        <v>814</v>
      </c>
      <c r="B94" s="8" t="s">
        <v>819</v>
      </c>
      <c r="C94" s="8" t="s">
        <v>820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4"/>
        <v>#N/A</v>
      </c>
      <c r="H94" t="e">
        <f t="shared" si="5"/>
        <v>#N/A</v>
      </c>
      <c r="I94" t="e">
        <f>VLOOKUP(A94,HOP!A:U,21,0)</f>
        <v>#N/A</v>
      </c>
    </row>
    <row r="95" ht="14.25" hidden="1" customHeight="1" spans="1:9">
      <c r="A95" s="7" t="s">
        <v>824</v>
      </c>
      <c r="B95" s="8" t="s">
        <v>829</v>
      </c>
      <c r="C95" s="8" t="s">
        <v>497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4"/>
        <v>#N/A</v>
      </c>
      <c r="H95" t="e">
        <f t="shared" si="5"/>
        <v>#N/A</v>
      </c>
      <c r="I95" t="e">
        <f>VLOOKUP(A95,HOP!A:U,21,0)</f>
        <v>#N/A</v>
      </c>
    </row>
    <row r="96" ht="14.25" hidden="1" customHeight="1" spans="1:9">
      <c r="A96" s="7" t="s">
        <v>833</v>
      </c>
      <c r="B96" s="8" t="s">
        <v>457</v>
      </c>
      <c r="C96" s="8" t="s">
        <v>838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4"/>
        <v>#N/A</v>
      </c>
      <c r="H96" t="e">
        <f t="shared" si="5"/>
        <v>#N/A</v>
      </c>
      <c r="I96" t="e">
        <f>VLOOKUP(A96,HOP!A:U,21,0)</f>
        <v>#N/A</v>
      </c>
    </row>
    <row r="97" ht="14.25" hidden="1" customHeight="1" spans="1:9">
      <c r="A97" s="7" t="s">
        <v>842</v>
      </c>
      <c r="B97" s="8" t="s">
        <v>508</v>
      </c>
      <c r="C97" s="8" t="s">
        <v>288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4"/>
        <v>#N/A</v>
      </c>
      <c r="H97" t="e">
        <f t="shared" si="5"/>
        <v>#N/A</v>
      </c>
      <c r="I97" t="e">
        <f>VLOOKUP(A97,HOP!A:U,21,0)</f>
        <v>#N/A</v>
      </c>
    </row>
    <row r="98" ht="14.25" hidden="1" customHeight="1" spans="1:9">
      <c r="A98" s="7" t="s">
        <v>850</v>
      </c>
      <c r="B98" s="8" t="s">
        <v>84</v>
      </c>
      <c r="C98" s="8" t="s">
        <v>447</v>
      </c>
      <c r="D98" s="3">
        <v>388</v>
      </c>
      <c r="E98" t="str">
        <f>VLOOKUP(A98,HOP!A:L,12,0)</f>
        <v>388.00</v>
      </c>
      <c r="F98" t="str">
        <f>VLOOKUP(A98,HOP!A:C,3,0)</f>
        <v>4154625</v>
      </c>
      <c r="G98">
        <f t="shared" si="4"/>
        <v>0</v>
      </c>
      <c r="H98" t="str">
        <f t="shared" si="5"/>
        <v>，4154625</v>
      </c>
      <c r="I98" t="str">
        <f>VLOOKUP(A98,HOP!A:U,21,0)</f>
        <v>直连</v>
      </c>
    </row>
    <row r="99" ht="14.25" hidden="1" customHeight="1" spans="1:9">
      <c r="A99" s="7" t="s">
        <v>857</v>
      </c>
      <c r="B99" s="8" t="s">
        <v>258</v>
      </c>
      <c r="C99" s="8" t="s">
        <v>447</v>
      </c>
      <c r="D99" s="3">
        <v>2761</v>
      </c>
      <c r="E99" t="str">
        <f>VLOOKUP(A99,HOP!A:L,12,0)</f>
        <v>2761.00</v>
      </c>
      <c r="F99" t="str">
        <f>VLOOKUP(A99,HOP!A:C,3,0)</f>
        <v>4197860</v>
      </c>
      <c r="G99">
        <f t="shared" ref="G99:G130" si="6">D99-E99</f>
        <v>0</v>
      </c>
      <c r="H99" t="str">
        <f t="shared" ref="H99:H130" si="7">$H$1&amp;F99</f>
        <v>，4197860</v>
      </c>
      <c r="I99" t="str">
        <f>VLOOKUP(A99,HOP!A:U,21,0)</f>
        <v>直连</v>
      </c>
    </row>
    <row r="100" ht="14.25" hidden="1" customHeight="1" spans="1:9">
      <c r="A100" s="7" t="s">
        <v>866</v>
      </c>
      <c r="B100" s="8" t="s">
        <v>258</v>
      </c>
      <c r="C100" s="8" t="s">
        <v>447</v>
      </c>
      <c r="D100" s="3">
        <v>4740</v>
      </c>
      <c r="E100" t="str">
        <f>VLOOKUP(A100,HOP!A:L,12,0)</f>
        <v>4740.00</v>
      </c>
      <c r="F100" t="str">
        <f>VLOOKUP(A100,HOP!A:C,3,0)</f>
        <v>4095219</v>
      </c>
      <c r="G100">
        <f t="shared" si="6"/>
        <v>0</v>
      </c>
      <c r="H100" t="str">
        <f t="shared" si="7"/>
        <v>，4095219</v>
      </c>
      <c r="I100" t="str">
        <f>VLOOKUP(A100,HOP!A:U,21,0)</f>
        <v>直采</v>
      </c>
    </row>
    <row r="101" ht="14.25" hidden="1" customHeight="1" spans="1:9">
      <c r="A101" s="7" t="s">
        <v>874</v>
      </c>
      <c r="B101" s="8" t="s">
        <v>267</v>
      </c>
      <c r="C101" s="8" t="s">
        <v>447</v>
      </c>
      <c r="D101" s="3">
        <v>1367</v>
      </c>
      <c r="E101" t="str">
        <f>VLOOKUP(A101,HOP!A:L,12,0)</f>
        <v>1367.00</v>
      </c>
      <c r="F101" t="str">
        <f>VLOOKUP(A101,HOP!A:C,3,0)</f>
        <v>4203995</v>
      </c>
      <c r="G101">
        <f t="shared" si="6"/>
        <v>0</v>
      </c>
      <c r="H101" t="str">
        <f t="shared" si="7"/>
        <v>，4203995</v>
      </c>
      <c r="I101" t="str">
        <f>VLOOKUP(A101,HOP!A:U,21,0)</f>
        <v>直采</v>
      </c>
    </row>
    <row r="102" ht="14.25" hidden="1" customHeight="1" spans="1:9">
      <c r="A102" s="7" t="s">
        <v>880</v>
      </c>
      <c r="B102" s="8" t="s">
        <v>258</v>
      </c>
      <c r="C102" s="8" t="s">
        <v>447</v>
      </c>
      <c r="D102" s="3">
        <v>2838</v>
      </c>
      <c r="E102" t="str">
        <f>VLOOKUP(A102,HOP!A:L,12,0)</f>
        <v>2838.00</v>
      </c>
      <c r="F102" t="str">
        <f>VLOOKUP(A102,HOP!A:C,3,0)</f>
        <v>4211565</v>
      </c>
      <c r="G102">
        <f t="shared" si="6"/>
        <v>0</v>
      </c>
      <c r="H102" t="str">
        <f t="shared" si="7"/>
        <v>，4211565</v>
      </c>
      <c r="I102" t="str">
        <f>VLOOKUP(A102,HOP!A:U,21,0)</f>
        <v>直采</v>
      </c>
    </row>
    <row r="103" ht="14.25" hidden="1" customHeight="1" spans="1:9">
      <c r="A103" s="7" t="s">
        <v>889</v>
      </c>
      <c r="B103" s="8" t="s">
        <v>258</v>
      </c>
      <c r="C103" s="8" t="s">
        <v>447</v>
      </c>
      <c r="D103" s="3">
        <v>1410</v>
      </c>
      <c r="E103" t="str">
        <f>VLOOKUP(A103,HOP!A:L,12,0)</f>
        <v>1410.00</v>
      </c>
      <c r="F103" t="str">
        <f>VLOOKUP(A103,HOP!A:C,3,0)</f>
        <v>4207708</v>
      </c>
      <c r="G103">
        <f t="shared" si="6"/>
        <v>0</v>
      </c>
      <c r="H103" t="str">
        <f t="shared" si="7"/>
        <v>，4207708</v>
      </c>
      <c r="I103" t="str">
        <f>VLOOKUP(A103,HOP!A:U,21,0)</f>
        <v>直采</v>
      </c>
    </row>
    <row r="104" ht="14.25" hidden="1" customHeight="1" spans="1:9">
      <c r="A104" s="7" t="s">
        <v>898</v>
      </c>
      <c r="B104" s="8" t="s">
        <v>84</v>
      </c>
      <c r="C104" s="8" t="s">
        <v>447</v>
      </c>
      <c r="D104" s="3">
        <v>205</v>
      </c>
      <c r="E104" t="str">
        <f>VLOOKUP(A104,HOP!A:L,12,0)</f>
        <v>205.00</v>
      </c>
      <c r="F104" t="str">
        <f>VLOOKUP(A104,HOP!A:C,3,0)</f>
        <v>4225475</v>
      </c>
      <c r="G104">
        <f t="shared" si="6"/>
        <v>0</v>
      </c>
      <c r="H104" t="str">
        <f t="shared" si="7"/>
        <v>，4225475</v>
      </c>
      <c r="I104" t="str">
        <f>VLOOKUP(A104,HOP!A:U,21,0)</f>
        <v>直采</v>
      </c>
    </row>
    <row r="105" ht="14.25" hidden="1" customHeight="1" spans="1:9">
      <c r="A105" s="7" t="s">
        <v>907</v>
      </c>
      <c r="B105" s="8" t="s">
        <v>84</v>
      </c>
      <c r="C105" s="8" t="s">
        <v>447</v>
      </c>
      <c r="D105" s="3">
        <v>180</v>
      </c>
      <c r="E105" t="str">
        <f>VLOOKUP(A105,HOP!A:L,12,0)</f>
        <v>180.00</v>
      </c>
      <c r="F105" t="str">
        <f>VLOOKUP(A105,HOP!A:C,3,0)</f>
        <v>4226386</v>
      </c>
      <c r="G105">
        <f t="shared" si="6"/>
        <v>0</v>
      </c>
      <c r="H105" t="str">
        <f t="shared" si="7"/>
        <v>，4226386</v>
      </c>
      <c r="I105" t="str">
        <f>VLOOKUP(A105,HOP!A:U,21,0)</f>
        <v>直采</v>
      </c>
    </row>
    <row r="106" ht="14.25" hidden="1" customHeight="1" spans="1:9">
      <c r="A106" s="7" t="s">
        <v>915</v>
      </c>
      <c r="B106" s="8" t="s">
        <v>84</v>
      </c>
      <c r="C106" s="8" t="s">
        <v>447</v>
      </c>
      <c r="D106" s="3">
        <v>215</v>
      </c>
      <c r="E106" t="str">
        <f>VLOOKUP(A106,HOP!A:L,12,0)</f>
        <v>215.00</v>
      </c>
      <c r="F106" t="str">
        <f>VLOOKUP(A106,HOP!A:C,3,0)</f>
        <v>4227592</v>
      </c>
      <c r="G106">
        <f t="shared" si="6"/>
        <v>0</v>
      </c>
      <c r="H106" t="str">
        <f t="shared" si="7"/>
        <v>，4227592</v>
      </c>
      <c r="I106" t="str">
        <f>VLOOKUP(A106,HOP!A:U,21,0)</f>
        <v>直采</v>
      </c>
    </row>
    <row r="107" ht="14.25" hidden="1" customHeight="1" spans="1:9">
      <c r="A107" s="7" t="s">
        <v>921</v>
      </c>
      <c r="B107" s="8" t="s">
        <v>84</v>
      </c>
      <c r="C107" s="8" t="s">
        <v>447</v>
      </c>
      <c r="D107" s="3">
        <v>181</v>
      </c>
      <c r="E107" t="str">
        <f>VLOOKUP(A107,HOP!A:L,12,0)</f>
        <v>181.00</v>
      </c>
      <c r="F107" t="str">
        <f>VLOOKUP(A107,HOP!A:C,3,0)</f>
        <v>4229702</v>
      </c>
      <c r="G107">
        <f t="shared" si="6"/>
        <v>0</v>
      </c>
      <c r="H107" t="str">
        <f t="shared" si="7"/>
        <v>，4229702</v>
      </c>
      <c r="I107" t="str">
        <f>VLOOKUP(A107,HOP!A:U,21,0)</f>
        <v>直采</v>
      </c>
    </row>
    <row r="108" ht="14.25" hidden="1" customHeight="1" spans="1:9">
      <c r="A108" s="7" t="s">
        <v>926</v>
      </c>
      <c r="B108" s="8" t="s">
        <v>931</v>
      </c>
      <c r="C108" s="8" t="s">
        <v>277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6"/>
        <v>#N/A</v>
      </c>
      <c r="H108" t="e">
        <f t="shared" si="7"/>
        <v>#N/A</v>
      </c>
      <c r="I108" t="e">
        <f>VLOOKUP(A108,HOP!A:U,21,0)</f>
        <v>#N/A</v>
      </c>
    </row>
    <row r="109" ht="14.25" hidden="1" customHeight="1" spans="1:9">
      <c r="A109" s="7" t="s">
        <v>935</v>
      </c>
      <c r="B109" s="8" t="s">
        <v>447</v>
      </c>
      <c r="C109" s="8" t="s">
        <v>507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6"/>
        <v>#N/A</v>
      </c>
      <c r="H109" t="e">
        <f t="shared" si="7"/>
        <v>#N/A</v>
      </c>
      <c r="I109" t="e">
        <f>VLOOKUP(A109,HOP!A:U,21,0)</f>
        <v>#N/A</v>
      </c>
    </row>
    <row r="110" ht="14.25" hidden="1" customHeight="1" spans="1:9">
      <c r="A110" s="7" t="s">
        <v>943</v>
      </c>
      <c r="B110" s="8" t="s">
        <v>507</v>
      </c>
      <c r="C110" s="8" t="s">
        <v>508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6"/>
        <v>#N/A</v>
      </c>
      <c r="H110" t="e">
        <f t="shared" si="7"/>
        <v>#N/A</v>
      </c>
      <c r="I110" t="e">
        <f>VLOOKUP(A110,HOP!A:U,21,0)</f>
        <v>#N/A</v>
      </c>
    </row>
    <row r="111" ht="14.25" hidden="1" customHeight="1" spans="1:9">
      <c r="A111" s="7" t="s">
        <v>950</v>
      </c>
      <c r="B111" s="8" t="s">
        <v>955</v>
      </c>
      <c r="C111" s="8" t="s">
        <v>956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6"/>
        <v>#N/A</v>
      </c>
      <c r="H111" t="e">
        <f t="shared" si="7"/>
        <v>#N/A</v>
      </c>
      <c r="I111" t="e">
        <f>VLOOKUP(A111,HOP!A:U,21,0)</f>
        <v>#N/A</v>
      </c>
    </row>
    <row r="112" ht="14.25" hidden="1" customHeight="1" spans="1:9">
      <c r="A112" s="7" t="s">
        <v>960</v>
      </c>
      <c r="B112" s="8" t="s">
        <v>507</v>
      </c>
      <c r="C112" s="8" t="s">
        <v>289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6"/>
        <v>#N/A</v>
      </c>
      <c r="H112" t="e">
        <f t="shared" si="7"/>
        <v>#N/A</v>
      </c>
      <c r="I112" t="e">
        <f>VLOOKUP(A112,HOP!A:U,21,0)</f>
        <v>#N/A</v>
      </c>
    </row>
    <row r="113" ht="14.25" hidden="1" customHeight="1" spans="1:9">
      <c r="A113" s="7" t="s">
        <v>965</v>
      </c>
      <c r="B113" s="8" t="s">
        <v>84</v>
      </c>
      <c r="C113" s="8" t="s">
        <v>507</v>
      </c>
      <c r="D113" s="3">
        <v>7640</v>
      </c>
      <c r="E113" t="str">
        <f>VLOOKUP(A113,HOP!A:L,12,0)</f>
        <v>7640.00</v>
      </c>
      <c r="F113" t="str">
        <f>VLOOKUP(A113,HOP!A:C,3,0)</f>
        <v>4156319</v>
      </c>
      <c r="G113">
        <f t="shared" si="6"/>
        <v>0</v>
      </c>
      <c r="H113" t="str">
        <f t="shared" si="7"/>
        <v>，4156319</v>
      </c>
      <c r="I113" t="str">
        <f>VLOOKUP(A113,HOP!A:U,21,0)</f>
        <v>直采</v>
      </c>
    </row>
    <row r="114" ht="14.25" hidden="1" customHeight="1" spans="1:9">
      <c r="A114" s="7" t="s">
        <v>975</v>
      </c>
      <c r="B114" s="8" t="s">
        <v>447</v>
      </c>
      <c r="C114" s="8" t="s">
        <v>507</v>
      </c>
      <c r="D114" s="3">
        <v>2741</v>
      </c>
      <c r="E114" t="str">
        <f>VLOOKUP(A114,HOP!A:L,12,0)</f>
        <v>2741.00</v>
      </c>
      <c r="F114" t="str">
        <f>VLOOKUP(A114,HOP!A:C,3,0)</f>
        <v>4169229</v>
      </c>
      <c r="G114">
        <f t="shared" si="6"/>
        <v>0</v>
      </c>
      <c r="H114" t="str">
        <f t="shared" si="7"/>
        <v>，4169229</v>
      </c>
      <c r="I114" t="str">
        <f>VLOOKUP(A114,HOP!A:U,21,0)</f>
        <v>直采</v>
      </c>
    </row>
    <row r="115" ht="14.25" hidden="1" customHeight="1" spans="1:9">
      <c r="A115" s="7" t="s">
        <v>984</v>
      </c>
      <c r="B115" s="8" t="s">
        <v>84</v>
      </c>
      <c r="C115" s="8" t="s">
        <v>507</v>
      </c>
      <c r="D115" s="3">
        <v>4765</v>
      </c>
      <c r="E115" t="str">
        <f>VLOOKUP(A115,HOP!A:L,12,0)</f>
        <v>4765.00</v>
      </c>
      <c r="F115" t="str">
        <f>VLOOKUP(A115,HOP!A:C,3,0)</f>
        <v>4192913</v>
      </c>
      <c r="G115">
        <f t="shared" si="6"/>
        <v>0</v>
      </c>
      <c r="H115" t="str">
        <f t="shared" si="7"/>
        <v>，4192913</v>
      </c>
      <c r="I115" t="str">
        <f>VLOOKUP(A115,HOP!A:U,21,0)</f>
        <v>直采</v>
      </c>
    </row>
    <row r="116" ht="14.25" hidden="1" customHeight="1" spans="1:9">
      <c r="A116" s="7" t="s">
        <v>990</v>
      </c>
      <c r="B116" s="8" t="s">
        <v>258</v>
      </c>
      <c r="C116" s="8" t="s">
        <v>507</v>
      </c>
      <c r="D116" s="3">
        <v>9268</v>
      </c>
      <c r="E116" t="str">
        <f>VLOOKUP(A116,HOP!A:L,12,0)</f>
        <v>9268.00</v>
      </c>
      <c r="F116" t="str">
        <f>VLOOKUP(A116,HOP!A:C,3,0)</f>
        <v>4147691</v>
      </c>
      <c r="G116">
        <f t="shared" si="6"/>
        <v>0</v>
      </c>
      <c r="H116" t="str">
        <f t="shared" si="7"/>
        <v>，4147691</v>
      </c>
      <c r="I116" t="str">
        <f>VLOOKUP(A116,HOP!A:U,21,0)</f>
        <v>直连</v>
      </c>
    </row>
    <row r="117" ht="14.25" hidden="1" customHeight="1" spans="1:9">
      <c r="A117" s="7" t="s">
        <v>999</v>
      </c>
      <c r="B117" s="8" t="s">
        <v>84</v>
      </c>
      <c r="C117" s="8" t="s">
        <v>507</v>
      </c>
      <c r="D117" s="3">
        <v>1338</v>
      </c>
      <c r="E117" t="str">
        <f>VLOOKUP(A117,HOP!A:L,12,0)</f>
        <v>1338.00</v>
      </c>
      <c r="F117" t="str">
        <f>VLOOKUP(A117,HOP!A:C,3,0)</f>
        <v>4205840</v>
      </c>
      <c r="G117">
        <f t="shared" si="6"/>
        <v>0</v>
      </c>
      <c r="H117" t="str">
        <f t="shared" si="7"/>
        <v>，4205840</v>
      </c>
      <c r="I117" t="str">
        <f>VLOOKUP(A117,HOP!A:U,21,0)</f>
        <v>直采</v>
      </c>
    </row>
    <row r="118" ht="14.25" hidden="1" customHeight="1" spans="1:9">
      <c r="A118" s="7" t="s">
        <v>1008</v>
      </c>
      <c r="B118" s="8" t="s">
        <v>84</v>
      </c>
      <c r="C118" s="8" t="s">
        <v>507</v>
      </c>
      <c r="D118" s="3">
        <v>5560</v>
      </c>
      <c r="E118" t="str">
        <f>VLOOKUP(A118,HOP!A:L,12,0)</f>
        <v>5560.00</v>
      </c>
      <c r="F118" t="str">
        <f>VLOOKUP(A118,HOP!A:C,3,0)</f>
        <v>4221466</v>
      </c>
      <c r="G118">
        <f t="shared" si="6"/>
        <v>0</v>
      </c>
      <c r="H118" t="str">
        <f t="shared" si="7"/>
        <v>，4221466</v>
      </c>
      <c r="I118" t="str">
        <f>VLOOKUP(A118,HOP!A:U,21,0)</f>
        <v>直连</v>
      </c>
    </row>
    <row r="119" ht="14.25" hidden="1" customHeight="1" spans="1:9">
      <c r="A119" s="7" t="s">
        <v>1017</v>
      </c>
      <c r="B119" s="8" t="s">
        <v>447</v>
      </c>
      <c r="C119" s="8" t="s">
        <v>507</v>
      </c>
      <c r="D119" s="3">
        <v>5635</v>
      </c>
      <c r="E119" t="str">
        <f>VLOOKUP(A119,HOP!A:L,12,0)</f>
        <v>5635.00</v>
      </c>
      <c r="F119" t="str">
        <f>VLOOKUP(A119,HOP!A:C,3,0)</f>
        <v>4235267</v>
      </c>
      <c r="G119">
        <f t="shared" si="6"/>
        <v>0</v>
      </c>
      <c r="H119" t="str">
        <f t="shared" si="7"/>
        <v>，4235267</v>
      </c>
      <c r="I119" t="str">
        <f>VLOOKUP(A119,HOP!A:U,21,0)</f>
        <v>直连</v>
      </c>
    </row>
    <row r="120" ht="14.25" hidden="1" customHeight="1" spans="1:9">
      <c r="A120" s="7" t="s">
        <v>1026</v>
      </c>
      <c r="B120" s="8" t="s">
        <v>447</v>
      </c>
      <c r="C120" s="8" t="s">
        <v>507</v>
      </c>
      <c r="D120" s="3">
        <v>1218</v>
      </c>
      <c r="E120" t="str">
        <f>VLOOKUP(A120,HOP!A:L,12,0)</f>
        <v>1218.00</v>
      </c>
      <c r="F120" t="str">
        <f>VLOOKUP(A120,HOP!A:C,3,0)</f>
        <v>4232469</v>
      </c>
      <c r="G120">
        <f t="shared" si="6"/>
        <v>0</v>
      </c>
      <c r="H120" t="str">
        <f t="shared" si="7"/>
        <v>，4232469</v>
      </c>
      <c r="I120" t="str">
        <f>VLOOKUP(A120,HOP!A:U,21,0)</f>
        <v>直连</v>
      </c>
    </row>
    <row r="121" ht="14.25" hidden="1" customHeight="1" spans="1:9">
      <c r="A121" s="7" t="s">
        <v>1034</v>
      </c>
      <c r="B121" s="8" t="s">
        <v>249</v>
      </c>
      <c r="C121" s="8" t="s">
        <v>507</v>
      </c>
      <c r="D121" s="3">
        <v>1924</v>
      </c>
      <c r="E121" t="str">
        <f>VLOOKUP(A121,HOP!A:L,12,0)</f>
        <v>1924.00</v>
      </c>
      <c r="F121" t="str">
        <f>VLOOKUP(A121,HOP!A:C,3,0)</f>
        <v>3950102</v>
      </c>
      <c r="G121">
        <f t="shared" si="6"/>
        <v>0</v>
      </c>
      <c r="H121" t="str">
        <f t="shared" si="7"/>
        <v>，3950102</v>
      </c>
      <c r="I121" t="str">
        <f>VLOOKUP(A121,HOP!A:U,21,0)</f>
        <v>直连</v>
      </c>
    </row>
    <row r="122" ht="14.25" hidden="1" customHeight="1" spans="1:9">
      <c r="A122" s="7" t="s">
        <v>1044</v>
      </c>
      <c r="B122" s="8" t="s">
        <v>447</v>
      </c>
      <c r="C122" s="8" t="s">
        <v>507</v>
      </c>
      <c r="D122" s="3">
        <v>1052</v>
      </c>
      <c r="E122" t="str">
        <f>VLOOKUP(A122,HOP!A:L,12,0)</f>
        <v>1052.00</v>
      </c>
      <c r="F122" t="str">
        <f>VLOOKUP(A122,HOP!A:C,3,0)</f>
        <v>4197472</v>
      </c>
      <c r="G122">
        <f t="shared" si="6"/>
        <v>0</v>
      </c>
      <c r="H122" t="str">
        <f t="shared" si="7"/>
        <v>，4197472</v>
      </c>
      <c r="I122" t="str">
        <f>VLOOKUP(A122,HOP!A:U,21,0)</f>
        <v>直采</v>
      </c>
    </row>
    <row r="123" ht="14.25" hidden="1" customHeight="1" spans="1:9">
      <c r="A123" s="7" t="s">
        <v>1053</v>
      </c>
      <c r="B123" s="8" t="s">
        <v>84</v>
      </c>
      <c r="C123" s="8" t="s">
        <v>507</v>
      </c>
      <c r="D123" s="3">
        <v>1472</v>
      </c>
      <c r="E123" t="str">
        <f>VLOOKUP(A123,HOP!A:L,12,0)</f>
        <v>1472.00</v>
      </c>
      <c r="F123" t="str">
        <f>VLOOKUP(A123,HOP!A:C,3,0)</f>
        <v>4206333</v>
      </c>
      <c r="G123">
        <f t="shared" si="6"/>
        <v>0</v>
      </c>
      <c r="H123" t="str">
        <f t="shared" si="7"/>
        <v>，4206333</v>
      </c>
      <c r="I123" t="str">
        <f>VLOOKUP(A123,HOP!A:U,21,0)</f>
        <v>直采</v>
      </c>
    </row>
    <row r="124" ht="14.25" hidden="1" customHeight="1" spans="1:9">
      <c r="A124" s="7" t="s">
        <v>1062</v>
      </c>
      <c r="B124" s="8" t="s">
        <v>447</v>
      </c>
      <c r="C124" s="8" t="s">
        <v>507</v>
      </c>
      <c r="D124" s="3">
        <v>261</v>
      </c>
      <c r="E124" t="str">
        <f>VLOOKUP(A124,HOP!A:L,12,0)</f>
        <v>261.00</v>
      </c>
      <c r="F124" t="str">
        <f>VLOOKUP(A124,HOP!A:C,3,0)</f>
        <v>4213024</v>
      </c>
      <c r="G124">
        <f t="shared" si="6"/>
        <v>0</v>
      </c>
      <c r="H124" t="str">
        <f t="shared" si="7"/>
        <v>，4213024</v>
      </c>
      <c r="I124" t="str">
        <f>VLOOKUP(A124,HOP!A:U,21,0)</f>
        <v>直采</v>
      </c>
    </row>
    <row r="125" ht="14.25" hidden="1" customHeight="1" spans="1:9">
      <c r="A125" s="7" t="s">
        <v>1070</v>
      </c>
      <c r="B125" s="8" t="s">
        <v>258</v>
      </c>
      <c r="C125" s="8" t="s">
        <v>507</v>
      </c>
      <c r="D125" s="3">
        <v>702</v>
      </c>
      <c r="E125" t="str">
        <f>VLOOKUP(A125,HOP!A:L,12,0)</f>
        <v>702.00</v>
      </c>
      <c r="F125" t="str">
        <f>VLOOKUP(A125,HOP!A:C,3,0)</f>
        <v>3975112</v>
      </c>
      <c r="G125">
        <f t="shared" si="6"/>
        <v>0</v>
      </c>
      <c r="H125" t="str">
        <f t="shared" si="7"/>
        <v>，3975112</v>
      </c>
      <c r="I125" t="str">
        <f>VLOOKUP(A125,HOP!A:U,21,0)</f>
        <v>直采</v>
      </c>
    </row>
    <row r="126" ht="14.25" customHeight="1" spans="1:9">
      <c r="A126" s="7" t="s">
        <v>1079</v>
      </c>
      <c r="B126" s="8" t="s">
        <v>249</v>
      </c>
      <c r="C126" s="8" t="s">
        <v>507</v>
      </c>
      <c r="D126" s="3">
        <v>3554</v>
      </c>
      <c r="E126" t="str">
        <f>VLOOKUP(A126,HOP!A:L,12,0)</f>
        <v>3554.01</v>
      </c>
      <c r="F126" t="str">
        <f>VLOOKUP(A126,HOP!A:C,3,0)</f>
        <v>4163760</v>
      </c>
      <c r="G126">
        <f t="shared" si="6"/>
        <v>-0.0100000000002183</v>
      </c>
      <c r="H126" t="str">
        <f t="shared" si="7"/>
        <v>，4163760</v>
      </c>
      <c r="I126" t="str">
        <f>VLOOKUP(A126,HOP!A:U,21,0)</f>
        <v>直连</v>
      </c>
    </row>
    <row r="127" ht="14.25" hidden="1" customHeight="1" spans="1:9">
      <c r="A127" s="7" t="s">
        <v>1088</v>
      </c>
      <c r="B127" s="8" t="s">
        <v>84</v>
      </c>
      <c r="C127" s="8" t="s">
        <v>507</v>
      </c>
      <c r="D127" s="3">
        <v>5660</v>
      </c>
      <c r="E127" t="str">
        <f>VLOOKUP(A127,HOP!A:L,12,0)</f>
        <v>5660.00</v>
      </c>
      <c r="F127" t="str">
        <f>VLOOKUP(A127,HOP!A:C,3,0)</f>
        <v>4226242</v>
      </c>
      <c r="G127">
        <f t="shared" si="6"/>
        <v>0</v>
      </c>
      <c r="H127" t="str">
        <f t="shared" si="7"/>
        <v>，4226242</v>
      </c>
      <c r="I127" t="str">
        <f>VLOOKUP(A127,HOP!A:U,21,0)</f>
        <v>直连</v>
      </c>
    </row>
    <row r="128" ht="14.25" hidden="1" customHeight="1" spans="1:9">
      <c r="A128" s="7" t="s">
        <v>1097</v>
      </c>
      <c r="B128" s="8" t="s">
        <v>507</v>
      </c>
      <c r="C128" s="8" t="s">
        <v>508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6"/>
        <v>#N/A</v>
      </c>
      <c r="H128" t="e">
        <f t="shared" si="7"/>
        <v>#N/A</v>
      </c>
      <c r="I128" t="e">
        <f>VLOOKUP(A128,HOP!A:U,21,0)</f>
        <v>#N/A</v>
      </c>
    </row>
    <row r="129" ht="14.25" hidden="1" customHeight="1" spans="1:9">
      <c r="A129" s="7" t="s">
        <v>1104</v>
      </c>
      <c r="B129" s="8" t="s">
        <v>447</v>
      </c>
      <c r="C129" s="8" t="s">
        <v>507</v>
      </c>
      <c r="D129" s="3">
        <v>1133</v>
      </c>
      <c r="E129" t="str">
        <f>VLOOKUP(A129,HOP!A:L,12,0)</f>
        <v>1133.00</v>
      </c>
      <c r="F129" t="str">
        <f>VLOOKUP(A129,HOP!A:C,3,0)</f>
        <v>4164977</v>
      </c>
      <c r="G129">
        <f t="shared" si="6"/>
        <v>0</v>
      </c>
      <c r="H129" t="str">
        <f t="shared" si="7"/>
        <v>，4164977</v>
      </c>
      <c r="I129" t="str">
        <f>VLOOKUP(A129,HOP!A:U,21,0)</f>
        <v>直连</v>
      </c>
    </row>
    <row r="130" ht="14.25" hidden="1" customHeight="1" spans="1:9">
      <c r="A130" s="7" t="s">
        <v>1111</v>
      </c>
      <c r="B130" s="8" t="s">
        <v>447</v>
      </c>
      <c r="C130" s="8" t="s">
        <v>507</v>
      </c>
      <c r="D130" s="3">
        <v>725</v>
      </c>
      <c r="E130" t="str">
        <f>VLOOKUP(A130,HOP!A:L,12,0)</f>
        <v>725.00</v>
      </c>
      <c r="F130" t="str">
        <f>VLOOKUP(A130,HOP!A:C,3,0)</f>
        <v>4223995</v>
      </c>
      <c r="G130">
        <f t="shared" si="6"/>
        <v>0</v>
      </c>
      <c r="H130" t="str">
        <f t="shared" si="7"/>
        <v>，4223995</v>
      </c>
      <c r="I130" t="str">
        <f>VLOOKUP(A130,HOP!A:U,21,0)</f>
        <v>直连</v>
      </c>
    </row>
    <row r="131" ht="14.25" customHeight="1" spans="1:10">
      <c r="A131" s="7" t="s">
        <v>1120</v>
      </c>
      <c r="B131" s="8" t="s">
        <v>447</v>
      </c>
      <c r="C131" s="8" t="s">
        <v>507</v>
      </c>
      <c r="D131" s="3">
        <v>-7</v>
      </c>
      <c r="E131" t="str">
        <f>VLOOKUP(A131,HOP!A:L,12,0)</f>
        <v>401.00</v>
      </c>
      <c r="F131" t="str">
        <f>VLOOKUP(A131,HOP!A:C,3,0)</f>
        <v>4226241</v>
      </c>
      <c r="G131">
        <f t="shared" ref="G131:G157" si="8">D131-E131</f>
        <v>-408</v>
      </c>
      <c r="H131" t="str">
        <f t="shared" ref="H131:H157" si="9">$H$1&amp;F131</f>
        <v>，4226241</v>
      </c>
      <c r="I131" t="str">
        <f>VLOOKUP(A131,HOP!A:U,21,0)</f>
        <v>直连</v>
      </c>
      <c r="J131" s="6" t="s">
        <v>1295</v>
      </c>
    </row>
    <row r="132" ht="14.25" hidden="1" customHeight="1" spans="1:9">
      <c r="A132" s="7" t="s">
        <v>1129</v>
      </c>
      <c r="B132" s="8" t="s">
        <v>447</v>
      </c>
      <c r="C132" s="8" t="s">
        <v>507</v>
      </c>
      <c r="D132" s="3">
        <v>497</v>
      </c>
      <c r="E132" t="str">
        <f>VLOOKUP(A132,HOP!A:L,12,0)</f>
        <v>497.00</v>
      </c>
      <c r="F132" t="str">
        <f>VLOOKUP(A132,HOP!A:C,3,0)</f>
        <v>4236557</v>
      </c>
      <c r="G132">
        <f t="shared" si="8"/>
        <v>0</v>
      </c>
      <c r="H132" t="str">
        <f t="shared" si="9"/>
        <v>，4236557</v>
      </c>
      <c r="I132" t="str">
        <f>VLOOKUP(A132,HOP!A:U,21,0)</f>
        <v>直连</v>
      </c>
    </row>
    <row r="133" ht="14.25" hidden="1" customHeight="1" spans="1:9">
      <c r="A133" s="7" t="s">
        <v>1137</v>
      </c>
      <c r="B133" s="8" t="s">
        <v>447</v>
      </c>
      <c r="C133" s="8" t="s">
        <v>507</v>
      </c>
      <c r="D133" s="3">
        <v>615</v>
      </c>
      <c r="E133" t="str">
        <f>VLOOKUP(A133,HOP!A:L,12,0)</f>
        <v>615.00</v>
      </c>
      <c r="F133" t="str">
        <f>VLOOKUP(A133,HOP!A:C,3,0)</f>
        <v>4187770</v>
      </c>
      <c r="G133">
        <f t="shared" si="8"/>
        <v>0</v>
      </c>
      <c r="H133" t="str">
        <f t="shared" si="9"/>
        <v>，4187770</v>
      </c>
      <c r="I133" t="str">
        <f>VLOOKUP(A133,HOP!A:U,21,0)</f>
        <v>直采</v>
      </c>
    </row>
    <row r="134" ht="14.25" hidden="1" customHeight="1" spans="1:9">
      <c r="A134" s="7" t="s">
        <v>1143</v>
      </c>
      <c r="B134" s="8" t="s">
        <v>447</v>
      </c>
      <c r="C134" s="8" t="s">
        <v>507</v>
      </c>
      <c r="D134" s="3">
        <v>615</v>
      </c>
      <c r="E134" t="str">
        <f>VLOOKUP(A134,HOP!A:L,12,0)</f>
        <v>615.00</v>
      </c>
      <c r="F134" t="str">
        <f>VLOOKUP(A134,HOP!A:C,3,0)</f>
        <v>4187780</v>
      </c>
      <c r="G134">
        <f t="shared" si="8"/>
        <v>0</v>
      </c>
      <c r="H134" t="str">
        <f t="shared" si="9"/>
        <v>，4187780</v>
      </c>
      <c r="I134" t="str">
        <f>VLOOKUP(A134,HOP!A:U,21,0)</f>
        <v>直采</v>
      </c>
    </row>
    <row r="135" ht="14.25" hidden="1" customHeight="1" spans="1:9">
      <c r="A135" s="7" t="s">
        <v>1146</v>
      </c>
      <c r="B135" s="8" t="s">
        <v>447</v>
      </c>
      <c r="C135" s="8" t="s">
        <v>507</v>
      </c>
      <c r="D135" s="3">
        <v>204</v>
      </c>
      <c r="E135" t="str">
        <f>VLOOKUP(A135,HOP!A:L,12,0)</f>
        <v>204.00</v>
      </c>
      <c r="F135" t="str">
        <f>VLOOKUP(A135,HOP!A:C,3,0)</f>
        <v>4200617</v>
      </c>
      <c r="G135">
        <f t="shared" si="8"/>
        <v>0</v>
      </c>
      <c r="H135" t="str">
        <f t="shared" si="9"/>
        <v>，4200617</v>
      </c>
      <c r="I135" t="str">
        <f>VLOOKUP(A135,HOP!A:U,21,0)</f>
        <v>直采</v>
      </c>
    </row>
    <row r="136" ht="14.25" hidden="1" customHeight="1" spans="1:9">
      <c r="A136" s="7" t="s">
        <v>1153</v>
      </c>
      <c r="B136" s="8" t="s">
        <v>84</v>
      </c>
      <c r="C136" s="8" t="s">
        <v>507</v>
      </c>
      <c r="D136" s="3">
        <v>640</v>
      </c>
      <c r="E136" t="str">
        <f>VLOOKUP(A136,HOP!A:L,12,0)</f>
        <v>640.00</v>
      </c>
      <c r="F136" t="str">
        <f>VLOOKUP(A136,HOP!A:C,3,0)</f>
        <v>4194105</v>
      </c>
      <c r="G136">
        <f t="shared" si="8"/>
        <v>0</v>
      </c>
      <c r="H136" t="str">
        <f t="shared" si="9"/>
        <v>，4194105</v>
      </c>
      <c r="I136" t="str">
        <f>VLOOKUP(A136,HOP!A:U,21,0)</f>
        <v>直采</v>
      </c>
    </row>
    <row r="137" ht="14.25" hidden="1" customHeight="1" spans="1:9">
      <c r="A137" s="7" t="s">
        <v>1158</v>
      </c>
      <c r="B137" s="8" t="s">
        <v>249</v>
      </c>
      <c r="C137" s="8" t="s">
        <v>507</v>
      </c>
      <c r="D137" s="3">
        <v>804</v>
      </c>
      <c r="E137" t="str">
        <f>VLOOKUP(A137,HOP!A:L,12,0)</f>
        <v>804.00</v>
      </c>
      <c r="F137" t="str">
        <f>VLOOKUP(A137,HOP!A:C,3,0)</f>
        <v>4220410</v>
      </c>
      <c r="G137">
        <f t="shared" si="8"/>
        <v>0</v>
      </c>
      <c r="H137" t="str">
        <f t="shared" si="9"/>
        <v>，4220410</v>
      </c>
      <c r="I137" t="str">
        <f>VLOOKUP(A137,HOP!A:U,21,0)</f>
        <v>直采</v>
      </c>
    </row>
    <row r="138" ht="14.25" hidden="1" customHeight="1" spans="1:9">
      <c r="A138" s="7" t="s">
        <v>1163</v>
      </c>
      <c r="B138" s="8" t="s">
        <v>84</v>
      </c>
      <c r="C138" s="8" t="s">
        <v>507</v>
      </c>
      <c r="D138" s="3">
        <v>360</v>
      </c>
      <c r="E138" t="str">
        <f>VLOOKUP(A138,HOP!A:L,12,0)</f>
        <v>360.00</v>
      </c>
      <c r="F138" t="str">
        <f>VLOOKUP(A138,HOP!A:C,3,0)</f>
        <v>4222702</v>
      </c>
      <c r="G138">
        <f t="shared" si="8"/>
        <v>0</v>
      </c>
      <c r="H138" t="str">
        <f t="shared" si="9"/>
        <v>，4222702</v>
      </c>
      <c r="I138" t="str">
        <f>VLOOKUP(A138,HOP!A:U,21,0)</f>
        <v>直采</v>
      </c>
    </row>
    <row r="139" ht="14.25" hidden="1" customHeight="1" spans="1:9">
      <c r="A139" s="7" t="s">
        <v>1170</v>
      </c>
      <c r="B139" s="8" t="s">
        <v>84</v>
      </c>
      <c r="C139" s="8" t="s">
        <v>507</v>
      </c>
      <c r="D139" s="3">
        <v>720</v>
      </c>
      <c r="E139" t="str">
        <f>VLOOKUP(A139,HOP!A:L,12,0)</f>
        <v>720.00</v>
      </c>
      <c r="F139" t="str">
        <f>VLOOKUP(A139,HOP!A:C,3,0)</f>
        <v>4223853</v>
      </c>
      <c r="G139">
        <f t="shared" si="8"/>
        <v>0</v>
      </c>
      <c r="H139" t="str">
        <f t="shared" si="9"/>
        <v>，4223853</v>
      </c>
      <c r="I139" t="str">
        <f>VLOOKUP(A139,HOP!A:U,21,0)</f>
        <v>直采</v>
      </c>
    </row>
    <row r="140" ht="14.25" hidden="1" customHeight="1" spans="1:9">
      <c r="A140" s="7" t="s">
        <v>1176</v>
      </c>
      <c r="B140" s="8" t="s">
        <v>84</v>
      </c>
      <c r="C140" s="8" t="s">
        <v>507</v>
      </c>
      <c r="D140" s="3">
        <v>536</v>
      </c>
      <c r="E140" t="str">
        <f>VLOOKUP(A140,HOP!A:L,12,0)</f>
        <v>536.00</v>
      </c>
      <c r="F140" t="str">
        <f>VLOOKUP(A140,HOP!A:C,3,0)</f>
        <v>4226557</v>
      </c>
      <c r="G140">
        <f t="shared" si="8"/>
        <v>0</v>
      </c>
      <c r="H140" t="str">
        <f t="shared" si="9"/>
        <v>，4226557</v>
      </c>
      <c r="I140" t="str">
        <f>VLOOKUP(A140,HOP!A:U,21,0)</f>
        <v>直采</v>
      </c>
    </row>
    <row r="141" ht="14.25" hidden="1" customHeight="1" spans="1:9">
      <c r="A141" s="7" t="s">
        <v>1180</v>
      </c>
      <c r="B141" s="8" t="s">
        <v>84</v>
      </c>
      <c r="C141" s="8" t="s">
        <v>507</v>
      </c>
      <c r="D141" s="3">
        <v>536</v>
      </c>
      <c r="E141" t="str">
        <f>VLOOKUP(A141,HOP!A:L,12,0)</f>
        <v>536.00</v>
      </c>
      <c r="F141" t="str">
        <f>VLOOKUP(A141,HOP!A:C,3,0)</f>
        <v>4226340</v>
      </c>
      <c r="G141">
        <f t="shared" si="8"/>
        <v>0</v>
      </c>
      <c r="H141" t="str">
        <f t="shared" si="9"/>
        <v>，4226340</v>
      </c>
      <c r="I141" t="str">
        <f>VLOOKUP(A141,HOP!A:U,21,0)</f>
        <v>直采</v>
      </c>
    </row>
    <row r="142" ht="14.25" hidden="1" customHeight="1" spans="1:9">
      <c r="A142" s="7" t="s">
        <v>1185</v>
      </c>
      <c r="B142" s="8" t="s">
        <v>84</v>
      </c>
      <c r="C142" s="8" t="s">
        <v>507</v>
      </c>
      <c r="D142" s="3">
        <v>884</v>
      </c>
      <c r="E142" t="str">
        <f>VLOOKUP(A142,HOP!A:L,12,0)</f>
        <v>884.00</v>
      </c>
      <c r="F142" t="str">
        <f>VLOOKUP(A142,HOP!A:C,3,0)</f>
        <v>4226218</v>
      </c>
      <c r="G142">
        <f t="shared" si="8"/>
        <v>0</v>
      </c>
      <c r="H142" t="str">
        <f t="shared" si="9"/>
        <v>，4226218</v>
      </c>
      <c r="I142" t="str">
        <f>VLOOKUP(A142,HOP!A:U,21,0)</f>
        <v>直采</v>
      </c>
    </row>
    <row r="143" ht="14.25" hidden="1" customHeight="1" spans="1:9">
      <c r="A143" s="7" t="s">
        <v>1190</v>
      </c>
      <c r="B143" s="8" t="s">
        <v>447</v>
      </c>
      <c r="C143" s="8" t="s">
        <v>507</v>
      </c>
      <c r="D143" s="3">
        <v>213</v>
      </c>
      <c r="E143" t="str">
        <f>VLOOKUP(A143,HOP!A:L,12,0)</f>
        <v>213.00</v>
      </c>
      <c r="F143" t="str">
        <f>VLOOKUP(A143,HOP!A:C,3,0)</f>
        <v>4234849</v>
      </c>
      <c r="G143">
        <f t="shared" si="8"/>
        <v>0</v>
      </c>
      <c r="H143" t="str">
        <f t="shared" si="9"/>
        <v>，4234849</v>
      </c>
      <c r="I143" t="str">
        <f>VLOOKUP(A143,HOP!A:U,21,0)</f>
        <v>直采</v>
      </c>
    </row>
    <row r="144" ht="14.25" hidden="1" customHeight="1" spans="1:9">
      <c r="A144" s="7" t="s">
        <v>1194</v>
      </c>
      <c r="B144" s="8" t="s">
        <v>447</v>
      </c>
      <c r="C144" s="8" t="s">
        <v>507</v>
      </c>
      <c r="D144" s="3">
        <v>181</v>
      </c>
      <c r="E144" t="str">
        <f>VLOOKUP(A144,HOP!A:L,12,0)</f>
        <v>181.00</v>
      </c>
      <c r="F144" t="str">
        <f>VLOOKUP(A144,HOP!A:C,3,0)</f>
        <v>4230523</v>
      </c>
      <c r="G144">
        <f t="shared" si="8"/>
        <v>0</v>
      </c>
      <c r="H144" t="str">
        <f t="shared" si="9"/>
        <v>，4230523</v>
      </c>
      <c r="I144" t="str">
        <f>VLOOKUP(A144,HOP!A:U,21,0)</f>
        <v>直采</v>
      </c>
    </row>
    <row r="145" ht="14.25" hidden="1" customHeight="1" spans="1:9">
      <c r="A145" s="7" t="s">
        <v>1199</v>
      </c>
      <c r="B145" s="8" t="s">
        <v>288</v>
      </c>
      <c r="C145" s="8" t="s">
        <v>289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8"/>
        <v>#N/A</v>
      </c>
      <c r="H145" t="e">
        <f t="shared" si="9"/>
        <v>#N/A</v>
      </c>
      <c r="I145" t="e">
        <f>VLOOKUP(A145,HOP!A:U,21,0)</f>
        <v>#N/A</v>
      </c>
    </row>
    <row r="146" ht="14.25" hidden="1" customHeight="1" spans="1:9">
      <c r="A146" s="7" t="s">
        <v>1205</v>
      </c>
      <c r="B146" s="8" t="s">
        <v>1210</v>
      </c>
      <c r="C146" s="8" t="s">
        <v>1211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8"/>
        <v>#N/A</v>
      </c>
      <c r="H146" t="e">
        <f t="shared" si="9"/>
        <v>#N/A</v>
      </c>
      <c r="I146" t="e">
        <f>VLOOKUP(A146,HOP!A:U,21,0)</f>
        <v>#N/A</v>
      </c>
    </row>
    <row r="147" ht="14.25" hidden="1" customHeight="1" spans="1:9">
      <c r="A147" s="7" t="s">
        <v>1215</v>
      </c>
      <c r="B147" s="8" t="s">
        <v>1220</v>
      </c>
      <c r="C147" s="8" t="s">
        <v>1221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8"/>
        <v>#N/A</v>
      </c>
      <c r="H147" t="e">
        <f t="shared" si="9"/>
        <v>#N/A</v>
      </c>
      <c r="I147" t="e">
        <f>VLOOKUP(A147,HOP!A:U,21,0)</f>
        <v>#N/A</v>
      </c>
    </row>
    <row r="148" ht="14.25" hidden="1" customHeight="1" spans="1:9">
      <c r="A148" s="7" t="s">
        <v>1225</v>
      </c>
      <c r="B148" s="8" t="s">
        <v>1228</v>
      </c>
      <c r="C148" s="8" t="s">
        <v>289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8"/>
        <v>#N/A</v>
      </c>
      <c r="H148" t="e">
        <f t="shared" si="9"/>
        <v>#N/A</v>
      </c>
      <c r="I148" t="e">
        <f>VLOOKUP(A148,HOP!A:U,21,0)</f>
        <v>#N/A</v>
      </c>
    </row>
    <row r="149" ht="14.25" hidden="1" customHeight="1" spans="1:9">
      <c r="A149" s="7" t="s">
        <v>1232</v>
      </c>
      <c r="B149" s="8" t="s">
        <v>507</v>
      </c>
      <c r="C149" s="8" t="s">
        <v>1228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8"/>
        <v>#N/A</v>
      </c>
      <c r="H149" t="e">
        <f t="shared" si="9"/>
        <v>#N/A</v>
      </c>
      <c r="I149" t="e">
        <f>VLOOKUP(A149,HOP!A:U,21,0)</f>
        <v>#N/A</v>
      </c>
    </row>
    <row r="150" ht="14.25" hidden="1" customHeight="1" spans="1:9">
      <c r="A150" s="7" t="s">
        <v>1237</v>
      </c>
      <c r="B150" s="8" t="s">
        <v>463</v>
      </c>
      <c r="C150" s="8" t="s">
        <v>456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8"/>
        <v>#N/A</v>
      </c>
      <c r="H150" t="e">
        <f t="shared" si="9"/>
        <v>#N/A</v>
      </c>
      <c r="I150" t="e">
        <f>VLOOKUP(A150,HOP!A:U,21,0)</f>
        <v>#N/A</v>
      </c>
    </row>
    <row r="151" ht="14.25" hidden="1" customHeight="1" spans="1:9">
      <c r="A151" s="7" t="s">
        <v>1241</v>
      </c>
      <c r="B151" s="8" t="s">
        <v>1246</v>
      </c>
      <c r="C151" s="8" t="s">
        <v>497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8"/>
        <v>#N/A</v>
      </c>
      <c r="H151" t="e">
        <f t="shared" si="9"/>
        <v>#N/A</v>
      </c>
      <c r="I151" t="e">
        <f>VLOOKUP(A151,HOP!A:U,21,0)</f>
        <v>#N/A</v>
      </c>
    </row>
    <row r="152" ht="14.25" hidden="1" customHeight="1" spans="1:9">
      <c r="A152" s="7" t="s">
        <v>1248</v>
      </c>
      <c r="B152" s="8" t="s">
        <v>1211</v>
      </c>
      <c r="C152" s="8" t="s">
        <v>1253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8"/>
        <v>#N/A</v>
      </c>
      <c r="H152" t="e">
        <f t="shared" si="9"/>
        <v>#N/A</v>
      </c>
      <c r="I152" t="e">
        <f>VLOOKUP(A152,HOP!A:U,21,0)</f>
        <v>#N/A</v>
      </c>
    </row>
    <row r="153" spans="1:10">
      <c r="A153" s="8" t="s">
        <v>1268</v>
      </c>
      <c r="D153" s="9">
        <v>74.08</v>
      </c>
      <c r="E153" t="e">
        <f>VLOOKUP(A153,HOP!A:L,12,0)</f>
        <v>#N/A</v>
      </c>
      <c r="F153">
        <v>4037608</v>
      </c>
      <c r="G153" t="e">
        <f t="shared" si="8"/>
        <v>#N/A</v>
      </c>
      <c r="H153" t="str">
        <f t="shared" si="9"/>
        <v>，4037608</v>
      </c>
      <c r="I153" s="6" t="s">
        <v>1296</v>
      </c>
      <c r="J153" s="6" t="s">
        <v>1297</v>
      </c>
    </row>
    <row r="154" hidden="1" spans="1:10">
      <c r="A154" s="8" t="s">
        <v>1274</v>
      </c>
      <c r="D154" s="9">
        <v>80</v>
      </c>
      <c r="E154" t="e">
        <f>VLOOKUP(A154,HOP!A:L,12,0)</f>
        <v>#N/A</v>
      </c>
      <c r="F154">
        <v>4104555</v>
      </c>
      <c r="G154" t="e">
        <f t="shared" si="8"/>
        <v>#N/A</v>
      </c>
      <c r="H154" t="str">
        <f t="shared" si="9"/>
        <v>，4104555</v>
      </c>
      <c r="I154" s="6" t="s">
        <v>1298</v>
      </c>
      <c r="J154" s="6" t="s">
        <v>1299</v>
      </c>
    </row>
    <row r="155" spans="1:10">
      <c r="A155" s="8" t="s">
        <v>1278</v>
      </c>
      <c r="D155" s="9">
        <v>-1470</v>
      </c>
      <c r="E155" t="e">
        <f>VLOOKUP(A155,HOP!A:L,12,0)</f>
        <v>#N/A</v>
      </c>
      <c r="F155">
        <v>4093556</v>
      </c>
      <c r="G155" t="e">
        <f t="shared" si="8"/>
        <v>#N/A</v>
      </c>
      <c r="H155" t="str">
        <f t="shared" si="9"/>
        <v>，4093556</v>
      </c>
      <c r="I155" s="6" t="s">
        <v>1296</v>
      </c>
      <c r="J155" s="6" t="s">
        <v>1300</v>
      </c>
    </row>
    <row r="156" spans="1:10">
      <c r="A156" s="8" t="s">
        <v>1282</v>
      </c>
      <c r="D156" s="9">
        <v>15.32</v>
      </c>
      <c r="E156" t="e">
        <f>VLOOKUP(A156,HOP!A:L,12,0)</f>
        <v>#N/A</v>
      </c>
      <c r="F156">
        <v>4136626</v>
      </c>
      <c r="G156" t="e">
        <f t="shared" si="8"/>
        <v>#N/A</v>
      </c>
      <c r="H156" t="str">
        <f t="shared" si="9"/>
        <v>，4136626</v>
      </c>
      <c r="I156" s="6" t="s">
        <v>1296</v>
      </c>
      <c r="J156" s="6" t="s">
        <v>1301</v>
      </c>
    </row>
    <row r="157" spans="1:10">
      <c r="A157" s="8" t="s">
        <v>1290</v>
      </c>
      <c r="D157" s="9">
        <v>-1049</v>
      </c>
      <c r="E157" t="e">
        <f>VLOOKUP(A157,HOP!A:L,12,0)</f>
        <v>#N/A</v>
      </c>
      <c r="F157">
        <v>3895286</v>
      </c>
      <c r="G157" t="e">
        <f t="shared" si="8"/>
        <v>#N/A</v>
      </c>
      <c r="H157" t="str">
        <f t="shared" si="9"/>
        <v>，3895286</v>
      </c>
      <c r="I157" s="6" t="s">
        <v>1296</v>
      </c>
      <c r="J157" s="6" t="s">
        <v>1302</v>
      </c>
    </row>
    <row r="159" spans="4:4">
      <c r="D159" s="3">
        <f>SUM(D2:D158)</f>
        <v>151278.4</v>
      </c>
    </row>
    <row r="162" ht="14.25" spans="4:4">
      <c r="D162" s="10" t="s">
        <v>24</v>
      </c>
    </row>
    <row r="165" spans="1:3">
      <c r="A165" t="s">
        <v>1303</v>
      </c>
      <c r="C165">
        <v>665</v>
      </c>
    </row>
    <row r="166" spans="1:3">
      <c r="A166" t="s">
        <v>1304</v>
      </c>
      <c r="C166">
        <v>65041</v>
      </c>
    </row>
    <row r="167" spans="1:3">
      <c r="A167" t="s">
        <v>1305</v>
      </c>
      <c r="C167">
        <v>85572.4</v>
      </c>
    </row>
    <row r="168" spans="1:3">
      <c r="A168" s="6" t="s">
        <v>1306</v>
      </c>
      <c r="C168">
        <f>SUBTOTAL(9,C165:C167)</f>
        <v>151278.4</v>
      </c>
    </row>
  </sheetData>
  <autoFilter ref="A1:I157">
    <filterColumn colId="3">
      <filters>
        <filter val="1,008.00"/>
        <filter val="-1,049.00"/>
        <filter val="1,052.00"/>
        <filter val="1,064.00"/>
        <filter val="1,133.00"/>
        <filter val="1,136.00"/>
        <filter val="1,150.00"/>
        <filter val="1,151.00"/>
        <filter val="1,201.00"/>
        <filter val="1,218.00"/>
        <filter val="1,239.00"/>
        <filter val="1,264.00"/>
        <filter val="1,296.00"/>
        <filter val="1,338.00"/>
        <filter val="1,367.00"/>
        <filter val="1,410.00"/>
        <filter val="-1,470.00"/>
        <filter val="1,472.00"/>
        <filter val="1,546.00"/>
        <filter val="11,672.00"/>
        <filter val="1,924.00"/>
        <filter val="1,931.00"/>
        <filter val="-7.00"/>
        <filter val="80.00"/>
        <filter val="92.00"/>
        <filter val="141.00"/>
        <filter val="180.00"/>
        <filter val="181.00"/>
        <filter val="204.00"/>
        <filter val="205.00"/>
        <filter val="213.00"/>
        <filter val="215.00"/>
        <filter val="232.00"/>
        <filter val="261.00"/>
        <filter val="277.00"/>
        <filter val="280.00"/>
        <filter val="287.00"/>
        <filter val="306.00"/>
        <filter val="333.00"/>
        <filter val="360.00"/>
        <filter val="370.00"/>
        <filter val="388.00"/>
        <filter val="390.00"/>
        <filter val="393.00"/>
        <filter val="394.00"/>
        <filter val="437.00"/>
        <filter val="450.00"/>
        <filter val="457.00"/>
        <filter val="459.00"/>
        <filter val="482.00"/>
        <filter val="497.00"/>
        <filter val="513.00"/>
        <filter val="528.00"/>
        <filter val="536.00"/>
        <filter val="543.00"/>
        <filter val="570.00"/>
        <filter val="579.00"/>
        <filter val="580.00"/>
        <filter val="612.00"/>
        <filter val="615.00"/>
        <filter val="640.00"/>
        <filter val="648.00"/>
        <filter val="665.00"/>
        <filter val="692.00"/>
        <filter val="702.00"/>
        <filter val="720.00"/>
        <filter val="725.00"/>
        <filter val="732.00"/>
        <filter val="784.00"/>
        <filter val="804.00"/>
        <filter val="815.00"/>
        <filter val="870.00"/>
        <filter val="884.00"/>
        <filter val="915.00"/>
        <filter val="939.00"/>
        <filter val="960.00"/>
        <filter val="996.00"/>
        <filter val="74.08"/>
        <filter val="5,560.00"/>
        <filter val="5,635.00"/>
        <filter val="5,660.00"/>
        <filter val="5,804.00"/>
        <filter val="4,216.00"/>
        <filter val="4,740.00"/>
        <filter val="4,765.00"/>
        <filter val="3,554.00"/>
        <filter val="15.32"/>
        <filter val="2,062.00"/>
        <filter val="2,190.00"/>
        <filter val="2,194.00"/>
        <filter val="2,228.00"/>
        <filter val="2,352.00"/>
        <filter val="2,356.00"/>
        <filter val="2,741.00"/>
        <filter val="2,761.00"/>
        <filter val="2,814.00"/>
        <filter val="2,838.00"/>
        <filter val="2,969.00"/>
        <filter val="9,268.00"/>
        <filter val="7,640.00"/>
      </filters>
    </filterColumn>
    <filterColumn colId="6">
      <filters>
        <filter val="#N/A"/>
        <filter val="0.01"/>
        <filter val="-0.01"/>
        <filter val="-40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1307</v>
      </c>
      <c r="B1" s="2" t="s">
        <v>1308</v>
      </c>
      <c r="C1" s="2" t="s">
        <v>1309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1310</v>
      </c>
      <c r="I1" s="2" t="s">
        <v>1311</v>
      </c>
      <c r="J1" s="2" t="s">
        <v>1312</v>
      </c>
      <c r="K1" s="2" t="s">
        <v>1313</v>
      </c>
      <c r="L1" s="2" t="s">
        <v>1314</v>
      </c>
      <c r="M1" s="2" t="s">
        <v>1315</v>
      </c>
      <c r="N1" s="2" t="s">
        <v>1316</v>
      </c>
      <c r="O1" s="2" t="s">
        <v>1317</v>
      </c>
      <c r="P1" s="2" t="s">
        <v>1318</v>
      </c>
      <c r="Q1" s="2" t="s">
        <v>1319</v>
      </c>
      <c r="R1" s="2" t="s">
        <v>1320</v>
      </c>
      <c r="S1" s="2" t="s">
        <v>1321</v>
      </c>
      <c r="T1" s="2" t="s">
        <v>1322</v>
      </c>
      <c r="U1" s="2" t="s">
        <v>1323</v>
      </c>
      <c r="V1" s="2" t="s">
        <v>1324</v>
      </c>
    </row>
    <row r="2" s="1" customFormat="1" spans="1:22">
      <c r="A2" s="1" t="s">
        <v>151</v>
      </c>
      <c r="B2" s="1" t="s">
        <v>156</v>
      </c>
      <c r="C2" s="1" t="s">
        <v>152</v>
      </c>
      <c r="D2" s="1" t="s">
        <v>154</v>
      </c>
      <c r="E2" s="1" t="s">
        <v>1325</v>
      </c>
      <c r="F2" s="1" t="s">
        <v>106</v>
      </c>
      <c r="G2" s="1" t="s">
        <v>83</v>
      </c>
      <c r="H2" s="1" t="s">
        <v>1326</v>
      </c>
      <c r="I2" s="1" t="s">
        <v>1327</v>
      </c>
      <c r="J2" s="1" t="s">
        <v>1328</v>
      </c>
      <c r="K2" s="1" t="s">
        <v>1327</v>
      </c>
      <c r="L2" s="1" t="s">
        <v>1327</v>
      </c>
      <c r="M2" s="1" t="s">
        <v>1329</v>
      </c>
      <c r="N2" s="1" t="s">
        <v>1329</v>
      </c>
      <c r="O2" s="1" t="s">
        <v>1330</v>
      </c>
      <c r="P2" s="1" t="s">
        <v>1331</v>
      </c>
      <c r="Q2" s="1" t="s">
        <v>1332</v>
      </c>
      <c r="R2" s="1" t="s">
        <v>1333</v>
      </c>
      <c r="S2" s="1" t="s">
        <v>76</v>
      </c>
      <c r="T2" s="1" t="s">
        <v>37</v>
      </c>
      <c r="U2" s="1" t="s">
        <v>1296</v>
      </c>
      <c r="V2" s="1" t="s">
        <v>1334</v>
      </c>
    </row>
    <row r="3" s="1" customFormat="1" spans="1:22">
      <c r="A3" s="1" t="s">
        <v>215</v>
      </c>
      <c r="B3" s="1" t="s">
        <v>116</v>
      </c>
      <c r="C3" s="1" t="s">
        <v>216</v>
      </c>
      <c r="D3" s="1" t="s">
        <v>1335</v>
      </c>
      <c r="E3" s="1" t="s">
        <v>1336</v>
      </c>
      <c r="F3" s="1" t="s">
        <v>117</v>
      </c>
      <c r="G3" s="1" t="s">
        <v>83</v>
      </c>
      <c r="H3" s="1" t="s">
        <v>1326</v>
      </c>
      <c r="I3" s="1" t="s">
        <v>1337</v>
      </c>
      <c r="J3" s="1" t="s">
        <v>1328</v>
      </c>
      <c r="K3" s="1" t="s">
        <v>1337</v>
      </c>
      <c r="L3" s="1" t="s">
        <v>1337</v>
      </c>
      <c r="M3" s="1" t="s">
        <v>1329</v>
      </c>
      <c r="N3" s="1" t="s">
        <v>1329</v>
      </c>
      <c r="O3" s="1" t="s">
        <v>1330</v>
      </c>
      <c r="P3" s="1" t="s">
        <v>1331</v>
      </c>
      <c r="Q3" s="1" t="s">
        <v>1332</v>
      </c>
      <c r="R3" s="1" t="s">
        <v>1338</v>
      </c>
      <c r="S3" s="1" t="s">
        <v>76</v>
      </c>
      <c r="T3" s="1" t="s">
        <v>37</v>
      </c>
      <c r="U3" s="1" t="s">
        <v>1298</v>
      </c>
      <c r="V3" s="1" t="s">
        <v>1339</v>
      </c>
    </row>
    <row r="4" s="1" customFormat="1" spans="1:22">
      <c r="A4" s="1" t="s">
        <v>198</v>
      </c>
      <c r="B4" s="1" t="s">
        <v>95</v>
      </c>
      <c r="C4" s="1" t="s">
        <v>199</v>
      </c>
      <c r="D4" s="1" t="s">
        <v>1335</v>
      </c>
      <c r="E4" s="1" t="s">
        <v>1340</v>
      </c>
      <c r="F4" s="1" t="s">
        <v>117</v>
      </c>
      <c r="G4" s="1" t="s">
        <v>83</v>
      </c>
      <c r="H4" s="1" t="s">
        <v>1326</v>
      </c>
      <c r="I4" s="1" t="s">
        <v>1337</v>
      </c>
      <c r="J4" s="1" t="s">
        <v>1328</v>
      </c>
      <c r="K4" s="1" t="s">
        <v>1337</v>
      </c>
      <c r="L4" s="1" t="s">
        <v>1337</v>
      </c>
      <c r="M4" s="1" t="s">
        <v>1329</v>
      </c>
      <c r="N4" s="1" t="s">
        <v>1329</v>
      </c>
      <c r="O4" s="1" t="s">
        <v>1330</v>
      </c>
      <c r="P4" s="1" t="s">
        <v>1331</v>
      </c>
      <c r="Q4" s="1" t="s">
        <v>1332</v>
      </c>
      <c r="R4" s="1" t="s">
        <v>1341</v>
      </c>
      <c r="S4" s="1" t="s">
        <v>76</v>
      </c>
      <c r="T4" s="1" t="s">
        <v>37</v>
      </c>
      <c r="U4" s="1" t="s">
        <v>1298</v>
      </c>
      <c r="V4" s="1" t="s">
        <v>1339</v>
      </c>
    </row>
    <row r="5" s="1" customFormat="1" spans="1:22">
      <c r="A5" s="1" t="s">
        <v>428</v>
      </c>
      <c r="B5" s="1" t="s">
        <v>106</v>
      </c>
      <c r="C5" s="1" t="s">
        <v>429</v>
      </c>
      <c r="D5" s="1" t="s">
        <v>1335</v>
      </c>
      <c r="E5" s="1" t="s">
        <v>1340</v>
      </c>
      <c r="F5" s="1" t="s">
        <v>83</v>
      </c>
      <c r="G5" s="1" t="s">
        <v>258</v>
      </c>
      <c r="H5" s="1" t="s">
        <v>1326</v>
      </c>
      <c r="I5" s="1" t="s">
        <v>1342</v>
      </c>
      <c r="J5" s="1" t="s">
        <v>1328</v>
      </c>
      <c r="K5" s="1" t="s">
        <v>1342</v>
      </c>
      <c r="L5" s="1" t="s">
        <v>1342</v>
      </c>
      <c r="M5" s="1" t="s">
        <v>1329</v>
      </c>
      <c r="N5" s="1" t="s">
        <v>1329</v>
      </c>
      <c r="O5" s="1" t="s">
        <v>1330</v>
      </c>
      <c r="P5" s="1" t="s">
        <v>1331</v>
      </c>
      <c r="Q5" s="1" t="s">
        <v>1332</v>
      </c>
      <c r="R5" s="1" t="s">
        <v>1343</v>
      </c>
      <c r="S5" s="1" t="s">
        <v>76</v>
      </c>
      <c r="T5" s="1" t="s">
        <v>37</v>
      </c>
      <c r="U5" s="1" t="s">
        <v>1298</v>
      </c>
      <c r="V5" s="1" t="s">
        <v>1339</v>
      </c>
    </row>
    <row r="6" s="1" customFormat="1" spans="1:22">
      <c r="A6" s="1" t="s">
        <v>1180</v>
      </c>
      <c r="B6" s="1" t="s">
        <v>84</v>
      </c>
      <c r="C6" s="1" t="s">
        <v>1181</v>
      </c>
      <c r="D6" s="1" t="s">
        <v>1335</v>
      </c>
      <c r="E6" s="1" t="s">
        <v>1344</v>
      </c>
      <c r="F6" s="1" t="s">
        <v>84</v>
      </c>
      <c r="G6" s="1" t="s">
        <v>507</v>
      </c>
      <c r="H6" s="1" t="s">
        <v>1326</v>
      </c>
      <c r="I6" s="1" t="s">
        <v>1345</v>
      </c>
      <c r="J6" s="1" t="s">
        <v>1328</v>
      </c>
      <c r="K6" s="1" t="s">
        <v>1345</v>
      </c>
      <c r="L6" s="1" t="s">
        <v>1345</v>
      </c>
      <c r="M6" s="1" t="s">
        <v>1329</v>
      </c>
      <c r="N6" s="1" t="s">
        <v>1329</v>
      </c>
      <c r="O6" s="1" t="s">
        <v>1330</v>
      </c>
      <c r="P6" s="1" t="s">
        <v>1331</v>
      </c>
      <c r="Q6" s="1" t="s">
        <v>1332</v>
      </c>
      <c r="R6" s="1" t="s">
        <v>1346</v>
      </c>
      <c r="S6" s="1" t="s">
        <v>76</v>
      </c>
      <c r="T6" s="1" t="s">
        <v>37</v>
      </c>
      <c r="U6" s="1" t="s">
        <v>1298</v>
      </c>
      <c r="V6" s="1" t="s">
        <v>1339</v>
      </c>
    </row>
    <row r="7" s="1" customFormat="1" spans="1:22">
      <c r="A7" s="1" t="s">
        <v>1176</v>
      </c>
      <c r="B7" s="1" t="s">
        <v>84</v>
      </c>
      <c r="C7" s="1" t="s">
        <v>1177</v>
      </c>
      <c r="D7" s="1" t="s">
        <v>1335</v>
      </c>
      <c r="E7" s="1" t="s">
        <v>1347</v>
      </c>
      <c r="F7" s="1" t="s">
        <v>84</v>
      </c>
      <c r="G7" s="1" t="s">
        <v>507</v>
      </c>
      <c r="H7" s="1" t="s">
        <v>1326</v>
      </c>
      <c r="I7" s="1" t="s">
        <v>1345</v>
      </c>
      <c r="J7" s="1" t="s">
        <v>1328</v>
      </c>
      <c r="K7" s="1" t="s">
        <v>1345</v>
      </c>
      <c r="L7" s="1" t="s">
        <v>1345</v>
      </c>
      <c r="M7" s="1" t="s">
        <v>1329</v>
      </c>
      <c r="N7" s="1" t="s">
        <v>1329</v>
      </c>
      <c r="O7" s="1" t="s">
        <v>1330</v>
      </c>
      <c r="P7" s="1" t="s">
        <v>1331</v>
      </c>
      <c r="Q7" s="1" t="s">
        <v>1332</v>
      </c>
      <c r="R7" s="1" t="s">
        <v>1348</v>
      </c>
      <c r="S7" s="1" t="s">
        <v>76</v>
      </c>
      <c r="T7" s="1" t="s">
        <v>37</v>
      </c>
      <c r="U7" s="1" t="s">
        <v>1298</v>
      </c>
      <c r="V7" s="1" t="s">
        <v>1339</v>
      </c>
    </row>
    <row r="8" s="1" customFormat="1" spans="1:22">
      <c r="A8" s="1" t="s">
        <v>1070</v>
      </c>
      <c r="B8" s="1" t="s">
        <v>1075</v>
      </c>
      <c r="C8" s="1" t="s">
        <v>1071</v>
      </c>
      <c r="D8" s="1" t="s">
        <v>1349</v>
      </c>
      <c r="E8" s="1" t="s">
        <v>1350</v>
      </c>
      <c r="F8" s="1" t="s">
        <v>258</v>
      </c>
      <c r="G8" s="1" t="s">
        <v>507</v>
      </c>
      <c r="H8" s="1" t="s">
        <v>1326</v>
      </c>
      <c r="I8" s="1" t="s">
        <v>1351</v>
      </c>
      <c r="J8" s="1" t="s">
        <v>1328</v>
      </c>
      <c r="K8" s="1" t="s">
        <v>1351</v>
      </c>
      <c r="L8" s="1" t="s">
        <v>1351</v>
      </c>
      <c r="M8" s="1" t="s">
        <v>1329</v>
      </c>
      <c r="N8" s="1" t="s">
        <v>1329</v>
      </c>
      <c r="O8" s="1" t="s">
        <v>1330</v>
      </c>
      <c r="P8" s="1" t="s">
        <v>1331</v>
      </c>
      <c r="Q8" s="1" t="s">
        <v>1332</v>
      </c>
      <c r="R8" s="1" t="s">
        <v>1352</v>
      </c>
      <c r="S8" s="1" t="s">
        <v>76</v>
      </c>
      <c r="T8" s="1" t="s">
        <v>37</v>
      </c>
      <c r="U8" s="1" t="s">
        <v>1298</v>
      </c>
      <c r="V8" s="1" t="s">
        <v>1353</v>
      </c>
    </row>
    <row r="9" s="1" customFormat="1" spans="1:22">
      <c r="A9" s="1" t="s">
        <v>556</v>
      </c>
      <c r="B9" s="1" t="s">
        <v>106</v>
      </c>
      <c r="C9" s="1" t="s">
        <v>557</v>
      </c>
      <c r="D9" s="1" t="s">
        <v>559</v>
      </c>
      <c r="E9" s="1" t="s">
        <v>1354</v>
      </c>
      <c r="F9" s="1" t="s">
        <v>258</v>
      </c>
      <c r="G9" s="1" t="s">
        <v>249</v>
      </c>
      <c r="H9" s="1" t="s">
        <v>1326</v>
      </c>
      <c r="I9" s="1" t="s">
        <v>1355</v>
      </c>
      <c r="J9" s="1" t="s">
        <v>1328</v>
      </c>
      <c r="K9" s="1" t="s">
        <v>1355</v>
      </c>
      <c r="L9" s="1" t="s">
        <v>1355</v>
      </c>
      <c r="M9" s="1" t="s">
        <v>1329</v>
      </c>
      <c r="N9" s="1" t="s">
        <v>1329</v>
      </c>
      <c r="O9" s="1" t="s">
        <v>1330</v>
      </c>
      <c r="P9" s="1" t="s">
        <v>1331</v>
      </c>
      <c r="Q9" s="1" t="s">
        <v>1332</v>
      </c>
      <c r="R9" s="1" t="s">
        <v>1356</v>
      </c>
      <c r="S9" s="1" t="s">
        <v>76</v>
      </c>
      <c r="T9" s="1" t="s">
        <v>37</v>
      </c>
      <c r="U9" s="1" t="s">
        <v>1296</v>
      </c>
      <c r="V9" s="1" t="s">
        <v>1357</v>
      </c>
    </row>
    <row r="10" s="1" customFormat="1" spans="1:22">
      <c r="A10" s="1" t="s">
        <v>1017</v>
      </c>
      <c r="B10" s="1" t="s">
        <v>447</v>
      </c>
      <c r="C10" s="1" t="s">
        <v>1018</v>
      </c>
      <c r="D10" s="1" t="s">
        <v>1358</v>
      </c>
      <c r="E10" s="1" t="s">
        <v>1359</v>
      </c>
      <c r="F10" s="1" t="s">
        <v>447</v>
      </c>
      <c r="G10" s="1" t="s">
        <v>507</v>
      </c>
      <c r="H10" s="1" t="s">
        <v>1326</v>
      </c>
      <c r="I10" s="1" t="s">
        <v>1360</v>
      </c>
      <c r="J10" s="1" t="s">
        <v>1328</v>
      </c>
      <c r="K10" s="1" t="s">
        <v>1360</v>
      </c>
      <c r="L10" s="1" t="s">
        <v>1360</v>
      </c>
      <c r="M10" s="1" t="s">
        <v>1329</v>
      </c>
      <c r="N10" s="1" t="s">
        <v>1329</v>
      </c>
      <c r="O10" s="1" t="s">
        <v>1330</v>
      </c>
      <c r="P10" s="1" t="s">
        <v>1331</v>
      </c>
      <c r="Q10" s="1" t="s">
        <v>1332</v>
      </c>
      <c r="R10" s="1" t="s">
        <v>1361</v>
      </c>
      <c r="S10" s="1" t="s">
        <v>76</v>
      </c>
      <c r="T10" s="1" t="s">
        <v>37</v>
      </c>
      <c r="U10" s="1" t="s">
        <v>1296</v>
      </c>
      <c r="V10" s="1" t="s">
        <v>1357</v>
      </c>
    </row>
    <row r="11" s="1" customFormat="1" spans="1:22">
      <c r="A11" s="1" t="s">
        <v>1185</v>
      </c>
      <c r="B11" s="1" t="s">
        <v>84</v>
      </c>
      <c r="C11" s="1" t="s">
        <v>1186</v>
      </c>
      <c r="D11" s="1" t="s">
        <v>210</v>
      </c>
      <c r="E11" s="1" t="s">
        <v>1362</v>
      </c>
      <c r="F11" s="1" t="s">
        <v>84</v>
      </c>
      <c r="G11" s="1" t="s">
        <v>507</v>
      </c>
      <c r="H11" s="1" t="s">
        <v>1326</v>
      </c>
      <c r="I11" s="1" t="s">
        <v>1363</v>
      </c>
      <c r="J11" s="1" t="s">
        <v>1328</v>
      </c>
      <c r="K11" s="1" t="s">
        <v>1363</v>
      </c>
      <c r="L11" s="1" t="s">
        <v>1363</v>
      </c>
      <c r="M11" s="1" t="s">
        <v>1329</v>
      </c>
      <c r="N11" s="1" t="s">
        <v>1329</v>
      </c>
      <c r="O11" s="1" t="s">
        <v>1330</v>
      </c>
      <c r="P11" s="1" t="s">
        <v>1331</v>
      </c>
      <c r="Q11" s="1" t="s">
        <v>1332</v>
      </c>
      <c r="R11" s="1" t="s">
        <v>1364</v>
      </c>
      <c r="S11" s="1" t="s">
        <v>76</v>
      </c>
      <c r="T11" s="1" t="s">
        <v>37</v>
      </c>
      <c r="U11" s="1" t="s">
        <v>1298</v>
      </c>
      <c r="V11" s="1" t="s">
        <v>1339</v>
      </c>
    </row>
    <row r="12" s="1" customFormat="1" spans="1:22">
      <c r="A12" s="1" t="s">
        <v>207</v>
      </c>
      <c r="B12" s="1" t="s">
        <v>95</v>
      </c>
      <c r="C12" s="1" t="s">
        <v>208</v>
      </c>
      <c r="D12" s="1" t="s">
        <v>210</v>
      </c>
      <c r="E12" s="1" t="s">
        <v>1365</v>
      </c>
      <c r="F12" s="1" t="s">
        <v>95</v>
      </c>
      <c r="G12" s="1" t="s">
        <v>83</v>
      </c>
      <c r="H12" s="1" t="s">
        <v>1326</v>
      </c>
      <c r="I12" s="1" t="s">
        <v>1366</v>
      </c>
      <c r="J12" s="1" t="s">
        <v>1328</v>
      </c>
      <c r="K12" s="1" t="s">
        <v>1366</v>
      </c>
      <c r="L12" s="1" t="s">
        <v>1366</v>
      </c>
      <c r="M12" s="1" t="s">
        <v>1329</v>
      </c>
      <c r="N12" s="1" t="s">
        <v>1329</v>
      </c>
      <c r="O12" s="1" t="s">
        <v>1330</v>
      </c>
      <c r="P12" s="1" t="s">
        <v>1331</v>
      </c>
      <c r="Q12" s="1" t="s">
        <v>1332</v>
      </c>
      <c r="R12" s="1" t="s">
        <v>1367</v>
      </c>
      <c r="S12" s="1" t="s">
        <v>76</v>
      </c>
      <c r="T12" s="1" t="s">
        <v>37</v>
      </c>
      <c r="U12" s="1" t="s">
        <v>1298</v>
      </c>
      <c r="V12" s="1" t="s">
        <v>1339</v>
      </c>
    </row>
    <row r="13" s="1" customFormat="1" spans="1:22">
      <c r="A13" s="1" t="s">
        <v>1088</v>
      </c>
      <c r="B13" s="1" t="s">
        <v>84</v>
      </c>
      <c r="C13" s="1" t="s">
        <v>1089</v>
      </c>
      <c r="D13" s="1" t="s">
        <v>1091</v>
      </c>
      <c r="E13" s="1" t="s">
        <v>1368</v>
      </c>
      <c r="F13" s="1" t="s">
        <v>84</v>
      </c>
      <c r="G13" s="1" t="s">
        <v>507</v>
      </c>
      <c r="H13" s="1" t="s">
        <v>1326</v>
      </c>
      <c r="I13" s="1" t="s">
        <v>1369</v>
      </c>
      <c r="J13" s="1" t="s">
        <v>1328</v>
      </c>
      <c r="K13" s="1" t="s">
        <v>1369</v>
      </c>
      <c r="L13" s="1" t="s">
        <v>1369</v>
      </c>
      <c r="M13" s="1" t="s">
        <v>1329</v>
      </c>
      <c r="N13" s="1" t="s">
        <v>1329</v>
      </c>
      <c r="O13" s="1" t="s">
        <v>1330</v>
      </c>
      <c r="P13" s="1" t="s">
        <v>1331</v>
      </c>
      <c r="Q13" s="1" t="s">
        <v>1332</v>
      </c>
      <c r="R13" s="1" t="s">
        <v>1370</v>
      </c>
      <c r="S13" s="1" t="s">
        <v>76</v>
      </c>
      <c r="T13" s="1" t="s">
        <v>37</v>
      </c>
      <c r="U13" s="1" t="s">
        <v>1296</v>
      </c>
      <c r="V13" s="1" t="s">
        <v>1334</v>
      </c>
    </row>
    <row r="14" s="1" customFormat="1" spans="1:22">
      <c r="A14" s="1" t="s">
        <v>1079</v>
      </c>
      <c r="B14" s="1" t="s">
        <v>105</v>
      </c>
      <c r="C14" s="1" t="s">
        <v>1080</v>
      </c>
      <c r="D14" s="1" t="s">
        <v>1082</v>
      </c>
      <c r="E14" s="1" t="s">
        <v>1371</v>
      </c>
      <c r="F14" s="1" t="s">
        <v>249</v>
      </c>
      <c r="G14" s="1" t="s">
        <v>507</v>
      </c>
      <c r="H14" s="1" t="s">
        <v>1326</v>
      </c>
      <c r="I14" s="1" t="s">
        <v>1372</v>
      </c>
      <c r="J14" s="1" t="s">
        <v>1328</v>
      </c>
      <c r="K14" s="1" t="s">
        <v>1372</v>
      </c>
      <c r="L14" s="1" t="s">
        <v>1372</v>
      </c>
      <c r="M14" s="1" t="s">
        <v>1329</v>
      </c>
      <c r="N14" s="1" t="s">
        <v>1329</v>
      </c>
      <c r="O14" s="1" t="s">
        <v>1330</v>
      </c>
      <c r="P14" s="1" t="s">
        <v>1331</v>
      </c>
      <c r="Q14" s="1" t="s">
        <v>1332</v>
      </c>
      <c r="R14" s="1" t="s">
        <v>1373</v>
      </c>
      <c r="S14" s="1" t="s">
        <v>76</v>
      </c>
      <c r="T14" s="1" t="s">
        <v>37</v>
      </c>
      <c r="U14" s="1" t="s">
        <v>1296</v>
      </c>
      <c r="V14" s="1" t="s">
        <v>1334</v>
      </c>
    </row>
    <row r="15" s="1" customFormat="1" spans="1:22">
      <c r="A15" s="1" t="s">
        <v>1129</v>
      </c>
      <c r="B15" s="1" t="s">
        <v>447</v>
      </c>
      <c r="C15" s="1" t="s">
        <v>1130</v>
      </c>
      <c r="D15" s="1" t="s">
        <v>1132</v>
      </c>
      <c r="E15" s="1" t="s">
        <v>1374</v>
      </c>
      <c r="F15" s="1" t="s">
        <v>447</v>
      </c>
      <c r="G15" s="1" t="s">
        <v>507</v>
      </c>
      <c r="H15" s="1" t="s">
        <v>1326</v>
      </c>
      <c r="I15" s="1" t="s">
        <v>1375</v>
      </c>
      <c r="J15" s="1" t="s">
        <v>1328</v>
      </c>
      <c r="K15" s="1" t="s">
        <v>1375</v>
      </c>
      <c r="L15" s="1" t="s">
        <v>1375</v>
      </c>
      <c r="M15" s="1" t="s">
        <v>1329</v>
      </c>
      <c r="N15" s="1" t="s">
        <v>1329</v>
      </c>
      <c r="O15" s="1" t="s">
        <v>1330</v>
      </c>
      <c r="P15" s="1" t="s">
        <v>1331</v>
      </c>
      <c r="Q15" s="1" t="s">
        <v>1332</v>
      </c>
      <c r="R15" s="1" t="s">
        <v>1376</v>
      </c>
      <c r="S15" s="1" t="s">
        <v>76</v>
      </c>
      <c r="T15" s="1" t="s">
        <v>37</v>
      </c>
      <c r="U15" s="1" t="s">
        <v>1296</v>
      </c>
      <c r="V15" s="1" t="s">
        <v>1377</v>
      </c>
    </row>
    <row r="16" s="1" customFormat="1" spans="1:22">
      <c r="A16" s="1" t="s">
        <v>594</v>
      </c>
      <c r="B16" s="1" t="s">
        <v>258</v>
      </c>
      <c r="C16" s="1" t="s">
        <v>595</v>
      </c>
      <c r="D16" s="1" t="s">
        <v>597</v>
      </c>
      <c r="E16" s="1" t="s">
        <v>1378</v>
      </c>
      <c r="F16" s="1" t="s">
        <v>258</v>
      </c>
      <c r="G16" s="1" t="s">
        <v>249</v>
      </c>
      <c r="H16" s="1" t="s">
        <v>1326</v>
      </c>
      <c r="I16" s="1" t="s">
        <v>1379</v>
      </c>
      <c r="J16" s="1" t="s">
        <v>1328</v>
      </c>
      <c r="K16" s="1" t="s">
        <v>1379</v>
      </c>
      <c r="L16" s="1" t="s">
        <v>1379</v>
      </c>
      <c r="M16" s="1" t="s">
        <v>1329</v>
      </c>
      <c r="N16" s="1" t="s">
        <v>1329</v>
      </c>
      <c r="O16" s="1" t="s">
        <v>1330</v>
      </c>
      <c r="P16" s="1" t="s">
        <v>1331</v>
      </c>
      <c r="Q16" s="1" t="s">
        <v>1332</v>
      </c>
      <c r="R16" s="1" t="s">
        <v>1380</v>
      </c>
      <c r="S16" s="1" t="s">
        <v>76</v>
      </c>
      <c r="T16" s="1" t="s">
        <v>37</v>
      </c>
      <c r="U16" s="1" t="s">
        <v>1296</v>
      </c>
      <c r="V16" s="1" t="s">
        <v>1339</v>
      </c>
    </row>
    <row r="17" s="1" customFormat="1" spans="1:22">
      <c r="A17" s="1" t="s">
        <v>565</v>
      </c>
      <c r="B17" s="1" t="s">
        <v>83</v>
      </c>
      <c r="C17" s="1" t="s">
        <v>566</v>
      </c>
      <c r="D17" s="1" t="s">
        <v>568</v>
      </c>
      <c r="E17" s="1" t="s">
        <v>1381</v>
      </c>
      <c r="F17" s="1" t="s">
        <v>267</v>
      </c>
      <c r="G17" s="1" t="s">
        <v>249</v>
      </c>
      <c r="H17" s="1" t="s">
        <v>1326</v>
      </c>
      <c r="I17" s="1" t="s">
        <v>1382</v>
      </c>
      <c r="J17" s="1" t="s">
        <v>1328</v>
      </c>
      <c r="K17" s="1" t="s">
        <v>1382</v>
      </c>
      <c r="L17" s="1" t="s">
        <v>1382</v>
      </c>
      <c r="M17" s="1" t="s">
        <v>1329</v>
      </c>
      <c r="N17" s="1" t="s">
        <v>1329</v>
      </c>
      <c r="O17" s="1" t="s">
        <v>1330</v>
      </c>
      <c r="P17" s="1" t="s">
        <v>1331</v>
      </c>
      <c r="Q17" s="1" t="s">
        <v>1332</v>
      </c>
      <c r="R17" s="1" t="s">
        <v>1383</v>
      </c>
      <c r="S17" s="1" t="s">
        <v>76</v>
      </c>
      <c r="T17" s="1" t="s">
        <v>37</v>
      </c>
      <c r="U17" s="1" t="s">
        <v>1298</v>
      </c>
      <c r="V17" s="1" t="s">
        <v>1384</v>
      </c>
    </row>
    <row r="18" s="1" customFormat="1" spans="1:22">
      <c r="A18" s="1" t="s">
        <v>520</v>
      </c>
      <c r="B18" s="1" t="s">
        <v>116</v>
      </c>
      <c r="C18" s="1" t="s">
        <v>521</v>
      </c>
      <c r="D18" s="1" t="s">
        <v>1385</v>
      </c>
      <c r="E18" s="1" t="s">
        <v>1386</v>
      </c>
      <c r="F18" s="1" t="s">
        <v>267</v>
      </c>
      <c r="G18" s="1" t="s">
        <v>249</v>
      </c>
      <c r="H18" s="1" t="s">
        <v>1326</v>
      </c>
      <c r="I18" s="1" t="s">
        <v>1387</v>
      </c>
      <c r="J18" s="1" t="s">
        <v>1328</v>
      </c>
      <c r="K18" s="1" t="s">
        <v>1387</v>
      </c>
      <c r="L18" s="1" t="s">
        <v>1387</v>
      </c>
      <c r="M18" s="1" t="s">
        <v>1329</v>
      </c>
      <c r="N18" s="1" t="s">
        <v>1329</v>
      </c>
      <c r="O18" s="1" t="s">
        <v>1330</v>
      </c>
      <c r="P18" s="1" t="s">
        <v>1331</v>
      </c>
      <c r="Q18" s="1" t="s">
        <v>1332</v>
      </c>
      <c r="R18" s="1" t="s">
        <v>1388</v>
      </c>
      <c r="S18" s="1" t="s">
        <v>76</v>
      </c>
      <c r="T18" s="1" t="s">
        <v>37</v>
      </c>
      <c r="U18" s="1" t="s">
        <v>1298</v>
      </c>
      <c r="V18" s="1" t="s">
        <v>1357</v>
      </c>
    </row>
    <row r="19" s="1" customFormat="1" spans="1:22">
      <c r="A19" s="1" t="s">
        <v>89</v>
      </c>
      <c r="B19" s="1" t="s">
        <v>94</v>
      </c>
      <c r="C19" s="1" t="s">
        <v>90</v>
      </c>
      <c r="D19" s="1" t="s">
        <v>1389</v>
      </c>
      <c r="E19" s="1" t="s">
        <v>1390</v>
      </c>
      <c r="F19" s="1" t="s">
        <v>95</v>
      </c>
      <c r="G19" s="1" t="s">
        <v>83</v>
      </c>
      <c r="H19" s="1" t="s">
        <v>1326</v>
      </c>
      <c r="I19" s="1" t="s">
        <v>1391</v>
      </c>
      <c r="J19" s="1" t="s">
        <v>1328</v>
      </c>
      <c r="K19" s="1" t="s">
        <v>1391</v>
      </c>
      <c r="L19" s="1" t="s">
        <v>1391</v>
      </c>
      <c r="M19" s="1" t="s">
        <v>1329</v>
      </c>
      <c r="N19" s="1" t="s">
        <v>1329</v>
      </c>
      <c r="O19" s="1" t="s">
        <v>1330</v>
      </c>
      <c r="P19" s="1" t="s">
        <v>1331</v>
      </c>
      <c r="Q19" s="1" t="s">
        <v>1332</v>
      </c>
      <c r="R19" s="1" t="s">
        <v>1392</v>
      </c>
      <c r="S19" s="1" t="s">
        <v>76</v>
      </c>
      <c r="T19" s="1" t="s">
        <v>37</v>
      </c>
      <c r="U19" s="1" t="s">
        <v>1296</v>
      </c>
      <c r="V19" s="1" t="s">
        <v>1357</v>
      </c>
    </row>
    <row r="20" s="1" customFormat="1" spans="1:22">
      <c r="A20" s="1" t="s">
        <v>704</v>
      </c>
      <c r="B20" s="1" t="s">
        <v>258</v>
      </c>
      <c r="C20" s="1" t="s">
        <v>705</v>
      </c>
      <c r="D20" s="1" t="s">
        <v>707</v>
      </c>
      <c r="E20" s="1" t="s">
        <v>1393</v>
      </c>
      <c r="F20" s="1" t="s">
        <v>258</v>
      </c>
      <c r="G20" s="1" t="s">
        <v>84</v>
      </c>
      <c r="H20" s="1" t="s">
        <v>1326</v>
      </c>
      <c r="I20" s="1" t="s">
        <v>1394</v>
      </c>
      <c r="J20" s="1" t="s">
        <v>1328</v>
      </c>
      <c r="K20" s="1" t="s">
        <v>1394</v>
      </c>
      <c r="L20" s="1" t="s">
        <v>1394</v>
      </c>
      <c r="M20" s="1" t="s">
        <v>1329</v>
      </c>
      <c r="N20" s="1" t="s">
        <v>1329</v>
      </c>
      <c r="O20" s="1" t="s">
        <v>1330</v>
      </c>
      <c r="P20" s="1" t="s">
        <v>1331</v>
      </c>
      <c r="Q20" s="1" t="s">
        <v>1332</v>
      </c>
      <c r="R20" s="1" t="s">
        <v>1395</v>
      </c>
      <c r="S20" s="1" t="s">
        <v>76</v>
      </c>
      <c r="T20" s="1" t="s">
        <v>37</v>
      </c>
      <c r="U20" s="1" t="s">
        <v>1296</v>
      </c>
      <c r="V20" s="1" t="s">
        <v>1357</v>
      </c>
    </row>
    <row r="21" s="1" customFormat="1" spans="1:22">
      <c r="A21" s="1" t="s">
        <v>338</v>
      </c>
      <c r="B21" s="1" t="s">
        <v>95</v>
      </c>
      <c r="C21" s="1" t="s">
        <v>339</v>
      </c>
      <c r="D21" s="1" t="s">
        <v>134</v>
      </c>
      <c r="E21" s="1" t="s">
        <v>1396</v>
      </c>
      <c r="F21" s="1" t="s">
        <v>106</v>
      </c>
      <c r="G21" s="1" t="s">
        <v>267</v>
      </c>
      <c r="H21" s="1" t="s">
        <v>1326</v>
      </c>
      <c r="I21" s="1" t="s">
        <v>1397</v>
      </c>
      <c r="J21" s="1" t="s">
        <v>1328</v>
      </c>
      <c r="K21" s="1" t="s">
        <v>1397</v>
      </c>
      <c r="L21" s="1" t="s">
        <v>1397</v>
      </c>
      <c r="M21" s="1" t="s">
        <v>1329</v>
      </c>
      <c r="N21" s="1" t="s">
        <v>1329</v>
      </c>
      <c r="O21" s="1" t="s">
        <v>1330</v>
      </c>
      <c r="P21" s="1" t="s">
        <v>1331</v>
      </c>
      <c r="Q21" s="1" t="s">
        <v>1332</v>
      </c>
      <c r="R21" s="1" t="s">
        <v>1398</v>
      </c>
      <c r="S21" s="1" t="s">
        <v>76</v>
      </c>
      <c r="T21" s="1" t="s">
        <v>37</v>
      </c>
      <c r="U21" s="1" t="s">
        <v>1298</v>
      </c>
      <c r="V21" s="1" t="s">
        <v>1353</v>
      </c>
    </row>
    <row r="22" s="1" customFormat="1" spans="1:22">
      <c r="A22" s="1" t="s">
        <v>745</v>
      </c>
      <c r="B22" s="1" t="s">
        <v>308</v>
      </c>
      <c r="C22" s="1" t="s">
        <v>746</v>
      </c>
      <c r="D22" s="1" t="s">
        <v>740</v>
      </c>
      <c r="E22" s="1" t="s">
        <v>1399</v>
      </c>
      <c r="F22" s="1" t="s">
        <v>249</v>
      </c>
      <c r="G22" s="1" t="s">
        <v>84</v>
      </c>
      <c r="H22" s="1" t="s">
        <v>1326</v>
      </c>
      <c r="I22" s="1" t="s">
        <v>1400</v>
      </c>
      <c r="J22" s="1" t="s">
        <v>1328</v>
      </c>
      <c r="K22" s="1" t="s">
        <v>1400</v>
      </c>
      <c r="L22" s="1" t="s">
        <v>1400</v>
      </c>
      <c r="M22" s="1" t="s">
        <v>1329</v>
      </c>
      <c r="N22" s="1" t="s">
        <v>1329</v>
      </c>
      <c r="O22" s="1" t="s">
        <v>1330</v>
      </c>
      <c r="P22" s="1" t="s">
        <v>1331</v>
      </c>
      <c r="Q22" s="1" t="s">
        <v>1332</v>
      </c>
      <c r="R22" s="1" t="s">
        <v>1401</v>
      </c>
      <c r="S22" s="1" t="s">
        <v>76</v>
      </c>
      <c r="T22" s="1" t="s">
        <v>37</v>
      </c>
      <c r="U22" s="1" t="s">
        <v>1298</v>
      </c>
      <c r="V22" s="1" t="s">
        <v>1339</v>
      </c>
    </row>
    <row r="23" s="1" customFormat="1" spans="1:22">
      <c r="A23" s="1" t="s">
        <v>737</v>
      </c>
      <c r="B23" s="1" t="s">
        <v>308</v>
      </c>
      <c r="C23" s="1" t="s">
        <v>738</v>
      </c>
      <c r="D23" s="1" t="s">
        <v>740</v>
      </c>
      <c r="E23" s="1" t="s">
        <v>1402</v>
      </c>
      <c r="F23" s="1" t="s">
        <v>249</v>
      </c>
      <c r="G23" s="1" t="s">
        <v>84</v>
      </c>
      <c r="H23" s="1" t="s">
        <v>1326</v>
      </c>
      <c r="I23" s="1" t="s">
        <v>1400</v>
      </c>
      <c r="J23" s="1" t="s">
        <v>1328</v>
      </c>
      <c r="K23" s="1" t="s">
        <v>1400</v>
      </c>
      <c r="L23" s="1" t="s">
        <v>1400</v>
      </c>
      <c r="M23" s="1" t="s">
        <v>1329</v>
      </c>
      <c r="N23" s="1" t="s">
        <v>1329</v>
      </c>
      <c r="O23" s="1" t="s">
        <v>1330</v>
      </c>
      <c r="P23" s="1" t="s">
        <v>1331</v>
      </c>
      <c r="Q23" s="1" t="s">
        <v>1332</v>
      </c>
      <c r="R23" s="1" t="s">
        <v>1403</v>
      </c>
      <c r="S23" s="1" t="s">
        <v>76</v>
      </c>
      <c r="T23" s="1" t="s">
        <v>37</v>
      </c>
      <c r="U23" s="1" t="s">
        <v>1298</v>
      </c>
      <c r="V23" s="1" t="s">
        <v>1339</v>
      </c>
    </row>
    <row r="24" s="1" customFormat="1" spans="1:22">
      <c r="A24" s="1" t="s">
        <v>433</v>
      </c>
      <c r="B24" s="1" t="s">
        <v>83</v>
      </c>
      <c r="C24" s="1" t="s">
        <v>434</v>
      </c>
      <c r="D24" s="1" t="s">
        <v>436</v>
      </c>
      <c r="E24" s="1" t="s">
        <v>1404</v>
      </c>
      <c r="F24" s="1" t="s">
        <v>83</v>
      </c>
      <c r="G24" s="1" t="s">
        <v>258</v>
      </c>
      <c r="H24" s="1" t="s">
        <v>1326</v>
      </c>
      <c r="I24" s="1" t="s">
        <v>1405</v>
      </c>
      <c r="J24" s="1" t="s">
        <v>1328</v>
      </c>
      <c r="K24" s="1" t="s">
        <v>1405</v>
      </c>
      <c r="L24" s="1" t="s">
        <v>1405</v>
      </c>
      <c r="M24" s="1" t="s">
        <v>1329</v>
      </c>
      <c r="N24" s="1" t="s">
        <v>1329</v>
      </c>
      <c r="O24" s="1" t="s">
        <v>1330</v>
      </c>
      <c r="P24" s="1" t="s">
        <v>1331</v>
      </c>
      <c r="Q24" s="1" t="s">
        <v>1332</v>
      </c>
      <c r="R24" s="1" t="s">
        <v>1406</v>
      </c>
      <c r="S24" s="1" t="s">
        <v>76</v>
      </c>
      <c r="T24" s="1" t="s">
        <v>37</v>
      </c>
      <c r="U24" s="1" t="s">
        <v>1296</v>
      </c>
      <c r="V24" s="1" t="s">
        <v>1339</v>
      </c>
    </row>
    <row r="25" s="1" customFormat="1" spans="1:22">
      <c r="A25" s="1" t="s">
        <v>663</v>
      </c>
      <c r="B25" s="1" t="s">
        <v>666</v>
      </c>
      <c r="C25" s="1" t="s">
        <v>664</v>
      </c>
      <c r="D25" s="1" t="s">
        <v>532</v>
      </c>
      <c r="E25" s="1" t="s">
        <v>1407</v>
      </c>
      <c r="F25" s="1" t="s">
        <v>83</v>
      </c>
      <c r="G25" s="1" t="s">
        <v>84</v>
      </c>
      <c r="H25" s="1" t="s">
        <v>1326</v>
      </c>
      <c r="I25" s="1" t="s">
        <v>1408</v>
      </c>
      <c r="J25" s="1" t="s">
        <v>1328</v>
      </c>
      <c r="K25" s="1" t="s">
        <v>1408</v>
      </c>
      <c r="L25" s="1" t="s">
        <v>1408</v>
      </c>
      <c r="M25" s="1" t="s">
        <v>1329</v>
      </c>
      <c r="N25" s="1" t="s">
        <v>1329</v>
      </c>
      <c r="O25" s="1" t="s">
        <v>1330</v>
      </c>
      <c r="P25" s="1" t="s">
        <v>1331</v>
      </c>
      <c r="Q25" s="1" t="s">
        <v>1332</v>
      </c>
      <c r="R25" s="1" t="s">
        <v>1409</v>
      </c>
      <c r="S25" s="1" t="s">
        <v>76</v>
      </c>
      <c r="T25" s="1" t="s">
        <v>37</v>
      </c>
      <c r="U25" s="1" t="s">
        <v>1296</v>
      </c>
      <c r="V25" s="1" t="s">
        <v>1357</v>
      </c>
    </row>
    <row r="26" s="1" customFormat="1" spans="1:22">
      <c r="A26" s="1" t="s">
        <v>180</v>
      </c>
      <c r="B26" s="1" t="s">
        <v>82</v>
      </c>
      <c r="C26" s="1" t="s">
        <v>181</v>
      </c>
      <c r="D26" s="1" t="s">
        <v>183</v>
      </c>
      <c r="E26" s="1" t="s">
        <v>1410</v>
      </c>
      <c r="F26" s="1" t="s">
        <v>116</v>
      </c>
      <c r="G26" s="1" t="s">
        <v>83</v>
      </c>
      <c r="H26" s="1" t="s">
        <v>1326</v>
      </c>
      <c r="I26" s="1" t="s">
        <v>1411</v>
      </c>
      <c r="J26" s="1" t="s">
        <v>1328</v>
      </c>
      <c r="K26" s="1" t="s">
        <v>1411</v>
      </c>
      <c r="L26" s="1" t="s">
        <v>1411</v>
      </c>
      <c r="M26" s="1" t="s">
        <v>1329</v>
      </c>
      <c r="N26" s="1" t="s">
        <v>1329</v>
      </c>
      <c r="O26" s="1" t="s">
        <v>1330</v>
      </c>
      <c r="P26" s="1" t="s">
        <v>1331</v>
      </c>
      <c r="Q26" s="1" t="s">
        <v>1332</v>
      </c>
      <c r="R26" s="1" t="s">
        <v>1412</v>
      </c>
      <c r="S26" s="1" t="s">
        <v>76</v>
      </c>
      <c r="T26" s="1" t="s">
        <v>37</v>
      </c>
      <c r="U26" s="1" t="s">
        <v>1298</v>
      </c>
      <c r="V26" s="1" t="s">
        <v>1377</v>
      </c>
    </row>
    <row r="27" s="1" customFormat="1" spans="1:22">
      <c r="A27" s="1" t="s">
        <v>686</v>
      </c>
      <c r="B27" s="1" t="s">
        <v>423</v>
      </c>
      <c r="C27" s="1" t="s">
        <v>687</v>
      </c>
      <c r="D27" s="1" t="s">
        <v>1413</v>
      </c>
      <c r="E27" s="1" t="s">
        <v>1414</v>
      </c>
      <c r="F27" s="1" t="s">
        <v>249</v>
      </c>
      <c r="G27" s="1" t="s">
        <v>84</v>
      </c>
      <c r="H27" s="1" t="s">
        <v>1326</v>
      </c>
      <c r="I27" s="1" t="s">
        <v>1415</v>
      </c>
      <c r="J27" s="1" t="s">
        <v>1328</v>
      </c>
      <c r="K27" s="1" t="s">
        <v>1415</v>
      </c>
      <c r="L27" s="1" t="s">
        <v>1415</v>
      </c>
      <c r="M27" s="1" t="s">
        <v>1329</v>
      </c>
      <c r="N27" s="1" t="s">
        <v>1329</v>
      </c>
      <c r="O27" s="1" t="s">
        <v>1330</v>
      </c>
      <c r="P27" s="1" t="s">
        <v>1331</v>
      </c>
      <c r="Q27" s="1" t="s">
        <v>1332</v>
      </c>
      <c r="R27" s="1" t="s">
        <v>1416</v>
      </c>
      <c r="S27" s="1" t="s">
        <v>76</v>
      </c>
      <c r="T27" s="1" t="s">
        <v>37</v>
      </c>
      <c r="U27" s="1" t="s">
        <v>1298</v>
      </c>
      <c r="V27" s="1" t="s">
        <v>1384</v>
      </c>
    </row>
    <row r="28" s="1" customFormat="1" spans="1:22">
      <c r="A28" s="1" t="s">
        <v>353</v>
      </c>
      <c r="B28" s="1" t="s">
        <v>95</v>
      </c>
      <c r="C28" s="1" t="s">
        <v>354</v>
      </c>
      <c r="D28" s="1" t="s">
        <v>1417</v>
      </c>
      <c r="E28" s="1" t="s">
        <v>1418</v>
      </c>
      <c r="F28" s="1" t="s">
        <v>95</v>
      </c>
      <c r="G28" s="1" t="s">
        <v>267</v>
      </c>
      <c r="H28" s="1" t="s">
        <v>1326</v>
      </c>
      <c r="I28" s="1" t="s">
        <v>1419</v>
      </c>
      <c r="J28" s="1" t="s">
        <v>1328</v>
      </c>
      <c r="K28" s="1" t="s">
        <v>1419</v>
      </c>
      <c r="L28" s="1" t="s">
        <v>1419</v>
      </c>
      <c r="M28" s="1" t="s">
        <v>1329</v>
      </c>
      <c r="N28" s="1" t="s">
        <v>1329</v>
      </c>
      <c r="O28" s="1" t="s">
        <v>1330</v>
      </c>
      <c r="P28" s="1" t="s">
        <v>1331</v>
      </c>
      <c r="Q28" s="1" t="s">
        <v>1332</v>
      </c>
      <c r="R28" s="1" t="s">
        <v>1420</v>
      </c>
      <c r="S28" s="1" t="s">
        <v>76</v>
      </c>
      <c r="T28" s="1" t="s">
        <v>37</v>
      </c>
      <c r="U28" s="1" t="s">
        <v>1296</v>
      </c>
      <c r="V28" s="1" t="s">
        <v>1339</v>
      </c>
    </row>
    <row r="29" s="1" customFormat="1" spans="1:22">
      <c r="A29" s="1" t="s">
        <v>790</v>
      </c>
      <c r="B29" s="1" t="s">
        <v>249</v>
      </c>
      <c r="C29" s="1" t="s">
        <v>791</v>
      </c>
      <c r="D29" s="1" t="s">
        <v>771</v>
      </c>
      <c r="E29" s="1" t="s">
        <v>1421</v>
      </c>
      <c r="F29" s="1" t="s">
        <v>249</v>
      </c>
      <c r="G29" s="1" t="s">
        <v>84</v>
      </c>
      <c r="H29" s="1" t="s">
        <v>1326</v>
      </c>
      <c r="I29" s="1" t="s">
        <v>1422</v>
      </c>
      <c r="J29" s="1" t="s">
        <v>1328</v>
      </c>
      <c r="K29" s="1" t="s">
        <v>1422</v>
      </c>
      <c r="L29" s="1" t="s">
        <v>1422</v>
      </c>
      <c r="M29" s="1" t="s">
        <v>1329</v>
      </c>
      <c r="N29" s="1" t="s">
        <v>1329</v>
      </c>
      <c r="O29" s="1" t="s">
        <v>1330</v>
      </c>
      <c r="P29" s="1" t="s">
        <v>1331</v>
      </c>
      <c r="Q29" s="1" t="s">
        <v>1332</v>
      </c>
      <c r="R29" s="1" t="s">
        <v>1423</v>
      </c>
      <c r="S29" s="1" t="s">
        <v>76</v>
      </c>
      <c r="T29" s="1" t="s">
        <v>37</v>
      </c>
      <c r="U29" s="1" t="s">
        <v>1298</v>
      </c>
      <c r="V29" s="1" t="s">
        <v>1339</v>
      </c>
    </row>
    <row r="30" s="1" customFormat="1" spans="1:22">
      <c r="A30" s="1" t="s">
        <v>768</v>
      </c>
      <c r="B30" s="1" t="s">
        <v>249</v>
      </c>
      <c r="C30" s="1" t="s">
        <v>769</v>
      </c>
      <c r="D30" s="1" t="s">
        <v>771</v>
      </c>
      <c r="E30" s="1" t="s">
        <v>1424</v>
      </c>
      <c r="F30" s="1" t="s">
        <v>249</v>
      </c>
      <c r="G30" s="1" t="s">
        <v>84</v>
      </c>
      <c r="H30" s="1" t="s">
        <v>1326</v>
      </c>
      <c r="I30" s="1" t="s">
        <v>1422</v>
      </c>
      <c r="J30" s="1" t="s">
        <v>1328</v>
      </c>
      <c r="K30" s="1" t="s">
        <v>1422</v>
      </c>
      <c r="L30" s="1" t="s">
        <v>1422</v>
      </c>
      <c r="M30" s="1" t="s">
        <v>1329</v>
      </c>
      <c r="N30" s="1" t="s">
        <v>1329</v>
      </c>
      <c r="O30" s="1" t="s">
        <v>1330</v>
      </c>
      <c r="P30" s="1" t="s">
        <v>1331</v>
      </c>
      <c r="Q30" s="1" t="s">
        <v>1332</v>
      </c>
      <c r="R30" s="1" t="s">
        <v>1425</v>
      </c>
      <c r="S30" s="1" t="s">
        <v>76</v>
      </c>
      <c r="T30" s="1" t="s">
        <v>37</v>
      </c>
      <c r="U30" s="1" t="s">
        <v>1298</v>
      </c>
      <c r="V30" s="1" t="s">
        <v>1339</v>
      </c>
    </row>
    <row r="31" s="1" customFormat="1" spans="1:22">
      <c r="A31" s="1" t="s">
        <v>1111</v>
      </c>
      <c r="B31" s="1" t="s">
        <v>249</v>
      </c>
      <c r="C31" s="1" t="s">
        <v>1112</v>
      </c>
      <c r="D31" s="1" t="s">
        <v>1114</v>
      </c>
      <c r="E31" s="1" t="s">
        <v>1426</v>
      </c>
      <c r="F31" s="1" t="s">
        <v>447</v>
      </c>
      <c r="G31" s="1" t="s">
        <v>507</v>
      </c>
      <c r="H31" s="1" t="s">
        <v>1326</v>
      </c>
      <c r="I31" s="1" t="s">
        <v>1427</v>
      </c>
      <c r="J31" s="1" t="s">
        <v>1328</v>
      </c>
      <c r="K31" s="1" t="s">
        <v>1427</v>
      </c>
      <c r="L31" s="1" t="s">
        <v>1427</v>
      </c>
      <c r="M31" s="1" t="s">
        <v>1329</v>
      </c>
      <c r="N31" s="1" t="s">
        <v>1329</v>
      </c>
      <c r="O31" s="1" t="s">
        <v>1330</v>
      </c>
      <c r="P31" s="1" t="s">
        <v>1331</v>
      </c>
      <c r="Q31" s="1" t="s">
        <v>1332</v>
      </c>
      <c r="R31" s="1" t="s">
        <v>1428</v>
      </c>
      <c r="S31" s="1" t="s">
        <v>76</v>
      </c>
      <c r="T31" s="1" t="s">
        <v>37</v>
      </c>
      <c r="U31" s="1" t="s">
        <v>1296</v>
      </c>
      <c r="V31" s="1" t="s">
        <v>1334</v>
      </c>
    </row>
    <row r="32" s="1" customFormat="1" spans="1:22">
      <c r="A32" s="1" t="s">
        <v>1034</v>
      </c>
      <c r="B32" s="1" t="s">
        <v>1039</v>
      </c>
      <c r="C32" s="1" t="s">
        <v>1035</v>
      </c>
      <c r="D32" s="1" t="s">
        <v>1037</v>
      </c>
      <c r="E32" s="1" t="s">
        <v>1429</v>
      </c>
      <c r="F32" s="1" t="s">
        <v>249</v>
      </c>
      <c r="G32" s="1" t="s">
        <v>507</v>
      </c>
      <c r="H32" s="1" t="s">
        <v>1326</v>
      </c>
      <c r="I32" s="1" t="s">
        <v>1430</v>
      </c>
      <c r="J32" s="1" t="s">
        <v>1328</v>
      </c>
      <c r="K32" s="1" t="s">
        <v>1430</v>
      </c>
      <c r="L32" s="1" t="s">
        <v>1430</v>
      </c>
      <c r="M32" s="1" t="s">
        <v>1329</v>
      </c>
      <c r="N32" s="1" t="s">
        <v>1329</v>
      </c>
      <c r="O32" s="1" t="s">
        <v>1330</v>
      </c>
      <c r="P32" s="1" t="s">
        <v>1331</v>
      </c>
      <c r="Q32" s="1" t="s">
        <v>1332</v>
      </c>
      <c r="R32" s="1" t="s">
        <v>1431</v>
      </c>
      <c r="S32" s="1" t="s">
        <v>76</v>
      </c>
      <c r="T32" s="1" t="s">
        <v>37</v>
      </c>
      <c r="U32" s="1" t="s">
        <v>1296</v>
      </c>
      <c r="V32" s="1" t="s">
        <v>1334</v>
      </c>
    </row>
    <row r="33" s="1" customFormat="1" spans="1:22">
      <c r="A33" s="1" t="s">
        <v>474</v>
      </c>
      <c r="B33" s="1" t="s">
        <v>105</v>
      </c>
      <c r="C33" s="1" t="s">
        <v>475</v>
      </c>
      <c r="D33" s="1" t="s">
        <v>477</v>
      </c>
      <c r="E33" s="1" t="s">
        <v>1432</v>
      </c>
      <c r="F33" s="1" t="s">
        <v>267</v>
      </c>
      <c r="G33" s="1" t="s">
        <v>258</v>
      </c>
      <c r="H33" s="1" t="s">
        <v>1326</v>
      </c>
      <c r="I33" s="1" t="s">
        <v>1433</v>
      </c>
      <c r="J33" s="1" t="s">
        <v>1328</v>
      </c>
      <c r="K33" s="1" t="s">
        <v>1433</v>
      </c>
      <c r="L33" s="1" t="s">
        <v>1433</v>
      </c>
      <c r="M33" s="1" t="s">
        <v>1329</v>
      </c>
      <c r="N33" s="1" t="s">
        <v>1329</v>
      </c>
      <c r="O33" s="1" t="s">
        <v>1330</v>
      </c>
      <c r="P33" s="1" t="s">
        <v>1331</v>
      </c>
      <c r="Q33" s="1" t="s">
        <v>1332</v>
      </c>
      <c r="R33" s="1" t="s">
        <v>1434</v>
      </c>
      <c r="S33" s="1" t="s">
        <v>76</v>
      </c>
      <c r="T33" s="1" t="s">
        <v>37</v>
      </c>
      <c r="U33" s="1" t="s">
        <v>1296</v>
      </c>
      <c r="V33" s="1" t="s">
        <v>1435</v>
      </c>
    </row>
    <row r="34" s="1" customFormat="1" spans="1:22">
      <c r="A34" s="1" t="s">
        <v>313</v>
      </c>
      <c r="B34" s="1" t="s">
        <v>193</v>
      </c>
      <c r="C34" s="1" t="s">
        <v>314</v>
      </c>
      <c r="D34" s="1" t="s">
        <v>316</v>
      </c>
      <c r="E34" s="1" t="s">
        <v>1436</v>
      </c>
      <c r="F34" s="1" t="s">
        <v>83</v>
      </c>
      <c r="G34" s="1" t="s">
        <v>267</v>
      </c>
      <c r="H34" s="1" t="s">
        <v>1326</v>
      </c>
      <c r="I34" s="1" t="s">
        <v>1437</v>
      </c>
      <c r="J34" s="1" t="s">
        <v>1328</v>
      </c>
      <c r="K34" s="1" t="s">
        <v>1437</v>
      </c>
      <c r="L34" s="1" t="s">
        <v>1437</v>
      </c>
      <c r="M34" s="1" t="s">
        <v>1329</v>
      </c>
      <c r="N34" s="1" t="s">
        <v>1329</v>
      </c>
      <c r="O34" s="1" t="s">
        <v>1330</v>
      </c>
      <c r="P34" s="1" t="s">
        <v>1331</v>
      </c>
      <c r="Q34" s="1" t="s">
        <v>1332</v>
      </c>
      <c r="R34" s="1" t="s">
        <v>1438</v>
      </c>
      <c r="S34" s="1" t="s">
        <v>76</v>
      </c>
      <c r="T34" s="1" t="s">
        <v>37</v>
      </c>
      <c r="U34" s="1" t="s">
        <v>1296</v>
      </c>
      <c r="V34" s="1" t="s">
        <v>1384</v>
      </c>
    </row>
    <row r="35" s="1" customFormat="1" spans="1:22">
      <c r="A35" s="1" t="s">
        <v>748</v>
      </c>
      <c r="B35" s="1" t="s">
        <v>83</v>
      </c>
      <c r="C35" s="1" t="s">
        <v>749</v>
      </c>
      <c r="D35" s="1" t="s">
        <v>731</v>
      </c>
      <c r="E35" s="1" t="s">
        <v>1439</v>
      </c>
      <c r="F35" s="1" t="s">
        <v>249</v>
      </c>
      <c r="G35" s="1" t="s">
        <v>84</v>
      </c>
      <c r="H35" s="1" t="s">
        <v>1326</v>
      </c>
      <c r="I35" s="1" t="s">
        <v>1440</v>
      </c>
      <c r="J35" s="1" t="s">
        <v>1328</v>
      </c>
      <c r="K35" s="1" t="s">
        <v>1440</v>
      </c>
      <c r="L35" s="1" t="s">
        <v>1440</v>
      </c>
      <c r="M35" s="1" t="s">
        <v>1329</v>
      </c>
      <c r="N35" s="1" t="s">
        <v>1329</v>
      </c>
      <c r="O35" s="1" t="s">
        <v>1330</v>
      </c>
      <c r="P35" s="1" t="s">
        <v>1331</v>
      </c>
      <c r="Q35" s="1" t="s">
        <v>1332</v>
      </c>
      <c r="R35" s="1" t="s">
        <v>1441</v>
      </c>
      <c r="S35" s="1" t="s">
        <v>76</v>
      </c>
      <c r="T35" s="1" t="s">
        <v>37</v>
      </c>
      <c r="U35" s="1" t="s">
        <v>1298</v>
      </c>
      <c r="V35" s="1" t="s">
        <v>1339</v>
      </c>
    </row>
    <row r="36" s="1" customFormat="1" spans="1:22">
      <c r="A36" s="1" t="s">
        <v>695</v>
      </c>
      <c r="B36" s="1" t="s">
        <v>94</v>
      </c>
      <c r="C36" s="1" t="s">
        <v>696</v>
      </c>
      <c r="D36" s="1" t="s">
        <v>698</v>
      </c>
      <c r="E36" s="1" t="s">
        <v>1442</v>
      </c>
      <c r="F36" s="1" t="s">
        <v>249</v>
      </c>
      <c r="G36" s="1" t="s">
        <v>84</v>
      </c>
      <c r="H36" s="1" t="s">
        <v>1326</v>
      </c>
      <c r="I36" s="1" t="s">
        <v>1443</v>
      </c>
      <c r="J36" s="1" t="s">
        <v>1328</v>
      </c>
      <c r="K36" s="1" t="s">
        <v>1443</v>
      </c>
      <c r="L36" s="1" t="s">
        <v>1443</v>
      </c>
      <c r="M36" s="1" t="s">
        <v>1329</v>
      </c>
      <c r="N36" s="1" t="s">
        <v>1329</v>
      </c>
      <c r="O36" s="1" t="s">
        <v>1330</v>
      </c>
      <c r="P36" s="1" t="s">
        <v>1331</v>
      </c>
      <c r="Q36" s="1" t="s">
        <v>1332</v>
      </c>
      <c r="R36" s="1" t="s">
        <v>1444</v>
      </c>
      <c r="S36" s="1" t="s">
        <v>76</v>
      </c>
      <c r="T36" s="1" t="s">
        <v>37</v>
      </c>
      <c r="U36" s="1" t="s">
        <v>1296</v>
      </c>
      <c r="V36" s="1" t="s">
        <v>1357</v>
      </c>
    </row>
    <row r="37" s="1" customFormat="1" spans="1:22">
      <c r="A37" s="1" t="s">
        <v>671</v>
      </c>
      <c r="B37" s="1" t="s">
        <v>95</v>
      </c>
      <c r="C37" s="1" t="s">
        <v>672</v>
      </c>
      <c r="D37" s="1" t="s">
        <v>1445</v>
      </c>
      <c r="E37" s="1" t="s">
        <v>1446</v>
      </c>
      <c r="F37" s="1" t="s">
        <v>249</v>
      </c>
      <c r="G37" s="1" t="s">
        <v>84</v>
      </c>
      <c r="H37" s="1" t="s">
        <v>1326</v>
      </c>
      <c r="I37" s="1" t="s">
        <v>1447</v>
      </c>
      <c r="J37" s="1" t="s">
        <v>1328</v>
      </c>
      <c r="K37" s="1" t="s">
        <v>1447</v>
      </c>
      <c r="L37" s="1" t="s">
        <v>1447</v>
      </c>
      <c r="M37" s="1" t="s">
        <v>1329</v>
      </c>
      <c r="N37" s="1" t="s">
        <v>1329</v>
      </c>
      <c r="O37" s="1" t="s">
        <v>1330</v>
      </c>
      <c r="P37" s="1" t="s">
        <v>1331</v>
      </c>
      <c r="Q37" s="1" t="s">
        <v>1332</v>
      </c>
      <c r="R37" s="1" t="s">
        <v>1448</v>
      </c>
      <c r="S37" s="1" t="s">
        <v>76</v>
      </c>
      <c r="T37" s="1" t="s">
        <v>37</v>
      </c>
      <c r="U37" s="1" t="s">
        <v>1296</v>
      </c>
      <c r="V37" s="1" t="s">
        <v>1357</v>
      </c>
    </row>
    <row r="38" s="1" customFormat="1" spans="1:22">
      <c r="A38" s="1" t="s">
        <v>161</v>
      </c>
      <c r="B38" s="1" t="s">
        <v>164</v>
      </c>
      <c r="C38" s="1" t="s">
        <v>162</v>
      </c>
      <c r="D38" s="1" t="s">
        <v>154</v>
      </c>
      <c r="E38" s="1" t="s">
        <v>1449</v>
      </c>
      <c r="F38" s="1" t="s">
        <v>106</v>
      </c>
      <c r="G38" s="1" t="s">
        <v>83</v>
      </c>
      <c r="H38" s="1" t="s">
        <v>1326</v>
      </c>
      <c r="I38" s="1" t="s">
        <v>1450</v>
      </c>
      <c r="J38" s="1" t="s">
        <v>1328</v>
      </c>
      <c r="K38" s="1" t="s">
        <v>1450</v>
      </c>
      <c r="L38" s="1" t="s">
        <v>1450</v>
      </c>
      <c r="M38" s="1" t="s">
        <v>1329</v>
      </c>
      <c r="N38" s="1" t="s">
        <v>1329</v>
      </c>
      <c r="O38" s="1" t="s">
        <v>1330</v>
      </c>
      <c r="P38" s="1" t="s">
        <v>1331</v>
      </c>
      <c r="Q38" s="1" t="s">
        <v>1332</v>
      </c>
      <c r="R38" s="1" t="s">
        <v>1451</v>
      </c>
      <c r="S38" s="1" t="s">
        <v>76</v>
      </c>
      <c r="T38" s="1" t="s">
        <v>37</v>
      </c>
      <c r="U38" s="1" t="s">
        <v>1296</v>
      </c>
      <c r="V38" s="1" t="s">
        <v>1334</v>
      </c>
    </row>
    <row r="39" s="1" customFormat="1" spans="1:22">
      <c r="A39" s="1" t="s">
        <v>168</v>
      </c>
      <c r="B39" s="1" t="s">
        <v>164</v>
      </c>
      <c r="C39" s="1" t="s">
        <v>169</v>
      </c>
      <c r="D39" s="1" t="s">
        <v>154</v>
      </c>
      <c r="E39" s="1" t="s">
        <v>1452</v>
      </c>
      <c r="F39" s="1" t="s">
        <v>106</v>
      </c>
      <c r="G39" s="1" t="s">
        <v>83</v>
      </c>
      <c r="H39" s="1" t="s">
        <v>1326</v>
      </c>
      <c r="I39" s="1" t="s">
        <v>1450</v>
      </c>
      <c r="J39" s="1" t="s">
        <v>1328</v>
      </c>
      <c r="K39" s="1" t="s">
        <v>1450</v>
      </c>
      <c r="L39" s="1" t="s">
        <v>1450</v>
      </c>
      <c r="M39" s="1" t="s">
        <v>1329</v>
      </c>
      <c r="N39" s="1" t="s">
        <v>1329</v>
      </c>
      <c r="O39" s="1" t="s">
        <v>1330</v>
      </c>
      <c r="P39" s="1" t="s">
        <v>1331</v>
      </c>
      <c r="Q39" s="1" t="s">
        <v>1332</v>
      </c>
      <c r="R39" s="1" t="s">
        <v>1453</v>
      </c>
      <c r="S39" s="1" t="s">
        <v>76</v>
      </c>
      <c r="T39" s="1" t="s">
        <v>37</v>
      </c>
      <c r="U39" s="1" t="s">
        <v>1296</v>
      </c>
      <c r="V39" s="1" t="s">
        <v>1334</v>
      </c>
    </row>
    <row r="40" s="1" customFormat="1" spans="1:22">
      <c r="A40" s="1" t="s">
        <v>141</v>
      </c>
      <c r="B40" s="1" t="s">
        <v>146</v>
      </c>
      <c r="C40" s="1" t="s">
        <v>142</v>
      </c>
      <c r="D40" s="1" t="s">
        <v>144</v>
      </c>
      <c r="E40" s="1" t="s">
        <v>1454</v>
      </c>
      <c r="F40" s="1" t="s">
        <v>106</v>
      </c>
      <c r="G40" s="1" t="s">
        <v>83</v>
      </c>
      <c r="H40" s="1" t="s">
        <v>1326</v>
      </c>
      <c r="I40" s="1" t="s">
        <v>1345</v>
      </c>
      <c r="J40" s="1" t="s">
        <v>1328</v>
      </c>
      <c r="K40" s="1" t="s">
        <v>1345</v>
      </c>
      <c r="L40" s="1" t="s">
        <v>1345</v>
      </c>
      <c r="M40" s="1" t="s">
        <v>1329</v>
      </c>
      <c r="N40" s="1" t="s">
        <v>1329</v>
      </c>
      <c r="O40" s="1" t="s">
        <v>1330</v>
      </c>
      <c r="P40" s="1" t="s">
        <v>1331</v>
      </c>
      <c r="Q40" s="1" t="s">
        <v>1332</v>
      </c>
      <c r="R40" s="1" t="s">
        <v>1455</v>
      </c>
      <c r="S40" s="1" t="s">
        <v>76</v>
      </c>
      <c r="T40" s="1" t="s">
        <v>37</v>
      </c>
      <c r="U40" s="1" t="s">
        <v>1296</v>
      </c>
      <c r="V40" s="1" t="s">
        <v>1334</v>
      </c>
    </row>
    <row r="41" s="1" customFormat="1" spans="1:22">
      <c r="A41" s="1" t="s">
        <v>1158</v>
      </c>
      <c r="B41" s="1" t="s">
        <v>249</v>
      </c>
      <c r="C41" s="1" t="s">
        <v>1159</v>
      </c>
      <c r="D41" s="1" t="s">
        <v>1335</v>
      </c>
      <c r="E41" s="1" t="s">
        <v>1456</v>
      </c>
      <c r="F41" s="1" t="s">
        <v>249</v>
      </c>
      <c r="G41" s="1" t="s">
        <v>507</v>
      </c>
      <c r="H41" s="1" t="s">
        <v>1326</v>
      </c>
      <c r="I41" s="1" t="s">
        <v>1457</v>
      </c>
      <c r="J41" s="1" t="s">
        <v>1328</v>
      </c>
      <c r="K41" s="1" t="s">
        <v>1457</v>
      </c>
      <c r="L41" s="1" t="s">
        <v>1457</v>
      </c>
      <c r="M41" s="1" t="s">
        <v>1329</v>
      </c>
      <c r="N41" s="1" t="s">
        <v>1329</v>
      </c>
      <c r="O41" s="1" t="s">
        <v>1330</v>
      </c>
      <c r="P41" s="1" t="s">
        <v>1331</v>
      </c>
      <c r="Q41" s="1" t="s">
        <v>1332</v>
      </c>
      <c r="R41" s="1" t="s">
        <v>1458</v>
      </c>
      <c r="S41" s="1" t="s">
        <v>76</v>
      </c>
      <c r="T41" s="1" t="s">
        <v>37</v>
      </c>
      <c r="U41" s="1" t="s">
        <v>1298</v>
      </c>
      <c r="V41" s="1" t="s">
        <v>1339</v>
      </c>
    </row>
    <row r="42" s="1" customFormat="1" spans="1:22">
      <c r="A42" s="1" t="s">
        <v>362</v>
      </c>
      <c r="B42" s="1" t="s">
        <v>83</v>
      </c>
      <c r="C42" s="1" t="s">
        <v>363</v>
      </c>
      <c r="D42" s="1" t="s">
        <v>1459</v>
      </c>
      <c r="E42" s="1" t="s">
        <v>1460</v>
      </c>
      <c r="F42" s="1" t="s">
        <v>83</v>
      </c>
      <c r="G42" s="1" t="s">
        <v>267</v>
      </c>
      <c r="H42" s="1" t="s">
        <v>1326</v>
      </c>
      <c r="I42" s="1" t="s">
        <v>1461</v>
      </c>
      <c r="J42" s="1" t="s">
        <v>1328</v>
      </c>
      <c r="K42" s="1" t="s">
        <v>1461</v>
      </c>
      <c r="L42" s="1" t="s">
        <v>1461</v>
      </c>
      <c r="M42" s="1" t="s">
        <v>1329</v>
      </c>
      <c r="N42" s="1" t="s">
        <v>1329</v>
      </c>
      <c r="O42" s="1" t="s">
        <v>1330</v>
      </c>
      <c r="P42" s="1" t="s">
        <v>1331</v>
      </c>
      <c r="Q42" s="1" t="s">
        <v>1332</v>
      </c>
      <c r="R42" s="1" t="s">
        <v>1462</v>
      </c>
      <c r="S42" s="1" t="s">
        <v>76</v>
      </c>
      <c r="T42" s="1" t="s">
        <v>37</v>
      </c>
      <c r="U42" s="1" t="s">
        <v>1463</v>
      </c>
      <c r="V42" s="1" t="s">
        <v>1339</v>
      </c>
    </row>
    <row r="43" s="1" customFormat="1" spans="1:22">
      <c r="A43" s="1" t="s">
        <v>589</v>
      </c>
      <c r="B43" s="1" t="s">
        <v>267</v>
      </c>
      <c r="C43" s="1" t="s">
        <v>590</v>
      </c>
      <c r="D43" s="1" t="s">
        <v>210</v>
      </c>
      <c r="E43" s="1" t="s">
        <v>1464</v>
      </c>
      <c r="F43" s="1" t="s">
        <v>267</v>
      </c>
      <c r="G43" s="1" t="s">
        <v>249</v>
      </c>
      <c r="H43" s="1" t="s">
        <v>1326</v>
      </c>
      <c r="I43" s="1" t="s">
        <v>1465</v>
      </c>
      <c r="J43" s="1" t="s">
        <v>1328</v>
      </c>
      <c r="K43" s="1" t="s">
        <v>1465</v>
      </c>
      <c r="L43" s="1" t="s">
        <v>1465</v>
      </c>
      <c r="M43" s="1" t="s">
        <v>1329</v>
      </c>
      <c r="N43" s="1" t="s">
        <v>1329</v>
      </c>
      <c r="O43" s="1" t="s">
        <v>1330</v>
      </c>
      <c r="P43" s="1" t="s">
        <v>1331</v>
      </c>
      <c r="Q43" s="1" t="s">
        <v>1332</v>
      </c>
      <c r="R43" s="1" t="s">
        <v>1466</v>
      </c>
      <c r="S43" s="1" t="s">
        <v>76</v>
      </c>
      <c r="T43" s="1" t="s">
        <v>37</v>
      </c>
      <c r="U43" s="1" t="s">
        <v>1298</v>
      </c>
      <c r="V43" s="1" t="s">
        <v>1339</v>
      </c>
    </row>
    <row r="44" s="1" customFormat="1" spans="1:22">
      <c r="A44" s="1" t="s">
        <v>762</v>
      </c>
      <c r="B44" s="1" t="s">
        <v>83</v>
      </c>
      <c r="C44" s="1" t="s">
        <v>763</v>
      </c>
      <c r="D44" s="1" t="s">
        <v>597</v>
      </c>
      <c r="E44" s="1" t="s">
        <v>1467</v>
      </c>
      <c r="F44" s="1" t="s">
        <v>249</v>
      </c>
      <c r="G44" s="1" t="s">
        <v>84</v>
      </c>
      <c r="H44" s="1" t="s">
        <v>1326</v>
      </c>
      <c r="I44" s="1" t="s">
        <v>1468</v>
      </c>
      <c r="J44" s="1" t="s">
        <v>1328</v>
      </c>
      <c r="K44" s="1" t="s">
        <v>1468</v>
      </c>
      <c r="L44" s="1" t="s">
        <v>1468</v>
      </c>
      <c r="M44" s="1" t="s">
        <v>1329</v>
      </c>
      <c r="N44" s="1" t="s">
        <v>1329</v>
      </c>
      <c r="O44" s="1" t="s">
        <v>1330</v>
      </c>
      <c r="P44" s="1" t="s">
        <v>1331</v>
      </c>
      <c r="Q44" s="1" t="s">
        <v>1332</v>
      </c>
      <c r="R44" s="1" t="s">
        <v>1469</v>
      </c>
      <c r="S44" s="1" t="s">
        <v>76</v>
      </c>
      <c r="T44" s="1" t="s">
        <v>37</v>
      </c>
      <c r="U44" s="1" t="s">
        <v>1296</v>
      </c>
      <c r="V44" s="1" t="s">
        <v>1339</v>
      </c>
    </row>
    <row r="45" s="1" customFormat="1" spans="1:22">
      <c r="A45" s="1" t="s">
        <v>549</v>
      </c>
      <c r="B45" s="1" t="s">
        <v>95</v>
      </c>
      <c r="C45" s="1" t="s">
        <v>550</v>
      </c>
      <c r="D45" s="1" t="s">
        <v>1470</v>
      </c>
      <c r="E45" s="1" t="s">
        <v>1471</v>
      </c>
      <c r="F45" s="1" t="s">
        <v>258</v>
      </c>
      <c r="G45" s="1" t="s">
        <v>249</v>
      </c>
      <c r="H45" s="1" t="s">
        <v>1326</v>
      </c>
      <c r="I45" s="1" t="s">
        <v>1472</v>
      </c>
      <c r="J45" s="1" t="s">
        <v>1328</v>
      </c>
      <c r="K45" s="1" t="s">
        <v>1472</v>
      </c>
      <c r="L45" s="1" t="s">
        <v>1472</v>
      </c>
      <c r="M45" s="1" t="s">
        <v>1329</v>
      </c>
      <c r="N45" s="1" t="s">
        <v>1329</v>
      </c>
      <c r="O45" s="1" t="s">
        <v>1330</v>
      </c>
      <c r="P45" s="1" t="s">
        <v>1331</v>
      </c>
      <c r="Q45" s="1" t="s">
        <v>1332</v>
      </c>
      <c r="R45" s="1" t="s">
        <v>1473</v>
      </c>
      <c r="S45" s="1" t="s">
        <v>76</v>
      </c>
      <c r="T45" s="1" t="s">
        <v>37</v>
      </c>
      <c r="U45" s="1" t="s">
        <v>1296</v>
      </c>
      <c r="V45" s="1" t="s">
        <v>1357</v>
      </c>
    </row>
    <row r="46" s="1" customFormat="1" spans="1:22">
      <c r="A46" s="1" t="s">
        <v>398</v>
      </c>
      <c r="B46" s="1" t="s">
        <v>401</v>
      </c>
      <c r="C46" s="1" t="s">
        <v>399</v>
      </c>
      <c r="D46" s="1" t="s">
        <v>125</v>
      </c>
      <c r="E46" s="1" t="s">
        <v>1474</v>
      </c>
      <c r="F46" s="1" t="s">
        <v>117</v>
      </c>
      <c r="G46" s="1" t="s">
        <v>258</v>
      </c>
      <c r="H46" s="1" t="s">
        <v>1326</v>
      </c>
      <c r="I46" s="1" t="s">
        <v>1475</v>
      </c>
      <c r="J46" s="1" t="s">
        <v>1328</v>
      </c>
      <c r="K46" s="1" t="s">
        <v>1475</v>
      </c>
      <c r="L46" s="1" t="s">
        <v>1475</v>
      </c>
      <c r="M46" s="1" t="s">
        <v>1329</v>
      </c>
      <c r="N46" s="1" t="s">
        <v>1329</v>
      </c>
      <c r="O46" s="1" t="s">
        <v>1330</v>
      </c>
      <c r="P46" s="1" t="s">
        <v>1331</v>
      </c>
      <c r="Q46" s="1" t="s">
        <v>1332</v>
      </c>
      <c r="R46" s="1" t="s">
        <v>1476</v>
      </c>
      <c r="S46" s="1" t="s">
        <v>76</v>
      </c>
      <c r="T46" s="1" t="s">
        <v>37</v>
      </c>
      <c r="U46" s="1" t="s">
        <v>1296</v>
      </c>
      <c r="V46" s="1" t="s">
        <v>1357</v>
      </c>
    </row>
    <row r="47" s="1" customFormat="1" spans="1:22">
      <c r="A47" s="1" t="s">
        <v>122</v>
      </c>
      <c r="B47" s="1" t="s">
        <v>95</v>
      </c>
      <c r="C47" s="1" t="s">
        <v>123</v>
      </c>
      <c r="D47" s="1" t="s">
        <v>125</v>
      </c>
      <c r="E47" s="1" t="s">
        <v>1477</v>
      </c>
      <c r="F47" s="1" t="s">
        <v>106</v>
      </c>
      <c r="G47" s="1" t="s">
        <v>83</v>
      </c>
      <c r="H47" s="1" t="s">
        <v>1326</v>
      </c>
      <c r="I47" s="1" t="s">
        <v>1478</v>
      </c>
      <c r="J47" s="1" t="s">
        <v>1328</v>
      </c>
      <c r="K47" s="1" t="s">
        <v>1478</v>
      </c>
      <c r="L47" s="1" t="s">
        <v>1478</v>
      </c>
      <c r="M47" s="1" t="s">
        <v>1329</v>
      </c>
      <c r="N47" s="1" t="s">
        <v>1329</v>
      </c>
      <c r="O47" s="1" t="s">
        <v>1330</v>
      </c>
      <c r="P47" s="1" t="s">
        <v>1331</v>
      </c>
      <c r="Q47" s="1" t="s">
        <v>1332</v>
      </c>
      <c r="R47" s="1" t="s">
        <v>1479</v>
      </c>
      <c r="S47" s="1" t="s">
        <v>76</v>
      </c>
      <c r="T47" s="1" t="s">
        <v>37</v>
      </c>
      <c r="U47" s="1" t="s">
        <v>1296</v>
      </c>
      <c r="V47" s="1" t="s">
        <v>1357</v>
      </c>
    </row>
    <row r="48" s="1" customFormat="1" spans="1:22">
      <c r="A48" s="1" t="s">
        <v>965</v>
      </c>
      <c r="B48" s="1" t="s">
        <v>970</v>
      </c>
      <c r="C48" s="1" t="s">
        <v>966</v>
      </c>
      <c r="D48" s="1" t="s">
        <v>1480</v>
      </c>
      <c r="E48" s="1" t="s">
        <v>1481</v>
      </c>
      <c r="F48" s="1" t="s">
        <v>84</v>
      </c>
      <c r="G48" s="1" t="s">
        <v>507</v>
      </c>
      <c r="H48" s="1" t="s">
        <v>1326</v>
      </c>
      <c r="I48" s="1" t="s">
        <v>1482</v>
      </c>
      <c r="J48" s="1" t="s">
        <v>1328</v>
      </c>
      <c r="K48" s="1" t="s">
        <v>1482</v>
      </c>
      <c r="L48" s="1" t="s">
        <v>1482</v>
      </c>
      <c r="M48" s="1" t="s">
        <v>1329</v>
      </c>
      <c r="N48" s="1" t="s">
        <v>1329</v>
      </c>
      <c r="O48" s="1" t="s">
        <v>1330</v>
      </c>
      <c r="P48" s="1" t="s">
        <v>1331</v>
      </c>
      <c r="Q48" s="1" t="s">
        <v>1332</v>
      </c>
      <c r="R48" s="1" t="s">
        <v>1483</v>
      </c>
      <c r="S48" s="1" t="s">
        <v>76</v>
      </c>
      <c r="T48" s="1" t="s">
        <v>37</v>
      </c>
      <c r="U48" s="1" t="s">
        <v>1298</v>
      </c>
      <c r="V48" s="1" t="s">
        <v>1357</v>
      </c>
    </row>
    <row r="49" s="1" customFormat="1" spans="1:22">
      <c r="A49" s="1" t="s">
        <v>984</v>
      </c>
      <c r="B49" s="1" t="s">
        <v>117</v>
      </c>
      <c r="C49" s="1" t="s">
        <v>985</v>
      </c>
      <c r="D49" s="1" t="s">
        <v>1385</v>
      </c>
      <c r="E49" s="1" t="s">
        <v>1484</v>
      </c>
      <c r="F49" s="1" t="s">
        <v>84</v>
      </c>
      <c r="G49" s="1" t="s">
        <v>507</v>
      </c>
      <c r="H49" s="1" t="s">
        <v>1326</v>
      </c>
      <c r="I49" s="1" t="s">
        <v>1485</v>
      </c>
      <c r="J49" s="1" t="s">
        <v>1328</v>
      </c>
      <c r="K49" s="1" t="s">
        <v>1485</v>
      </c>
      <c r="L49" s="1" t="s">
        <v>1485</v>
      </c>
      <c r="M49" s="1" t="s">
        <v>1329</v>
      </c>
      <c r="N49" s="1" t="s">
        <v>1329</v>
      </c>
      <c r="O49" s="1" t="s">
        <v>1330</v>
      </c>
      <c r="P49" s="1" t="s">
        <v>1331</v>
      </c>
      <c r="Q49" s="1" t="s">
        <v>1332</v>
      </c>
      <c r="R49" s="1" t="s">
        <v>1486</v>
      </c>
      <c r="S49" s="1" t="s">
        <v>76</v>
      </c>
      <c r="T49" s="1" t="s">
        <v>37</v>
      </c>
      <c r="U49" s="1" t="s">
        <v>1298</v>
      </c>
      <c r="V49" s="1" t="s">
        <v>1357</v>
      </c>
    </row>
    <row r="50" s="1" customFormat="1" spans="1:22">
      <c r="A50" s="1" t="s">
        <v>1120</v>
      </c>
      <c r="B50" s="1" t="s">
        <v>84</v>
      </c>
      <c r="C50" s="1" t="s">
        <v>1121</v>
      </c>
      <c r="D50" s="1" t="s">
        <v>1123</v>
      </c>
      <c r="E50" s="1" t="s">
        <v>1487</v>
      </c>
      <c r="F50" s="1" t="s">
        <v>447</v>
      </c>
      <c r="G50" s="1" t="s">
        <v>507</v>
      </c>
      <c r="H50" s="1" t="s">
        <v>1326</v>
      </c>
      <c r="I50" s="1" t="s">
        <v>1488</v>
      </c>
      <c r="J50" s="1" t="s">
        <v>1328</v>
      </c>
      <c r="K50" s="1" t="s">
        <v>1488</v>
      </c>
      <c r="L50" s="1" t="s">
        <v>1488</v>
      </c>
      <c r="M50" s="1" t="s">
        <v>1329</v>
      </c>
      <c r="N50" s="1" t="s">
        <v>1329</v>
      </c>
      <c r="O50" s="1" t="s">
        <v>1330</v>
      </c>
      <c r="P50" s="1" t="s">
        <v>1331</v>
      </c>
      <c r="Q50" s="1" t="s">
        <v>1332</v>
      </c>
      <c r="R50" s="1" t="s">
        <v>1489</v>
      </c>
      <c r="S50" s="1" t="s">
        <v>76</v>
      </c>
      <c r="T50" s="1" t="s">
        <v>37</v>
      </c>
      <c r="U50" s="1" t="s">
        <v>1296</v>
      </c>
      <c r="V50" s="1" t="s">
        <v>1334</v>
      </c>
    </row>
    <row r="51" s="1" customFormat="1" spans="1:22">
      <c r="A51" s="1" t="s">
        <v>381</v>
      </c>
      <c r="B51" s="1" t="s">
        <v>83</v>
      </c>
      <c r="C51" s="1" t="s">
        <v>382</v>
      </c>
      <c r="D51" s="1" t="s">
        <v>384</v>
      </c>
      <c r="E51" s="1" t="s">
        <v>1490</v>
      </c>
      <c r="F51" s="1" t="s">
        <v>83</v>
      </c>
      <c r="G51" s="1" t="s">
        <v>267</v>
      </c>
      <c r="H51" s="1" t="s">
        <v>1326</v>
      </c>
      <c r="I51" s="1" t="s">
        <v>1491</v>
      </c>
      <c r="J51" s="1" t="s">
        <v>1328</v>
      </c>
      <c r="K51" s="1" t="s">
        <v>1491</v>
      </c>
      <c r="L51" s="1" t="s">
        <v>1491</v>
      </c>
      <c r="M51" s="1" t="s">
        <v>1329</v>
      </c>
      <c r="N51" s="1" t="s">
        <v>1329</v>
      </c>
      <c r="O51" s="1" t="s">
        <v>1330</v>
      </c>
      <c r="P51" s="1" t="s">
        <v>1331</v>
      </c>
      <c r="Q51" s="1" t="s">
        <v>1332</v>
      </c>
      <c r="R51" s="1" t="s">
        <v>1492</v>
      </c>
      <c r="S51" s="1" t="s">
        <v>76</v>
      </c>
      <c r="T51" s="1" t="s">
        <v>37</v>
      </c>
      <c r="U51" s="1" t="s">
        <v>1296</v>
      </c>
      <c r="V51" s="1" t="s">
        <v>1493</v>
      </c>
    </row>
    <row r="52" s="1" customFormat="1" spans="1:22">
      <c r="A52" s="1" t="s">
        <v>793</v>
      </c>
      <c r="B52" s="1" t="s">
        <v>249</v>
      </c>
      <c r="C52" s="1" t="s">
        <v>794</v>
      </c>
      <c r="D52" s="1" t="s">
        <v>796</v>
      </c>
      <c r="E52" s="1" t="s">
        <v>1494</v>
      </c>
      <c r="F52" s="1" t="s">
        <v>249</v>
      </c>
      <c r="G52" s="1" t="s">
        <v>84</v>
      </c>
      <c r="H52" s="1" t="s">
        <v>1326</v>
      </c>
      <c r="I52" s="1" t="s">
        <v>1495</v>
      </c>
      <c r="J52" s="1" t="s">
        <v>1328</v>
      </c>
      <c r="K52" s="1" t="s">
        <v>1495</v>
      </c>
      <c r="L52" s="1" t="s">
        <v>1495</v>
      </c>
      <c r="M52" s="1" t="s">
        <v>1329</v>
      </c>
      <c r="N52" s="1" t="s">
        <v>1329</v>
      </c>
      <c r="O52" s="1" t="s">
        <v>1330</v>
      </c>
      <c r="P52" s="1" t="s">
        <v>1331</v>
      </c>
      <c r="Q52" s="1" t="s">
        <v>1332</v>
      </c>
      <c r="R52" s="1" t="s">
        <v>1496</v>
      </c>
      <c r="S52" s="1" t="s">
        <v>76</v>
      </c>
      <c r="T52" s="1" t="s">
        <v>37</v>
      </c>
      <c r="U52" s="1" t="s">
        <v>1298</v>
      </c>
      <c r="V52" s="1" t="s">
        <v>1339</v>
      </c>
    </row>
    <row r="53" s="1" customFormat="1" spans="1:22">
      <c r="A53" s="1" t="s">
        <v>1062</v>
      </c>
      <c r="B53" s="1" t="s">
        <v>258</v>
      </c>
      <c r="C53" s="1" t="s">
        <v>1063</v>
      </c>
      <c r="D53" s="1" t="s">
        <v>1065</v>
      </c>
      <c r="E53" s="1" t="s">
        <v>1497</v>
      </c>
      <c r="F53" s="1" t="s">
        <v>447</v>
      </c>
      <c r="G53" s="1" t="s">
        <v>507</v>
      </c>
      <c r="H53" s="1" t="s">
        <v>1326</v>
      </c>
      <c r="I53" s="1" t="s">
        <v>1498</v>
      </c>
      <c r="J53" s="1" t="s">
        <v>1328</v>
      </c>
      <c r="K53" s="1" t="s">
        <v>1498</v>
      </c>
      <c r="L53" s="1" t="s">
        <v>1498</v>
      </c>
      <c r="M53" s="1" t="s">
        <v>1329</v>
      </c>
      <c r="N53" s="1" t="s">
        <v>1329</v>
      </c>
      <c r="O53" s="1" t="s">
        <v>1330</v>
      </c>
      <c r="P53" s="1" t="s">
        <v>1331</v>
      </c>
      <c r="Q53" s="1" t="s">
        <v>1332</v>
      </c>
      <c r="R53" s="1" t="s">
        <v>1499</v>
      </c>
      <c r="S53" s="1" t="s">
        <v>76</v>
      </c>
      <c r="T53" s="1" t="s">
        <v>37</v>
      </c>
      <c r="U53" s="1" t="s">
        <v>1298</v>
      </c>
      <c r="V53" s="1" t="s">
        <v>1353</v>
      </c>
    </row>
    <row r="54" s="1" customFormat="1" spans="1:22">
      <c r="A54" s="1" t="s">
        <v>915</v>
      </c>
      <c r="B54" s="1" t="s">
        <v>84</v>
      </c>
      <c r="C54" s="1" t="s">
        <v>916</v>
      </c>
      <c r="D54" s="1" t="s">
        <v>901</v>
      </c>
      <c r="E54" s="1" t="s">
        <v>1500</v>
      </c>
      <c r="F54" s="1" t="s">
        <v>84</v>
      </c>
      <c r="G54" s="1" t="s">
        <v>447</v>
      </c>
      <c r="H54" s="1" t="s">
        <v>1326</v>
      </c>
      <c r="I54" s="1" t="s">
        <v>1501</v>
      </c>
      <c r="J54" s="1" t="s">
        <v>1328</v>
      </c>
      <c r="K54" s="1" t="s">
        <v>1501</v>
      </c>
      <c r="L54" s="1" t="s">
        <v>1501</v>
      </c>
      <c r="M54" s="1" t="s">
        <v>1329</v>
      </c>
      <c r="N54" s="1" t="s">
        <v>1329</v>
      </c>
      <c r="O54" s="1" t="s">
        <v>1330</v>
      </c>
      <c r="P54" s="1" t="s">
        <v>1331</v>
      </c>
      <c r="Q54" s="1" t="s">
        <v>1332</v>
      </c>
      <c r="R54" s="1" t="s">
        <v>1502</v>
      </c>
      <c r="S54" s="1" t="s">
        <v>76</v>
      </c>
      <c r="T54" s="1" t="s">
        <v>37</v>
      </c>
      <c r="U54" s="1" t="s">
        <v>1298</v>
      </c>
      <c r="V54" s="1" t="s">
        <v>1339</v>
      </c>
    </row>
    <row r="55" s="1" customFormat="1" spans="1:22">
      <c r="A55" s="1" t="s">
        <v>898</v>
      </c>
      <c r="B55" s="1" t="s">
        <v>249</v>
      </c>
      <c r="C55" s="1" t="s">
        <v>899</v>
      </c>
      <c r="D55" s="1" t="s">
        <v>901</v>
      </c>
      <c r="E55" s="1" t="s">
        <v>1503</v>
      </c>
      <c r="F55" s="1" t="s">
        <v>84</v>
      </c>
      <c r="G55" s="1" t="s">
        <v>447</v>
      </c>
      <c r="H55" s="1" t="s">
        <v>1326</v>
      </c>
      <c r="I55" s="1" t="s">
        <v>1504</v>
      </c>
      <c r="J55" s="1" t="s">
        <v>1328</v>
      </c>
      <c r="K55" s="1" t="s">
        <v>1504</v>
      </c>
      <c r="L55" s="1" t="s">
        <v>1504</v>
      </c>
      <c r="M55" s="1" t="s">
        <v>1329</v>
      </c>
      <c r="N55" s="1" t="s">
        <v>1329</v>
      </c>
      <c r="O55" s="1" t="s">
        <v>1330</v>
      </c>
      <c r="P55" s="1" t="s">
        <v>1331</v>
      </c>
      <c r="Q55" s="1" t="s">
        <v>1332</v>
      </c>
      <c r="R55" s="1" t="s">
        <v>1505</v>
      </c>
      <c r="S55" s="1" t="s">
        <v>76</v>
      </c>
      <c r="T55" s="1" t="s">
        <v>37</v>
      </c>
      <c r="U55" s="1" t="s">
        <v>1298</v>
      </c>
      <c r="V55" s="1" t="s">
        <v>1339</v>
      </c>
    </row>
    <row r="56" s="1" customFormat="1" spans="1:22">
      <c r="A56" s="1" t="s">
        <v>999</v>
      </c>
      <c r="B56" s="1" t="s">
        <v>83</v>
      </c>
      <c r="C56" s="1" t="s">
        <v>1000</v>
      </c>
      <c r="D56" s="1" t="s">
        <v>1506</v>
      </c>
      <c r="E56" s="1" t="s">
        <v>1507</v>
      </c>
      <c r="F56" s="1" t="s">
        <v>84</v>
      </c>
      <c r="G56" s="1" t="s">
        <v>507</v>
      </c>
      <c r="H56" s="1" t="s">
        <v>1326</v>
      </c>
      <c r="I56" s="1" t="s">
        <v>1508</v>
      </c>
      <c r="J56" s="1" t="s">
        <v>1328</v>
      </c>
      <c r="K56" s="1" t="s">
        <v>1508</v>
      </c>
      <c r="L56" s="1" t="s">
        <v>1508</v>
      </c>
      <c r="M56" s="1" t="s">
        <v>1329</v>
      </c>
      <c r="N56" s="1" t="s">
        <v>1329</v>
      </c>
      <c r="O56" s="1" t="s">
        <v>1330</v>
      </c>
      <c r="P56" s="1" t="s">
        <v>1331</v>
      </c>
      <c r="Q56" s="1" t="s">
        <v>1332</v>
      </c>
      <c r="R56" s="1" t="s">
        <v>1509</v>
      </c>
      <c r="S56" s="1" t="s">
        <v>76</v>
      </c>
      <c r="T56" s="1" t="s">
        <v>37</v>
      </c>
      <c r="U56" s="1" t="s">
        <v>1298</v>
      </c>
      <c r="V56" s="1" t="s">
        <v>1384</v>
      </c>
    </row>
    <row r="57" s="1" customFormat="1" spans="1:22">
      <c r="A57" s="1" t="s">
        <v>539</v>
      </c>
      <c r="B57" s="1" t="s">
        <v>544</v>
      </c>
      <c r="C57" s="1" t="s">
        <v>540</v>
      </c>
      <c r="D57" s="1" t="s">
        <v>1510</v>
      </c>
      <c r="E57" s="1" t="s">
        <v>1511</v>
      </c>
      <c r="F57" s="1" t="s">
        <v>106</v>
      </c>
      <c r="G57" s="1" t="s">
        <v>249</v>
      </c>
      <c r="H57" s="1" t="s">
        <v>1326</v>
      </c>
      <c r="I57" s="1" t="s">
        <v>1512</v>
      </c>
      <c r="J57" s="1" t="s">
        <v>1328</v>
      </c>
      <c r="K57" s="1" t="s">
        <v>1512</v>
      </c>
      <c r="L57" s="1" t="s">
        <v>1512</v>
      </c>
      <c r="M57" s="1" t="s">
        <v>1329</v>
      </c>
      <c r="N57" s="1" t="s">
        <v>1329</v>
      </c>
      <c r="O57" s="1" t="s">
        <v>1330</v>
      </c>
      <c r="P57" s="1" t="s">
        <v>1331</v>
      </c>
      <c r="Q57" s="1" t="s">
        <v>1332</v>
      </c>
      <c r="R57" s="1" t="s">
        <v>1513</v>
      </c>
      <c r="S57" s="1" t="s">
        <v>76</v>
      </c>
      <c r="T57" s="1" t="s">
        <v>37</v>
      </c>
      <c r="U57" s="1" t="s">
        <v>1296</v>
      </c>
      <c r="V57" s="1" t="s">
        <v>1357</v>
      </c>
    </row>
    <row r="58" s="1" customFormat="1" spans="1:22">
      <c r="A58" s="1" t="s">
        <v>1104</v>
      </c>
      <c r="B58" s="1" t="s">
        <v>105</v>
      </c>
      <c r="C58" s="1" t="s">
        <v>1105</v>
      </c>
      <c r="D58" s="1" t="s">
        <v>860</v>
      </c>
      <c r="E58" s="1" t="s">
        <v>1514</v>
      </c>
      <c r="F58" s="1" t="s">
        <v>447</v>
      </c>
      <c r="G58" s="1" t="s">
        <v>507</v>
      </c>
      <c r="H58" s="1" t="s">
        <v>1326</v>
      </c>
      <c r="I58" s="1" t="s">
        <v>1515</v>
      </c>
      <c r="J58" s="1" t="s">
        <v>1328</v>
      </c>
      <c r="K58" s="1" t="s">
        <v>1515</v>
      </c>
      <c r="L58" s="1" t="s">
        <v>1515</v>
      </c>
      <c r="M58" s="1" t="s">
        <v>1329</v>
      </c>
      <c r="N58" s="1" t="s">
        <v>1329</v>
      </c>
      <c r="O58" s="1" t="s">
        <v>1330</v>
      </c>
      <c r="P58" s="1" t="s">
        <v>1331</v>
      </c>
      <c r="Q58" s="1" t="s">
        <v>1332</v>
      </c>
      <c r="R58" s="1" t="s">
        <v>1516</v>
      </c>
      <c r="S58" s="1" t="s">
        <v>76</v>
      </c>
      <c r="T58" s="1" t="s">
        <v>37</v>
      </c>
      <c r="U58" s="1" t="s">
        <v>1296</v>
      </c>
      <c r="V58" s="1" t="s">
        <v>1334</v>
      </c>
    </row>
    <row r="59" s="1" customFormat="1" spans="1:22">
      <c r="A59" s="1" t="s">
        <v>857</v>
      </c>
      <c r="B59" s="1" t="s">
        <v>106</v>
      </c>
      <c r="C59" s="1" t="s">
        <v>858</v>
      </c>
      <c r="D59" s="1" t="s">
        <v>860</v>
      </c>
      <c r="E59" s="1" t="s">
        <v>1517</v>
      </c>
      <c r="F59" s="1" t="s">
        <v>258</v>
      </c>
      <c r="G59" s="1" t="s">
        <v>447</v>
      </c>
      <c r="H59" s="1" t="s">
        <v>1326</v>
      </c>
      <c r="I59" s="1" t="s">
        <v>1518</v>
      </c>
      <c r="J59" s="1" t="s">
        <v>1328</v>
      </c>
      <c r="K59" s="1" t="s">
        <v>1518</v>
      </c>
      <c r="L59" s="1" t="s">
        <v>1518</v>
      </c>
      <c r="M59" s="1" t="s">
        <v>1329</v>
      </c>
      <c r="N59" s="1" t="s">
        <v>1329</v>
      </c>
      <c r="O59" s="1" t="s">
        <v>1330</v>
      </c>
      <c r="P59" s="1" t="s">
        <v>1331</v>
      </c>
      <c r="Q59" s="1" t="s">
        <v>1332</v>
      </c>
      <c r="R59" s="1" t="s">
        <v>1519</v>
      </c>
      <c r="S59" s="1" t="s">
        <v>76</v>
      </c>
      <c r="T59" s="1" t="s">
        <v>37</v>
      </c>
      <c r="U59" s="1" t="s">
        <v>1296</v>
      </c>
      <c r="V59" s="1" t="s">
        <v>1334</v>
      </c>
    </row>
    <row r="60" s="1" customFormat="1" spans="1:22">
      <c r="A60" s="1" t="s">
        <v>874</v>
      </c>
      <c r="B60" s="1" t="s">
        <v>83</v>
      </c>
      <c r="C60" s="1" t="s">
        <v>875</v>
      </c>
      <c r="D60" s="1" t="s">
        <v>445</v>
      </c>
      <c r="E60" s="1" t="s">
        <v>1520</v>
      </c>
      <c r="F60" s="1" t="s">
        <v>267</v>
      </c>
      <c r="G60" s="1" t="s">
        <v>447</v>
      </c>
      <c r="H60" s="1" t="s">
        <v>1326</v>
      </c>
      <c r="I60" s="1" t="s">
        <v>1521</v>
      </c>
      <c r="J60" s="1" t="s">
        <v>1328</v>
      </c>
      <c r="K60" s="1" t="s">
        <v>1521</v>
      </c>
      <c r="L60" s="1" t="s">
        <v>1521</v>
      </c>
      <c r="M60" s="1" t="s">
        <v>1329</v>
      </c>
      <c r="N60" s="1" t="s">
        <v>1329</v>
      </c>
      <c r="O60" s="1" t="s">
        <v>1330</v>
      </c>
      <c r="P60" s="1" t="s">
        <v>1331</v>
      </c>
      <c r="Q60" s="1" t="s">
        <v>1332</v>
      </c>
      <c r="R60" s="1" t="s">
        <v>1522</v>
      </c>
      <c r="S60" s="1" t="s">
        <v>76</v>
      </c>
      <c r="T60" s="1" t="s">
        <v>37</v>
      </c>
      <c r="U60" s="1" t="s">
        <v>1298</v>
      </c>
      <c r="V60" s="1" t="s">
        <v>1339</v>
      </c>
    </row>
    <row r="61" s="1" customFormat="1" spans="1:22">
      <c r="A61" s="1" t="s">
        <v>783</v>
      </c>
      <c r="B61" s="1" t="s">
        <v>249</v>
      </c>
      <c r="C61" s="1" t="s">
        <v>784</v>
      </c>
      <c r="D61" s="1" t="s">
        <v>1523</v>
      </c>
      <c r="E61" s="1" t="s">
        <v>1524</v>
      </c>
      <c r="F61" s="1" t="s">
        <v>249</v>
      </c>
      <c r="G61" s="1" t="s">
        <v>84</v>
      </c>
      <c r="H61" s="1" t="s">
        <v>1326</v>
      </c>
      <c r="I61" s="1" t="s">
        <v>1525</v>
      </c>
      <c r="J61" s="1" t="s">
        <v>1328</v>
      </c>
      <c r="K61" s="1" t="s">
        <v>1525</v>
      </c>
      <c r="L61" s="1" t="s">
        <v>1525</v>
      </c>
      <c r="M61" s="1" t="s">
        <v>1329</v>
      </c>
      <c r="N61" s="1" t="s">
        <v>1329</v>
      </c>
      <c r="O61" s="1" t="s">
        <v>1330</v>
      </c>
      <c r="P61" s="1" t="s">
        <v>1331</v>
      </c>
      <c r="Q61" s="1" t="s">
        <v>1332</v>
      </c>
      <c r="R61" s="1" t="s">
        <v>1526</v>
      </c>
      <c r="S61" s="1" t="s">
        <v>76</v>
      </c>
      <c r="T61" s="1" t="s">
        <v>37</v>
      </c>
      <c r="U61" s="1" t="s">
        <v>1298</v>
      </c>
      <c r="V61" s="1" t="s">
        <v>1339</v>
      </c>
    </row>
    <row r="62" s="1" customFormat="1" spans="1:22">
      <c r="A62" s="1" t="s">
        <v>777</v>
      </c>
      <c r="B62" s="1" t="s">
        <v>249</v>
      </c>
      <c r="C62" s="1" t="s">
        <v>778</v>
      </c>
      <c r="D62" s="1" t="s">
        <v>1523</v>
      </c>
      <c r="E62" s="1" t="s">
        <v>1527</v>
      </c>
      <c r="F62" s="1" t="s">
        <v>249</v>
      </c>
      <c r="G62" s="1" t="s">
        <v>84</v>
      </c>
      <c r="H62" s="1" t="s">
        <v>1326</v>
      </c>
      <c r="I62" s="1" t="s">
        <v>1528</v>
      </c>
      <c r="J62" s="1" t="s">
        <v>1328</v>
      </c>
      <c r="K62" s="1" t="s">
        <v>1528</v>
      </c>
      <c r="L62" s="1" t="s">
        <v>1528</v>
      </c>
      <c r="M62" s="1" t="s">
        <v>1329</v>
      </c>
      <c r="N62" s="1" t="s">
        <v>1329</v>
      </c>
      <c r="O62" s="1" t="s">
        <v>1330</v>
      </c>
      <c r="P62" s="1" t="s">
        <v>1331</v>
      </c>
      <c r="Q62" s="1" t="s">
        <v>1332</v>
      </c>
      <c r="R62" s="1" t="s">
        <v>1529</v>
      </c>
      <c r="S62" s="1" t="s">
        <v>76</v>
      </c>
      <c r="T62" s="1" t="s">
        <v>37</v>
      </c>
      <c r="U62" s="1" t="s">
        <v>1298</v>
      </c>
      <c r="V62" s="1" t="s">
        <v>1339</v>
      </c>
    </row>
    <row r="63" s="1" customFormat="1" spans="1:22">
      <c r="A63" s="1" t="s">
        <v>236</v>
      </c>
      <c r="B63" s="1" t="s">
        <v>106</v>
      </c>
      <c r="C63" s="1" t="s">
        <v>237</v>
      </c>
      <c r="D63" s="1" t="s">
        <v>1523</v>
      </c>
      <c r="E63" s="1" t="s">
        <v>1530</v>
      </c>
      <c r="F63" s="1" t="s">
        <v>106</v>
      </c>
      <c r="G63" s="1" t="s">
        <v>83</v>
      </c>
      <c r="H63" s="1" t="s">
        <v>1326</v>
      </c>
      <c r="I63" s="1" t="s">
        <v>1531</v>
      </c>
      <c r="J63" s="1" t="s">
        <v>1328</v>
      </c>
      <c r="K63" s="1" t="s">
        <v>1531</v>
      </c>
      <c r="L63" s="1" t="s">
        <v>1531</v>
      </c>
      <c r="M63" s="1" t="s">
        <v>1329</v>
      </c>
      <c r="N63" s="1" t="s">
        <v>1329</v>
      </c>
      <c r="O63" s="1" t="s">
        <v>1330</v>
      </c>
      <c r="P63" s="1" t="s">
        <v>1331</v>
      </c>
      <c r="Q63" s="1" t="s">
        <v>1332</v>
      </c>
      <c r="R63" s="1" t="s">
        <v>1532</v>
      </c>
      <c r="S63" s="1" t="s">
        <v>76</v>
      </c>
      <c r="T63" s="1" t="s">
        <v>37</v>
      </c>
      <c r="U63" s="1" t="s">
        <v>1298</v>
      </c>
      <c r="V63" s="1" t="s">
        <v>1339</v>
      </c>
    </row>
    <row r="64" s="1" customFormat="1" spans="1:22">
      <c r="A64" s="1" t="s">
        <v>227</v>
      </c>
      <c r="B64" s="1" t="s">
        <v>106</v>
      </c>
      <c r="C64" s="1" t="s">
        <v>228</v>
      </c>
      <c r="D64" s="1" t="s">
        <v>1523</v>
      </c>
      <c r="E64" s="1" t="s">
        <v>1533</v>
      </c>
      <c r="F64" s="1" t="s">
        <v>106</v>
      </c>
      <c r="G64" s="1" t="s">
        <v>83</v>
      </c>
      <c r="H64" s="1" t="s">
        <v>1326</v>
      </c>
      <c r="I64" s="1" t="s">
        <v>1531</v>
      </c>
      <c r="J64" s="1" t="s">
        <v>1328</v>
      </c>
      <c r="K64" s="1" t="s">
        <v>1531</v>
      </c>
      <c r="L64" s="1" t="s">
        <v>1531</v>
      </c>
      <c r="M64" s="1" t="s">
        <v>1329</v>
      </c>
      <c r="N64" s="1" t="s">
        <v>1329</v>
      </c>
      <c r="O64" s="1" t="s">
        <v>1330</v>
      </c>
      <c r="P64" s="1" t="s">
        <v>1331</v>
      </c>
      <c r="Q64" s="1" t="s">
        <v>1332</v>
      </c>
      <c r="R64" s="1" t="s">
        <v>1534</v>
      </c>
      <c r="S64" s="1" t="s">
        <v>76</v>
      </c>
      <c r="T64" s="1" t="s">
        <v>37</v>
      </c>
      <c r="U64" s="1" t="s">
        <v>1298</v>
      </c>
      <c r="V64" s="1" t="s">
        <v>1339</v>
      </c>
    </row>
    <row r="65" s="1" customFormat="1" spans="1:22">
      <c r="A65" s="1" t="s">
        <v>1143</v>
      </c>
      <c r="B65" s="1" t="s">
        <v>117</v>
      </c>
      <c r="C65" s="1" t="s">
        <v>1144</v>
      </c>
      <c r="D65" s="1" t="s">
        <v>1523</v>
      </c>
      <c r="E65" s="1" t="s">
        <v>1535</v>
      </c>
      <c r="F65" s="1" t="s">
        <v>447</v>
      </c>
      <c r="G65" s="1" t="s">
        <v>507</v>
      </c>
      <c r="H65" s="1" t="s">
        <v>1326</v>
      </c>
      <c r="I65" s="1" t="s">
        <v>1536</v>
      </c>
      <c r="J65" s="1" t="s">
        <v>1328</v>
      </c>
      <c r="K65" s="1" t="s">
        <v>1536</v>
      </c>
      <c r="L65" s="1" t="s">
        <v>1536</v>
      </c>
      <c r="M65" s="1" t="s">
        <v>1329</v>
      </c>
      <c r="N65" s="1" t="s">
        <v>1329</v>
      </c>
      <c r="O65" s="1" t="s">
        <v>1330</v>
      </c>
      <c r="P65" s="1" t="s">
        <v>1331</v>
      </c>
      <c r="Q65" s="1" t="s">
        <v>1332</v>
      </c>
      <c r="R65" s="1" t="s">
        <v>1537</v>
      </c>
      <c r="S65" s="1" t="s">
        <v>76</v>
      </c>
      <c r="T65" s="1" t="s">
        <v>37</v>
      </c>
      <c r="U65" s="1" t="s">
        <v>1298</v>
      </c>
      <c r="V65" s="1" t="s">
        <v>1339</v>
      </c>
    </row>
    <row r="66" s="1" customFormat="1" spans="1:22">
      <c r="A66" s="1" t="s">
        <v>1137</v>
      </c>
      <c r="B66" s="1" t="s">
        <v>117</v>
      </c>
      <c r="C66" s="1" t="s">
        <v>1138</v>
      </c>
      <c r="D66" s="1" t="s">
        <v>1523</v>
      </c>
      <c r="E66" s="1" t="s">
        <v>1538</v>
      </c>
      <c r="F66" s="1" t="s">
        <v>447</v>
      </c>
      <c r="G66" s="1" t="s">
        <v>507</v>
      </c>
      <c r="H66" s="1" t="s">
        <v>1326</v>
      </c>
      <c r="I66" s="1" t="s">
        <v>1536</v>
      </c>
      <c r="J66" s="1" t="s">
        <v>1328</v>
      </c>
      <c r="K66" s="1" t="s">
        <v>1536</v>
      </c>
      <c r="L66" s="1" t="s">
        <v>1536</v>
      </c>
      <c r="M66" s="1" t="s">
        <v>1329</v>
      </c>
      <c r="N66" s="1" t="s">
        <v>1329</v>
      </c>
      <c r="O66" s="1" t="s">
        <v>1330</v>
      </c>
      <c r="P66" s="1" t="s">
        <v>1331</v>
      </c>
      <c r="Q66" s="1" t="s">
        <v>1332</v>
      </c>
      <c r="R66" s="1" t="s">
        <v>1539</v>
      </c>
      <c r="S66" s="1" t="s">
        <v>76</v>
      </c>
      <c r="T66" s="1" t="s">
        <v>37</v>
      </c>
      <c r="U66" s="1" t="s">
        <v>1298</v>
      </c>
      <c r="V66" s="1" t="s">
        <v>1339</v>
      </c>
    </row>
    <row r="67" s="1" customFormat="1" spans="1:22">
      <c r="A67" s="1" t="s">
        <v>975</v>
      </c>
      <c r="B67" s="1" t="s">
        <v>193</v>
      </c>
      <c r="C67" s="1" t="s">
        <v>976</v>
      </c>
      <c r="D67" s="1" t="s">
        <v>1540</v>
      </c>
      <c r="E67" s="1" t="s">
        <v>1541</v>
      </c>
      <c r="F67" s="1" t="s">
        <v>447</v>
      </c>
      <c r="G67" s="1" t="s">
        <v>507</v>
      </c>
      <c r="H67" s="1" t="s">
        <v>1326</v>
      </c>
      <c r="I67" s="1" t="s">
        <v>1542</v>
      </c>
      <c r="J67" s="1" t="s">
        <v>1328</v>
      </c>
      <c r="K67" s="1" t="s">
        <v>1542</v>
      </c>
      <c r="L67" s="1" t="s">
        <v>1542</v>
      </c>
      <c r="M67" s="1" t="s">
        <v>1329</v>
      </c>
      <c r="N67" s="1" t="s">
        <v>1329</v>
      </c>
      <c r="O67" s="1" t="s">
        <v>1330</v>
      </c>
      <c r="P67" s="1" t="s">
        <v>1331</v>
      </c>
      <c r="Q67" s="1" t="s">
        <v>1332</v>
      </c>
      <c r="R67" s="1" t="s">
        <v>1543</v>
      </c>
      <c r="S67" s="1" t="s">
        <v>76</v>
      </c>
      <c r="T67" s="1" t="s">
        <v>37</v>
      </c>
      <c r="U67" s="1" t="s">
        <v>1298</v>
      </c>
      <c r="V67" s="1" t="s">
        <v>1357</v>
      </c>
    </row>
    <row r="68" s="1" customFormat="1" spans="1:22">
      <c r="A68" s="1" t="s">
        <v>1008</v>
      </c>
      <c r="B68" s="1" t="s">
        <v>249</v>
      </c>
      <c r="C68" s="1" t="s">
        <v>1009</v>
      </c>
      <c r="D68" s="1" t="s">
        <v>1544</v>
      </c>
      <c r="E68" s="1" t="s">
        <v>1545</v>
      </c>
      <c r="F68" s="1" t="s">
        <v>84</v>
      </c>
      <c r="G68" s="1" t="s">
        <v>507</v>
      </c>
      <c r="H68" s="1" t="s">
        <v>1326</v>
      </c>
      <c r="I68" s="1" t="s">
        <v>1546</v>
      </c>
      <c r="J68" s="1" t="s">
        <v>1328</v>
      </c>
      <c r="K68" s="1" t="s">
        <v>1546</v>
      </c>
      <c r="L68" s="1" t="s">
        <v>1546</v>
      </c>
      <c r="M68" s="1" t="s">
        <v>1329</v>
      </c>
      <c r="N68" s="1" t="s">
        <v>1329</v>
      </c>
      <c r="O68" s="1" t="s">
        <v>1330</v>
      </c>
      <c r="P68" s="1" t="s">
        <v>1331</v>
      </c>
      <c r="Q68" s="1" t="s">
        <v>1332</v>
      </c>
      <c r="R68" s="1" t="s">
        <v>1547</v>
      </c>
      <c r="S68" s="1" t="s">
        <v>76</v>
      </c>
      <c r="T68" s="1" t="s">
        <v>37</v>
      </c>
      <c r="U68" s="1" t="s">
        <v>1296</v>
      </c>
      <c r="V68" s="1" t="s">
        <v>1357</v>
      </c>
    </row>
    <row r="69" s="1" customFormat="1" spans="1:22">
      <c r="A69" s="1" t="s">
        <v>218</v>
      </c>
      <c r="B69" s="1" t="s">
        <v>106</v>
      </c>
      <c r="C69" s="1" t="s">
        <v>219</v>
      </c>
      <c r="D69" s="1" t="s">
        <v>1548</v>
      </c>
      <c r="E69" s="1" t="s">
        <v>1549</v>
      </c>
      <c r="F69" s="1" t="s">
        <v>106</v>
      </c>
      <c r="G69" s="1" t="s">
        <v>83</v>
      </c>
      <c r="H69" s="1" t="s">
        <v>1326</v>
      </c>
      <c r="I69" s="1" t="s">
        <v>1550</v>
      </c>
      <c r="J69" s="1" t="s">
        <v>1328</v>
      </c>
      <c r="K69" s="1" t="s">
        <v>1550</v>
      </c>
      <c r="L69" s="1" t="s">
        <v>1550</v>
      </c>
      <c r="M69" s="1" t="s">
        <v>1329</v>
      </c>
      <c r="N69" s="1" t="s">
        <v>1329</v>
      </c>
      <c r="O69" s="1" t="s">
        <v>1330</v>
      </c>
      <c r="P69" s="1" t="s">
        <v>1331</v>
      </c>
      <c r="Q69" s="1" t="s">
        <v>1332</v>
      </c>
      <c r="R69" s="1" t="s">
        <v>1551</v>
      </c>
      <c r="S69" s="1" t="s">
        <v>76</v>
      </c>
      <c r="T69" s="1" t="s">
        <v>37</v>
      </c>
      <c r="U69" s="1" t="s">
        <v>1296</v>
      </c>
      <c r="V69" s="1" t="s">
        <v>1552</v>
      </c>
    </row>
    <row r="70" s="1" customFormat="1" spans="1:22">
      <c r="A70" s="1" t="s">
        <v>616</v>
      </c>
      <c r="B70" s="1" t="s">
        <v>258</v>
      </c>
      <c r="C70" s="1" t="s">
        <v>617</v>
      </c>
      <c r="D70" s="1" t="s">
        <v>619</v>
      </c>
      <c r="E70" s="1" t="s">
        <v>1553</v>
      </c>
      <c r="F70" s="1" t="s">
        <v>258</v>
      </c>
      <c r="G70" s="1" t="s">
        <v>249</v>
      </c>
      <c r="H70" s="1" t="s">
        <v>1326</v>
      </c>
      <c r="I70" s="1" t="s">
        <v>1554</v>
      </c>
      <c r="J70" s="1" t="s">
        <v>1328</v>
      </c>
      <c r="K70" s="1" t="s">
        <v>1554</v>
      </c>
      <c r="L70" s="1" t="s">
        <v>1554</v>
      </c>
      <c r="M70" s="1" t="s">
        <v>1329</v>
      </c>
      <c r="N70" s="1" t="s">
        <v>1329</v>
      </c>
      <c r="O70" s="1" t="s">
        <v>1330</v>
      </c>
      <c r="P70" s="1" t="s">
        <v>1331</v>
      </c>
      <c r="Q70" s="1" t="s">
        <v>1332</v>
      </c>
      <c r="R70" s="1" t="s">
        <v>1555</v>
      </c>
      <c r="S70" s="1" t="s">
        <v>76</v>
      </c>
      <c r="T70" s="1" t="s">
        <v>37</v>
      </c>
      <c r="U70" s="1" t="s">
        <v>1296</v>
      </c>
      <c r="V70" s="1" t="s">
        <v>1556</v>
      </c>
    </row>
    <row r="71" s="1" customFormat="1" spans="1:22">
      <c r="A71" s="1" t="s">
        <v>1026</v>
      </c>
      <c r="B71" s="1" t="s">
        <v>447</v>
      </c>
      <c r="C71" s="1" t="s">
        <v>1027</v>
      </c>
      <c r="D71" s="1" t="s">
        <v>1557</v>
      </c>
      <c r="E71" s="1" t="s">
        <v>1558</v>
      </c>
      <c r="F71" s="1" t="s">
        <v>447</v>
      </c>
      <c r="G71" s="1" t="s">
        <v>507</v>
      </c>
      <c r="H71" s="1" t="s">
        <v>1326</v>
      </c>
      <c r="I71" s="1" t="s">
        <v>1559</v>
      </c>
      <c r="J71" s="1" t="s">
        <v>1328</v>
      </c>
      <c r="K71" s="1" t="s">
        <v>1559</v>
      </c>
      <c r="L71" s="1" t="s">
        <v>1559</v>
      </c>
      <c r="M71" s="1" t="s">
        <v>1329</v>
      </c>
      <c r="N71" s="1" t="s">
        <v>1329</v>
      </c>
      <c r="O71" s="1" t="s">
        <v>1330</v>
      </c>
      <c r="P71" s="1" t="s">
        <v>1331</v>
      </c>
      <c r="Q71" s="1" t="s">
        <v>1332</v>
      </c>
      <c r="R71" s="1" t="s">
        <v>1560</v>
      </c>
      <c r="S71" s="1" t="s">
        <v>76</v>
      </c>
      <c r="T71" s="1" t="s">
        <v>37</v>
      </c>
      <c r="U71" s="1" t="s">
        <v>1296</v>
      </c>
      <c r="V71" s="1" t="s">
        <v>1357</v>
      </c>
    </row>
    <row r="72" s="1" customFormat="1" spans="1:22">
      <c r="A72" s="1" t="s">
        <v>866</v>
      </c>
      <c r="B72" s="1" t="s">
        <v>544</v>
      </c>
      <c r="C72" s="1" t="s">
        <v>867</v>
      </c>
      <c r="D72" s="1" t="s">
        <v>869</v>
      </c>
      <c r="E72" s="1" t="s">
        <v>1561</v>
      </c>
      <c r="F72" s="1" t="s">
        <v>258</v>
      </c>
      <c r="G72" s="1" t="s">
        <v>447</v>
      </c>
      <c r="H72" s="1" t="s">
        <v>1326</v>
      </c>
      <c r="I72" s="1" t="s">
        <v>1562</v>
      </c>
      <c r="J72" s="1" t="s">
        <v>1328</v>
      </c>
      <c r="K72" s="1" t="s">
        <v>1562</v>
      </c>
      <c r="L72" s="1" t="s">
        <v>1562</v>
      </c>
      <c r="M72" s="1" t="s">
        <v>1329</v>
      </c>
      <c r="N72" s="1" t="s">
        <v>1329</v>
      </c>
      <c r="O72" s="1" t="s">
        <v>1330</v>
      </c>
      <c r="P72" s="1" t="s">
        <v>1331</v>
      </c>
      <c r="Q72" s="1" t="s">
        <v>1332</v>
      </c>
      <c r="R72" s="1" t="s">
        <v>1563</v>
      </c>
      <c r="S72" s="1" t="s">
        <v>76</v>
      </c>
      <c r="T72" s="1" t="s">
        <v>37</v>
      </c>
      <c r="U72" s="1" t="s">
        <v>1298</v>
      </c>
      <c r="V72" s="1" t="s">
        <v>1339</v>
      </c>
    </row>
    <row r="73" s="1" customFormat="1" spans="1:22">
      <c r="A73" s="1" t="s">
        <v>411</v>
      </c>
      <c r="B73" s="1" t="s">
        <v>267</v>
      </c>
      <c r="C73" s="1" t="s">
        <v>412</v>
      </c>
      <c r="D73" s="1" t="s">
        <v>393</v>
      </c>
      <c r="E73" s="1" t="s">
        <v>1564</v>
      </c>
      <c r="F73" s="1" t="s">
        <v>267</v>
      </c>
      <c r="G73" s="1" t="s">
        <v>258</v>
      </c>
      <c r="H73" s="1" t="s">
        <v>1326</v>
      </c>
      <c r="I73" s="1" t="s">
        <v>1565</v>
      </c>
      <c r="J73" s="1" t="s">
        <v>1328</v>
      </c>
      <c r="K73" s="1" t="s">
        <v>1565</v>
      </c>
      <c r="L73" s="1" t="s">
        <v>1565</v>
      </c>
      <c r="M73" s="1" t="s">
        <v>1329</v>
      </c>
      <c r="N73" s="1" t="s">
        <v>1329</v>
      </c>
      <c r="O73" s="1" t="s">
        <v>1330</v>
      </c>
      <c r="P73" s="1" t="s">
        <v>1331</v>
      </c>
      <c r="Q73" s="1" t="s">
        <v>1332</v>
      </c>
      <c r="R73" s="1" t="s">
        <v>1566</v>
      </c>
      <c r="S73" s="1" t="s">
        <v>76</v>
      </c>
      <c r="T73" s="1" t="s">
        <v>37</v>
      </c>
      <c r="U73" s="1" t="s">
        <v>1296</v>
      </c>
      <c r="V73" s="1" t="s">
        <v>1357</v>
      </c>
    </row>
    <row r="74" s="1" customFormat="1" spans="1:22">
      <c r="A74" s="1" t="s">
        <v>713</v>
      </c>
      <c r="B74" s="1" t="s">
        <v>267</v>
      </c>
      <c r="C74" s="1" t="s">
        <v>714</v>
      </c>
      <c r="D74" s="1" t="s">
        <v>707</v>
      </c>
      <c r="E74" s="1" t="s">
        <v>1567</v>
      </c>
      <c r="F74" s="1" t="s">
        <v>258</v>
      </c>
      <c r="G74" s="1" t="s">
        <v>84</v>
      </c>
      <c r="H74" s="1" t="s">
        <v>1326</v>
      </c>
      <c r="I74" s="1" t="s">
        <v>1568</v>
      </c>
      <c r="J74" s="1" t="s">
        <v>1328</v>
      </c>
      <c r="K74" s="1" t="s">
        <v>1568</v>
      </c>
      <c r="L74" s="1" t="s">
        <v>1568</v>
      </c>
      <c r="M74" s="1" t="s">
        <v>1329</v>
      </c>
      <c r="N74" s="1" t="s">
        <v>1329</v>
      </c>
      <c r="O74" s="1" t="s">
        <v>1330</v>
      </c>
      <c r="P74" s="1" t="s">
        <v>1331</v>
      </c>
      <c r="Q74" s="1" t="s">
        <v>1332</v>
      </c>
      <c r="R74" s="1" t="s">
        <v>1569</v>
      </c>
      <c r="S74" s="1" t="s">
        <v>76</v>
      </c>
      <c r="T74" s="1" t="s">
        <v>37</v>
      </c>
      <c r="U74" s="1" t="s">
        <v>1296</v>
      </c>
      <c r="V74" s="1" t="s">
        <v>1357</v>
      </c>
    </row>
    <row r="75" s="1" customFormat="1" spans="1:22">
      <c r="A75" s="1" t="s">
        <v>990</v>
      </c>
      <c r="B75" s="1" t="s">
        <v>308</v>
      </c>
      <c r="C75" s="1" t="s">
        <v>991</v>
      </c>
      <c r="D75" s="1" t="s">
        <v>1570</v>
      </c>
      <c r="E75" s="1" t="s">
        <v>1571</v>
      </c>
      <c r="F75" s="1" t="s">
        <v>258</v>
      </c>
      <c r="G75" s="1" t="s">
        <v>507</v>
      </c>
      <c r="H75" s="1" t="s">
        <v>1326</v>
      </c>
      <c r="I75" s="1" t="s">
        <v>1572</v>
      </c>
      <c r="J75" s="1" t="s">
        <v>1328</v>
      </c>
      <c r="K75" s="1" t="s">
        <v>1572</v>
      </c>
      <c r="L75" s="1" t="s">
        <v>1572</v>
      </c>
      <c r="M75" s="1" t="s">
        <v>1329</v>
      </c>
      <c r="N75" s="1" t="s">
        <v>1329</v>
      </c>
      <c r="O75" s="1" t="s">
        <v>1330</v>
      </c>
      <c r="P75" s="1" t="s">
        <v>1331</v>
      </c>
      <c r="Q75" s="1" t="s">
        <v>1332</v>
      </c>
      <c r="R75" s="1" t="s">
        <v>1573</v>
      </c>
      <c r="S75" s="1" t="s">
        <v>76</v>
      </c>
      <c r="T75" s="1" t="s">
        <v>37</v>
      </c>
      <c r="U75" s="1" t="s">
        <v>1296</v>
      </c>
      <c r="V75" s="1" t="s">
        <v>1384</v>
      </c>
    </row>
    <row r="76" s="1" customFormat="1" spans="1:22">
      <c r="A76" s="1" t="s">
        <v>889</v>
      </c>
      <c r="B76" s="1" t="s">
        <v>267</v>
      </c>
      <c r="C76" s="1" t="s">
        <v>890</v>
      </c>
      <c r="D76" s="1" t="s">
        <v>892</v>
      </c>
      <c r="E76" s="1" t="s">
        <v>1574</v>
      </c>
      <c r="F76" s="1" t="s">
        <v>258</v>
      </c>
      <c r="G76" s="1" t="s">
        <v>447</v>
      </c>
      <c r="H76" s="1" t="s">
        <v>1326</v>
      </c>
      <c r="I76" s="1" t="s">
        <v>1575</v>
      </c>
      <c r="J76" s="1" t="s">
        <v>1328</v>
      </c>
      <c r="K76" s="1" t="s">
        <v>1575</v>
      </c>
      <c r="L76" s="1" t="s">
        <v>1575</v>
      </c>
      <c r="M76" s="1" t="s">
        <v>1329</v>
      </c>
      <c r="N76" s="1" t="s">
        <v>1329</v>
      </c>
      <c r="O76" s="1" t="s">
        <v>1330</v>
      </c>
      <c r="P76" s="1" t="s">
        <v>1331</v>
      </c>
      <c r="Q76" s="1" t="s">
        <v>1332</v>
      </c>
      <c r="R76" s="1" t="s">
        <v>1576</v>
      </c>
      <c r="S76" s="1" t="s">
        <v>76</v>
      </c>
      <c r="T76" s="1" t="s">
        <v>37</v>
      </c>
      <c r="U76" s="1" t="s">
        <v>1298</v>
      </c>
      <c r="V76" s="1" t="s">
        <v>1339</v>
      </c>
    </row>
    <row r="77" s="1" customFormat="1" spans="1:22">
      <c r="A77" s="1" t="s">
        <v>1044</v>
      </c>
      <c r="B77" s="1" t="s">
        <v>106</v>
      </c>
      <c r="C77" s="1" t="s">
        <v>1045</v>
      </c>
      <c r="D77" s="1" t="s">
        <v>1047</v>
      </c>
      <c r="E77" s="1" t="s">
        <v>1577</v>
      </c>
      <c r="F77" s="1" t="s">
        <v>447</v>
      </c>
      <c r="G77" s="1" t="s">
        <v>507</v>
      </c>
      <c r="H77" s="1" t="s">
        <v>1326</v>
      </c>
      <c r="I77" s="1" t="s">
        <v>1578</v>
      </c>
      <c r="J77" s="1" t="s">
        <v>1328</v>
      </c>
      <c r="K77" s="1" t="s">
        <v>1578</v>
      </c>
      <c r="L77" s="1" t="s">
        <v>1578</v>
      </c>
      <c r="M77" s="1" t="s">
        <v>1329</v>
      </c>
      <c r="N77" s="1" t="s">
        <v>1329</v>
      </c>
      <c r="O77" s="1" t="s">
        <v>1330</v>
      </c>
      <c r="P77" s="1" t="s">
        <v>1331</v>
      </c>
      <c r="Q77" s="1" t="s">
        <v>1332</v>
      </c>
      <c r="R77" s="1" t="s">
        <v>1579</v>
      </c>
      <c r="S77" s="1" t="s">
        <v>76</v>
      </c>
      <c r="T77" s="1" t="s">
        <v>37</v>
      </c>
      <c r="U77" s="1" t="s">
        <v>1298</v>
      </c>
      <c r="V77" s="1" t="s">
        <v>1353</v>
      </c>
    </row>
    <row r="78" s="1" customFormat="1" spans="1:22">
      <c r="A78" s="1" t="s">
        <v>131</v>
      </c>
      <c r="B78" s="1" t="s">
        <v>136</v>
      </c>
      <c r="C78" s="1" t="s">
        <v>132</v>
      </c>
      <c r="D78" s="1" t="s">
        <v>134</v>
      </c>
      <c r="E78" s="1" t="s">
        <v>1580</v>
      </c>
      <c r="F78" s="1" t="s">
        <v>116</v>
      </c>
      <c r="G78" s="1" t="s">
        <v>83</v>
      </c>
      <c r="H78" s="1" t="s">
        <v>1326</v>
      </c>
      <c r="I78" s="1" t="s">
        <v>1581</v>
      </c>
      <c r="J78" s="1" t="s">
        <v>1328</v>
      </c>
      <c r="K78" s="1" t="s">
        <v>1581</v>
      </c>
      <c r="L78" s="1" t="s">
        <v>1581</v>
      </c>
      <c r="M78" s="1" t="s">
        <v>1329</v>
      </c>
      <c r="N78" s="1" t="s">
        <v>1329</v>
      </c>
      <c r="O78" s="1" t="s">
        <v>1330</v>
      </c>
      <c r="P78" s="1" t="s">
        <v>1331</v>
      </c>
      <c r="Q78" s="1" t="s">
        <v>1332</v>
      </c>
      <c r="R78" s="1" t="s">
        <v>1582</v>
      </c>
      <c r="S78" s="1" t="s">
        <v>76</v>
      </c>
      <c r="T78" s="1" t="s">
        <v>37</v>
      </c>
      <c r="U78" s="1" t="s">
        <v>1298</v>
      </c>
      <c r="V78" s="1" t="s">
        <v>1353</v>
      </c>
    </row>
    <row r="79" s="1" customFormat="1" spans="1:22">
      <c r="A79" s="1" t="s">
        <v>1190</v>
      </c>
      <c r="B79" s="1" t="s">
        <v>447</v>
      </c>
      <c r="C79" s="1" t="s">
        <v>1191</v>
      </c>
      <c r="D79" s="1" t="s">
        <v>938</v>
      </c>
      <c r="E79" s="1" t="s">
        <v>1583</v>
      </c>
      <c r="F79" s="1" t="s">
        <v>447</v>
      </c>
      <c r="G79" s="1" t="s">
        <v>507</v>
      </c>
      <c r="H79" s="1" t="s">
        <v>1326</v>
      </c>
      <c r="I79" s="1" t="s">
        <v>1584</v>
      </c>
      <c r="J79" s="1" t="s">
        <v>1328</v>
      </c>
      <c r="K79" s="1" t="s">
        <v>1584</v>
      </c>
      <c r="L79" s="1" t="s">
        <v>1584</v>
      </c>
      <c r="M79" s="1" t="s">
        <v>1329</v>
      </c>
      <c r="N79" s="1" t="s">
        <v>1329</v>
      </c>
      <c r="O79" s="1" t="s">
        <v>1330</v>
      </c>
      <c r="P79" s="1" t="s">
        <v>1331</v>
      </c>
      <c r="Q79" s="1" t="s">
        <v>1332</v>
      </c>
      <c r="R79" s="1" t="s">
        <v>1585</v>
      </c>
      <c r="S79" s="1" t="s">
        <v>76</v>
      </c>
      <c r="T79" s="1" t="s">
        <v>37</v>
      </c>
      <c r="U79" s="1" t="s">
        <v>1298</v>
      </c>
      <c r="V79" s="1" t="s">
        <v>1339</v>
      </c>
    </row>
    <row r="80" s="1" customFormat="1" spans="1:22">
      <c r="A80" s="1" t="s">
        <v>529</v>
      </c>
      <c r="B80" s="1" t="s">
        <v>534</v>
      </c>
      <c r="C80" s="1" t="s">
        <v>530</v>
      </c>
      <c r="D80" s="1" t="s">
        <v>532</v>
      </c>
      <c r="E80" s="1" t="s">
        <v>1586</v>
      </c>
      <c r="F80" s="1" t="s">
        <v>106</v>
      </c>
      <c r="G80" s="1" t="s">
        <v>249</v>
      </c>
      <c r="H80" s="1" t="s">
        <v>1326</v>
      </c>
      <c r="I80" s="1" t="s">
        <v>1587</v>
      </c>
      <c r="J80" s="1" t="s">
        <v>1328</v>
      </c>
      <c r="K80" s="1" t="s">
        <v>1587</v>
      </c>
      <c r="L80" s="1" t="s">
        <v>1587</v>
      </c>
      <c r="M80" s="1" t="s">
        <v>1329</v>
      </c>
      <c r="N80" s="1" t="s">
        <v>1329</v>
      </c>
      <c r="O80" s="1" t="s">
        <v>1330</v>
      </c>
      <c r="P80" s="1" t="s">
        <v>1331</v>
      </c>
      <c r="Q80" s="1" t="s">
        <v>1332</v>
      </c>
      <c r="R80" s="1" t="s">
        <v>1588</v>
      </c>
      <c r="S80" s="1" t="s">
        <v>76</v>
      </c>
      <c r="T80" s="1" t="s">
        <v>37</v>
      </c>
      <c r="U80" s="1" t="s">
        <v>1296</v>
      </c>
      <c r="V80" s="1" t="s">
        <v>1357</v>
      </c>
    </row>
    <row r="81" s="1" customFormat="1" spans="1:22">
      <c r="A81" s="1" t="s">
        <v>330</v>
      </c>
      <c r="B81" s="1" t="s">
        <v>94</v>
      </c>
      <c r="C81" s="1" t="s">
        <v>331</v>
      </c>
      <c r="D81" s="1" t="s">
        <v>333</v>
      </c>
      <c r="E81" s="1" t="s">
        <v>1589</v>
      </c>
      <c r="F81" s="1" t="s">
        <v>106</v>
      </c>
      <c r="G81" s="1" t="s">
        <v>267</v>
      </c>
      <c r="H81" s="1" t="s">
        <v>1326</v>
      </c>
      <c r="I81" s="1" t="s">
        <v>1590</v>
      </c>
      <c r="J81" s="1" t="s">
        <v>1328</v>
      </c>
      <c r="K81" s="1" t="s">
        <v>1590</v>
      </c>
      <c r="L81" s="1" t="s">
        <v>1590</v>
      </c>
      <c r="M81" s="1" t="s">
        <v>1329</v>
      </c>
      <c r="N81" s="1" t="s">
        <v>1329</v>
      </c>
      <c r="O81" s="1" t="s">
        <v>1330</v>
      </c>
      <c r="P81" s="1" t="s">
        <v>1331</v>
      </c>
      <c r="Q81" s="1" t="s">
        <v>1332</v>
      </c>
      <c r="R81" s="1" t="s">
        <v>1591</v>
      </c>
      <c r="S81" s="1" t="s">
        <v>76</v>
      </c>
      <c r="T81" s="1" t="s">
        <v>37</v>
      </c>
      <c r="U81" s="1" t="s">
        <v>1296</v>
      </c>
      <c r="V81" s="1" t="s">
        <v>1334</v>
      </c>
    </row>
    <row r="82" s="1" customFormat="1" spans="1:22">
      <c r="A82" s="1" t="s">
        <v>728</v>
      </c>
      <c r="B82" s="1" t="s">
        <v>83</v>
      </c>
      <c r="C82" s="1" t="s">
        <v>729</v>
      </c>
      <c r="D82" s="1" t="s">
        <v>731</v>
      </c>
      <c r="E82" s="1" t="s">
        <v>1592</v>
      </c>
      <c r="F82" s="1" t="s">
        <v>249</v>
      </c>
      <c r="G82" s="1" t="s">
        <v>84</v>
      </c>
      <c r="H82" s="1" t="s">
        <v>1326</v>
      </c>
      <c r="I82" s="1" t="s">
        <v>1440</v>
      </c>
      <c r="J82" s="1" t="s">
        <v>1328</v>
      </c>
      <c r="K82" s="1" t="s">
        <v>1440</v>
      </c>
      <c r="L82" s="1" t="s">
        <v>1440</v>
      </c>
      <c r="M82" s="1" t="s">
        <v>1329</v>
      </c>
      <c r="N82" s="1" t="s">
        <v>1329</v>
      </c>
      <c r="O82" s="1" t="s">
        <v>1330</v>
      </c>
      <c r="P82" s="1" t="s">
        <v>1331</v>
      </c>
      <c r="Q82" s="1" t="s">
        <v>1332</v>
      </c>
      <c r="R82" s="1" t="s">
        <v>1593</v>
      </c>
      <c r="S82" s="1" t="s">
        <v>76</v>
      </c>
      <c r="T82" s="1" t="s">
        <v>37</v>
      </c>
      <c r="U82" s="1" t="s">
        <v>1298</v>
      </c>
      <c r="V82" s="1" t="s">
        <v>1339</v>
      </c>
    </row>
    <row r="83" s="1" customFormat="1" spans="1:22">
      <c r="A83" s="1" t="s">
        <v>680</v>
      </c>
      <c r="B83" s="1" t="s">
        <v>193</v>
      </c>
      <c r="C83" s="1" t="s">
        <v>681</v>
      </c>
      <c r="D83" s="1" t="s">
        <v>306</v>
      </c>
      <c r="E83" s="1" t="s">
        <v>1594</v>
      </c>
      <c r="F83" s="1" t="s">
        <v>258</v>
      </c>
      <c r="G83" s="1" t="s">
        <v>84</v>
      </c>
      <c r="H83" s="1" t="s">
        <v>1326</v>
      </c>
      <c r="I83" s="1" t="s">
        <v>1595</v>
      </c>
      <c r="J83" s="1" t="s">
        <v>1328</v>
      </c>
      <c r="K83" s="1" t="s">
        <v>1595</v>
      </c>
      <c r="L83" s="1" t="s">
        <v>1595</v>
      </c>
      <c r="M83" s="1" t="s">
        <v>1329</v>
      </c>
      <c r="N83" s="1" t="s">
        <v>1329</v>
      </c>
      <c r="O83" s="1" t="s">
        <v>1330</v>
      </c>
      <c r="P83" s="1" t="s">
        <v>1331</v>
      </c>
      <c r="Q83" s="1" t="s">
        <v>1332</v>
      </c>
      <c r="R83" s="1" t="s">
        <v>1596</v>
      </c>
      <c r="S83" s="1" t="s">
        <v>76</v>
      </c>
      <c r="T83" s="1" t="s">
        <v>37</v>
      </c>
      <c r="U83" s="1" t="s">
        <v>1298</v>
      </c>
      <c r="V83" s="1" t="s">
        <v>1357</v>
      </c>
    </row>
    <row r="84" s="1" customFormat="1" spans="1:22">
      <c r="A84" s="1" t="s">
        <v>303</v>
      </c>
      <c r="B84" s="1" t="s">
        <v>308</v>
      </c>
      <c r="C84" s="1" t="s">
        <v>304</v>
      </c>
      <c r="D84" s="1" t="s">
        <v>306</v>
      </c>
      <c r="E84" s="1" t="s">
        <v>1597</v>
      </c>
      <c r="F84" s="1" t="s">
        <v>83</v>
      </c>
      <c r="G84" s="1" t="s">
        <v>267</v>
      </c>
      <c r="H84" s="1" t="s">
        <v>1326</v>
      </c>
      <c r="I84" s="1" t="s">
        <v>1598</v>
      </c>
      <c r="J84" s="1" t="s">
        <v>1328</v>
      </c>
      <c r="K84" s="1" t="s">
        <v>1598</v>
      </c>
      <c r="L84" s="1" t="s">
        <v>1598</v>
      </c>
      <c r="M84" s="1" t="s">
        <v>1329</v>
      </c>
      <c r="N84" s="1" t="s">
        <v>1329</v>
      </c>
      <c r="O84" s="1" t="s">
        <v>1330</v>
      </c>
      <c r="P84" s="1" t="s">
        <v>1331</v>
      </c>
      <c r="Q84" s="1" t="s">
        <v>1332</v>
      </c>
      <c r="R84" s="1" t="s">
        <v>1599</v>
      </c>
      <c r="S84" s="1" t="s">
        <v>76</v>
      </c>
      <c r="T84" s="1" t="s">
        <v>37</v>
      </c>
      <c r="U84" s="1" t="s">
        <v>1298</v>
      </c>
      <c r="V84" s="1" t="s">
        <v>1357</v>
      </c>
    </row>
    <row r="85" s="1" customFormat="1" spans="1:22">
      <c r="A85" s="1" t="s">
        <v>405</v>
      </c>
      <c r="B85" s="1" t="s">
        <v>156</v>
      </c>
      <c r="C85" s="1" t="s">
        <v>406</v>
      </c>
      <c r="D85" s="1" t="s">
        <v>1600</v>
      </c>
      <c r="E85" s="1" t="s">
        <v>1601</v>
      </c>
      <c r="F85" s="1" t="s">
        <v>83</v>
      </c>
      <c r="G85" s="1" t="s">
        <v>258</v>
      </c>
      <c r="H85" s="1" t="s">
        <v>1326</v>
      </c>
      <c r="I85" s="1" t="s">
        <v>1602</v>
      </c>
      <c r="J85" s="1" t="s">
        <v>1328</v>
      </c>
      <c r="K85" s="1" t="s">
        <v>1602</v>
      </c>
      <c r="L85" s="1" t="s">
        <v>1602</v>
      </c>
      <c r="M85" s="1" t="s">
        <v>1329</v>
      </c>
      <c r="N85" s="1" t="s">
        <v>1329</v>
      </c>
      <c r="O85" s="1" t="s">
        <v>1330</v>
      </c>
      <c r="P85" s="1" t="s">
        <v>1331</v>
      </c>
      <c r="Q85" s="1" t="s">
        <v>1332</v>
      </c>
      <c r="R85" s="1" t="s">
        <v>1603</v>
      </c>
      <c r="S85" s="1" t="s">
        <v>76</v>
      </c>
      <c r="T85" s="1" t="s">
        <v>37</v>
      </c>
      <c r="U85" s="1" t="s">
        <v>1296</v>
      </c>
      <c r="V85" s="1" t="s">
        <v>1357</v>
      </c>
    </row>
    <row r="86" s="1" customFormat="1" spans="1:22">
      <c r="A86" s="1" t="s">
        <v>1170</v>
      </c>
      <c r="B86" s="1" t="s">
        <v>249</v>
      </c>
      <c r="C86" s="1" t="s">
        <v>1171</v>
      </c>
      <c r="D86" s="1" t="s">
        <v>910</v>
      </c>
      <c r="E86" s="1" t="s">
        <v>1604</v>
      </c>
      <c r="F86" s="1" t="s">
        <v>84</v>
      </c>
      <c r="G86" s="1" t="s">
        <v>507</v>
      </c>
      <c r="H86" s="1" t="s">
        <v>1326</v>
      </c>
      <c r="I86" s="1" t="s">
        <v>1605</v>
      </c>
      <c r="J86" s="1" t="s">
        <v>1328</v>
      </c>
      <c r="K86" s="1" t="s">
        <v>1605</v>
      </c>
      <c r="L86" s="1" t="s">
        <v>1605</v>
      </c>
      <c r="M86" s="1" t="s">
        <v>1329</v>
      </c>
      <c r="N86" s="1" t="s">
        <v>1329</v>
      </c>
      <c r="O86" s="1" t="s">
        <v>1330</v>
      </c>
      <c r="P86" s="1" t="s">
        <v>1331</v>
      </c>
      <c r="Q86" s="1" t="s">
        <v>1332</v>
      </c>
      <c r="R86" s="1" t="s">
        <v>1606</v>
      </c>
      <c r="S86" s="1" t="s">
        <v>76</v>
      </c>
      <c r="T86" s="1" t="s">
        <v>37</v>
      </c>
      <c r="U86" s="1" t="s">
        <v>1298</v>
      </c>
      <c r="V86" s="1" t="s">
        <v>1339</v>
      </c>
    </row>
    <row r="87" s="1" customFormat="1" spans="1:22">
      <c r="A87" s="1" t="s">
        <v>1163</v>
      </c>
      <c r="B87" s="1" t="s">
        <v>249</v>
      </c>
      <c r="C87" s="1" t="s">
        <v>1164</v>
      </c>
      <c r="D87" s="1" t="s">
        <v>910</v>
      </c>
      <c r="E87" s="1" t="s">
        <v>1607</v>
      </c>
      <c r="F87" s="1" t="s">
        <v>84</v>
      </c>
      <c r="G87" s="1" t="s">
        <v>507</v>
      </c>
      <c r="H87" s="1" t="s">
        <v>1326</v>
      </c>
      <c r="I87" s="1" t="s">
        <v>1608</v>
      </c>
      <c r="J87" s="1" t="s">
        <v>1328</v>
      </c>
      <c r="K87" s="1" t="s">
        <v>1608</v>
      </c>
      <c r="L87" s="1" t="s">
        <v>1608</v>
      </c>
      <c r="M87" s="1" t="s">
        <v>1329</v>
      </c>
      <c r="N87" s="1" t="s">
        <v>1329</v>
      </c>
      <c r="O87" s="1" t="s">
        <v>1330</v>
      </c>
      <c r="P87" s="1" t="s">
        <v>1331</v>
      </c>
      <c r="Q87" s="1" t="s">
        <v>1332</v>
      </c>
      <c r="R87" s="1" t="s">
        <v>1609</v>
      </c>
      <c r="S87" s="1" t="s">
        <v>76</v>
      </c>
      <c r="T87" s="1" t="s">
        <v>37</v>
      </c>
      <c r="U87" s="1" t="s">
        <v>1298</v>
      </c>
      <c r="V87" s="1" t="s">
        <v>1339</v>
      </c>
    </row>
    <row r="88" s="1" customFormat="1" spans="1:22">
      <c r="A88" s="1" t="s">
        <v>1194</v>
      </c>
      <c r="B88" s="1" t="s">
        <v>84</v>
      </c>
      <c r="C88" s="1" t="s">
        <v>1195</v>
      </c>
      <c r="D88" s="1" t="s">
        <v>910</v>
      </c>
      <c r="E88" s="1" t="s">
        <v>1610</v>
      </c>
      <c r="F88" s="1" t="s">
        <v>447</v>
      </c>
      <c r="G88" s="1" t="s">
        <v>507</v>
      </c>
      <c r="H88" s="1" t="s">
        <v>1326</v>
      </c>
      <c r="I88" s="1" t="s">
        <v>1611</v>
      </c>
      <c r="J88" s="1" t="s">
        <v>1328</v>
      </c>
      <c r="K88" s="1" t="s">
        <v>1611</v>
      </c>
      <c r="L88" s="1" t="s">
        <v>1611</v>
      </c>
      <c r="M88" s="1" t="s">
        <v>1329</v>
      </c>
      <c r="N88" s="1" t="s">
        <v>1329</v>
      </c>
      <c r="O88" s="1" t="s">
        <v>1330</v>
      </c>
      <c r="P88" s="1" t="s">
        <v>1331</v>
      </c>
      <c r="Q88" s="1" t="s">
        <v>1332</v>
      </c>
      <c r="R88" s="1" t="s">
        <v>1612</v>
      </c>
      <c r="S88" s="1" t="s">
        <v>76</v>
      </c>
      <c r="T88" s="1" t="s">
        <v>37</v>
      </c>
      <c r="U88" s="1" t="s">
        <v>1298</v>
      </c>
      <c r="V88" s="1" t="s">
        <v>1339</v>
      </c>
    </row>
    <row r="89" s="1" customFormat="1" spans="1:22">
      <c r="A89" s="1" t="s">
        <v>921</v>
      </c>
      <c r="B89" s="1" t="s">
        <v>84</v>
      </c>
      <c r="C89" s="1" t="s">
        <v>922</v>
      </c>
      <c r="D89" s="1" t="s">
        <v>910</v>
      </c>
      <c r="E89" s="1" t="s">
        <v>1613</v>
      </c>
      <c r="F89" s="1" t="s">
        <v>84</v>
      </c>
      <c r="G89" s="1" t="s">
        <v>447</v>
      </c>
      <c r="H89" s="1" t="s">
        <v>1326</v>
      </c>
      <c r="I89" s="1" t="s">
        <v>1611</v>
      </c>
      <c r="J89" s="1" t="s">
        <v>1328</v>
      </c>
      <c r="K89" s="1" t="s">
        <v>1611</v>
      </c>
      <c r="L89" s="1" t="s">
        <v>1611</v>
      </c>
      <c r="M89" s="1" t="s">
        <v>1329</v>
      </c>
      <c r="N89" s="1" t="s">
        <v>1329</v>
      </c>
      <c r="O89" s="1" t="s">
        <v>1330</v>
      </c>
      <c r="P89" s="1" t="s">
        <v>1331</v>
      </c>
      <c r="Q89" s="1" t="s">
        <v>1332</v>
      </c>
      <c r="R89" s="1" t="s">
        <v>1614</v>
      </c>
      <c r="S89" s="1" t="s">
        <v>76</v>
      </c>
      <c r="T89" s="1" t="s">
        <v>37</v>
      </c>
      <c r="U89" s="1" t="s">
        <v>1298</v>
      </c>
      <c r="V89" s="1" t="s">
        <v>1339</v>
      </c>
    </row>
    <row r="90" s="1" customFormat="1" spans="1:22">
      <c r="A90" s="1" t="s">
        <v>907</v>
      </c>
      <c r="B90" s="1" t="s">
        <v>84</v>
      </c>
      <c r="C90" s="1" t="s">
        <v>908</v>
      </c>
      <c r="D90" s="1" t="s">
        <v>910</v>
      </c>
      <c r="E90" s="1" t="s">
        <v>1615</v>
      </c>
      <c r="F90" s="1" t="s">
        <v>84</v>
      </c>
      <c r="G90" s="1" t="s">
        <v>447</v>
      </c>
      <c r="H90" s="1" t="s">
        <v>1326</v>
      </c>
      <c r="I90" s="1" t="s">
        <v>1616</v>
      </c>
      <c r="J90" s="1" t="s">
        <v>1328</v>
      </c>
      <c r="K90" s="1" t="s">
        <v>1616</v>
      </c>
      <c r="L90" s="1" t="s">
        <v>1616</v>
      </c>
      <c r="M90" s="1" t="s">
        <v>1329</v>
      </c>
      <c r="N90" s="1" t="s">
        <v>1329</v>
      </c>
      <c r="O90" s="1" t="s">
        <v>1330</v>
      </c>
      <c r="P90" s="1" t="s">
        <v>1331</v>
      </c>
      <c r="Q90" s="1" t="s">
        <v>1332</v>
      </c>
      <c r="R90" s="1" t="s">
        <v>1617</v>
      </c>
      <c r="S90" s="1" t="s">
        <v>76</v>
      </c>
      <c r="T90" s="1" t="s">
        <v>37</v>
      </c>
      <c r="U90" s="1" t="s">
        <v>1298</v>
      </c>
      <c r="V90" s="1" t="s">
        <v>1339</v>
      </c>
    </row>
    <row r="91" s="1" customFormat="1" spans="1:22">
      <c r="A91" s="1" t="s">
        <v>100</v>
      </c>
      <c r="B91" s="1" t="s">
        <v>105</v>
      </c>
      <c r="C91" s="1" t="s">
        <v>101</v>
      </c>
      <c r="D91" s="1" t="s">
        <v>103</v>
      </c>
      <c r="E91" s="1" t="s">
        <v>1618</v>
      </c>
      <c r="F91" s="1" t="s">
        <v>106</v>
      </c>
      <c r="G91" s="1" t="s">
        <v>83</v>
      </c>
      <c r="H91" s="1" t="s">
        <v>1326</v>
      </c>
      <c r="I91" s="1" t="s">
        <v>1619</v>
      </c>
      <c r="J91" s="1" t="s">
        <v>1328</v>
      </c>
      <c r="K91" s="1" t="s">
        <v>1619</v>
      </c>
      <c r="L91" s="1" t="s">
        <v>1619</v>
      </c>
      <c r="M91" s="1" t="s">
        <v>1329</v>
      </c>
      <c r="N91" s="1" t="s">
        <v>1329</v>
      </c>
      <c r="O91" s="1" t="s">
        <v>1330</v>
      </c>
      <c r="P91" s="1" t="s">
        <v>1331</v>
      </c>
      <c r="Q91" s="1" t="s">
        <v>1332</v>
      </c>
      <c r="R91" s="1" t="s">
        <v>1620</v>
      </c>
      <c r="S91" s="1" t="s">
        <v>76</v>
      </c>
      <c r="T91" s="1" t="s">
        <v>37</v>
      </c>
      <c r="U91" s="1" t="s">
        <v>1298</v>
      </c>
      <c r="V91" s="1" t="s">
        <v>1357</v>
      </c>
    </row>
    <row r="92" s="1" customFormat="1" spans="1:22">
      <c r="A92" s="1" t="s">
        <v>1053</v>
      </c>
      <c r="B92" s="1" t="s">
        <v>267</v>
      </c>
      <c r="C92" s="1" t="s">
        <v>1054</v>
      </c>
      <c r="D92" s="1" t="s">
        <v>1056</v>
      </c>
      <c r="E92" s="1" t="s">
        <v>1621</v>
      </c>
      <c r="F92" s="1" t="s">
        <v>84</v>
      </c>
      <c r="G92" s="1" t="s">
        <v>507</v>
      </c>
      <c r="H92" s="1" t="s">
        <v>1326</v>
      </c>
      <c r="I92" s="1" t="s">
        <v>1622</v>
      </c>
      <c r="J92" s="1" t="s">
        <v>1328</v>
      </c>
      <c r="K92" s="1" t="s">
        <v>1622</v>
      </c>
      <c r="L92" s="1" t="s">
        <v>1622</v>
      </c>
      <c r="M92" s="1" t="s">
        <v>1329</v>
      </c>
      <c r="N92" s="1" t="s">
        <v>1329</v>
      </c>
      <c r="O92" s="1" t="s">
        <v>1330</v>
      </c>
      <c r="P92" s="1" t="s">
        <v>1331</v>
      </c>
      <c r="Q92" s="1" t="s">
        <v>1332</v>
      </c>
      <c r="R92" s="1" t="s">
        <v>1623</v>
      </c>
      <c r="S92" s="1" t="s">
        <v>76</v>
      </c>
      <c r="T92" s="1" t="s">
        <v>37</v>
      </c>
      <c r="U92" s="1" t="s">
        <v>1298</v>
      </c>
      <c r="V92" s="1" t="s">
        <v>1353</v>
      </c>
    </row>
    <row r="93" s="1" customFormat="1" spans="1:22">
      <c r="A93" s="1" t="s">
        <v>574</v>
      </c>
      <c r="B93" s="1" t="s">
        <v>193</v>
      </c>
      <c r="C93" s="1" t="s">
        <v>575</v>
      </c>
      <c r="D93" s="1" t="s">
        <v>1624</v>
      </c>
      <c r="E93" s="1" t="s">
        <v>1625</v>
      </c>
      <c r="F93" s="1" t="s">
        <v>83</v>
      </c>
      <c r="G93" s="1" t="s">
        <v>249</v>
      </c>
      <c r="H93" s="1" t="s">
        <v>1326</v>
      </c>
      <c r="I93" s="1" t="s">
        <v>1626</v>
      </c>
      <c r="J93" s="1" t="s">
        <v>1328</v>
      </c>
      <c r="K93" s="1" t="s">
        <v>1626</v>
      </c>
      <c r="L93" s="1" t="s">
        <v>1626</v>
      </c>
      <c r="M93" s="1" t="s">
        <v>1329</v>
      </c>
      <c r="N93" s="1" t="s">
        <v>1329</v>
      </c>
      <c r="O93" s="1" t="s">
        <v>1330</v>
      </c>
      <c r="P93" s="1" t="s">
        <v>1331</v>
      </c>
      <c r="Q93" s="1" t="s">
        <v>1332</v>
      </c>
      <c r="R93" s="1" t="s">
        <v>1627</v>
      </c>
      <c r="S93" s="1" t="s">
        <v>76</v>
      </c>
      <c r="T93" s="1" t="s">
        <v>37</v>
      </c>
      <c r="U93" s="1" t="s">
        <v>1298</v>
      </c>
      <c r="V93" s="1" t="s">
        <v>1353</v>
      </c>
    </row>
    <row r="94" s="1" customFormat="1" spans="1:22">
      <c r="A94" s="1" t="s">
        <v>754</v>
      </c>
      <c r="B94" s="1" t="s">
        <v>106</v>
      </c>
      <c r="C94" s="1" t="s">
        <v>755</v>
      </c>
      <c r="D94" s="1" t="s">
        <v>1628</v>
      </c>
      <c r="E94" s="1" t="s">
        <v>1629</v>
      </c>
      <c r="F94" s="1" t="s">
        <v>267</v>
      </c>
      <c r="G94" s="1" t="s">
        <v>84</v>
      </c>
      <c r="H94" s="1" t="s">
        <v>1326</v>
      </c>
      <c r="I94" s="1" t="s">
        <v>1630</v>
      </c>
      <c r="J94" s="1" t="s">
        <v>1328</v>
      </c>
      <c r="K94" s="1" t="s">
        <v>1630</v>
      </c>
      <c r="L94" s="1" t="s">
        <v>1630</v>
      </c>
      <c r="M94" s="1" t="s">
        <v>1329</v>
      </c>
      <c r="N94" s="1" t="s">
        <v>1329</v>
      </c>
      <c r="O94" s="1" t="s">
        <v>1330</v>
      </c>
      <c r="P94" s="1" t="s">
        <v>1331</v>
      </c>
      <c r="Q94" s="1" t="s">
        <v>1332</v>
      </c>
      <c r="R94" s="1" t="s">
        <v>1631</v>
      </c>
      <c r="S94" s="1" t="s">
        <v>76</v>
      </c>
      <c r="T94" s="1" t="s">
        <v>37</v>
      </c>
      <c r="U94" s="1" t="s">
        <v>1298</v>
      </c>
      <c r="V94" s="1" t="s">
        <v>1377</v>
      </c>
    </row>
    <row r="95" s="1" customFormat="1" spans="1:22">
      <c r="A95" s="1" t="s">
        <v>1153</v>
      </c>
      <c r="B95" s="1" t="s">
        <v>106</v>
      </c>
      <c r="C95" s="1" t="s">
        <v>1154</v>
      </c>
      <c r="D95" s="1" t="s">
        <v>1628</v>
      </c>
      <c r="E95" s="1" t="s">
        <v>1629</v>
      </c>
      <c r="F95" s="1" t="s">
        <v>84</v>
      </c>
      <c r="G95" s="1" t="s">
        <v>507</v>
      </c>
      <c r="H95" s="1" t="s">
        <v>1326</v>
      </c>
      <c r="I95" s="1" t="s">
        <v>1632</v>
      </c>
      <c r="J95" s="1" t="s">
        <v>1328</v>
      </c>
      <c r="K95" s="1" t="s">
        <v>1632</v>
      </c>
      <c r="L95" s="1" t="s">
        <v>1632</v>
      </c>
      <c r="M95" s="1" t="s">
        <v>1329</v>
      </c>
      <c r="N95" s="1" t="s">
        <v>1329</v>
      </c>
      <c r="O95" s="1" t="s">
        <v>1330</v>
      </c>
      <c r="P95" s="1" t="s">
        <v>1331</v>
      </c>
      <c r="Q95" s="1" t="s">
        <v>1332</v>
      </c>
      <c r="R95" s="1" t="s">
        <v>1633</v>
      </c>
      <c r="S95" s="1" t="s">
        <v>76</v>
      </c>
      <c r="T95" s="1" t="s">
        <v>37</v>
      </c>
      <c r="U95" s="1" t="s">
        <v>1298</v>
      </c>
      <c r="V95" s="1" t="s">
        <v>1377</v>
      </c>
    </row>
    <row r="96" s="1" customFormat="1" spans="1:22">
      <c r="A96" s="1" t="s">
        <v>418</v>
      </c>
      <c r="B96" s="1" t="s">
        <v>423</v>
      </c>
      <c r="C96" s="1" t="s">
        <v>419</v>
      </c>
      <c r="D96" s="1" t="s">
        <v>421</v>
      </c>
      <c r="E96" s="1" t="s">
        <v>1634</v>
      </c>
      <c r="F96" s="1" t="s">
        <v>267</v>
      </c>
      <c r="G96" s="1" t="s">
        <v>258</v>
      </c>
      <c r="H96" s="1" t="s">
        <v>1326</v>
      </c>
      <c r="I96" s="1" t="s">
        <v>1635</v>
      </c>
      <c r="J96" s="1" t="s">
        <v>1328</v>
      </c>
      <c r="K96" s="1" t="s">
        <v>1635</v>
      </c>
      <c r="L96" s="1" t="s">
        <v>1635</v>
      </c>
      <c r="M96" s="1" t="s">
        <v>1329</v>
      </c>
      <c r="N96" s="1" t="s">
        <v>1329</v>
      </c>
      <c r="O96" s="1" t="s">
        <v>1330</v>
      </c>
      <c r="P96" s="1" t="s">
        <v>1331</v>
      </c>
      <c r="Q96" s="1" t="s">
        <v>1332</v>
      </c>
      <c r="R96" s="1" t="s">
        <v>1636</v>
      </c>
      <c r="S96" s="1" t="s">
        <v>76</v>
      </c>
      <c r="T96" s="1" t="s">
        <v>37</v>
      </c>
      <c r="U96" s="1" t="s">
        <v>1296</v>
      </c>
      <c r="V96" s="1" t="s">
        <v>1334</v>
      </c>
    </row>
    <row r="97" s="1" customFormat="1" spans="1:22">
      <c r="A97" s="1" t="s">
        <v>188</v>
      </c>
      <c r="B97" s="1" t="s">
        <v>193</v>
      </c>
      <c r="C97" s="1" t="s">
        <v>189</v>
      </c>
      <c r="D97" s="1" t="s">
        <v>191</v>
      </c>
      <c r="E97" s="1" t="s">
        <v>1637</v>
      </c>
      <c r="F97" s="1" t="s">
        <v>117</v>
      </c>
      <c r="G97" s="1" t="s">
        <v>83</v>
      </c>
      <c r="H97" s="1" t="s">
        <v>1326</v>
      </c>
      <c r="I97" s="1" t="s">
        <v>1638</v>
      </c>
      <c r="J97" s="1" t="s">
        <v>1328</v>
      </c>
      <c r="K97" s="1" t="s">
        <v>1638</v>
      </c>
      <c r="L97" s="1" t="s">
        <v>1638</v>
      </c>
      <c r="M97" s="1" t="s">
        <v>1329</v>
      </c>
      <c r="N97" s="1" t="s">
        <v>1329</v>
      </c>
      <c r="O97" s="1" t="s">
        <v>1330</v>
      </c>
      <c r="P97" s="1" t="s">
        <v>1331</v>
      </c>
      <c r="Q97" s="1" t="s">
        <v>1332</v>
      </c>
      <c r="R97" s="1" t="s">
        <v>1639</v>
      </c>
      <c r="S97" s="1" t="s">
        <v>76</v>
      </c>
      <c r="T97" s="1" t="s">
        <v>37</v>
      </c>
      <c r="U97" s="1" t="s">
        <v>1298</v>
      </c>
      <c r="V97" s="1" t="s">
        <v>1377</v>
      </c>
    </row>
    <row r="98" s="1" customFormat="1" spans="1:22">
      <c r="A98" s="1" t="s">
        <v>171</v>
      </c>
      <c r="B98" s="1" t="s">
        <v>116</v>
      </c>
      <c r="C98" s="1" t="s">
        <v>172</v>
      </c>
      <c r="D98" s="1" t="s">
        <v>174</v>
      </c>
      <c r="E98" s="1" t="s">
        <v>1640</v>
      </c>
      <c r="F98" s="1" t="s">
        <v>106</v>
      </c>
      <c r="G98" s="1" t="s">
        <v>83</v>
      </c>
      <c r="H98" s="1" t="s">
        <v>1326</v>
      </c>
      <c r="I98" s="1" t="s">
        <v>1641</v>
      </c>
      <c r="J98" s="1" t="s">
        <v>1328</v>
      </c>
      <c r="K98" s="1" t="s">
        <v>1641</v>
      </c>
      <c r="L98" s="1" t="s">
        <v>1641</v>
      </c>
      <c r="M98" s="1" t="s">
        <v>1329</v>
      </c>
      <c r="N98" s="1" t="s">
        <v>1329</v>
      </c>
      <c r="O98" s="1" t="s">
        <v>1330</v>
      </c>
      <c r="P98" s="1" t="s">
        <v>1331</v>
      </c>
      <c r="Q98" s="1" t="s">
        <v>1332</v>
      </c>
      <c r="R98" s="1" t="s">
        <v>1642</v>
      </c>
      <c r="S98" s="1" t="s">
        <v>76</v>
      </c>
      <c r="T98" s="1" t="s">
        <v>37</v>
      </c>
      <c r="U98" s="1" t="s">
        <v>1296</v>
      </c>
      <c r="V98" s="1" t="s">
        <v>1334</v>
      </c>
    </row>
    <row r="99" s="1" customFormat="1" spans="1:22">
      <c r="A99" s="1" t="s">
        <v>344</v>
      </c>
      <c r="B99" s="1" t="s">
        <v>117</v>
      </c>
      <c r="C99" s="1" t="s">
        <v>345</v>
      </c>
      <c r="D99" s="1" t="s">
        <v>347</v>
      </c>
      <c r="E99" s="1" t="s">
        <v>1643</v>
      </c>
      <c r="F99" s="1" t="s">
        <v>83</v>
      </c>
      <c r="G99" s="1" t="s">
        <v>267</v>
      </c>
      <c r="H99" s="1" t="s">
        <v>1326</v>
      </c>
      <c r="I99" s="1" t="s">
        <v>1644</v>
      </c>
      <c r="J99" s="1" t="s">
        <v>1328</v>
      </c>
      <c r="K99" s="1" t="s">
        <v>1644</v>
      </c>
      <c r="L99" s="1" t="s">
        <v>1644</v>
      </c>
      <c r="M99" s="1" t="s">
        <v>1329</v>
      </c>
      <c r="N99" s="1" t="s">
        <v>1329</v>
      </c>
      <c r="O99" s="1" t="s">
        <v>1330</v>
      </c>
      <c r="P99" s="1" t="s">
        <v>1331</v>
      </c>
      <c r="Q99" s="1" t="s">
        <v>1332</v>
      </c>
      <c r="R99" s="1" t="s">
        <v>1645</v>
      </c>
      <c r="S99" s="1" t="s">
        <v>76</v>
      </c>
      <c r="T99" s="1" t="s">
        <v>37</v>
      </c>
      <c r="U99" s="1" t="s">
        <v>1296</v>
      </c>
      <c r="V99" s="1" t="s">
        <v>1377</v>
      </c>
    </row>
    <row r="100" s="1" customFormat="1" spans="1:22">
      <c r="A100" s="1" t="s">
        <v>1146</v>
      </c>
      <c r="B100" s="1" t="s">
        <v>83</v>
      </c>
      <c r="C100" s="1" t="s">
        <v>1147</v>
      </c>
      <c r="D100" s="1" t="s">
        <v>796</v>
      </c>
      <c r="E100" s="1" t="s">
        <v>1646</v>
      </c>
      <c r="F100" s="1" t="s">
        <v>447</v>
      </c>
      <c r="G100" s="1" t="s">
        <v>507</v>
      </c>
      <c r="H100" s="1" t="s">
        <v>1326</v>
      </c>
      <c r="I100" s="1" t="s">
        <v>1647</v>
      </c>
      <c r="J100" s="1" t="s">
        <v>1328</v>
      </c>
      <c r="K100" s="1" t="s">
        <v>1647</v>
      </c>
      <c r="L100" s="1" t="s">
        <v>1647</v>
      </c>
      <c r="M100" s="1" t="s">
        <v>1329</v>
      </c>
      <c r="N100" s="1" t="s">
        <v>1329</v>
      </c>
      <c r="O100" s="1" t="s">
        <v>1330</v>
      </c>
      <c r="P100" s="1" t="s">
        <v>1331</v>
      </c>
      <c r="Q100" s="1" t="s">
        <v>1332</v>
      </c>
      <c r="R100" s="1" t="s">
        <v>1648</v>
      </c>
      <c r="S100" s="1" t="s">
        <v>76</v>
      </c>
      <c r="T100" s="1" t="s">
        <v>37</v>
      </c>
      <c r="U100" s="1" t="s">
        <v>1298</v>
      </c>
      <c r="V100" s="1" t="s">
        <v>1339</v>
      </c>
    </row>
    <row r="101" s="1" customFormat="1" spans="1:22">
      <c r="A101" s="1" t="s">
        <v>583</v>
      </c>
      <c r="B101" s="1" t="s">
        <v>95</v>
      </c>
      <c r="C101" s="1" t="s">
        <v>584</v>
      </c>
      <c r="D101" s="1" t="s">
        <v>445</v>
      </c>
      <c r="E101" s="1" t="s">
        <v>1649</v>
      </c>
      <c r="F101" s="1" t="s">
        <v>267</v>
      </c>
      <c r="G101" s="1" t="s">
        <v>249</v>
      </c>
      <c r="H101" s="1" t="s">
        <v>1326</v>
      </c>
      <c r="I101" s="1" t="s">
        <v>1650</v>
      </c>
      <c r="J101" s="1" t="s">
        <v>1328</v>
      </c>
      <c r="K101" s="1" t="s">
        <v>1650</v>
      </c>
      <c r="L101" s="1" t="s">
        <v>1650</v>
      </c>
      <c r="M101" s="1" t="s">
        <v>1329</v>
      </c>
      <c r="N101" s="1" t="s">
        <v>1329</v>
      </c>
      <c r="O101" s="1" t="s">
        <v>1330</v>
      </c>
      <c r="P101" s="1" t="s">
        <v>1331</v>
      </c>
      <c r="Q101" s="1" t="s">
        <v>1332</v>
      </c>
      <c r="R101" s="1" t="s">
        <v>1651</v>
      </c>
      <c r="S101" s="1" t="s">
        <v>76</v>
      </c>
      <c r="T101" s="1" t="s">
        <v>37</v>
      </c>
      <c r="U101" s="1" t="s">
        <v>1298</v>
      </c>
      <c r="V101" s="1" t="s">
        <v>1339</v>
      </c>
    </row>
    <row r="102" s="1" customFormat="1" spans="1:22">
      <c r="A102" s="1" t="s">
        <v>880</v>
      </c>
      <c r="B102" s="1" t="s">
        <v>267</v>
      </c>
      <c r="C102" s="1" t="s">
        <v>881</v>
      </c>
      <c r="D102" s="1" t="s">
        <v>1652</v>
      </c>
      <c r="E102" s="1" t="s">
        <v>1653</v>
      </c>
      <c r="F102" s="1" t="s">
        <v>258</v>
      </c>
      <c r="G102" s="1" t="s">
        <v>447</v>
      </c>
      <c r="H102" s="1" t="s">
        <v>1326</v>
      </c>
      <c r="I102" s="1" t="s">
        <v>1654</v>
      </c>
      <c r="J102" s="1" t="s">
        <v>1328</v>
      </c>
      <c r="K102" s="1" t="s">
        <v>1654</v>
      </c>
      <c r="L102" s="1" t="s">
        <v>1654</v>
      </c>
      <c r="M102" s="1" t="s">
        <v>1329</v>
      </c>
      <c r="N102" s="1" t="s">
        <v>1329</v>
      </c>
      <c r="O102" s="1" t="s">
        <v>1330</v>
      </c>
      <c r="P102" s="1" t="s">
        <v>1331</v>
      </c>
      <c r="Q102" s="1" t="s">
        <v>1332</v>
      </c>
      <c r="R102" s="1" t="s">
        <v>1655</v>
      </c>
      <c r="S102" s="1" t="s">
        <v>76</v>
      </c>
      <c r="T102" s="1" t="s">
        <v>37</v>
      </c>
      <c r="U102" s="1" t="s">
        <v>1298</v>
      </c>
      <c r="V102" s="1" t="s">
        <v>1339</v>
      </c>
    </row>
    <row r="103" s="1" customFormat="1" spans="1:22">
      <c r="A103" s="1" t="s">
        <v>241</v>
      </c>
      <c r="B103" s="1" t="s">
        <v>106</v>
      </c>
      <c r="C103" s="1" t="s">
        <v>242</v>
      </c>
      <c r="D103" s="1" t="s">
        <v>1523</v>
      </c>
      <c r="E103" s="1" t="s">
        <v>1656</v>
      </c>
      <c r="F103" s="1" t="s">
        <v>106</v>
      </c>
      <c r="G103" s="1" t="s">
        <v>83</v>
      </c>
      <c r="H103" s="1" t="s">
        <v>1326</v>
      </c>
      <c r="I103" s="1" t="s">
        <v>1531</v>
      </c>
      <c r="J103" s="1" t="s">
        <v>1328</v>
      </c>
      <c r="K103" s="1" t="s">
        <v>1531</v>
      </c>
      <c r="L103" s="1" t="s">
        <v>1531</v>
      </c>
      <c r="M103" s="1" t="s">
        <v>1329</v>
      </c>
      <c r="N103" s="1" t="s">
        <v>1329</v>
      </c>
      <c r="O103" s="1" t="s">
        <v>1330</v>
      </c>
      <c r="P103" s="1" t="s">
        <v>1331</v>
      </c>
      <c r="Q103" s="1" t="s">
        <v>1332</v>
      </c>
      <c r="R103" s="1" t="s">
        <v>1657</v>
      </c>
      <c r="S103" s="1" t="s">
        <v>76</v>
      </c>
      <c r="T103" s="1" t="s">
        <v>37</v>
      </c>
      <c r="U103" s="1" t="s">
        <v>1298</v>
      </c>
      <c r="V103" s="1" t="s">
        <v>1339</v>
      </c>
    </row>
    <row r="104" s="1" customFormat="1" spans="1:22">
      <c r="A104" s="1" t="s">
        <v>1658</v>
      </c>
      <c r="B104" s="1" t="s">
        <v>105</v>
      </c>
      <c r="C104" s="1" t="s">
        <v>1659</v>
      </c>
      <c r="D104" s="1" t="s">
        <v>1523</v>
      </c>
      <c r="E104" s="1" t="s">
        <v>1538</v>
      </c>
      <c r="F104" s="1" t="s">
        <v>447</v>
      </c>
      <c r="G104" s="1" t="s">
        <v>507</v>
      </c>
      <c r="H104" s="1" t="s">
        <v>1326</v>
      </c>
      <c r="I104" s="1" t="s">
        <v>1330</v>
      </c>
      <c r="J104" s="1" t="s">
        <v>1328</v>
      </c>
      <c r="K104" s="1" t="s">
        <v>1330</v>
      </c>
      <c r="L104" s="1" t="s">
        <v>1330</v>
      </c>
      <c r="M104" s="1" t="s">
        <v>1329</v>
      </c>
      <c r="N104" s="1" t="s">
        <v>1329</v>
      </c>
      <c r="O104" s="1" t="s">
        <v>1330</v>
      </c>
      <c r="P104" s="1" t="s">
        <v>1331</v>
      </c>
      <c r="Q104" s="1" t="s">
        <v>1332</v>
      </c>
      <c r="R104" s="1" t="s">
        <v>1660</v>
      </c>
      <c r="S104" s="1" t="s">
        <v>76</v>
      </c>
      <c r="T104" s="1" t="s">
        <v>37</v>
      </c>
      <c r="U104" s="1" t="s">
        <v>1298</v>
      </c>
      <c r="V104" s="1" t="s">
        <v>1339</v>
      </c>
    </row>
    <row r="105" s="1" customFormat="1" spans="1:22">
      <c r="A105" s="1" t="s">
        <v>321</v>
      </c>
      <c r="B105" s="1" t="s">
        <v>83</v>
      </c>
      <c r="C105" s="1" t="s">
        <v>322</v>
      </c>
      <c r="D105" s="1" t="s">
        <v>1661</v>
      </c>
      <c r="E105" s="1" t="s">
        <v>1662</v>
      </c>
      <c r="F105" s="1" t="s">
        <v>83</v>
      </c>
      <c r="G105" s="1" t="s">
        <v>267</v>
      </c>
      <c r="H105" s="1" t="s">
        <v>1326</v>
      </c>
      <c r="I105" s="1" t="s">
        <v>1663</v>
      </c>
      <c r="J105" s="1" t="s">
        <v>1328</v>
      </c>
      <c r="K105" s="1" t="s">
        <v>1663</v>
      </c>
      <c r="L105" s="1" t="s">
        <v>1663</v>
      </c>
      <c r="M105" s="1" t="s">
        <v>1329</v>
      </c>
      <c r="N105" s="1" t="s">
        <v>1329</v>
      </c>
      <c r="O105" s="1" t="s">
        <v>1330</v>
      </c>
      <c r="P105" s="1" t="s">
        <v>1331</v>
      </c>
      <c r="Q105" s="1" t="s">
        <v>1332</v>
      </c>
      <c r="R105" s="1" t="s">
        <v>1664</v>
      </c>
      <c r="S105" s="1" t="s">
        <v>76</v>
      </c>
      <c r="T105" s="1" t="s">
        <v>37</v>
      </c>
      <c r="U105" s="1" t="s">
        <v>1296</v>
      </c>
      <c r="V105" s="1" t="s">
        <v>1357</v>
      </c>
    </row>
    <row r="106" s="1" customFormat="1" spans="1:22">
      <c r="A106" s="1" t="s">
        <v>111</v>
      </c>
      <c r="B106" s="1" t="s">
        <v>116</v>
      </c>
      <c r="C106" s="1" t="s">
        <v>112</v>
      </c>
      <c r="D106" s="1" t="s">
        <v>114</v>
      </c>
      <c r="E106" s="1" t="s">
        <v>1665</v>
      </c>
      <c r="F106" s="1" t="s">
        <v>117</v>
      </c>
      <c r="G106" s="1" t="s">
        <v>83</v>
      </c>
      <c r="H106" s="1" t="s">
        <v>1326</v>
      </c>
      <c r="I106" s="1" t="s">
        <v>1666</v>
      </c>
      <c r="J106" s="1" t="s">
        <v>1328</v>
      </c>
      <c r="K106" s="1" t="s">
        <v>1666</v>
      </c>
      <c r="L106" s="1" t="s">
        <v>1666</v>
      </c>
      <c r="M106" s="1" t="s">
        <v>1329</v>
      </c>
      <c r="N106" s="1" t="s">
        <v>1329</v>
      </c>
      <c r="O106" s="1" t="s">
        <v>1330</v>
      </c>
      <c r="P106" s="1" t="s">
        <v>1331</v>
      </c>
      <c r="Q106" s="1" t="s">
        <v>1332</v>
      </c>
      <c r="R106" s="1" t="s">
        <v>1667</v>
      </c>
      <c r="S106" s="1" t="s">
        <v>76</v>
      </c>
      <c r="T106" s="1" t="s">
        <v>37</v>
      </c>
      <c r="U106" s="1" t="s">
        <v>1296</v>
      </c>
      <c r="V106" s="1" t="s">
        <v>1384</v>
      </c>
    </row>
    <row r="107" s="1" customFormat="1" spans="1:22">
      <c r="A107" s="1" t="s">
        <v>719</v>
      </c>
      <c r="B107" s="1" t="s">
        <v>258</v>
      </c>
      <c r="C107" s="1" t="s">
        <v>720</v>
      </c>
      <c r="D107" s="1" t="s">
        <v>722</v>
      </c>
      <c r="E107" s="1" t="s">
        <v>1668</v>
      </c>
      <c r="F107" s="1" t="s">
        <v>249</v>
      </c>
      <c r="G107" s="1" t="s">
        <v>84</v>
      </c>
      <c r="H107" s="1" t="s">
        <v>1326</v>
      </c>
      <c r="I107" s="1" t="s">
        <v>1669</v>
      </c>
      <c r="J107" s="1" t="s">
        <v>1328</v>
      </c>
      <c r="K107" s="1" t="s">
        <v>1669</v>
      </c>
      <c r="L107" s="1" t="s">
        <v>1669</v>
      </c>
      <c r="M107" s="1" t="s">
        <v>1329</v>
      </c>
      <c r="N107" s="1" t="s">
        <v>1329</v>
      </c>
      <c r="O107" s="1" t="s">
        <v>1330</v>
      </c>
      <c r="P107" s="1" t="s">
        <v>1331</v>
      </c>
      <c r="Q107" s="1" t="s">
        <v>1332</v>
      </c>
      <c r="R107" s="1" t="s">
        <v>1670</v>
      </c>
      <c r="S107" s="1" t="s">
        <v>76</v>
      </c>
      <c r="T107" s="1" t="s">
        <v>37</v>
      </c>
      <c r="U107" s="1" t="s">
        <v>1296</v>
      </c>
      <c r="V107" s="1" t="s">
        <v>1353</v>
      </c>
    </row>
    <row r="108" s="1" customFormat="1" spans="1:22">
      <c r="A108" s="1" t="s">
        <v>850</v>
      </c>
      <c r="B108" s="1" t="s">
        <v>287</v>
      </c>
      <c r="C108" s="1" t="s">
        <v>851</v>
      </c>
      <c r="D108" s="1" t="s">
        <v>722</v>
      </c>
      <c r="E108" s="1" t="s">
        <v>1671</v>
      </c>
      <c r="F108" s="1" t="s">
        <v>84</v>
      </c>
      <c r="G108" s="1" t="s">
        <v>447</v>
      </c>
      <c r="H108" s="1" t="s">
        <v>1326</v>
      </c>
      <c r="I108" s="1" t="s">
        <v>1672</v>
      </c>
      <c r="J108" s="1" t="s">
        <v>1328</v>
      </c>
      <c r="K108" s="1" t="s">
        <v>1672</v>
      </c>
      <c r="L108" s="1" t="s">
        <v>1672</v>
      </c>
      <c r="M108" s="1" t="s">
        <v>1329</v>
      </c>
      <c r="N108" s="1" t="s">
        <v>1329</v>
      </c>
      <c r="O108" s="1" t="s">
        <v>1330</v>
      </c>
      <c r="P108" s="1" t="s">
        <v>1331</v>
      </c>
      <c r="Q108" s="1" t="s">
        <v>1332</v>
      </c>
      <c r="R108" s="1" t="s">
        <v>1673</v>
      </c>
      <c r="S108" s="1" t="s">
        <v>76</v>
      </c>
      <c r="T108" s="1" t="s">
        <v>37</v>
      </c>
      <c r="U108" s="1" t="s">
        <v>1296</v>
      </c>
      <c r="V108" s="1" t="s">
        <v>1353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2023-11-14T02:52:09Z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BEDFE9E36BD34E7DAA4F4206FEF4FDD2_12</vt:lpwstr>
  </property>
</Properties>
</file>