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<sst xmlns="http://schemas.openxmlformats.org/spreadsheetml/2006/main" count="12262" uniqueCount="4091">
  <si>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</si>
  <si>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</si>
  <si>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</si>
  <si>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</si>
  <si>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</si>
  <si>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</si>
  <si>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</si>
  <si>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</si>
  <si>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</si>
  <si>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</si>
  <si>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</si>
  <si>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</si>
  <si>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</si>
  <si>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</si>
  <si>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</si>
  <si>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</si>
  <si>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</si>
  <si>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</si>
  <si>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</si>
  <si>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</si>
  <si>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</si>
  <si>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</si>
  <si>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</si>
  <si>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</si>
  <si>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</si>
  <si>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999224469313243	</t>
  </si>
  <si>
    <t>Ctrip</t>
  </si>
  <si>
    <t>正常</t>
  </si>
  <si>
    <t>[清迈]瓦瑞德宫殿酒店(Varada Place)(89931207)</t>
  </si>
  <si>
    <t>标准双人床房&lt;2人入住&gt;&lt;不退款&gt;</t>
  </si>
  <si>
    <t>HKD</t>
  </si>
  <si>
    <t>steiner/stephen</t>
  </si>
  <si>
    <t>CA13030231114HKD</t>
  </si>
  <si>
    <t>未提现</t>
  </si>
  <si>
    <t>携程开票</t>
  </si>
  <si>
    <t xml:space="preserve">3434491	</t>
  </si>
  <si>
    <t xml:space="preserve">Confirmed on mobile app|17761940	</t>
  </si>
  <si>
    <t xml:space="preserve">999225103005890	</t>
  </si>
  <si>
    <t>[曼谷]曼谷水门伯克利酒店(The Berkeley Hotel Pratunam Bangkok)(68545460)</t>
  </si>
  <si>
    <t>主塔奢华房&lt;2人入住&gt;&lt;不退款&gt;&lt;早餐&gt;</t>
  </si>
  <si>
    <t>CIPUTRA/INDRA</t>
  </si>
  <si>
    <t xml:space="preserve">3587424	</t>
  </si>
  <si>
    <t xml:space="preserve">10011031202	</t>
  </si>
  <si>
    <t xml:space="preserve">999225384710694	</t>
  </si>
  <si>
    <t>[曼谷]素万那普法义公寓式酒店(At Residence Suvarnabhumi Hotel)(90396268)</t>
  </si>
  <si>
    <t>豪华双床房&lt;2人入住&gt;</t>
  </si>
  <si>
    <t>BAE/GEUNDONG</t>
  </si>
  <si>
    <t xml:space="preserve">3647239	</t>
  </si>
  <si>
    <t xml:space="preserve">25012333	</t>
  </si>
  <si>
    <t xml:space="preserve">999225850348017	</t>
  </si>
  <si>
    <t>[威尼斯]安缇卡帕纳达酒店(Antico Panada)(55733243)</t>
  </si>
  <si>
    <t>双人床房&lt;2人入住&gt;&lt;不退款&gt;</t>
  </si>
  <si>
    <t>Cheng/Hong,Cheng/Hong</t>
  </si>
  <si>
    <t xml:space="preserve">3740319	</t>
  </si>
  <si>
    <t xml:space="preserve">	</t>
  </si>
  <si>
    <t xml:space="preserve">999225916072731	</t>
  </si>
  <si>
    <t>[胡志明市]中央皇宫酒店(Central Palace Hotel)(55451625)</t>
  </si>
  <si>
    <t>奢华双人房/双床房&lt;2人入住&gt;&lt;早餐&gt;</t>
  </si>
  <si>
    <t>NGUYEN/ANGELA TRANG DAI</t>
  </si>
  <si>
    <t xml:space="preserve">3754039	</t>
  </si>
  <si>
    <t xml:space="preserve">999226128422403	</t>
  </si>
  <si>
    <t>[安曼]艾尔卡大都会酒店(AlQasr Metropole Hotel)(96303994)</t>
  </si>
  <si>
    <t>高级双人床房&lt;2人入住&gt;&lt;早餐&gt;</t>
  </si>
  <si>
    <t>hou/yin</t>
  </si>
  <si>
    <t xml:space="preserve">3798861	</t>
  </si>
  <si>
    <t xml:space="preserve">999226327748357	</t>
  </si>
  <si>
    <t>[马德里]顶点酒店(Vértice Roomspace)(55290572)</t>
  </si>
  <si>
    <t>标准房 1张双人床&lt;2人入住&gt;</t>
  </si>
  <si>
    <t>GUANGWEN/WANG</t>
  </si>
  <si>
    <t xml:space="preserve">3826626	</t>
  </si>
  <si>
    <t xml:space="preserve">-73496896	</t>
  </si>
  <si>
    <t>取消</t>
  </si>
  <si>
    <t xml:space="preserve">999226494539283	</t>
  </si>
  <si>
    <t>[迪拜]景观阿尔巴沙公寓酒店(The View Al Barsha Hotel Apartments)(110037555)</t>
  </si>
  <si>
    <t>两卧公寓房&lt;2人入住&gt;&lt;不退款&gt;</t>
  </si>
  <si>
    <t>YAO/MINGFENG</t>
  </si>
  <si>
    <t xml:space="preserve">3857054	</t>
  </si>
  <si>
    <t xml:space="preserve">999226710944167	</t>
  </si>
  <si>
    <t>[纽约]布鲁克林EVEN酒店(EVEN Hotel Brooklyn, an IHG Hotel)(55519637)</t>
  </si>
  <si>
    <t>标准房&lt;2人入住&gt;&lt;不退款&gt;</t>
  </si>
  <si>
    <t>Palmer-Speight/Toby</t>
  </si>
  <si>
    <t xml:space="preserve">3901375	</t>
  </si>
  <si>
    <t xml:space="preserve">20774945	</t>
  </si>
  <si>
    <t xml:space="preserve">999226729195924	</t>
  </si>
  <si>
    <t>[奥兰多]布埃纳文图拉湖克拉丽奥酒店 - 罗森酒店集团(Rosen Inn Lake Buena Vista)(60467147)</t>
  </si>
  <si>
    <t>两双人床房间&lt;2人入住&gt;</t>
  </si>
  <si>
    <t>GOH/SIEW TING JOEY,YOON/WEI SHENG KIEFER</t>
  </si>
  <si>
    <t xml:space="preserve">3907441	</t>
  </si>
  <si>
    <t xml:space="preserve">999226739015674	</t>
  </si>
  <si>
    <t>[纽约]温德姆花园唐人街酒店(Wyndham Garden Chinatown)(55280869)</t>
  </si>
  <si>
    <t>高级房, 1 张大床, 无烟房&lt;2人入住&gt;</t>
  </si>
  <si>
    <t>Conefrey/Grainne</t>
  </si>
  <si>
    <t xml:space="preserve">3912685	</t>
  </si>
  <si>
    <t xml:space="preserve">HUS-87G8P283+RW-E00	</t>
  </si>
  <si>
    <t xml:space="preserve">999226755447871	</t>
  </si>
  <si>
    <t>[里约热内卢]朗多尼亚皇宫酒店(Hotel Rondônia Palace)(89917124)</t>
  </si>
  <si>
    <t>标准双人房&lt;2人入住&gt;&lt;早餐&gt;</t>
  </si>
  <si>
    <t>REIS/VANESSA ANTUNES</t>
  </si>
  <si>
    <t xml:space="preserve">3918077	</t>
  </si>
  <si>
    <t xml:space="preserve">61283	</t>
  </si>
  <si>
    <t xml:space="preserve">999226776802861	</t>
  </si>
  <si>
    <t>[巴塞罗那]埃克塞斯水晶宫酒店(Exe Cristal Palace)(55320488)</t>
  </si>
  <si>
    <t>标准房&lt;2人入住&gt;</t>
  </si>
  <si>
    <t>LAO/MAN NA,LEUNG/LUIS MIGUEL</t>
  </si>
  <si>
    <t xml:space="preserve">3929300	</t>
  </si>
  <si>
    <t xml:space="preserve">999226846006962	</t>
  </si>
  <si>
    <t>[布鲁塞尔]宜必思尚品布鲁塞尔中心史蒂芬妮酒店(Ibis Styles Brussels Centre Stephanie)(55280377)</t>
  </si>
  <si>
    <t>双人床房&lt;2人入住&gt;&lt;早餐&gt;</t>
  </si>
  <si>
    <t>Gutierrez Hernandez /Kristel Sarai</t>
  </si>
  <si>
    <t xml:space="preserve">3953160	</t>
  </si>
  <si>
    <t xml:space="preserve">999226909608220	</t>
  </si>
  <si>
    <t>[巴黎]沃尔尼歌剧酒店(Hôtel Volney Opéra)(55312219)</t>
  </si>
  <si>
    <t>标准客房&lt;2人入住&gt;</t>
  </si>
  <si>
    <t>WANG/PING,JIN/PING</t>
  </si>
  <si>
    <t xml:space="preserve">3968977	</t>
  </si>
  <si>
    <t xml:space="preserve">I7W948	</t>
  </si>
  <si>
    <t xml:space="preserve">999226920816341	</t>
  </si>
  <si>
    <t>[伦敦]伦敦圣吉尔斯酒店(St Giles London – A St Giles Hotel)(55270048)</t>
  </si>
  <si>
    <t>经典双人床房&lt;2人入住&gt;&lt;不退款&gt;</t>
  </si>
  <si>
    <t>boyle/joanne</t>
  </si>
  <si>
    <t xml:space="preserve">3972622	</t>
  </si>
  <si>
    <t xml:space="preserve">79688SE482882	</t>
  </si>
  <si>
    <t xml:space="preserve">999226922338012	</t>
  </si>
  <si>
    <t>[梅斯特]圣朱利亚诺酒店(Hotel San Giuliano)(110035486)</t>
  </si>
  <si>
    <t>雅致双人床或双床房&lt;2人入住&gt;</t>
  </si>
  <si>
    <t>DOUDECH/MOEZ</t>
  </si>
  <si>
    <t xml:space="preserve">3973154	</t>
  </si>
  <si>
    <t xml:space="preserve">sangiuliano140108330	</t>
  </si>
  <si>
    <t xml:space="preserve">999226928481037	</t>
  </si>
  <si>
    <t>[釜山]拉维德阿特兰酒店Ⅱ(LAVIDE ATLAN HOTELⅡ)(110132992)</t>
  </si>
  <si>
    <t>Deluxe Double Room&lt;2人入住&gt;</t>
  </si>
  <si>
    <t>LEE/SHU NI</t>
  </si>
  <si>
    <t xml:space="preserve">3975822	</t>
  </si>
  <si>
    <t xml:space="preserve">9139392970079	</t>
  </si>
  <si>
    <t xml:space="preserve">999226933356700	</t>
  </si>
  <si>
    <t>[巴黎]维多利亚酒店(Hotel Victoria)(55653029)</t>
  </si>
  <si>
    <t>双床房&lt;2人入住&gt;&lt;早餐&gt;</t>
  </si>
  <si>
    <t>Simonet/Serge</t>
  </si>
  <si>
    <t xml:space="preserve">3980077	</t>
  </si>
  <si>
    <t xml:space="preserve">999227033138930	</t>
  </si>
  <si>
    <t>[清迈]清迈宁漫居(Stay with Nimman Chiang Mai)(55519553)</t>
  </si>
  <si>
    <t>DOUBLE SUPERIOR&lt;2人入住&gt;&lt;早餐&gt;</t>
  </si>
  <si>
    <t>CHEUNG/WAI CHING,LO/wing ki</t>
  </si>
  <si>
    <t xml:space="preserve">3985270	</t>
  </si>
  <si>
    <t xml:space="preserve">249345	</t>
  </si>
  <si>
    <t xml:space="preserve">999227061997060	</t>
  </si>
  <si>
    <t>[三宝垄]西新加曼加拉加旅馆(Sisingamangaraja Guest House Semarang)(95687435)</t>
  </si>
  <si>
    <t>豪华房&lt;2人入住&gt;&lt;不退款&gt;</t>
  </si>
  <si>
    <t>KAPPY/YOSUA DANIEL</t>
  </si>
  <si>
    <t xml:space="preserve">3994808	</t>
  </si>
  <si>
    <t xml:space="preserve">999227062010769	</t>
  </si>
  <si>
    <t>超值豪华房&lt;2人入住&gt;</t>
  </si>
  <si>
    <t xml:space="preserve">3994812	</t>
  </si>
  <si>
    <t xml:space="preserve">Confirm by Mr.Afif/rsv	</t>
  </si>
  <si>
    <t xml:space="preserve">999227106273362	</t>
  </si>
  <si>
    <t>[普吉岛]普吉岛卡塔坦尼海滩度假村(Katathani Phuket Beach Resort)(68545403)</t>
  </si>
  <si>
    <t>豪华布黎翼房&lt;2人入住&gt;&lt;早餐&gt;</t>
  </si>
  <si>
    <t>GONCALVES DE OLIVEIRA/ALDEMIR</t>
  </si>
  <si>
    <t xml:space="preserve">4006015	</t>
  </si>
  <si>
    <t xml:space="preserve">10937876	</t>
  </si>
  <si>
    <t xml:space="preserve">999227107076689	</t>
  </si>
  <si>
    <t>[乌隆他尼]维拉迪乌隆他尼酒店(Vela Dhi Udon Thani)(90196973)</t>
  </si>
  <si>
    <t>高级大床房&lt;2人入住&gt;&lt;早餐&gt;</t>
  </si>
  <si>
    <t>TSAO/CHENGHSUAN,YAO/DAVID,TAN/JUNYEN</t>
  </si>
  <si>
    <t xml:space="preserve">4006491	</t>
  </si>
  <si>
    <t xml:space="preserve">9139623777126	</t>
  </si>
  <si>
    <t xml:space="preserve">999227182534291	</t>
  </si>
  <si>
    <t>[卡尔达诺阿尔坎波]马尔彭萨卡尔达诺酒店(Cardano Hotel Malpensa)(55290566)</t>
  </si>
  <si>
    <t>HUANG/YUNSHI</t>
  </si>
  <si>
    <t xml:space="preserve">4015520	</t>
  </si>
  <si>
    <t xml:space="preserve">999227182561907	</t>
  </si>
  <si>
    <t>[巴塞罗那]巴塞罗那玛丽娜H10酒店(H10 Marina Barcelona)(55832129)</t>
  </si>
  <si>
    <t>经典房&lt;2人入住&gt;&lt;早餐&gt;</t>
  </si>
  <si>
    <t>PLATA GOMEZ/JAIRO ALONSO</t>
  </si>
  <si>
    <t xml:space="preserve">4015530	</t>
  </si>
  <si>
    <t xml:space="preserve">70646	</t>
  </si>
  <si>
    <t xml:space="preserve">999227186341251	</t>
  </si>
  <si>
    <t>[伦敦]凤凰酒店(Phoenix Hotel)(55452162)</t>
  </si>
  <si>
    <t>单人房&lt;1人入住&gt;&lt;早餐&gt;</t>
  </si>
  <si>
    <t>Heuser/Davey</t>
  </si>
  <si>
    <t xml:space="preserve">4018192	</t>
  </si>
  <si>
    <t xml:space="preserve">999227190802308	</t>
  </si>
  <si>
    <t>[雪邦]国际机场 KLIA-KLIA2途恩酒店(Tune Hotel KLIA-KLIA2)(60514018)</t>
  </si>
  <si>
    <t>甄选大床房&lt;1人入住&gt;&lt;不退款&gt;&lt;早餐&gt;</t>
  </si>
  <si>
    <t>SALLEH/NURHAYATIE DEWI SULASTRINI B</t>
  </si>
  <si>
    <t xml:space="preserve">4022259	</t>
  </si>
  <si>
    <t xml:space="preserve">2353523	</t>
  </si>
  <si>
    <t xml:space="preserve">999227192338354	</t>
  </si>
  <si>
    <t>[日惹]日惹卡尔亚酒店(Kalya Hotel Yogyakarta)(110132606)</t>
  </si>
  <si>
    <t>高级间&lt;2人入住&gt;&lt;早餐&gt;</t>
  </si>
  <si>
    <t>MAHARANI/MARTA AINUL FITRI</t>
  </si>
  <si>
    <t xml:space="preserve">4023887	</t>
  </si>
  <si>
    <t xml:space="preserve">100379 by angga - rsv	</t>
  </si>
  <si>
    <t xml:space="preserve">999227257721794	</t>
  </si>
  <si>
    <t>[阿姆斯特丹]XO时尚酒店(XO Hotels Couture)(70392034)</t>
  </si>
  <si>
    <t>双床房&lt;2人入住&gt;&lt;不退款&gt;</t>
  </si>
  <si>
    <t>HAN/HAIXI,ZHANG/WEIQUN</t>
  </si>
  <si>
    <t xml:space="preserve">4029134	</t>
  </si>
  <si>
    <t xml:space="preserve">17831924	</t>
  </si>
  <si>
    <t xml:space="preserve">999227261913896	</t>
  </si>
  <si>
    <t>[中雅加达]人气西方胜品凯玛约兰酒店(BW Kemayoran Hotel &amp; Convention Powered by Archipelago)(55841592)</t>
  </si>
  <si>
    <t>高级双床房&lt;2人入住&gt;&lt;早餐&gt;</t>
  </si>
  <si>
    <t>Lin/Xinwei,Feng/Le,Xie/Songyi,Pan/Yufan,Chen/Yiwan</t>
  </si>
  <si>
    <t xml:space="preserve">4030436	</t>
  </si>
  <si>
    <t xml:space="preserve">999227283718834	</t>
  </si>
  <si>
    <t>[马卡蒂]海王星马卡提福赛尔酒店(Fersal Hotel Neptune Makati)(90275381)</t>
  </si>
  <si>
    <t>高级豪华客房&lt;2人入住&gt;</t>
  </si>
  <si>
    <t>SANDAR/NAY WIN,PHYU/HNIN PHWAY</t>
  </si>
  <si>
    <t xml:space="preserve">4032466	</t>
  </si>
  <si>
    <t xml:space="preserve">999227283728052	</t>
  </si>
  <si>
    <t>尊贵豪华房&lt;2人入住&gt;</t>
  </si>
  <si>
    <t>SANDAR/LWIN,SOE/KYAW THU</t>
  </si>
  <si>
    <t xml:space="preserve">4032471	</t>
  </si>
  <si>
    <t xml:space="preserve">999227290848666	</t>
  </si>
  <si>
    <t>[首尔]太平洋酒店(Pacific Hotel)(55452176)</t>
  </si>
  <si>
    <t>标准双人房&lt;2人入住&gt;</t>
  </si>
  <si>
    <t>CHENG/CHIN-HSIA</t>
  </si>
  <si>
    <t xml:space="preserve">4036809	</t>
  </si>
  <si>
    <t xml:space="preserve">999227290877139	</t>
  </si>
  <si>
    <t xml:space="preserve">4036902	</t>
  </si>
  <si>
    <t xml:space="preserve">999227290993884	</t>
  </si>
  <si>
    <t>标准双床房&lt;2人入住&gt;&lt;早餐&gt;</t>
  </si>
  <si>
    <t>KWAN/WANG YUET,WONG/HO HIN</t>
  </si>
  <si>
    <t xml:space="preserve">4037126	</t>
  </si>
  <si>
    <t xml:space="preserve">999227295714702	</t>
  </si>
  <si>
    <t>[首尔]首尔斯维斯格兰德酒店(原.首尔希尔顿大酒店)(Swiss Grand Hotel Seoul)(68031186)</t>
  </si>
  <si>
    <t>Hotel Deluxe King&lt;2人入住&gt;</t>
  </si>
  <si>
    <t>Cho/Sungmun</t>
  </si>
  <si>
    <t xml:space="preserve">4038511	</t>
  </si>
  <si>
    <t xml:space="preserve">999227297477683	</t>
  </si>
  <si>
    <t>[拉斯维加斯]拉斯维加斯萨哈拉酒店(Sahara Las Vegas)(60532356)</t>
  </si>
  <si>
    <t>马拉特大床房&lt;2人入住&gt;&lt;不退款&gt;</t>
  </si>
  <si>
    <t>agrawal/abhishek,agrawal/abhishek</t>
  </si>
  <si>
    <t xml:space="preserve">4039032	</t>
  </si>
  <si>
    <t xml:space="preserve">999227333270818	</t>
  </si>
  <si>
    <t>[首尔]美利来酒店首尔明洞.(Migliore Hotel Seoul Myeongdong)(55312270)</t>
  </si>
  <si>
    <t>尊贵双床房&lt;2人入住&gt;</t>
  </si>
  <si>
    <t>NIU/Weina,YU/Tingting</t>
  </si>
  <si>
    <t xml:space="preserve">4051466	</t>
  </si>
  <si>
    <t xml:space="preserve">593334887	</t>
  </si>
  <si>
    <t xml:space="preserve">999227335985182	</t>
  </si>
  <si>
    <t>[普吉岛]普吉岛芭东英迪格酒店 - IHG 旗下酒店(Hotel Indigo Phuket Patong, an IHG Hotel)(91810341)</t>
  </si>
  <si>
    <t>池景标准双床房&lt;2人入住&gt;&lt;不退款&gt;&lt;早餐&gt;</t>
  </si>
  <si>
    <t>LI/ZHAOFENG,FENG/JIHE</t>
  </si>
  <si>
    <t xml:space="preserve">4053456	</t>
  </si>
  <si>
    <t xml:space="preserve">178498	</t>
  </si>
  <si>
    <t xml:space="preserve">999227340854856	</t>
  </si>
  <si>
    <t>[仁川]仁川君悦大酒店(Grand Hyatt Incheon)(89918362)</t>
  </si>
  <si>
    <t>俱乐部双床房&lt;2人入住&gt;</t>
  </si>
  <si>
    <t>KIM/EUNMI</t>
  </si>
  <si>
    <t xml:space="preserve">4056286	</t>
  </si>
  <si>
    <t xml:space="preserve">999227345383058	</t>
  </si>
  <si>
    <t>[富国岛]富国岛法米亚纳度假村(Famiana Resort &amp; Spa)(55956493)</t>
  </si>
  <si>
    <t>豪华园景双床房&lt;2人入住&gt;&lt;不退款&gt;&lt;早餐&gt;</t>
  </si>
  <si>
    <t>PROKOPOV /VIACHESLAV,Pushkin/Aleksei</t>
  </si>
  <si>
    <t xml:space="preserve">4057707	</t>
  </si>
  <si>
    <t xml:space="preserve">1041484	</t>
  </si>
  <si>
    <t xml:space="preserve">999227346339879	</t>
  </si>
  <si>
    <t>[曼谷]曼谷拉查丹利中心酒店(Grande Centre Point Hotel Ratchadamri Bangkok)(55380772)</t>
  </si>
  <si>
    <t>超豪华房（ 高级豪华房）&lt;2人入住&gt;&lt;早餐&gt;</t>
  </si>
  <si>
    <t>Choy/Wilson Wai Chuen</t>
  </si>
  <si>
    <t xml:space="preserve">4058156	</t>
  </si>
  <si>
    <t xml:space="preserve">999227346468306	</t>
  </si>
  <si>
    <t>豪华套房（经典高级套房）&lt;2人入住&gt;&lt;不退款&gt;</t>
  </si>
  <si>
    <t>Yuen/Wendy Frances</t>
  </si>
  <si>
    <t xml:space="preserve">4058179	</t>
  </si>
  <si>
    <t xml:space="preserve">398286	</t>
  </si>
  <si>
    <t xml:space="preserve">999227383379258	</t>
  </si>
  <si>
    <t>[罗马]科勒贝酒店(Kolbe Hotel Rome)(55465139)</t>
  </si>
  <si>
    <t>三人房&lt;2人入住&gt;&lt;早餐&gt;</t>
  </si>
  <si>
    <t>WANG/QING,QIAN/YIHUA</t>
  </si>
  <si>
    <t xml:space="preserve">4066466	</t>
  </si>
  <si>
    <t xml:space="preserve">ok	</t>
  </si>
  <si>
    <t xml:space="preserve">999227384493840	</t>
  </si>
  <si>
    <t>[曼谷]曼谷素坤逸奥克伍德华庭工作室酒店(Oakwood Studios Sukhumvit Bangkok)(103956658)</t>
  </si>
  <si>
    <t>高级特大床房&lt;2人入住&gt;</t>
  </si>
  <si>
    <t>CHEN/HSIAOYING,YU/CHUNGHUANG,UCHIDA/SHOTARO</t>
  </si>
  <si>
    <t xml:space="preserve">4067133	</t>
  </si>
  <si>
    <t xml:space="preserve"> 10553927	</t>
  </si>
  <si>
    <t xml:space="preserve">999227385826213	</t>
  </si>
  <si>
    <t>[普吉岛]桄榔大山坡酒店(Sugar Palm Grand Hillside)(55822342)</t>
  </si>
  <si>
    <t>超值双人床房直通泳池&lt;2人入住&gt;</t>
  </si>
  <si>
    <t>WANG/LIJUN,WANG/JIE</t>
  </si>
  <si>
    <t xml:space="preserve">4067607	</t>
  </si>
  <si>
    <t xml:space="preserve">999227409597327	</t>
  </si>
  <si>
    <t>[蒙廷卢帕]马尼拉菲林维斯特科林尚酒店(Crimson Hotel Filinvest City, Manila)(55451642)</t>
  </si>
  <si>
    <t>豪华房&lt;2人入住&gt;</t>
  </si>
  <si>
    <t>michael verceles/alexander,michael verceles/alexander</t>
  </si>
  <si>
    <t xml:space="preserve">4072596	</t>
  </si>
  <si>
    <t xml:space="preserve">999227433660164	</t>
  </si>
  <si>
    <t>[天安市]天安新罗酒店(Shilla Stay Cheonan)(60480295)</t>
  </si>
  <si>
    <t>家庭双床房&lt;3人入住&gt;</t>
  </si>
  <si>
    <t>SHIN/HYUN KOEUNG</t>
  </si>
  <si>
    <t xml:space="preserve">4074162	</t>
  </si>
  <si>
    <t xml:space="preserve">999227447856284	</t>
  </si>
  <si>
    <t>[普吉岛]鲁纳芭东酒店(The Lunar Patong)(55599161)</t>
  </si>
  <si>
    <t>豪华客房&lt;2人入住&gt;&lt;不退款&gt;</t>
  </si>
  <si>
    <t>RUANSUA/ADISORNSAK,KANCHANAWATTHANAWONG/SORAYA</t>
  </si>
  <si>
    <t xml:space="preserve">4079622	</t>
  </si>
  <si>
    <t xml:space="preserve">41873	</t>
  </si>
  <si>
    <t xml:space="preserve">999227949417903	</t>
  </si>
  <si>
    <t>[巴厘岛]巴厘岛金色郁金香继能度假酒店(Golden Tulip Jineng Resort Bali)(55639731)</t>
  </si>
  <si>
    <t>城景豪华房&lt;2人入住&gt;&lt;不退款&gt;&lt;早餐&gt;</t>
  </si>
  <si>
    <t>MAHENDRA/AGUS</t>
  </si>
  <si>
    <t xml:space="preserve">4083356	</t>
  </si>
  <si>
    <t xml:space="preserve"># 259446	</t>
  </si>
  <si>
    <t xml:space="preserve">999227949569013	</t>
  </si>
  <si>
    <t>[巴厘岛]巴厘岛机场希尔顿花园酒店(Hilton Garden Inn Bali Ngurah Rai Airport)(55290459)</t>
  </si>
  <si>
    <t>DOUBLE KING GUEST&lt;2人入住&gt;</t>
  </si>
  <si>
    <t>GU/RUO,WANG/QU</t>
  </si>
  <si>
    <t xml:space="preserve">4083412	</t>
  </si>
  <si>
    <t xml:space="preserve">999227950241452	</t>
  </si>
  <si>
    <t xml:space="preserve">4083765	</t>
  </si>
  <si>
    <t xml:space="preserve">999227950251789	</t>
  </si>
  <si>
    <t>[纽约]纽约中央公园帕克莱恩酒店(The Park Lane Hotel New York)(55281240)</t>
  </si>
  <si>
    <t>城景特大床房&lt;2人入住&gt;</t>
  </si>
  <si>
    <t>Stokes/Nicholas</t>
  </si>
  <si>
    <t xml:space="preserve">4083768	</t>
  </si>
  <si>
    <t xml:space="preserve">999227965452916	</t>
  </si>
  <si>
    <t>[巴厘岛]阿迪瓦娜比斯玛酒店(Adiwana Bisma)(96745665)</t>
  </si>
  <si>
    <t>比斯玛房&lt;2人入住&gt;&lt;早餐&gt;</t>
  </si>
  <si>
    <t>ZHOU/XINYI,LIU/YUNXI</t>
  </si>
  <si>
    <t xml:space="preserve">4088849	</t>
  </si>
  <si>
    <t xml:space="preserve">confirm Mila Resepsionis	</t>
  </si>
  <si>
    <t xml:space="preserve">999227967319668	</t>
  </si>
  <si>
    <t>[吉隆坡]吉隆坡凯煌酒店(Concorde Hotel Kuala Lumpur)(68545468)</t>
  </si>
  <si>
    <t>高级房&lt;2人入住&gt;&lt;早餐&gt;</t>
  </si>
  <si>
    <t>KIZAKI/KAZUKI</t>
  </si>
  <si>
    <t xml:space="preserve">4089795	</t>
  </si>
  <si>
    <t xml:space="preserve">999227972684544	</t>
  </si>
  <si>
    <t>[布达佩斯]城市之家酒店(Hotel City Inn)(55413943)</t>
  </si>
  <si>
    <t>CARLUCCI/VITO,DINNELLA/MARA</t>
  </si>
  <si>
    <t xml:space="preserve">4091966	</t>
  </si>
  <si>
    <t xml:space="preserve">C9420PDA2X	</t>
  </si>
  <si>
    <t xml:space="preserve">999227982064557	</t>
  </si>
  <si>
    <t>[曼谷]曼谷贵都酒店(S Ratchada Hotel Bangkok)(100679738)</t>
  </si>
  <si>
    <t>超级房（带浴缸）&lt;2人入住&gt;&lt;不退款&gt;</t>
  </si>
  <si>
    <t>PHATARAKULKAJORN/PAWANYA</t>
  </si>
  <si>
    <t xml:space="preserve">4094442	</t>
  </si>
  <si>
    <t xml:space="preserve">60821348-1	</t>
  </si>
  <si>
    <t xml:space="preserve">999227982183492	</t>
  </si>
  <si>
    <t>[达尔贝达]努米迪恩酒店(Numidien Hotel)(95084352)</t>
  </si>
  <si>
    <t>单人间&lt;1人入住&gt;&lt;早餐&gt;</t>
  </si>
  <si>
    <t>SZRAMKOWSKA/MALGORZATA</t>
  </si>
  <si>
    <t xml:space="preserve">4094501	</t>
  </si>
  <si>
    <t xml:space="preserve">999227985382704	</t>
  </si>
  <si>
    <t>双床房&lt;2人入住&gt;</t>
  </si>
  <si>
    <t>LI/KANKAN,ZHANG/SONGTON</t>
  </si>
  <si>
    <t xml:space="preserve">4095543	</t>
  </si>
  <si>
    <t xml:space="preserve">999228034433934	</t>
  </si>
  <si>
    <t>[里约热内卢]温莎欧逊尼可酒店(Windsor Oceanico Hotel)(56185669)</t>
  </si>
  <si>
    <t>高级双床房&lt;2人入住&gt;&lt;不退款&gt;&lt;早餐&gt;</t>
  </si>
  <si>
    <t>RAMALHO/FABIANE,DA SILVA/ANA CAROLINA</t>
  </si>
  <si>
    <t xml:space="preserve">4108546	</t>
  </si>
  <si>
    <t xml:space="preserve">18002165	</t>
  </si>
  <si>
    <t xml:space="preserve">999228036421179	</t>
  </si>
  <si>
    <t>[柏林]斯比特尔马克贝斯特韦斯特酒店(Best Western Hotel am Spittelmarkt Berlin)(55280773)</t>
  </si>
  <si>
    <t>Double Or Twin Standard&lt;2人入住&gt;</t>
  </si>
  <si>
    <t>Lehmann/Victor</t>
  </si>
  <si>
    <t xml:space="preserve">4109356	</t>
  </si>
  <si>
    <t xml:space="preserve">999228039811884	</t>
  </si>
  <si>
    <t>[里约热内卢]里约热内卢科帕卡巴纳希尔顿酒店(Hilton Copacabana Rio de Janeiro)(55822297)</t>
  </si>
  <si>
    <t>客房, 2 张单人床, 海洋景观&lt;2人入住&gt;&lt;早餐&gt;</t>
  </si>
  <si>
    <t>ONG/AI GIN</t>
  </si>
  <si>
    <t xml:space="preserve">4110610	</t>
  </si>
  <si>
    <t xml:space="preserve">999228040960571	</t>
  </si>
  <si>
    <t>[普吉岛]萨瓦蒂芭东渡假村酒店(Sawaddi Patong Resort &amp; Spa)(55380773)</t>
  </si>
  <si>
    <t>一室房&lt;2人入住&gt;&lt;不退款&gt;</t>
  </si>
  <si>
    <t>Oconnell/Kyle Michael</t>
  </si>
  <si>
    <t xml:space="preserve">4111006	</t>
  </si>
  <si>
    <t xml:space="preserve">122971	</t>
  </si>
  <si>
    <t xml:space="preserve">999228042453966	</t>
  </si>
  <si>
    <t>[吉隆坡]吉隆坡科玛套房酒店(Cormar Suites Kuala Lumpur)(91546233)</t>
  </si>
  <si>
    <t>一室公寓&lt;2人入住&gt;</t>
  </si>
  <si>
    <t>YANG/HSIENYING</t>
  </si>
  <si>
    <t xml:space="preserve">4111392	</t>
  </si>
  <si>
    <t xml:space="preserve">999228064950345	</t>
  </si>
  <si>
    <t>[曼谷]曼谷机场线套房酒店(The Bangkok Airport Link Suite)(89932820)</t>
  </si>
  <si>
    <t>Single Room&lt;1人入住&gt;</t>
  </si>
  <si>
    <t>HUNG/TSUNG PING</t>
  </si>
  <si>
    <t xml:space="preserve">4115314	</t>
  </si>
  <si>
    <t xml:space="preserve">9007561080899	</t>
  </si>
  <si>
    <t xml:space="preserve">999228065225449	</t>
  </si>
  <si>
    <t>[布宜诺斯艾利斯]蒙塞拉特公寓酒店(Monserrat Apart Hotel)(104397199)</t>
  </si>
  <si>
    <t>双人床房&lt;2人入住&gt;</t>
  </si>
  <si>
    <t>SALEM/CARL</t>
  </si>
  <si>
    <t xml:space="preserve">4115507	</t>
  </si>
  <si>
    <t xml:space="preserve">50637	</t>
  </si>
  <si>
    <t xml:space="preserve">999228065314624	</t>
  </si>
  <si>
    <t>[卡斯特鲁普]丹品质机场酒店(Best Western Plus Airport Hotel Copenhagen)(60467332)</t>
  </si>
  <si>
    <t>标准双床房&lt;2人入住&gt;</t>
  </si>
  <si>
    <t>ullah/amanat,ullah/amanat</t>
  </si>
  <si>
    <t xml:space="preserve">4115588	</t>
  </si>
  <si>
    <t xml:space="preserve">C963HH99XX	</t>
  </si>
  <si>
    <t xml:space="preserve">999228092688562	</t>
  </si>
  <si>
    <t>[济州市]济州城市岛酒店(Urban Island Hotel Jeju)(55547453)</t>
  </si>
  <si>
    <t>甄选双床房&lt;3人入住&gt;</t>
  </si>
  <si>
    <t>DING/HUIQIN,HOU/JIALU</t>
  </si>
  <si>
    <t xml:space="preserve">4123735	</t>
  </si>
  <si>
    <t xml:space="preserve">231110	</t>
  </si>
  <si>
    <t xml:space="preserve">999228102040449	</t>
  </si>
  <si>
    <t>[曼谷]曼谷萨通JC凯文酒店(JC Kevin Sathorn Bangkok Hotel)(55585955)</t>
  </si>
  <si>
    <t>Suite One Bedroom&lt;2人入住&gt;&lt;不退款&gt;&lt;早餐&gt;</t>
  </si>
  <si>
    <t>DENG/SHAOLING</t>
  </si>
  <si>
    <t xml:space="preserve">4127491	</t>
  </si>
  <si>
    <t xml:space="preserve">9007570298806	</t>
  </si>
  <si>
    <t xml:space="preserve">28113708535	</t>
  </si>
  <si>
    <t>[格拉纳达]内瓦达城市之梦酒店(Urban Dream Nevada)(95688131)</t>
  </si>
  <si>
    <t>LI/KEXIN</t>
  </si>
  <si>
    <t xml:space="preserve">4129149	</t>
  </si>
  <si>
    <t xml:space="preserve">26700636|110847829	</t>
  </si>
  <si>
    <t xml:space="preserve">999228115910628	</t>
  </si>
  <si>
    <t>[吉隆坡]吉隆坡市中心诺富特酒店(Novotel Kuala Lumpur City Centre)(55841708)</t>
  </si>
  <si>
    <t>豪华双床房&lt;2人入住&gt;&lt;不退款&gt;</t>
  </si>
  <si>
    <t>KOAY/MUAR AIK</t>
  </si>
  <si>
    <t xml:space="preserve">4129896	</t>
  </si>
  <si>
    <t xml:space="preserve">127751862	</t>
  </si>
  <si>
    <t xml:space="preserve">999228118116336	</t>
  </si>
  <si>
    <t>[阿姆斯特丹]冯德尔公园意识酒店(Conscious Hotel Vondelpark)(110132652)</t>
  </si>
  <si>
    <t>双人间带露台&lt;2人入住&gt;&lt;不退款&gt;</t>
  </si>
  <si>
    <t>NG/SEK I</t>
  </si>
  <si>
    <t xml:space="preserve">999228121747413	</t>
  </si>
  <si>
    <t>[里约热内卢]里约热内卢巴拉亚特兰帝卡国际酒店(Radisson Hotel Barra Rio de Janeiro)(77369273)</t>
  </si>
  <si>
    <t>GOUVEIA/FRANCIELE CORREA,OLIVEIRA/ROBERTA</t>
  </si>
  <si>
    <t xml:space="preserve">4132369	</t>
  </si>
  <si>
    <t xml:space="preserve">999228122398425	</t>
  </si>
  <si>
    <t>[巴黎]蒙马特花园酒店(Hotel les Jardins de Montmartre Paris)(90354908)</t>
  </si>
  <si>
    <t>ADENUGA/FRANCIS</t>
  </si>
  <si>
    <t xml:space="preserve">4132574	</t>
  </si>
  <si>
    <t xml:space="preserve">999228122798507	</t>
  </si>
  <si>
    <t>[曼谷]曼谷林布兰套房酒店(Rembrandt Hotel and Suites Bangkok)(55452251)</t>
  </si>
  <si>
    <t>豪华双人或双床间&lt;1人入住&gt;&lt;不退款&gt;&lt;早餐&gt;</t>
  </si>
  <si>
    <t>LEE/DONGBUM,BAE/HEEJIN,JUNG/CHANGSUK</t>
  </si>
  <si>
    <t xml:space="preserve">4132790	</t>
  </si>
  <si>
    <t xml:space="preserve">4935957786499308997	</t>
  </si>
  <si>
    <t xml:space="preserve">999228137816810	</t>
  </si>
  <si>
    <t>[因特拉肯]京华瑞士品质酒店(Metropole Swiss Quality Hotel)(55612037)</t>
  </si>
  <si>
    <t>豪华双床房&lt;2人入住&gt;&lt;不退款&gt;&lt;早餐&gt;</t>
  </si>
  <si>
    <t>DENG/KUN,xie/feng</t>
  </si>
  <si>
    <t xml:space="preserve">4136520	</t>
  </si>
  <si>
    <t xml:space="preserve">999228138803585	</t>
  </si>
  <si>
    <t>[芭堤雅]芭堤雅旅客之家(Travelodge Pattaya)(55414497)</t>
  </si>
  <si>
    <t>TZE/WAN HO</t>
  </si>
  <si>
    <t xml:space="preserve">4136950	</t>
  </si>
  <si>
    <t xml:space="preserve">57092	</t>
  </si>
  <si>
    <t xml:space="preserve">999228140774786	</t>
  </si>
  <si>
    <t>[塞友]桂河雷斯特尔度假村(River Kwai Resotel)(60514233)</t>
  </si>
  <si>
    <t>豪华房&lt;2人入住&gt;&lt;不退款&gt;&lt;早餐&gt;</t>
  </si>
  <si>
    <t>CHONG/EDOUARD</t>
  </si>
  <si>
    <t xml:space="preserve">4137679	</t>
  </si>
  <si>
    <t xml:space="preserve">4935957800537219525	</t>
  </si>
  <si>
    <t xml:space="preserve">999228161698335	</t>
  </si>
  <si>
    <t>Rogovitskaia /Irina</t>
  </si>
  <si>
    <t xml:space="preserve">4142940	</t>
  </si>
  <si>
    <t xml:space="preserve">50661	</t>
  </si>
  <si>
    <t xml:space="preserve">999228164809777	</t>
  </si>
  <si>
    <t>[胡志明市]维东酒店(Vien Dong Hotel)(55367485)</t>
  </si>
  <si>
    <t>PARK/ARON,KIM/YOUSEOK</t>
  </si>
  <si>
    <t xml:space="preserve">4143784	</t>
  </si>
  <si>
    <t xml:space="preserve">VB063553	</t>
  </si>
  <si>
    <t xml:space="preserve">999228168333090	</t>
  </si>
  <si>
    <t>[芭堤雅]麦克花园度假酒店(Mike Garden Resort)(56206279)</t>
  </si>
  <si>
    <t>高级房&lt;2人入住&gt;&lt;不退款&gt;&lt;早餐&gt;</t>
  </si>
  <si>
    <t>WANG/HONGJIE,NING/DANHUI</t>
  </si>
  <si>
    <t xml:space="preserve">4145111	</t>
  </si>
  <si>
    <t xml:space="preserve">999228170136401	</t>
  </si>
  <si>
    <t>[釜山]阿瓦尼中央酒店(Avani Central Busan)(69451979)</t>
  </si>
  <si>
    <t>豪华山景双人房两张床&lt;2人入住&gt;&lt;不退款&gt;</t>
  </si>
  <si>
    <t>Yi/Suyeon</t>
  </si>
  <si>
    <t xml:space="preserve">4145851	</t>
  </si>
  <si>
    <t xml:space="preserve">475180015 - 1698467357017001	</t>
  </si>
  <si>
    <t xml:space="preserve">999228204086782	</t>
  </si>
  <si>
    <t>[曼谷]Quarter 拉普罗酒店 - UHG(The Quarter Ladprao by Uhg)(68031133)</t>
  </si>
  <si>
    <t>Superior Double&lt;2人入住&gt;&lt;早餐&gt;</t>
  </si>
  <si>
    <t>pungpai/wichuda,pungpai/wichuda</t>
  </si>
  <si>
    <t xml:space="preserve">4147695	</t>
  </si>
  <si>
    <t xml:space="preserve">191164	</t>
  </si>
  <si>
    <t xml:space="preserve">999228212198872	</t>
  </si>
  <si>
    <t>[济州市]济州航空城酒店(Hotel Air City Jeju)(55768371)</t>
  </si>
  <si>
    <t>Kong/Junshik</t>
  </si>
  <si>
    <t xml:space="preserve">4151034	</t>
  </si>
  <si>
    <t xml:space="preserve">23392917	</t>
  </si>
  <si>
    <t xml:space="preserve">999228212459105	</t>
  </si>
  <si>
    <t>[库埃纳瓦卡]霍斯特里亚拉斯昆塔斯Spa及酒店(Hosteria Las Quintas Hotel Restaurante Bar)(110041177)</t>
  </si>
  <si>
    <t>高级房（促销）&lt;2人入住&gt;&lt;不退款&gt;</t>
  </si>
  <si>
    <t>NASTARIFERNANDES/CARLA,GOLONKA/DOMINIK</t>
  </si>
  <si>
    <t xml:space="preserve">4151136	</t>
  </si>
  <si>
    <t xml:space="preserve">30805|112943414	</t>
  </si>
  <si>
    <t xml:space="preserve">999228213582782	</t>
  </si>
  <si>
    <t>[曼谷]老友记酒店(Buddy Lodge, Khaosan Road)(90400564)</t>
  </si>
  <si>
    <t>高级房 2张单人床&lt;2人入住&gt;</t>
  </si>
  <si>
    <t>HE/YIPING</t>
  </si>
  <si>
    <t xml:space="preserve">4151789	</t>
  </si>
  <si>
    <t xml:space="preserve">1081848100	</t>
  </si>
  <si>
    <t xml:space="preserve">999228213596522	</t>
  </si>
  <si>
    <t xml:space="preserve">4151795	</t>
  </si>
  <si>
    <t xml:space="preserve">1081848168	</t>
  </si>
  <si>
    <t xml:space="preserve">999228213620395	</t>
  </si>
  <si>
    <t xml:space="preserve">4151934	</t>
  </si>
  <si>
    <t xml:space="preserve">1081848279	</t>
  </si>
  <si>
    <t xml:space="preserve">999228216117451	</t>
  </si>
  <si>
    <t>[首尔]总统酒店(Hotel President)(55639494)</t>
  </si>
  <si>
    <t>豪华大床房&lt;2人入住&gt;&lt;早餐&gt;</t>
  </si>
  <si>
    <t>Jeong/HaRin</t>
  </si>
  <si>
    <t xml:space="preserve">4153373	</t>
  </si>
  <si>
    <t xml:space="preserve">999228225129496	</t>
  </si>
  <si>
    <t>[都柏林]格雷沙姆RIU广场酒店(Riu Plaza the Gresham Dublin)(55733275)</t>
  </si>
  <si>
    <t>豪华双人床房&lt;2人入住&gt;&lt;早餐&gt;</t>
  </si>
  <si>
    <t>Trew/Emily</t>
  </si>
  <si>
    <t xml:space="preserve">4155027	</t>
  </si>
  <si>
    <t xml:space="preserve">25466626|113101454	</t>
  </si>
  <si>
    <t xml:space="preserve">999228231451803	</t>
  </si>
  <si>
    <t>[阿斯卡波察尔科区]巴拿马酒店(Hotel &amp; Villas Panamá)(90371398)</t>
  </si>
  <si>
    <t>标准间&lt;2人入住&gt;</t>
  </si>
  <si>
    <t>GOMEZNINO/MANUEL ANDRES</t>
  </si>
  <si>
    <t xml:space="preserve">4157038	</t>
  </si>
  <si>
    <t xml:space="preserve">26713539|113405639	</t>
  </si>
  <si>
    <t xml:space="preserve">999228235282825	</t>
  </si>
  <si>
    <t>[曼谷]曼谷素坤逸莎玛 Luxe 服务式公寓(Shama  Luxe Sukhumvit  Bangkok)(110040343)</t>
  </si>
  <si>
    <t>豪华客房, 1 间卧室&lt;2人入住&gt;</t>
  </si>
  <si>
    <t>TY/BUN</t>
  </si>
  <si>
    <t xml:space="preserve">4159205	</t>
  </si>
  <si>
    <t xml:space="preserve">331967864	</t>
  </si>
  <si>
    <t xml:space="preserve">999228237015783	</t>
  </si>
  <si>
    <t>[乌隆他尼]盛泰乐乌隆酒店(Centara Udon)(55895762)</t>
  </si>
  <si>
    <t>高级双人床房&lt;2人入住&gt;&lt;不退款&gt;&lt;早餐&gt;</t>
  </si>
  <si>
    <t>ACHCHALUEK/CHINTANA,KANDEACH/KAEWJAI</t>
  </si>
  <si>
    <t xml:space="preserve">4160396	</t>
  </si>
  <si>
    <t xml:space="preserve">18087960	</t>
  </si>
  <si>
    <t xml:space="preserve">999228238300009	</t>
  </si>
  <si>
    <t>[首尔]首尔车站德塞纳尔斯酒店(Hotel the Designers Seoul Station)(55465138)</t>
  </si>
  <si>
    <t>高级三人间&lt;2人入住&gt;</t>
  </si>
  <si>
    <t>TAMAKUSHI/SUZUKA,AOKI/SUZUKA</t>
  </si>
  <si>
    <t xml:space="preserve">4161084	</t>
  </si>
  <si>
    <t xml:space="preserve">2310310367440742	</t>
  </si>
  <si>
    <t xml:space="preserve">999228241539256	</t>
  </si>
  <si>
    <t>[悉尼]加冕酒店(Hotel Coronation)(110129332)</t>
  </si>
  <si>
    <t>标准三人房&lt;2人入住&gt;</t>
  </si>
  <si>
    <t>HUANG/JIAN</t>
  </si>
  <si>
    <t xml:space="preserve">4163080	</t>
  </si>
  <si>
    <t xml:space="preserve">999228258612846	</t>
  </si>
  <si>
    <t>[曼谷]沙吞伊斯汀大酒店(Eastin Grand Hotel Sathorn)(68545414)</t>
  </si>
  <si>
    <t>LEE/MARYANNA LAI MAY</t>
  </si>
  <si>
    <t xml:space="preserve">4164521	</t>
  </si>
  <si>
    <t xml:space="preserve">489702	</t>
  </si>
  <si>
    <t xml:space="preserve">999228262997868	</t>
  </si>
  <si>
    <t>[Kuala Kuantan]关丹凯悦酒店(Hyatt Regency Kuantan Resort)(55491832)</t>
  </si>
  <si>
    <t>豪华双床房&lt;2人入住&gt;&lt;早餐&gt;</t>
  </si>
  <si>
    <t>ADNAN/MOHD DASRI</t>
  </si>
  <si>
    <t xml:space="preserve">4166668	</t>
  </si>
  <si>
    <t xml:space="preserve">999228263757793	</t>
  </si>
  <si>
    <t>[芭堤雅]帝堡泽斯罗酒店(Z Through by the Zign)(68545122)</t>
  </si>
  <si>
    <t>Grand Double Room, Pool Access&lt;2人入住&gt;&lt;不退款&gt;&lt;早餐&gt;</t>
  </si>
  <si>
    <t>NG/SHIHUI CINDY</t>
  </si>
  <si>
    <t xml:space="preserve">4167013	</t>
  </si>
  <si>
    <t xml:space="preserve">8892596|114284181	</t>
  </si>
  <si>
    <t xml:space="preserve">999228263950637	</t>
  </si>
  <si>
    <t>[圣托里尼]洛伊佐斯公寓(Loizos Stylish Residences)(89930792)</t>
  </si>
  <si>
    <t>商务客房&lt;2人入住&gt;&lt;不退款&gt;</t>
  </si>
  <si>
    <t>CHOI/MINJI</t>
  </si>
  <si>
    <t xml:space="preserve">4167128	</t>
  </si>
  <si>
    <t xml:space="preserve">10840|114326797	</t>
  </si>
  <si>
    <t xml:space="preserve">999228264063900	</t>
  </si>
  <si>
    <t>[爱丁堡]诺森伯兰酒店(Northumberland Hotel)(97649766)</t>
  </si>
  <si>
    <t>家庭房, 独立浴室&lt;1人入住&gt;&lt;不退款&gt;</t>
  </si>
  <si>
    <t>NGU/REBECCA CHIEN SHI</t>
  </si>
  <si>
    <t xml:space="preserve">4167216	</t>
  </si>
  <si>
    <t xml:space="preserve">8308759|114372519	</t>
  </si>
  <si>
    <t xml:space="preserve">999228264070634	</t>
  </si>
  <si>
    <t>[罗马]莱利阿基米德酒店(Raeli Hotel Archimede)(55465135)</t>
  </si>
  <si>
    <t>CAVICCHIOLI/DONATELLA</t>
  </si>
  <si>
    <t xml:space="preserve">4167227	</t>
  </si>
  <si>
    <t xml:space="preserve">999228266390683	</t>
  </si>
  <si>
    <t>[新山]新山阿玛瑞度假酒店(Amari Johor Bahru)(55694736)</t>
  </si>
  <si>
    <t>Twin/Double room - Superior&lt;1人入住&gt;&lt;早餐&gt;</t>
  </si>
  <si>
    <t>XIONG/CHANGGONG,ZHAO/DINGYONG</t>
  </si>
  <si>
    <t xml:space="preserve">4168699	</t>
  </si>
  <si>
    <t xml:space="preserve">999228266481948	</t>
  </si>
  <si>
    <t>[特雷扎诺南纳维利奥]蒂芙尼米兰酒店(Hotel Tiffany Milano)(55822125)</t>
  </si>
  <si>
    <t>标准双床房&lt;1人入住&gt;&lt;不退款&gt;&lt;早餐&gt;</t>
  </si>
  <si>
    <t>SUN/GUANGHAI</t>
  </si>
  <si>
    <t xml:space="preserve">4168714	</t>
  </si>
  <si>
    <t xml:space="preserve">999228267176493	</t>
  </si>
  <si>
    <t>[首尔]如归酒店(Hotel At Home)(55906954)</t>
  </si>
  <si>
    <t>SUN/XIAOMIN</t>
  </si>
  <si>
    <t xml:space="preserve">4169117	</t>
  </si>
  <si>
    <t xml:space="preserve">999228267988818	</t>
  </si>
  <si>
    <t>LUO/TIANCHENG</t>
  </si>
  <si>
    <t xml:space="preserve">4169533	</t>
  </si>
  <si>
    <t xml:space="preserve">999228269810022	</t>
  </si>
  <si>
    <t>[达沃]蓝娜达沃去酒店(Go Hotels Lanang - Davao)(95687483)</t>
  </si>
  <si>
    <t>LU/KIRSTEN MAE</t>
  </si>
  <si>
    <t xml:space="preserve">4170792	</t>
  </si>
  <si>
    <t xml:space="preserve">LAN0054774 - Gem	</t>
  </si>
  <si>
    <t xml:space="preserve">999228273699835	</t>
  </si>
  <si>
    <t>[吉隆坡]莱恩酒店(Sleeping Lion Suites)(111414278)</t>
  </si>
  <si>
    <t>高级房（1大床/2单人床）&lt;2人入住&gt;&lt;不退款&gt;</t>
  </si>
  <si>
    <t>CHENG/SING YING</t>
  </si>
  <si>
    <t xml:space="preserve">4173228	</t>
  </si>
  <si>
    <t xml:space="preserve">145392	</t>
  </si>
  <si>
    <t xml:space="preserve">999228274071924	</t>
  </si>
  <si>
    <t>[伊斯坦布尔]雷德蒙特酒店(Redmont Hotel Nisantasi)(96305582)</t>
  </si>
  <si>
    <t>豪华间&lt;2人入住&gt;&lt;不退款&gt;&lt;早餐&gt;</t>
  </si>
  <si>
    <t>RAZOVA/DIANA PETROVA,IVANOVA/MARIYA IVANOVA</t>
  </si>
  <si>
    <t xml:space="preserve">4173504	</t>
  </si>
  <si>
    <t xml:space="preserve">3185040|114786349	</t>
  </si>
  <si>
    <t xml:space="preserve">999228274232822	</t>
  </si>
  <si>
    <t>[Khuan Lang]PS斯里普酒店(Ps Sriphu Hotel)(92027623)</t>
  </si>
  <si>
    <t>高级双人房&lt;2人入住&gt;&lt;不退款&gt;</t>
  </si>
  <si>
    <t>SAHAPRASONG/NUSAIBAH</t>
  </si>
  <si>
    <t xml:space="preserve">4173608	</t>
  </si>
  <si>
    <t xml:space="preserve">3910065428479461d8|114809997	</t>
  </si>
  <si>
    <t xml:space="preserve">999228274332193	</t>
  </si>
  <si>
    <t>城景豪华双床房&lt;2人入住&gt;&lt;不退款&gt;</t>
  </si>
  <si>
    <t>Yeung/Chi Yuen</t>
  </si>
  <si>
    <t xml:space="preserve">4173697	</t>
  </si>
  <si>
    <t xml:space="preserve">476919915 - 1698860431014202	</t>
  </si>
  <si>
    <t xml:space="preserve">28281267055	</t>
  </si>
  <si>
    <t>[那不勒斯]圣米歇尔酒店(Hotel San Michele)(95690303)</t>
  </si>
  <si>
    <t>高级三人房&lt;2人入住&gt;&lt;不退款&gt;&lt;早餐&gt;</t>
  </si>
  <si>
    <t>Chen/Qinghua</t>
  </si>
  <si>
    <t xml:space="preserve">4175393	</t>
  </si>
  <si>
    <t xml:space="preserve">1698899224	</t>
  </si>
  <si>
    <t xml:space="preserve">999228283514948	</t>
  </si>
  <si>
    <t>[巴厘岛]卡纳库塔酒店(The Kana Kuta Hotel)(55328802)</t>
  </si>
  <si>
    <t>Deluxe Double or Twin Room, Non Smoking, City View&lt;2人入住&gt;&lt;早餐&gt;</t>
  </si>
  <si>
    <t>Gilder/Ashlee</t>
  </si>
  <si>
    <t xml:space="preserve">4176214	</t>
  </si>
  <si>
    <t xml:space="preserve">8903242|115165985	</t>
  </si>
  <si>
    <t xml:space="preserve">999228285148703	</t>
  </si>
  <si>
    <t>[伯灵格姆]旧金山机场海湾希尔顿酒店(Hilton San Francisco Airport Bayfront - No Resort Fee)(55354753)</t>
  </si>
  <si>
    <t>豪华两张双人床房&lt;2人入住&gt;&lt;早餐&gt;</t>
  </si>
  <si>
    <t>HUANG/XUJIE,XI/JINTAO,ZHU/YING</t>
  </si>
  <si>
    <t xml:space="preserve">4176905	</t>
  </si>
  <si>
    <t xml:space="preserve">999228286196677	</t>
  </si>
  <si>
    <t>[吉隆坡]太平洋丽晶套房酒店(Pacific Regency Hotel Suites)(55694633)</t>
  </si>
  <si>
    <t>尊贵行政双床套房&lt;2人入住&gt;&lt;不退款&gt;</t>
  </si>
  <si>
    <t>LI/XIAOQING,GU/ZHIMIN</t>
  </si>
  <si>
    <t xml:space="preserve">4177396	</t>
  </si>
  <si>
    <t xml:space="preserve">999228287454408	</t>
  </si>
  <si>
    <t>Twin/Double room - Superior&lt;2人入住&gt;&lt;不退款&gt;</t>
  </si>
  <si>
    <t>LUANGSOUVANNAVONG/CHINTANA</t>
  </si>
  <si>
    <t xml:space="preserve">4177996	</t>
  </si>
  <si>
    <t xml:space="preserve"> 292149	</t>
  </si>
  <si>
    <t xml:space="preserve">999228288618710	</t>
  </si>
  <si>
    <t>[曼谷]曼谷23别墅酒店(Twothree, a Homely Hotel)(55547221)</t>
  </si>
  <si>
    <t>高级双人间&lt;2人入住&gt;&lt;不退款&gt;&lt;早餐&gt;</t>
  </si>
  <si>
    <t>Lai/YIUCHUNG</t>
  </si>
  <si>
    <t xml:space="preserve">4178604	</t>
  </si>
  <si>
    <t xml:space="preserve">76087014-1	</t>
  </si>
  <si>
    <t xml:space="preserve">999228288935132	</t>
  </si>
  <si>
    <t>[芭堤雅]芭堤雅中天海滩迪瓦尔酒店(D Varee Jomtien Beach, Pattaya)(68545375)</t>
  </si>
  <si>
    <t>高级海景房&lt;2人入住&gt;&lt;早餐&gt;</t>
  </si>
  <si>
    <t>THAMMAPRATEEP/WORRAPAT</t>
  </si>
  <si>
    <t xml:space="preserve">4178925	</t>
  </si>
  <si>
    <t xml:space="preserve">999228290403760	</t>
  </si>
  <si>
    <t>[曼谷]贝斯特韦斯特乍都乍酒店(Best Western Chatuchak)(113652521)</t>
  </si>
  <si>
    <t>高级特大床房&lt;2人入住&gt;&lt;不退款&gt;&lt;早餐&gt;</t>
  </si>
  <si>
    <t>LUU/NHAN NGHIA,LUU/HONG MINH</t>
  </si>
  <si>
    <t xml:space="preserve">4179599	</t>
  </si>
  <si>
    <t xml:space="preserve">BK017999	</t>
  </si>
  <si>
    <t xml:space="preserve">999228286071743	</t>
  </si>
  <si>
    <t>[马德里]美丽都查马丁酒店(Hotel Mirador de Chamartín)(55831927)</t>
  </si>
  <si>
    <t>FANG/BO</t>
  </si>
  <si>
    <t xml:space="preserve">4180318	</t>
  </si>
  <si>
    <t xml:space="preserve">-115390571|115390571	</t>
  </si>
  <si>
    <t xml:space="preserve">999228292801012	</t>
  </si>
  <si>
    <t>[曼谷]曼谷新浩凯宾斯基酒店(Sindhorn Kempinski Hotel Bangkok)(91812382)</t>
  </si>
  <si>
    <t>行政俱乐部特大床房&lt;2人入住&gt;&lt;不退款&gt;&lt;早餐&gt;</t>
  </si>
  <si>
    <t>HSUEH/TINGWEI</t>
  </si>
  <si>
    <t xml:space="preserve">4180640	</t>
  </si>
  <si>
    <t xml:space="preserve">999228293636226	</t>
  </si>
  <si>
    <t>HUANG/XUJIE,XI/JINTAO,ZHU/YING,SUN/HONGXIA,LI/YANCHAO,CHENG/YU</t>
  </si>
  <si>
    <t xml:space="preserve">4181357	</t>
  </si>
  <si>
    <t xml:space="preserve">999228294557241	</t>
  </si>
  <si>
    <t>AB AZIZ/NUR ADIBA</t>
  </si>
  <si>
    <t xml:space="preserve">4182013	</t>
  </si>
  <si>
    <t xml:space="preserve">999228295985693	</t>
  </si>
  <si>
    <t>[马卡蒂]马卡迪华美达安可酒店(Ramada Encore Makati)(55599153)</t>
  </si>
  <si>
    <t>Standard Twin&lt;2人入住&gt;&lt;不退款&gt;&lt;早餐&gt;</t>
  </si>
  <si>
    <t>Jin/Dongqi,Tang/Qianlong</t>
  </si>
  <si>
    <t xml:space="preserve">4182937	</t>
  </si>
  <si>
    <t xml:space="preserve">52510	</t>
  </si>
  <si>
    <t xml:space="preserve">999228296769266	</t>
  </si>
  <si>
    <t>Ding/Guichao,HU/HAO</t>
  </si>
  <si>
    <t xml:space="preserve">4183426	</t>
  </si>
  <si>
    <t xml:space="preserve">65829	</t>
  </si>
  <si>
    <t xml:space="preserve">999228297092484	</t>
  </si>
  <si>
    <t>[曼谷]素万那普套房酒店(Suvarnabhumi Suite Hotel)(55299558)</t>
  </si>
  <si>
    <t>LODKRATOK/RAIPORN,MAXILIAAN/EDWIN</t>
  </si>
  <si>
    <t xml:space="preserve">4183715	</t>
  </si>
  <si>
    <t xml:space="preserve">999228305275546	</t>
  </si>
  <si>
    <t>[米兰]达文西酒店(Hotel Da Vinci)(56206469)</t>
  </si>
  <si>
    <t>Rao/JunWei,Rao/Huilin,Jiang/Xuan</t>
  </si>
  <si>
    <t xml:space="preserve">4184255	</t>
  </si>
  <si>
    <t xml:space="preserve">6120199	</t>
  </si>
  <si>
    <t xml:space="preserve">999228306597557	</t>
  </si>
  <si>
    <t>Grand Deluxe Room&lt;2人入住&gt;&lt;不退款&gt;</t>
  </si>
  <si>
    <t>Ho/Yvette Seng Kit</t>
  </si>
  <si>
    <t xml:space="preserve">4184612	</t>
  </si>
  <si>
    <t xml:space="preserve">999228306751770	</t>
  </si>
  <si>
    <t>[Racha Thewa]德维拉素万那普酒店(Dwella Suvarnabhumi)(55465025)</t>
  </si>
  <si>
    <t>Superior Double Bed No Airport Transfer&lt;2人入住&gt;</t>
  </si>
  <si>
    <t>SUJARIT/SANSEAN</t>
  </si>
  <si>
    <t xml:space="preserve">4184651	</t>
  </si>
  <si>
    <t xml:space="preserve">999228306858441	</t>
  </si>
  <si>
    <t>[天安市]ON城市酒店(ON City Hotel)(55680532)</t>
  </si>
  <si>
    <t>PARK/HYEKYEONG</t>
  </si>
  <si>
    <t xml:space="preserve">4184669	</t>
  </si>
  <si>
    <t xml:space="preserve">9035664799844	</t>
  </si>
  <si>
    <t xml:space="preserve">999227095091135	</t>
  </si>
  <si>
    <t>[佛罗伦萨]佛罗伦萨彼提宫旧桥民宿酒店(B&amp;B Hotel Firenze Pitti Palace Al Ponte Vecchio)(70391595)</t>
  </si>
  <si>
    <t>标准房&lt;2人入住&gt;&lt;早餐&gt;</t>
  </si>
  <si>
    <t>WU/JING,Chen/Jingyuan</t>
  </si>
  <si>
    <t xml:space="preserve">3998549	</t>
  </si>
  <si>
    <t xml:space="preserve">7238153089	</t>
  </si>
  <si>
    <t xml:space="preserve">999226105889860	</t>
  </si>
  <si>
    <t>豪华特大床房&lt;2人入住&gt;</t>
  </si>
  <si>
    <t>LIU/XU</t>
  </si>
  <si>
    <t xml:space="preserve">3792238	</t>
  </si>
  <si>
    <t xml:space="preserve">HKR-8Q98CFQ4+XF-E00	</t>
  </si>
  <si>
    <t xml:space="preserve">999228311520966	</t>
  </si>
  <si>
    <t>[牛津]牛津便捷酒店(EasyHotel Oxford)(110133537)</t>
  </si>
  <si>
    <t>双床房&lt;1人入住&gt;&lt;不退款&gt;</t>
  </si>
  <si>
    <t>DONYASAKOOL/AEKARACH</t>
  </si>
  <si>
    <t xml:space="preserve">4186913	</t>
  </si>
  <si>
    <t xml:space="preserve">999228312203948	</t>
  </si>
  <si>
    <t>[泗水]泗水蒂博尼哥罗大酒店(Great Diponegoro Hotel Surabaya)(91807584)</t>
  </si>
  <si>
    <t>高级特大床房&lt;2人入住&gt;&lt;不退款&gt;</t>
  </si>
  <si>
    <t>SARASWARI/SARI</t>
  </si>
  <si>
    <t xml:space="preserve">4187121	</t>
  </si>
  <si>
    <t xml:space="preserve">1082079388	</t>
  </si>
  <si>
    <t xml:space="preserve">999228313073559	</t>
  </si>
  <si>
    <t>[威尼斯]阿尔蒂里酒店(Hotel Altieri)(90400905)</t>
  </si>
  <si>
    <t>ZHENG/JINGRU</t>
  </si>
  <si>
    <t xml:space="preserve">4187462	</t>
  </si>
  <si>
    <t xml:space="preserve">1699026926115993519|115993519	</t>
  </si>
  <si>
    <t xml:space="preserve">999228314069515	</t>
  </si>
  <si>
    <t>[曼谷]曼谷千禧希尔顿酒店(Millennium Hilton Bangkok)(55269931)</t>
  </si>
  <si>
    <t>豪华特大床房&lt;2人入住&gt;&lt;不退款&gt;</t>
  </si>
  <si>
    <t>COUPEAUX/AXEL,KHAMSANGUAN/SUKANYA</t>
  </si>
  <si>
    <t xml:space="preserve">4188016	</t>
  </si>
  <si>
    <t xml:space="preserve">3449796767	</t>
  </si>
  <si>
    <t xml:space="preserve">999228314134004	</t>
  </si>
  <si>
    <t>[泰恩]莫兰奇酒店(Morangie Hotel Tain)(110038490)</t>
  </si>
  <si>
    <t>高级双人间 - 带浴缸&lt;2人入住&gt;&lt;早餐&gt;</t>
  </si>
  <si>
    <t>GUNN/JOHN</t>
  </si>
  <si>
    <t xml:space="preserve">4188078	</t>
  </si>
  <si>
    <t xml:space="preserve">|116128181	</t>
  </si>
  <si>
    <t xml:space="preserve">999228314267663	</t>
  </si>
  <si>
    <t>[吉达]伦兹酒店(Renz Hotel)(95083841)</t>
  </si>
  <si>
    <t>经典双床间&lt;2人入住&gt;&lt;不退款&gt;</t>
  </si>
  <si>
    <t>Ali/Mohammed</t>
  </si>
  <si>
    <t xml:space="preserve">4188233	</t>
  </si>
  <si>
    <t xml:space="preserve">999228314440501	</t>
  </si>
  <si>
    <t>[曼谷]辉光素坤逸 71酒店(Glow Sukhumvit 71)(110133684)</t>
  </si>
  <si>
    <t>KORNTHIP/LOOKNAM</t>
  </si>
  <si>
    <t xml:space="preserve">4188400	</t>
  </si>
  <si>
    <t xml:space="preserve">999228315239610	</t>
  </si>
  <si>
    <t>[迪沙鲁]迪沙鲁海滩桑德及桑德尔斯Spa度假酒店(Sand &amp; Sandals Desaru Beach Resort &amp; Spa)(55733234)</t>
  </si>
  <si>
    <t>高级房&lt;2人入住&gt;&lt;不退款&gt;</t>
  </si>
  <si>
    <t>MOHD RAWI/MAZIAH</t>
  </si>
  <si>
    <t xml:space="preserve">4188990	</t>
  </si>
  <si>
    <t xml:space="preserve">116286375/116286375	</t>
  </si>
  <si>
    <t xml:space="preserve">999228317733431	</t>
  </si>
  <si>
    <t>[芭堤雅]芭堤雅大酒店(Grand Hotel)(55328850)</t>
  </si>
  <si>
    <t>Superior Twin/double (Floor 1,4)&lt;2人入住&gt;&lt;不退款&gt;</t>
  </si>
  <si>
    <t>ZHANG/MINGQING</t>
  </si>
  <si>
    <t xml:space="preserve">4190942	</t>
  </si>
  <si>
    <t xml:space="preserve">999228318208534	</t>
  </si>
  <si>
    <t>[迪拜]海湾苑商务湾酒店(Gulf Court Hotel Business Bay)(55321151)</t>
  </si>
  <si>
    <t>Wazan/Marwan</t>
  </si>
  <si>
    <t xml:space="preserve">4191430	</t>
  </si>
  <si>
    <t xml:space="preserve">16416652	</t>
  </si>
  <si>
    <t xml:space="preserve">999228318307783	</t>
  </si>
  <si>
    <t>高级双人床房&lt;2人入住&gt;&lt;不退款&gt;</t>
  </si>
  <si>
    <t xml:space="preserve">4191483	</t>
  </si>
  <si>
    <t xml:space="preserve">18139045	</t>
  </si>
  <si>
    <t xml:space="preserve">999228318798089	</t>
  </si>
  <si>
    <t>[胡志明市]西贡马杰斯迪克酒店(Hotel Majestic Saigon)(55439294)</t>
  </si>
  <si>
    <t>殖民地豪华双床房&lt;1人入住&gt;&lt;不退款&gt;&lt;早餐&gt;</t>
  </si>
  <si>
    <t>CHEN/YUWEI</t>
  </si>
  <si>
    <t xml:space="preserve">4191932	</t>
  </si>
  <si>
    <t xml:space="preserve">29812	</t>
  </si>
  <si>
    <t xml:space="preserve">999228318855851	</t>
  </si>
  <si>
    <t>GONG/LIANG</t>
  </si>
  <si>
    <t xml:space="preserve">4191957	</t>
  </si>
  <si>
    <t xml:space="preserve">29814	</t>
  </si>
  <si>
    <t xml:space="preserve">999228318929139	</t>
  </si>
  <si>
    <t>[第比利斯]伊维利亚旅馆酒店(Iveria Inn Hotel)(95084689)</t>
  </si>
  <si>
    <t>标准双人床房&lt;1人入住&gt;&lt;不退款&gt;&lt;早餐&gt;</t>
  </si>
  <si>
    <t>WANG/Yu</t>
  </si>
  <si>
    <t xml:space="preserve">4191990	</t>
  </si>
  <si>
    <t xml:space="preserve">201958	</t>
  </si>
  <si>
    <t xml:space="preserve">999228319834611	</t>
  </si>
  <si>
    <t>[帕尔马马洛卡]阿尔玛达姆斯酒店(Hotel Artmadams)(55611963)</t>
  </si>
  <si>
    <t>IZQUIERDO CALVO/LARA,CARRO GASPAR/MARIA</t>
  </si>
  <si>
    <t xml:space="preserve">4192902	</t>
  </si>
  <si>
    <t xml:space="preserve">17180	</t>
  </si>
  <si>
    <t xml:space="preserve">999228319870961	</t>
  </si>
  <si>
    <t>[奎松市]塞达维蒂斯北酒店(Seda Vertis North)(55281097)</t>
  </si>
  <si>
    <t>俱乐部房&lt;2人入住&gt;&lt;不退款&gt;</t>
  </si>
  <si>
    <t>YEUNG/KIN WAH</t>
  </si>
  <si>
    <t xml:space="preserve">4192923	</t>
  </si>
  <si>
    <t xml:space="preserve">3016866	</t>
  </si>
  <si>
    <t xml:space="preserve">999228320413563	</t>
  </si>
  <si>
    <t>[甘榜武吉丁宜]城堡水疗健康度假村(The Chateau Spa &amp; Wellness Resort)(91811491)</t>
  </si>
  <si>
    <t>Premier Double or Twin Room&lt;2人入住&gt;&lt;不退款&gt;&lt;早餐&gt;</t>
  </si>
  <si>
    <t>IBRAHIM/SHAHRIZA</t>
  </si>
  <si>
    <t xml:space="preserve">4193482	</t>
  </si>
  <si>
    <t xml:space="preserve">999228320740393	</t>
  </si>
  <si>
    <t>[巴黎]Hipotel酒店-巴黎佩尔拉雪兹共和广场(Hipotel Paris Père-Lachaise République)(55653030)</t>
  </si>
  <si>
    <t>标准大床房&lt;2人入住&gt;&lt;不退款&gt;</t>
  </si>
  <si>
    <t>XIE/YUCHEN</t>
  </si>
  <si>
    <t xml:space="preserve">4193872	</t>
  </si>
  <si>
    <t xml:space="preserve">1437	</t>
  </si>
  <si>
    <t xml:space="preserve">999228321007661	</t>
  </si>
  <si>
    <t>[麦纳麦]麦纳麦市中心温德姆华美达酒店(Ramada by Wyndham Manama City Centre)(55832013)</t>
  </si>
  <si>
    <t>Alzamel/Marwah</t>
  </si>
  <si>
    <t xml:space="preserve">4194244	</t>
  </si>
  <si>
    <t xml:space="preserve">999228321657277	</t>
  </si>
  <si>
    <t>[安塔利亚]阿克拉酒店(Akra Hotel)(55337028)</t>
  </si>
  <si>
    <t>Twin/Double room - De Luxe - Sea View&lt;1人入住&gt;&lt;不退款&gt;</t>
  </si>
  <si>
    <t>RUYUE/KOU</t>
  </si>
  <si>
    <t xml:space="preserve">4194522	</t>
  </si>
  <si>
    <t xml:space="preserve">73780165|116665211	</t>
  </si>
  <si>
    <t xml:space="preserve">999228323456313	</t>
  </si>
  <si>
    <t>[南雅加达]雅加达西普里基里亚德饭店(MK Hotel Jakarta)(109175375)</t>
  </si>
  <si>
    <t>HASSAN/FAUZAN EMIR</t>
  </si>
  <si>
    <t xml:space="preserve">4194973	</t>
  </si>
  <si>
    <t xml:space="preserve">999228323878985	</t>
  </si>
  <si>
    <t>[普吉岛]皇家普吉城市酒店(Royal Phuket City Hotel)(55426586)</t>
  </si>
  <si>
    <t>Superior Double or Twin Room&lt;2人入住&gt;&lt;不退款&gt;</t>
  </si>
  <si>
    <t>LUO/WENXIN</t>
  </si>
  <si>
    <t xml:space="preserve">4195099	</t>
  </si>
  <si>
    <t xml:space="preserve">999228323898464	</t>
  </si>
  <si>
    <t>LUO/XUAN,YANG/YUQING</t>
  </si>
  <si>
    <t xml:space="preserve">4195106	</t>
  </si>
  <si>
    <t xml:space="preserve">999228324149929	</t>
  </si>
  <si>
    <t>[Tanah Tinggi]唐格朗德普瑞玛酒店(D'Primahotel Tangerang)(55299141)</t>
  </si>
  <si>
    <t>行政特大床房&lt;2人入住&gt;</t>
  </si>
  <si>
    <t>SETHUNARAYANAN/SENTHIL</t>
  </si>
  <si>
    <t xml:space="preserve">4195157	</t>
  </si>
  <si>
    <t xml:space="preserve">999228324570023	</t>
  </si>
  <si>
    <t>[农萨]梦帝国度假村(Montigo Resort Nongsa)(55920117)</t>
  </si>
  <si>
    <t>尊贵一卧室别墅&lt;2人入住&gt;&lt;不退款&gt;&lt;早餐&gt;</t>
  </si>
  <si>
    <t>SALLEH/SHAMSHUL</t>
  </si>
  <si>
    <t xml:space="preserve">4195380	</t>
  </si>
  <si>
    <t xml:space="preserve">679616	</t>
  </si>
  <si>
    <t xml:space="preserve">999228328459188	</t>
  </si>
  <si>
    <t>[济州市]济州美酒店(Jeju Mei The Hotel)(55944539)</t>
  </si>
  <si>
    <t>Standard Twin Room, Mountain View&lt;2人入住&gt;&lt;不退款&gt;</t>
  </si>
  <si>
    <t>HUANG/LIHUA,WANG/KUNYING</t>
  </si>
  <si>
    <t xml:space="preserve">4196746	</t>
  </si>
  <si>
    <t xml:space="preserve">110512|116806209	</t>
  </si>
  <si>
    <t xml:space="preserve">999228331092848	</t>
  </si>
  <si>
    <t>[曼谷]曼谷康莱德酒店(Conrad Bangkok)(55312447)</t>
  </si>
  <si>
    <t>尊贵2单人床房&lt;2人入住&gt;</t>
  </si>
  <si>
    <t>LIMAS/ANNINA</t>
  </si>
  <si>
    <t xml:space="preserve">4197865	</t>
  </si>
  <si>
    <t xml:space="preserve">28333537636	</t>
  </si>
  <si>
    <t>[新加坡]罗伯逊之家克雷斯特精选酒店(The Robertson House by The Crest Collection)(55439309)</t>
  </si>
  <si>
    <t>YU/DAN</t>
  </si>
  <si>
    <t xml:space="preserve">4199180	</t>
  </si>
  <si>
    <t xml:space="preserve">231105214055674	</t>
  </si>
  <si>
    <t xml:space="preserve">999228334062356	</t>
  </si>
  <si>
    <t>[丹戎本雅]天堂沙滩度假村(Rainbow Paradise Beach Resort)(55312110)</t>
  </si>
  <si>
    <t>豪华双床一室房&lt;2人入住&gt;&lt;不退款&gt;</t>
  </si>
  <si>
    <t>MOHAMAD BADARUDDIN/SYAHERAH</t>
  </si>
  <si>
    <t xml:space="preserve">4199534	</t>
  </si>
  <si>
    <t xml:space="preserve">28334798954	</t>
  </si>
  <si>
    <t>[巴黎]威尔森歌剧院酒店(Hôtel Le 12)(55270679)</t>
  </si>
  <si>
    <t>豪华房&lt;1人入住&gt;</t>
  </si>
  <si>
    <t>ZHANG/SHIYAN,WU/GUOLIANG</t>
  </si>
  <si>
    <t xml:space="preserve">4199801	</t>
  </si>
  <si>
    <t xml:space="preserve">IHTXGN	</t>
  </si>
  <si>
    <t xml:space="preserve">999228335719893	</t>
  </si>
  <si>
    <t>[巴黎]尚佩雷爱丽舍酒店(Hotel Champerret Elysees)(80330902)</t>
  </si>
  <si>
    <t>标准双床房&lt;2人入住&gt;&lt;不退款&gt;</t>
  </si>
  <si>
    <t>Huang/WanLu</t>
  </si>
  <si>
    <t xml:space="preserve">4200165	</t>
  </si>
  <si>
    <t xml:space="preserve">999228336249158	</t>
  </si>
  <si>
    <t>[哥打京那巴鲁]哥打京那巴鲁希尔顿酒店(Hilton Kota Kinabalu)(70165128)</t>
  </si>
  <si>
    <t>WU/BANGTING</t>
  </si>
  <si>
    <t xml:space="preserve">4200534	</t>
  </si>
  <si>
    <t xml:space="preserve">999228336922100	</t>
  </si>
  <si>
    <t>[芝加哥]芝加哥希尔顿酒店(Hilton Chicago)(70392313)</t>
  </si>
  <si>
    <t>特大床房&lt;2人入住&gt;&lt;不退款&gt;</t>
  </si>
  <si>
    <t>HU/ZIQUAN</t>
  </si>
  <si>
    <t xml:space="preserve">4200864	</t>
  </si>
  <si>
    <t xml:space="preserve">HUZIQUAN	</t>
  </si>
  <si>
    <t xml:space="preserve">999228336941769	</t>
  </si>
  <si>
    <t>TAO/XUHUA</t>
  </si>
  <si>
    <t xml:space="preserve">4200875	</t>
  </si>
  <si>
    <t xml:space="preserve">TAOXUHUA	</t>
  </si>
  <si>
    <t xml:space="preserve">999228339526243	</t>
  </si>
  <si>
    <t>[马尼拉]温福德娱乐场酒店(Winford Resort and Casino Manila)(55439683)</t>
  </si>
  <si>
    <t>豪华特大床房&lt;2人入住&gt;&lt;不退款&gt;&lt;早餐&gt;</t>
  </si>
  <si>
    <t>VALLES/ROMELY MANLUPIG</t>
  </si>
  <si>
    <t xml:space="preserve">4202970	</t>
  </si>
  <si>
    <t xml:space="preserve">16592915	</t>
  </si>
  <si>
    <t xml:space="preserve">999228339566296	</t>
  </si>
  <si>
    <t>[阿米代尔]阿米代尔全季汽车旅馆(All Seasons Motel Armidale)(111596811)</t>
  </si>
  <si>
    <t>大号床间&lt;2人入住&gt;&lt;不退款&gt;</t>
  </si>
  <si>
    <t>Le Fevre/Sarah</t>
  </si>
  <si>
    <t xml:space="preserve">4203134	</t>
  </si>
  <si>
    <t xml:space="preserve">108147592|117314157	</t>
  </si>
  <si>
    <t xml:space="preserve">999228341226912	</t>
  </si>
  <si>
    <t>豪华一卧室特大床房&lt;2人入住&gt;&lt;不退款&gt;</t>
  </si>
  <si>
    <t>ROSLI/SURIATI</t>
  </si>
  <si>
    <t xml:space="preserve">4204487	</t>
  </si>
  <si>
    <t xml:space="preserve">999228341765762	</t>
  </si>
  <si>
    <t>[阿拉木图]阿拉木图温德姆华美达酒店(Ramada by Wyndham Almaty)(60514114)</t>
  </si>
  <si>
    <t>豪华特大床房&lt;1人入住&gt;&lt;不退款&gt;&lt;早餐&gt;</t>
  </si>
  <si>
    <t>LI/MENGBIAN</t>
  </si>
  <si>
    <t xml:space="preserve">4205386	</t>
  </si>
  <si>
    <t xml:space="preserve">81289EE014396	</t>
  </si>
  <si>
    <t xml:space="preserve">999228341872679	</t>
  </si>
  <si>
    <t>[马德里]巴拉哈斯参议员住宿(Senator Barajas)(55598847)</t>
  </si>
  <si>
    <t>Standard Double Single Use&lt;1人入住&gt;&lt;不退款&gt;</t>
  </si>
  <si>
    <t>GUERRA FERNANDEZ/GERMAN JOSE</t>
  </si>
  <si>
    <t xml:space="preserve">4205699	</t>
  </si>
  <si>
    <t xml:space="preserve">999228342741867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</si>
  <si>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</si>
  <si>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</si>
  <si>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SUN/WEI</t>
  </si>
  <si>
    <t xml:space="preserve">4205827	</t>
  </si>
  <si>
    <t xml:space="preserve">999228343723853	</t>
  </si>
  <si>
    <t>[新山]新山成功滨水酒店(Berjaya Waterfront Hotel)(55439542)</t>
  </si>
  <si>
    <t>海景豪华房&lt;2人入住&gt;&lt;不退款&gt;&lt;早餐&gt;</t>
  </si>
  <si>
    <t>YAP/JASMINE</t>
  </si>
  <si>
    <t xml:space="preserve">4205992	</t>
  </si>
  <si>
    <t xml:space="preserve">999228344325872	</t>
  </si>
  <si>
    <t>[卡塞尔]凯瑟尔温德姆花园酒店(Wyndham Garden Kassel)(55414370)</t>
  </si>
  <si>
    <t>商务客房&lt;1人入住&gt;&lt;不退款&gt;</t>
  </si>
  <si>
    <t>PEREZ PACHECO/ANDRES</t>
  </si>
  <si>
    <t xml:space="preserve">4206084	</t>
  </si>
  <si>
    <t xml:space="preserve">478829955 - 1699286533058212	</t>
  </si>
  <si>
    <t xml:space="preserve">999228344622279	</t>
  </si>
  <si>
    <t>[吉隆坡]吉隆坡翠绿山酒店(Verdant Hill Hotel Kuala Lumpur)(56196414)</t>
  </si>
  <si>
    <t>Premier Comfort Twin (Quad)&lt;2人入住&gt;&lt;不退款&gt;&lt;早餐&gt;</t>
  </si>
  <si>
    <t>RIZUAN/DODI</t>
  </si>
  <si>
    <t xml:space="preserve">4206148	</t>
  </si>
  <si>
    <t xml:space="preserve">999228344980743	</t>
  </si>
  <si>
    <t>[哥打巴鲁]Tune酒店 - 哥打巴鲁吉兰丹市中心(Tune Hotel – Kota Bharu City Centre)(55345872)</t>
  </si>
  <si>
    <t>双人房&lt;2人入住&gt;&lt;不退款&gt;</t>
  </si>
  <si>
    <t>ZAINON/MOHAMAD ZAIDI</t>
  </si>
  <si>
    <t xml:space="preserve">4206243	</t>
  </si>
  <si>
    <t xml:space="preserve">999228345367779	</t>
  </si>
  <si>
    <t>HIZZAM/HAZWAN</t>
  </si>
  <si>
    <t xml:space="preserve">4206383	</t>
  </si>
  <si>
    <t xml:space="preserve">999228345486907	</t>
  </si>
  <si>
    <t>[新加坡]新加坡81酒店 - 梧槽(Hotel 81 Rochor)(55851939)</t>
  </si>
  <si>
    <t>高级双床房&lt;2人入住&gt;&lt;不退款&gt;</t>
  </si>
  <si>
    <t>JIA/YUNZHE,MAO/YUTING</t>
  </si>
  <si>
    <t xml:space="preserve">4206446	</t>
  </si>
  <si>
    <t xml:space="preserve">999228345727331	</t>
  </si>
  <si>
    <t>[曼谷]曼谷爱湾酒店(A-One Bangkok Hotel)(70165230)</t>
  </si>
  <si>
    <t>行政豪华双床房&lt;2人入住&gt;&lt;不退款&gt;&lt;早餐&gt;</t>
  </si>
  <si>
    <t>Chan/Lymn Wei</t>
  </si>
  <si>
    <t xml:space="preserve">4206597	</t>
  </si>
  <si>
    <t xml:space="preserve">999228345951121	</t>
  </si>
  <si>
    <t>[巴厘岛]寇阿迪冲浪酒店(Koa D Surfer Hotel)(55572928)</t>
  </si>
  <si>
    <t>Jin/Jiali</t>
  </si>
  <si>
    <t xml:space="preserve">4206743	</t>
  </si>
  <si>
    <t xml:space="preserve">1082207341	</t>
  </si>
  <si>
    <t xml:space="preserve">999228347613494	</t>
  </si>
  <si>
    <t>[吉隆坡]吉隆坡嘉登斯圣吉尔斯签名酒店及公寓(The Gardens – A St Giles Signature Hotel &amp; Residences, Kuala Lumpur)(55478344)</t>
  </si>
  <si>
    <t>奢华客房, 1 张特大床&lt;2人入住&gt;&lt;不退款&gt;&lt;早餐&gt;</t>
  </si>
  <si>
    <t>TAN/WEI YAO</t>
  </si>
  <si>
    <t xml:space="preserve">4207421	</t>
  </si>
  <si>
    <t xml:space="preserve">53046652	</t>
  </si>
  <si>
    <t xml:space="preserve">999228348003254	</t>
  </si>
  <si>
    <t>[芭堤雅]班索度假村(Baan Souy Resort)(114263566)</t>
  </si>
  <si>
    <t>标准间（泳池边）&lt;2人入住&gt;&lt;不退款&gt;&lt;早餐&gt;</t>
  </si>
  <si>
    <t>WANG/JIEHUI</t>
  </si>
  <si>
    <t xml:space="preserve">4207515	</t>
  </si>
  <si>
    <t xml:space="preserve">108199062|117869509	</t>
  </si>
  <si>
    <t xml:space="preserve">999228348009560	</t>
  </si>
  <si>
    <t>[河内]莲花大 SPA 酒店 - 莲花集团管理(Sen Grand Hotel &amp; Spa Managed by Sen Group)(92031641)</t>
  </si>
  <si>
    <t>豪华间&lt;1人入住&gt;&lt;早餐&gt;</t>
  </si>
  <si>
    <t>LI/JUAN</t>
  </si>
  <si>
    <t xml:space="preserve">4207516	</t>
  </si>
  <si>
    <t xml:space="preserve">117869702|117869702	</t>
  </si>
  <si>
    <t xml:space="preserve">999228348053308	</t>
  </si>
  <si>
    <t>[马卡蒂]阿尔法公寓式酒店 (多用途酒店)(The Alpha Suites)(55299212)</t>
  </si>
  <si>
    <t>两卧套房&lt;2人入住&gt;&lt;不退款&gt;</t>
  </si>
  <si>
    <t>ZHANG/BAILIANG,Zhang/Yuchen</t>
  </si>
  <si>
    <t xml:space="preserve">4207528	</t>
  </si>
  <si>
    <t xml:space="preserve">183627	</t>
  </si>
  <si>
    <t xml:space="preserve">999228350338019	</t>
  </si>
  <si>
    <t>[茉莉芬]茉莉芬菲芙酒店(Favehotel Madiun)(90401535)</t>
  </si>
  <si>
    <t>致爱房&lt;2人入住&gt;&lt;不退款&gt;</t>
  </si>
  <si>
    <t>NOVA/DONI</t>
  </si>
  <si>
    <t xml:space="preserve">4208518	</t>
  </si>
  <si>
    <t xml:space="preserve">8935390|117926990	</t>
  </si>
  <si>
    <t xml:space="preserve">999228350433869	</t>
  </si>
  <si>
    <t>XIAO/WEIYING</t>
  </si>
  <si>
    <t xml:space="preserve">4208546	</t>
  </si>
  <si>
    <t xml:space="preserve">20231107005229889	</t>
  </si>
  <si>
    <t xml:space="preserve">999228350549068	</t>
  </si>
  <si>
    <t>[第比利斯]阿曼特纳里卡拉 - 第比利斯华丽精品酒店(Amante Narikala Boutique Hotel)(104397417)</t>
  </si>
  <si>
    <t>精品双人床房&lt;2人入住&gt;&lt;不退款&gt;&lt;早餐&gt;</t>
  </si>
  <si>
    <t>YU/SIYUAN</t>
  </si>
  <si>
    <t xml:space="preserve">4208581	</t>
  </si>
  <si>
    <t xml:space="preserve">20231109-9657-1208326049	</t>
  </si>
  <si>
    <t xml:space="preserve">999228351064898	</t>
  </si>
  <si>
    <t>[曼谷]拉差达红燕酒店(Roseate Ratchada)(55542737)</t>
  </si>
  <si>
    <t>标准大号床开放式客房&lt;2人入住&gt;&lt;不退款&gt;</t>
  </si>
  <si>
    <t>AUNHAKA/SUCHADA</t>
  </si>
  <si>
    <t xml:space="preserve">4208726	</t>
  </si>
  <si>
    <t xml:space="preserve">|117942365	</t>
  </si>
  <si>
    <t xml:space="preserve">999228351119283	</t>
  </si>
  <si>
    <t>[曼谷]贝斯特韦斯特纳达廊曼机场酒店(Best Western Nada Don Mueang Airport Hotel)(111414306)</t>
  </si>
  <si>
    <t>Cao/ruyu</t>
  </si>
  <si>
    <t xml:space="preserve">4208880	</t>
  </si>
  <si>
    <t xml:space="preserve">18164480	</t>
  </si>
  <si>
    <t xml:space="preserve">999228351339402	</t>
  </si>
  <si>
    <t>[雪邦]吉隆坡遨途 吉隆坡国际机场Klia2号航站(非禁区)(Aerotel Kuala Lumpur (Airport Hotel) - Gateway@KLIA2)(90367282)</t>
  </si>
  <si>
    <t>加大双人房&lt;2人入住&gt;&lt;不退款&gt;</t>
  </si>
  <si>
    <t>CHOA/WEIKEONG</t>
  </si>
  <si>
    <t xml:space="preserve">4208948	</t>
  </si>
  <si>
    <t xml:space="preserve">386100000030314	</t>
  </si>
  <si>
    <t xml:space="preserve">999228352190921	</t>
  </si>
  <si>
    <t>[帕朗卡巴亚]尼欧棕榈酒店 - 帕朗卡拉亚 - 阿斯顿酒店(Hotel Neo Palma Palangkaraya by Aston)(60494103)</t>
  </si>
  <si>
    <t>尼欧房&lt;2人入住&gt;&lt;不退款&gt;</t>
  </si>
  <si>
    <t>SARTIKA/LILIS</t>
  </si>
  <si>
    <t xml:space="preserve">4209345	</t>
  </si>
  <si>
    <t xml:space="preserve">8936295|117966009	</t>
  </si>
  <si>
    <t xml:space="preserve">999228352299767	</t>
  </si>
  <si>
    <t>GUNAWAN/HENDRA</t>
  </si>
  <si>
    <t xml:space="preserve">4209379	</t>
  </si>
  <si>
    <t xml:space="preserve">8936334|117968272	</t>
  </si>
  <si>
    <t xml:space="preserve">999228354343546	</t>
  </si>
  <si>
    <t>ZHENG/KUNQIANG,TANG/HUANHUAN</t>
  </si>
  <si>
    <t xml:space="preserve">4210192	</t>
  </si>
  <si>
    <t xml:space="preserve">3445374124	</t>
  </si>
  <si>
    <t xml:space="preserve">999228354727725	</t>
  </si>
  <si>
    <t>HALIM/ABDUL</t>
  </si>
  <si>
    <t xml:space="preserve">4210510	</t>
  </si>
  <si>
    <t xml:space="preserve">999228355170274	</t>
  </si>
  <si>
    <t>[北雅加达]雅加达东荟城智选假日酒店(Holiday Inn Express Jakarta Pluit Citygate, an IHG Hotel)(55426409)</t>
  </si>
  <si>
    <t>客房&lt;2人入住&gt;&lt;早餐&gt;</t>
  </si>
  <si>
    <t>LIN/YONG</t>
  </si>
  <si>
    <t xml:space="preserve">4210627	</t>
  </si>
  <si>
    <t xml:space="preserve">1500	</t>
  </si>
  <si>
    <t xml:space="preserve">999228355581789	</t>
  </si>
  <si>
    <t>[吉隆坡]吉隆坡孟沙温德姆至尊酒店(Wyndham Grand Bangsar Kuala Lumpur(Formerly Pullman Kuala Lumpur Bangsar))(55439350)</t>
  </si>
  <si>
    <t>CHOO/HENG GHEE</t>
  </si>
  <si>
    <t xml:space="preserve">4211006	</t>
  </si>
  <si>
    <t xml:space="preserve">999228355713277	</t>
  </si>
  <si>
    <t>[波德申]雅维林海中天酒店(Avillion Port Dickson)(55851984)</t>
  </si>
  <si>
    <t>水上小屋&lt;2人入住&gt;&lt;不退款&gt;&lt;早餐&gt;</t>
  </si>
  <si>
    <t>QIAN WEI/LOK</t>
  </si>
  <si>
    <t xml:space="preserve">4211037	</t>
  </si>
  <si>
    <t xml:space="preserve">999228355848900	</t>
  </si>
  <si>
    <t>[中雅加达]雅加达哈莫尼美爵酒店(Grand Mercure Jakarta Harmoni)(55639743)</t>
  </si>
  <si>
    <t>Deluxe Twin&lt;2人入住&gt;&lt;不退款&gt;</t>
  </si>
  <si>
    <t>NI/YAOHUI</t>
  </si>
  <si>
    <t xml:space="preserve">4211072	</t>
  </si>
  <si>
    <t xml:space="preserve">18167636	</t>
  </si>
  <si>
    <t xml:space="preserve">999228356762580	</t>
  </si>
  <si>
    <t>[帕赛市]马尼拉贝尔蒙特酒店(Belmont Hotel Manila)(55321134)</t>
  </si>
  <si>
    <t>豪华客房, 1 张大床&lt;2人入住&gt;&lt;不退款&gt;&lt;早餐&gt;</t>
  </si>
  <si>
    <t>TAN/WAI KIN</t>
  </si>
  <si>
    <t xml:space="preserve">4211537	</t>
  </si>
  <si>
    <t xml:space="preserve">999228356916936	</t>
  </si>
  <si>
    <t>[韦斯福德]铁路乡村别墅民宿(Railway Country House)(111604735)</t>
  </si>
  <si>
    <t>双人间&lt;2人入住&gt;&lt;早餐&gt;</t>
  </si>
  <si>
    <t>HEDDERMAN/ANNA</t>
  </si>
  <si>
    <t xml:space="preserve">4211588	</t>
  </si>
  <si>
    <t xml:space="preserve">2863070|118068177	</t>
  </si>
  <si>
    <t xml:space="preserve">999228357665452	</t>
  </si>
  <si>
    <t>[新加坡]新加坡加东智选假日酒店 - IHG 旗下酒店(Holiday Inn Express Singapore Katong, an IHG Hotel)(55426488)</t>
  </si>
  <si>
    <t>标准无烟房&lt;2人入住&gt;&lt;不退款&gt;&lt;早餐&gt;</t>
  </si>
  <si>
    <t>ZHANG/MENG</t>
  </si>
  <si>
    <t xml:space="preserve">4212037	</t>
  </si>
  <si>
    <t xml:space="preserve">999228358065590	</t>
  </si>
  <si>
    <t>[巴厘岛]库塔阿迪达玛酒店(Adi Dharma Hotel Kuta)(56206258)</t>
  </si>
  <si>
    <t>LIU/SHIXING</t>
  </si>
  <si>
    <t xml:space="preserve">4212175	</t>
  </si>
  <si>
    <t xml:space="preserve">231107215417488	</t>
  </si>
  <si>
    <t xml:space="preserve">999228358523111	</t>
  </si>
  <si>
    <t>[普吉岛]Travelodge 普吉城镇酒店(Travelodge Phuket Town)(90402795)</t>
  </si>
  <si>
    <t>标准房&lt;2人入住&gt;&lt;不退款&gt;&lt;早餐&gt;</t>
  </si>
  <si>
    <t>NATHON/PATTRARMOL</t>
  </si>
  <si>
    <t xml:space="preserve">4212452	</t>
  </si>
  <si>
    <t xml:space="preserve">21236	</t>
  </si>
  <si>
    <t xml:space="preserve">999228358628464	</t>
  </si>
  <si>
    <t>[曼谷]亿甲迈公寓(Studio Ekamai)(55380454)</t>
  </si>
  <si>
    <t>SAKUNTUANJAROEN/YUPIN</t>
  </si>
  <si>
    <t xml:space="preserve">4212482	</t>
  </si>
  <si>
    <t>|118124971</t>
  </si>
  <si>
    <t xml:space="preserve">118124974	</t>
  </si>
  <si>
    <t xml:space="preserve">999228358762244	</t>
  </si>
  <si>
    <t>JIANRUTTANASAWAT/RATIMA</t>
  </si>
  <si>
    <t xml:space="preserve">4212541	</t>
  </si>
  <si>
    <t xml:space="preserve">21337	</t>
  </si>
  <si>
    <t xml:space="preserve">999228359588608	</t>
  </si>
  <si>
    <t>[八打灵再也]八打灵再也阿玛达酒店(Hotel Armada Petaling Jaya)(56185568)</t>
  </si>
  <si>
    <t>新豪华双床房&lt;2人入住&gt;&lt;不退款&gt;</t>
  </si>
  <si>
    <t>TEOH/SHINEE</t>
  </si>
  <si>
    <t xml:space="preserve">4212850	</t>
  </si>
  <si>
    <t xml:space="preserve">502900000013655	</t>
  </si>
  <si>
    <t xml:space="preserve">999228359857953	</t>
  </si>
  <si>
    <t>[芭堤雅]芭提雅火星酒店(Red Planet Pattaya)(55822336)</t>
  </si>
  <si>
    <t>标准房 2张单人床&lt;2人入住&gt;&lt;不退款&gt;</t>
  </si>
  <si>
    <t>LI/HUNG KWAN</t>
  </si>
  <si>
    <t xml:space="preserve">4212997	</t>
  </si>
  <si>
    <t xml:space="preserve">9035791582603	</t>
  </si>
  <si>
    <t xml:space="preserve">999228359978267	</t>
  </si>
  <si>
    <t>[清迈]清迈科莫之亿酒店(Cmor by Recall Hotels Sha Extra Plus)(55665952)</t>
  </si>
  <si>
    <t>PENGATHIT/KITTISAK</t>
  </si>
  <si>
    <t xml:space="preserve">4213051	</t>
  </si>
  <si>
    <t xml:space="preserve">999228360185506	</t>
  </si>
  <si>
    <t>[普吉岛]普吉市宜必思尚品酒店(Ibis Styles Phuket City)(55426598)</t>
  </si>
  <si>
    <t>标准大床房&lt;2人入住&gt;&lt;不退款&gt;&lt;早餐&gt;</t>
  </si>
  <si>
    <t>Ansari/Huma Iqbal</t>
  </si>
  <si>
    <t xml:space="preserve">4213198	</t>
  </si>
  <si>
    <t xml:space="preserve">492245	</t>
  </si>
  <si>
    <t xml:space="preserve">999228360341620	</t>
  </si>
  <si>
    <t>[曼谷]标志暹罗站7天优品酒店(7 Days Premium Hotel at Icon Siam)(68545233)</t>
  </si>
  <si>
    <t>标准大床房（无窗）&lt;2人入住&gt;&lt;不退款&gt;</t>
  </si>
  <si>
    <t>UEMURA/KENSHIRO</t>
  </si>
  <si>
    <t xml:space="preserve">4213325	</t>
  </si>
  <si>
    <t xml:space="preserve">31412297	</t>
  </si>
  <si>
    <t xml:space="preserve">999228360384379	</t>
  </si>
  <si>
    <t>NOLAN/ANN</t>
  </si>
  <si>
    <t xml:space="preserve">4213383	</t>
  </si>
  <si>
    <t xml:space="preserve">2864025|118339575	</t>
  </si>
  <si>
    <t xml:space="preserve">999228360555685	</t>
  </si>
  <si>
    <t>[唐格朗]阿玛丽斯酒店 - 班达拉苏卡诺哈塔(Amaris Hotel Bandara Soekarno Hatta)(89916393)</t>
  </si>
  <si>
    <t>智能大号床间&lt;2人入住&gt;&lt;不退款&gt;&lt;早餐&gt;</t>
  </si>
  <si>
    <t>TARNO TAYONO/ROSSALIANTO,SITORUS/KIKI PRARIWI</t>
  </si>
  <si>
    <t xml:space="preserve">4213569	</t>
  </si>
  <si>
    <t xml:space="preserve">IHGFCL	</t>
  </si>
  <si>
    <t xml:space="preserve">999228360609466	</t>
  </si>
  <si>
    <t>[新加坡]新加坡香格里拉大酒店(Shangri-La Hotel Singapore)(55680498)</t>
  </si>
  <si>
    <t>花园翼豪华市景特大床客房&lt;2人入住&gt;&lt;不退款&gt;&lt;早餐&gt;</t>
  </si>
  <si>
    <t>Dong/Liyuan</t>
  </si>
  <si>
    <t xml:space="preserve">4213597	</t>
  </si>
  <si>
    <t xml:space="preserve">999228360747534	</t>
  </si>
  <si>
    <t>[阿瓜斯卡连特斯]阿瓜斯卡连特斯水晶阿兰扎祖酒店(Aranzazu Plaza Kristal Aguascalientes)(110039469)</t>
  </si>
  <si>
    <t>客房（Cama King）&lt;2人入住&gt;&lt;不退款&gt;</t>
  </si>
  <si>
    <t>Villasenor Jimenez /Ana Elia</t>
  </si>
  <si>
    <t xml:space="preserve">4213721	</t>
  </si>
  <si>
    <t xml:space="preserve">|118435853	</t>
  </si>
  <si>
    <t xml:space="preserve">999228360870075	</t>
  </si>
  <si>
    <t>[芝加哥]芝加哥皇家索尼斯塔酒店(The Royal Sonesta Chicago Downtown)(55439489)</t>
  </si>
  <si>
    <t>城景豪华特大床房&lt;1人入住&gt;&lt;不退款&gt;</t>
  </si>
  <si>
    <t>JI/XIAOJIE</t>
  </si>
  <si>
    <t xml:space="preserve">4213772	</t>
  </si>
  <si>
    <t xml:space="preserve">999228361077246	</t>
  </si>
  <si>
    <t>[淡马鲁]超级 OYO 1236 绿公园酒店(Super OYO 1236 Hotel Green Park)(90367967)</t>
  </si>
  <si>
    <t>AZMAN/NOR LIANA</t>
  </si>
  <si>
    <t xml:space="preserve">4213918	</t>
  </si>
  <si>
    <t xml:space="preserve">231108092050467	</t>
  </si>
  <si>
    <t xml:space="preserve">999228361503280	</t>
  </si>
  <si>
    <t>[梳邦再也]双威金字塔酒店(Sunway Pyramid Hotel)(69451915)</t>
  </si>
  <si>
    <t>阳台一室房&lt;2人入住&gt;&lt;不退款&gt;&lt;早餐&gt;</t>
  </si>
  <si>
    <t>ZHANG/PENGJU</t>
  </si>
  <si>
    <t xml:space="preserve">4214169	</t>
  </si>
  <si>
    <t xml:space="preserve">3449505664	</t>
  </si>
  <si>
    <t xml:space="preserve">999228361556970	</t>
  </si>
  <si>
    <t>[巴厘岛]普拉玛沙努尔海滩巴厘岛酒店(Prama Sanur Beach Bali)(55312404)</t>
  </si>
  <si>
    <t>XU/YONGPENG</t>
  </si>
  <si>
    <t xml:space="preserve">4214196	</t>
  </si>
  <si>
    <t xml:space="preserve">230500000028504	</t>
  </si>
  <si>
    <t xml:space="preserve">999228362324434	</t>
  </si>
  <si>
    <t>[曼谷]格兰酒店(Grand Inn Hotel)(55733529)</t>
  </si>
  <si>
    <t>MUKEM/HANAN</t>
  </si>
  <si>
    <t xml:space="preserve">4214603	</t>
  </si>
  <si>
    <t xml:space="preserve">e74563047de911ee91d36cf02-1	</t>
  </si>
  <si>
    <t xml:space="preserve">999228363057804	</t>
  </si>
  <si>
    <t>RIAN/SYAH</t>
  </si>
  <si>
    <t xml:space="preserve">4215009	</t>
  </si>
  <si>
    <t xml:space="preserve">28363495597	</t>
  </si>
  <si>
    <t>[河内]爱住宿 6 号公寓酒店(Istay Hotel Apartment 6)(55611639)</t>
  </si>
  <si>
    <t>高级一室房&lt;2人入住&gt;&lt;不退款&gt;</t>
  </si>
  <si>
    <t>TENG/ZHAOJIE</t>
  </si>
  <si>
    <t xml:space="preserve">4215308	</t>
  </si>
  <si>
    <t xml:space="preserve">|118571225	</t>
  </si>
  <si>
    <t xml:space="preserve">999228364818646	</t>
  </si>
  <si>
    <t>[尖竹汶]莫提福斯生态酒店(The Motifs Eco Hotel)(110133368)</t>
  </si>
  <si>
    <t>格林旅行房&lt;2人入住&gt;&lt;不退款&gt;&lt;早餐&gt;</t>
  </si>
  <si>
    <t>Gu/Yafen,Qian/Meirong</t>
  </si>
  <si>
    <t xml:space="preserve">4216091	</t>
  </si>
  <si>
    <t xml:space="preserve">999228365207148	</t>
  </si>
  <si>
    <t>[巴厘岛]库塔帕拉迪索酒店(Kuta Paradiso Hotel)(55956312)</t>
  </si>
  <si>
    <t>CAO/RAN,ZHOU/ZHE</t>
  </si>
  <si>
    <t xml:space="preserve">4216382	</t>
  </si>
  <si>
    <t xml:space="preserve">999228365564989	</t>
  </si>
  <si>
    <t>[曼谷]中央政府大楼酒店暨会议中心(Centra Government Complex Hotel &amp; Convention Centre)(68545106)</t>
  </si>
  <si>
    <t>Luesuksri/Areerat</t>
  </si>
  <si>
    <t xml:space="preserve">4216522	</t>
  </si>
  <si>
    <t xml:space="preserve">999228365939028	</t>
  </si>
  <si>
    <t>豪华一室房&lt;2人入住&gt;&lt;不退款&gt;</t>
  </si>
  <si>
    <t>ROSE/ROSE</t>
  </si>
  <si>
    <t xml:space="preserve">4216820	</t>
  </si>
  <si>
    <t xml:space="preserve">31425724	</t>
  </si>
  <si>
    <t xml:space="preserve">999228366311533	</t>
  </si>
  <si>
    <t>[首尔]首尔明洞相铁喜普乐吉酒店(Sotetsu Hotels The Splaisir Seoul Myeongdong)(55299808)</t>
  </si>
  <si>
    <t>标准乳胶双床房&lt;2人入住&gt;&lt;不退款&gt;</t>
  </si>
  <si>
    <t>JEONG/AYEONG</t>
  </si>
  <si>
    <t xml:space="preserve">4216933	</t>
  </si>
  <si>
    <t xml:space="preserve">536348489	</t>
  </si>
  <si>
    <t xml:space="preserve">999228366894289	</t>
  </si>
  <si>
    <t>[纳柯亚]阿斯顿·吉迪恩·巴淡酒店(Aston Inn Gideon Batam)(55337050)</t>
  </si>
  <si>
    <t>高级房&lt;1人入住&gt;&lt;不退款&gt;</t>
  </si>
  <si>
    <t>LUO/XUFEI</t>
  </si>
  <si>
    <t xml:space="preserve">4217404	</t>
  </si>
  <si>
    <t xml:space="preserve">8945227|118671517	</t>
  </si>
  <si>
    <t xml:space="preserve">999228366972639	</t>
  </si>
  <si>
    <t>[首尔]瑞草新罗舒泰酒店(Shilla Stay Seocho)(55345879)</t>
  </si>
  <si>
    <t>LI/YINYIN</t>
  </si>
  <si>
    <t xml:space="preserve">4217733	</t>
  </si>
  <si>
    <t xml:space="preserve">2311082068427813	</t>
  </si>
  <si>
    <t xml:space="preserve">999228367038142	</t>
  </si>
  <si>
    <t>[Sam Rong Nua]托拉尼素坤逸107巷特奥列酒店(Theorie Hotel Sukhumvit by Tolani)(55733402)</t>
  </si>
  <si>
    <t>YUKTANONT/KANNIKA</t>
  </si>
  <si>
    <t xml:space="preserve">4217764	</t>
  </si>
  <si>
    <t xml:space="preserve">999228367262039	</t>
  </si>
  <si>
    <t>[曼谷]素坤逸11号拉珀蒂特萨利酒店(La Petite Salil Sukhumvit 11)(55666059)</t>
  </si>
  <si>
    <t>YEAP/BEE YEAN</t>
  </si>
  <si>
    <t xml:space="preserve">4218183	</t>
  </si>
  <si>
    <t xml:space="preserve">999228367535553	</t>
  </si>
  <si>
    <t>[南雅加达]萨芬法拉特汉酒店(The Falatehan Hotel By Safin)(97642313)</t>
  </si>
  <si>
    <t>HUTAPEA/ERIC</t>
  </si>
  <si>
    <t xml:space="preserve">4218745	</t>
  </si>
  <si>
    <t xml:space="preserve">999228367695929	</t>
  </si>
  <si>
    <t>[暖武里]马侬酒店和公寓(Ma Non Nont Hotel &amp; Apartment)(94361263)</t>
  </si>
  <si>
    <t>标准双人间&lt;2人入住&gt;&lt;不退款&gt;</t>
  </si>
  <si>
    <t>THANANG/SUPAWAN</t>
  </si>
  <si>
    <t xml:space="preserve">4218950	</t>
  </si>
  <si>
    <t xml:space="preserve">MAN-1699451932-7347|118739816	</t>
  </si>
  <si>
    <t xml:space="preserve">999228367739575	</t>
  </si>
  <si>
    <t>[首尔]首尔花园酒店(Seoul Garden Hotel)(55862093)</t>
  </si>
  <si>
    <t>SADOWSKI/ERIC</t>
  </si>
  <si>
    <t xml:space="preserve">4219135	</t>
  </si>
  <si>
    <t xml:space="preserve">479687275	</t>
  </si>
  <si>
    <t xml:space="preserve">999228367860238	</t>
  </si>
  <si>
    <t>[南雅加达]曼哈顿雅加达酒店(Manhattan Hotel Jakarta)(60467277)</t>
  </si>
  <si>
    <t>行政双床房&lt;2人入住&gt;&lt;不退款&gt;&lt;早餐&gt;</t>
  </si>
  <si>
    <t>Taban/Mohammad</t>
  </si>
  <si>
    <t xml:space="preserve">4219272	</t>
  </si>
  <si>
    <t xml:space="preserve">57553	</t>
  </si>
  <si>
    <t xml:space="preserve">999228367881818	</t>
  </si>
  <si>
    <t>[法兰克福]法兰克福萨沃伊酒店(Savoy Hotel)(56206297)</t>
  </si>
  <si>
    <t>Standart Double Room&lt;1人入住&gt;&lt;不退款&gt;</t>
  </si>
  <si>
    <t>WANG/WEIQING</t>
  </si>
  <si>
    <t xml:space="preserve">4219300	</t>
  </si>
  <si>
    <t xml:space="preserve">89845958	</t>
  </si>
  <si>
    <t xml:space="preserve">28367918321	</t>
  </si>
  <si>
    <t>[曼谷]曼谷拉玛9号美蒂雅酒店(Maitria Hotel Rama 9 Bangkok)(96745495)</t>
  </si>
  <si>
    <t>城景豪华大床房&lt;1人入住&gt;&lt;不退款&gt;&lt;早餐&gt;</t>
  </si>
  <si>
    <t>HAN/XIAOHUI</t>
  </si>
  <si>
    <t xml:space="preserve">4219359	</t>
  </si>
  <si>
    <t xml:space="preserve">55060	</t>
  </si>
  <si>
    <t xml:space="preserve">999228367996180	</t>
  </si>
  <si>
    <t>[清迈]莲花酒店(Lotus Pang Suan Kaew Hotel)(55680411)</t>
  </si>
  <si>
    <t>WU/YUCHENG</t>
  </si>
  <si>
    <t xml:space="preserve">4219473	</t>
  </si>
  <si>
    <t xml:space="preserve">999228368001174	</t>
  </si>
  <si>
    <t>[斯赫弗宁恩]海牙席凡宁恩阿姆拉斯库豪斯大酒店(Grand Hotel Amrâth Kurhaus the Hague Scheveningen)(55414215)</t>
  </si>
  <si>
    <t>Tiggelen/John</t>
  </si>
  <si>
    <t xml:space="preserve">4219481	</t>
  </si>
  <si>
    <t xml:space="preserve">18182179	</t>
  </si>
  <si>
    <t xml:space="preserve">999228368057758	</t>
  </si>
  <si>
    <t>[中雅加达]可森达酒店(Kosenda Hotel)(89934190)</t>
  </si>
  <si>
    <t>舒适房&lt;2人入住&gt;&lt;不退款&gt;&lt;早餐&gt;</t>
  </si>
  <si>
    <t>YAN/QINGLE,LIU/SHIHUA</t>
  </si>
  <si>
    <t xml:space="preserve">4219562	</t>
  </si>
  <si>
    <t xml:space="preserve">66186	</t>
  </si>
  <si>
    <t xml:space="preserve">999228368060145	</t>
  </si>
  <si>
    <t>[班贾尔马辛]班贾尔马辛银河郁锦香酒店(Golden Tulip Galaxy Hotel Banjarmasin)(55439443)</t>
  </si>
  <si>
    <t>豪华双人间&lt;2人入住&gt;&lt;不退款&gt;&lt;早餐&gt;</t>
  </si>
  <si>
    <t>FAJAR/FINDRA AL</t>
  </si>
  <si>
    <t xml:space="preserve">4219569	</t>
  </si>
  <si>
    <t xml:space="preserve">107259	</t>
  </si>
  <si>
    <t xml:space="preserve">999228368109398	</t>
  </si>
  <si>
    <t>[卢塞恩]宜必思尚品卢塞恩城市酒店(Ibis Styles Luzern City)(55290042)</t>
  </si>
  <si>
    <t>双人床房&lt;1人入住&gt;&lt;不退款&gt;&lt;早餐&gt;</t>
  </si>
  <si>
    <t>CHAN/TIAN AI</t>
  </si>
  <si>
    <t xml:space="preserve">4219645	</t>
  </si>
  <si>
    <t xml:space="preserve">999228368125162	</t>
  </si>
  <si>
    <t>CHILSON/ERIN</t>
  </si>
  <si>
    <t xml:space="preserve">4219679	</t>
  </si>
  <si>
    <t xml:space="preserve">CHILSONERIN	</t>
  </si>
  <si>
    <t xml:space="preserve">999228368297153	</t>
  </si>
  <si>
    <t>标准双人房&lt;2人入住&gt;&lt;不退款&gt;</t>
  </si>
  <si>
    <t>Farid/Saba</t>
  </si>
  <si>
    <t xml:space="preserve">4219974	</t>
  </si>
  <si>
    <t xml:space="preserve">999228368350823	</t>
  </si>
  <si>
    <t>[乔治市]维多利亚花园酒店(Victoria Garden Hotel)(89916475)</t>
  </si>
  <si>
    <t>豪华高级双床房&lt;2人入住&gt;&lt;不退款&gt;</t>
  </si>
  <si>
    <t>LIM/KAREN SOO LIN</t>
  </si>
  <si>
    <t xml:space="preserve">4220115	</t>
  </si>
  <si>
    <t xml:space="preserve">1082295406	</t>
  </si>
  <si>
    <t xml:space="preserve">999228368365671	</t>
  </si>
  <si>
    <t>[伊斯坦布尔]Hotel Mount Ararat(111414727)</t>
  </si>
  <si>
    <t>经济间&lt;2人入住&gt;&lt;不退款&gt;&lt;早餐&gt;</t>
  </si>
  <si>
    <t>Thekkeyil/Jasar</t>
  </si>
  <si>
    <t xml:space="preserve">4220166	</t>
  </si>
  <si>
    <t xml:space="preserve">|118996610	</t>
  </si>
  <si>
    <t xml:space="preserve">999228368468209	</t>
  </si>
  <si>
    <t>[洛姆]里尔洛姆米斯特床酒店(Mister Bed Lomme)(80330417)</t>
  </si>
  <si>
    <t>EL ABADI ADDAHARI/YOUSSEF</t>
  </si>
  <si>
    <t xml:space="preserve">4220443	</t>
  </si>
  <si>
    <t xml:space="preserve">999228368541044	</t>
  </si>
  <si>
    <t>[安卡拉]戈迪恩特级酒店(Gordion Hotel - Special Class)(90401754)</t>
  </si>
  <si>
    <t>标准双床间&lt;2人入住&gt;&lt;不退款&gt;&lt;早餐&gt;</t>
  </si>
  <si>
    <t>WEN/JIABIN</t>
  </si>
  <si>
    <t xml:space="preserve">4220554	</t>
  </si>
  <si>
    <t xml:space="preserve">119076089|119076089	</t>
  </si>
  <si>
    <t xml:space="preserve">999228368598971	</t>
  </si>
  <si>
    <t>[天安市]诺克斯酒店(Hotel KNOX)(114265863)</t>
  </si>
  <si>
    <t>豪华双人房&lt;2人入住&gt;&lt;不退款&gt;&lt;早餐&gt;</t>
  </si>
  <si>
    <t>YUN/JUNG</t>
  </si>
  <si>
    <t xml:space="preserve">4220626	</t>
  </si>
  <si>
    <t xml:space="preserve">|119088257	</t>
  </si>
  <si>
    <t xml:space="preserve">999228368601178	</t>
  </si>
  <si>
    <t>[曼谷]曼谷阿卡迪亚套房酒店(Arcadia Suites Bangkok)(55439369)</t>
  </si>
  <si>
    <t>高级一卧室&lt;2人入住&gt;&lt;不退款&gt;&lt;早餐&gt;</t>
  </si>
  <si>
    <t>RUAN/XIAOFEI,SHEN/WEI</t>
  </si>
  <si>
    <t xml:space="preserve">4220633	</t>
  </si>
  <si>
    <t xml:space="preserve">31442146	</t>
  </si>
  <si>
    <t xml:space="preserve">999228368693368	</t>
  </si>
  <si>
    <t>[帕拉尼亚克]马尼拉冈田酒店(Okada Manila)(70391723)</t>
  </si>
  <si>
    <t>行政特大床套房&lt;2人入住&gt;&lt;不退款&gt;&lt;早餐&gt;</t>
  </si>
  <si>
    <t>LIN/CHIEH YU</t>
  </si>
  <si>
    <t xml:space="preserve">4220815	</t>
  </si>
  <si>
    <t xml:space="preserve">231109100711958	</t>
  </si>
  <si>
    <t xml:space="preserve">999228368726573	</t>
  </si>
  <si>
    <t>[曼谷]曼谷京华大酒店(Hotel Royal Bangkok@Chinatown)(55932568)</t>
  </si>
  <si>
    <t>高级房(无窗)&lt;2人入住&gt;&lt;不退款&gt;</t>
  </si>
  <si>
    <t>JANSSENVOOLES/MARK COOPER</t>
  </si>
  <si>
    <t xml:space="preserve">4220868	</t>
  </si>
  <si>
    <t xml:space="preserve">388054	</t>
  </si>
  <si>
    <t xml:space="preserve">999228368730245	</t>
  </si>
  <si>
    <t>[圣保罗]圣保罗伊比拉普埃拉斯拉维耶罗酒店式公寓(Slaviero Essential São Paulo Ibirapuera)(90359885)</t>
  </si>
  <si>
    <t>豪华大床房&lt;1人入住&gt;&lt;不退款&gt;&lt;早餐&gt;</t>
  </si>
  <si>
    <t>WANG/LUPING</t>
  </si>
  <si>
    <t xml:space="preserve">4220872	</t>
  </si>
  <si>
    <t xml:space="preserve">18186646	</t>
  </si>
  <si>
    <t xml:space="preserve">999228368755168	</t>
  </si>
  <si>
    <t>[清莱]威昂茵酒店(Wiang Inn Hotel)(55320727)</t>
  </si>
  <si>
    <t>豪华双人床房&lt;2人入住&gt;&lt;不退款&gt;&lt;早餐&gt;</t>
  </si>
  <si>
    <t>BOUKNIGHT/TOBY MARION</t>
  </si>
  <si>
    <t xml:space="preserve">4220905	</t>
  </si>
  <si>
    <t xml:space="preserve">999228368758650	</t>
  </si>
  <si>
    <t>[曼谷]曼谷康文特公园酒店(Convenient Park Bangkok)(55451692)</t>
  </si>
  <si>
    <t>ONGSUWAN/TORSAK</t>
  </si>
  <si>
    <t xml:space="preserve">4220915	</t>
  </si>
  <si>
    <t xml:space="preserve">440616	</t>
  </si>
  <si>
    <t xml:space="preserve">999228368930969	</t>
  </si>
  <si>
    <t>[巴黎]二重唱酒店(Hotel Duette Paris)(80331433)</t>
  </si>
  <si>
    <t>标准间1双人床&lt;2人入住&gt;&lt;不退款&gt;</t>
  </si>
  <si>
    <t>SUN/YU</t>
  </si>
  <si>
    <t xml:space="preserve">4221199	</t>
  </si>
  <si>
    <t xml:space="preserve">119142847|119142847	</t>
  </si>
  <si>
    <t xml:space="preserve">999228368958103	</t>
  </si>
  <si>
    <t>[普吉岛]大道芭东酒店(The Way Patong Hotel)(111600709)</t>
  </si>
  <si>
    <t>标准双人房&lt;2人入住&gt;&lt;不退款&gt;&lt;早餐&gt;</t>
  </si>
  <si>
    <t>LI/XIA,GUO/LIMING,LI/IVAN,SONG/LILY,KWOK/HO SHING</t>
  </si>
  <si>
    <t xml:space="preserve">4221231	</t>
  </si>
  <si>
    <t>39586654c5315b5409</t>
  </si>
  <si>
    <t>39586654c53116bf25</t>
  </si>
  <si>
    <t xml:space="preserve">39586654c5319cd2b4|1191461	</t>
  </si>
  <si>
    <t xml:space="preserve">999228369078842	</t>
  </si>
  <si>
    <t>[曼谷]彩虹精品酒店(Baiyoke Boutique Hotel)(56116953)</t>
  </si>
  <si>
    <t>YENNY/YENNY</t>
  </si>
  <si>
    <t xml:space="preserve">4221485	</t>
  </si>
  <si>
    <t xml:space="preserve">999228369247847	</t>
  </si>
  <si>
    <t>[Sala Dan]甲米兰达岛双莲水疗度假酒店(Twin Lotus Resort &amp; Spa Koh Lanta)(55779715)</t>
  </si>
  <si>
    <t>STEPHANN/HERVE ALAIN</t>
  </si>
  <si>
    <t xml:space="preserve">4221655	</t>
  </si>
  <si>
    <t xml:space="preserve">999228369345523	</t>
  </si>
  <si>
    <t>[普吉岛]可意水疗度假酒店(The Kee Resort &amp; Spa)(89920356)</t>
  </si>
  <si>
    <t>豪华双人床房&lt;2人入住&gt;&lt;不退款&gt;</t>
  </si>
  <si>
    <t>MAIR/DANIEL</t>
  </si>
  <si>
    <t xml:space="preserve">4221874	</t>
  </si>
  <si>
    <t xml:space="preserve">999228369420978	</t>
  </si>
  <si>
    <t>[曼达韦]宿务佰酒店(bai Hotel Cebu)(55694577)</t>
  </si>
  <si>
    <t>豪华客房&lt;2人入住&gt;&lt;不退款&gt;&lt;早餐&gt;</t>
  </si>
  <si>
    <t>KIM/YOUNHAK</t>
  </si>
  <si>
    <t xml:space="preserve">4221949	</t>
  </si>
  <si>
    <t xml:space="preserve">231109134858896	</t>
  </si>
  <si>
    <t xml:space="preserve">999228369421209	</t>
  </si>
  <si>
    <t>Superior Double Bed No Airport Transfer&lt;2人入住&gt;&lt;不退款&gt;</t>
  </si>
  <si>
    <t>KROOG/PANITA</t>
  </si>
  <si>
    <t xml:space="preserve">4221951	</t>
  </si>
  <si>
    <t xml:space="preserve">999228369427989	</t>
  </si>
  <si>
    <t>[吉隆坡]吉隆坡武吉免登世民酒店(Citizenm Kuala Lumpur Bukit Bintang)(90199727)</t>
  </si>
  <si>
    <t>CITIZENM ROOM XL KING&lt;2人入住&gt;&lt;不退款&gt;</t>
  </si>
  <si>
    <t>VONNN/AH</t>
  </si>
  <si>
    <t xml:space="preserve">4221959	</t>
  </si>
  <si>
    <t xml:space="preserve">9XMPVQ	</t>
  </si>
  <si>
    <t xml:space="preserve">999228369540240	</t>
  </si>
  <si>
    <t>豪华房（1张特大床）&lt;2人入住&gt;&lt;不退款&gt;</t>
  </si>
  <si>
    <t>TAIB/MOHD YUSOF</t>
  </si>
  <si>
    <t xml:space="preserve">4222248	</t>
  </si>
  <si>
    <t xml:space="preserve">999228369545911	</t>
  </si>
  <si>
    <t>YORULMAZ/MEHMET</t>
  </si>
  <si>
    <t xml:space="preserve">4222257	</t>
  </si>
  <si>
    <t xml:space="preserve">3451424248	</t>
  </si>
  <si>
    <t xml:space="preserve">999228369717408	</t>
  </si>
  <si>
    <t>[拉合尔]拉合尔五洲明珠大酒店(Pearl Continental Hotel, Lahore)(94361328)</t>
  </si>
  <si>
    <t>标准双床房&lt;2人入住&gt;&lt;不退款&gt;&lt;早餐&gt;</t>
  </si>
  <si>
    <t>TIAN/XUEGONG,LIU/TAO</t>
  </si>
  <si>
    <t xml:space="preserve">4222601	</t>
  </si>
  <si>
    <t xml:space="preserve">8951071|119215787	</t>
  </si>
  <si>
    <t xml:space="preserve">999228369741187	</t>
  </si>
  <si>
    <t>[日内瓦]德列可朗尚酒店(Drake Longchamp)(95083887)</t>
  </si>
  <si>
    <t>DU/CHUNMING</t>
  </si>
  <si>
    <t xml:space="preserve">4222631	</t>
  </si>
  <si>
    <t xml:space="preserve">119217614|119217614	</t>
  </si>
  <si>
    <t xml:space="preserve">999228369776017	</t>
  </si>
  <si>
    <t>[新山]新山V8酒店(V8 Hotel Johor Bahru)(61520836)</t>
  </si>
  <si>
    <t>SINNAKARUPPEN/ANANDARAJA</t>
  </si>
  <si>
    <t xml:space="preserve">4222668	</t>
  </si>
  <si>
    <t xml:space="preserve">999228369850938	</t>
  </si>
  <si>
    <t>ZHENG/YIRUI</t>
  </si>
  <si>
    <t xml:space="preserve">4222745	</t>
  </si>
  <si>
    <t xml:space="preserve">55126	</t>
  </si>
  <si>
    <t xml:space="preserve">999228369888386	</t>
  </si>
  <si>
    <t>[佛罗伦萨]意大利诺瓦酒店(Hotel Nuova Italia)(90357301)</t>
  </si>
  <si>
    <t>三人房&lt;2人入住&gt;&lt;不退款&gt;&lt;早餐&gt;</t>
  </si>
  <si>
    <t>POPICK/SAMUEL BENJAMIN</t>
  </si>
  <si>
    <t xml:space="preserve">4222800	</t>
  </si>
  <si>
    <t xml:space="preserve">|119229239	</t>
  </si>
  <si>
    <t xml:space="preserve">999228370057336	</t>
  </si>
  <si>
    <t>[阿利坎特]卡斯蒂拉阿利坎特酒店(Hotel Castilla Alicante)(55598871)</t>
  </si>
  <si>
    <t>甄选房&lt;2人入住&gt;&lt;不退款&gt;</t>
  </si>
  <si>
    <t>de Rojas Garcia de Gamarra/Lucrecia</t>
  </si>
  <si>
    <t xml:space="preserve">4223107	</t>
  </si>
  <si>
    <t xml:space="preserve">DNG-57-2881696	</t>
  </si>
  <si>
    <t xml:space="preserve">999228370061524	</t>
  </si>
  <si>
    <t>豪华房（1张特大床）&lt;2人入住&gt;&lt;不退款&gt;&lt;早餐&gt;</t>
  </si>
  <si>
    <t>FIDAAUDDIN/MUHAMMAD</t>
  </si>
  <si>
    <t xml:space="preserve">4223111	</t>
  </si>
  <si>
    <t xml:space="preserve">999228370193167	</t>
  </si>
  <si>
    <t>[美娜多]格兰普里美娜多酒店(Hotel Gran Puri Manado)(77364434)</t>
  </si>
  <si>
    <t>高级俱乐部房&lt;2人入住&gt;&lt;不退款&gt;</t>
  </si>
  <si>
    <t>TRISTAN/VICTORI</t>
  </si>
  <si>
    <t xml:space="preserve">4223401	</t>
  </si>
  <si>
    <t xml:space="preserve">999228370226628	</t>
  </si>
  <si>
    <t>[马六甲]莫蒂酒店(Moty Hotel)(89916444)</t>
  </si>
  <si>
    <t>豪华房(双床)&lt;2人入住&gt;&lt;不退款&gt;&lt;早餐&gt;</t>
  </si>
  <si>
    <t>MAT NAYAN/NUR AAINAA ZAWANI</t>
  </si>
  <si>
    <t xml:space="preserve">4223424	</t>
  </si>
  <si>
    <t xml:space="preserve">999228370687850	</t>
  </si>
  <si>
    <t>[Kampung Baru]库苏马萨希德王子饭店(Kusuma Sahid Prince Hotel Solo)(95687500)</t>
  </si>
  <si>
    <t>豪华双人或双床间&lt;2人入住&gt;&lt;不退款&gt;</t>
  </si>
  <si>
    <t>MAULINA SANTOSA/RAHMA</t>
  </si>
  <si>
    <t xml:space="preserve">4223860	</t>
  </si>
  <si>
    <t xml:space="preserve">999228372775287	</t>
  </si>
  <si>
    <t>[卡托维兹]钻石公园酒店(Park Hotel Diament Katowice)(55822115)</t>
  </si>
  <si>
    <t>商务双人房&lt;2人入住&gt;&lt;不退款&gt;&lt;早餐&gt;</t>
  </si>
  <si>
    <t>CHEN/HAN</t>
  </si>
  <si>
    <t xml:space="preserve">4224348	</t>
  </si>
  <si>
    <t xml:space="preserve">999228372793471	</t>
  </si>
  <si>
    <t>[胡志明市]西贡勒布朗克酒店(LeBlanc Saigon)(109175431)</t>
  </si>
  <si>
    <t>Executive Deluxe Room&lt;2人入住&gt;&lt;不退款&gt;</t>
  </si>
  <si>
    <t>SUNDERLAND/BRADFORD MORIMURA</t>
  </si>
  <si>
    <t xml:space="preserve">4224349	</t>
  </si>
  <si>
    <t xml:space="preserve">999228372925055	</t>
  </si>
  <si>
    <t>[吉隆坡]吉隆坡 EQ 酒店(EQ Kuala Lumpur)(68031232)</t>
  </si>
  <si>
    <t>双峰塔景或吉隆坡塔景尊贵特大床房&lt;2人入住&gt;&lt;不退款&gt;&lt;早餐&gt;</t>
  </si>
  <si>
    <t>LIANG/ZHENYAN</t>
  </si>
  <si>
    <t xml:space="preserve">4224363	</t>
  </si>
  <si>
    <t xml:space="preserve">6257SE192799	</t>
  </si>
  <si>
    <t xml:space="preserve">28373409028	</t>
  </si>
  <si>
    <t>[普吉岛]卡塔SIS度假酒店(The Sis Kata, Resort)(69427769)</t>
  </si>
  <si>
    <t>TWIN SIS OVER THE STELLA POOL&lt;2人入住&gt;&lt;不退款&gt;</t>
  </si>
  <si>
    <t>LI/CHUNHANG,Li/ChunHang</t>
  </si>
  <si>
    <t xml:space="preserve">4224451	</t>
  </si>
  <si>
    <t xml:space="preserve">999228373686202	</t>
  </si>
  <si>
    <t>[济州市]三海引酒店(Samhaein Tourist Hotel)(55572732)</t>
  </si>
  <si>
    <t>家庭套房&lt;2人入住&gt;&lt;不退款&gt;</t>
  </si>
  <si>
    <t>jia/Xiaoxiao</t>
  </si>
  <si>
    <t xml:space="preserve">4224513	</t>
  </si>
  <si>
    <t xml:space="preserve">1111	</t>
  </si>
  <si>
    <t xml:space="preserve">999228373735202	</t>
  </si>
  <si>
    <t>[曼谷]曼谷梵尼克斯素坤逸11酒店(Le Fenix Sukhumvit 11 Bangkok)(60494192)</t>
  </si>
  <si>
    <t>MENDOZA/MARLON PORMOCILLE</t>
  </si>
  <si>
    <t xml:space="preserve">4224526	</t>
  </si>
  <si>
    <t xml:space="preserve">999228373822604	</t>
  </si>
  <si>
    <t>[爱丁堡]仕骅廷古城钱伯斯酒店公寓(Cheval Old Town Chambers)(90400688)</t>
  </si>
  <si>
    <t>奢华开放式公寓&lt;2人入住&gt;&lt;不退款&gt;</t>
  </si>
  <si>
    <t>Liu/Weiguo</t>
  </si>
  <si>
    <t xml:space="preserve">4224659	</t>
  </si>
  <si>
    <t xml:space="preserve">-119309902|119309902	</t>
  </si>
  <si>
    <t xml:space="preserve">999228373964775	</t>
  </si>
  <si>
    <t>[河内]湖滨酒店(Lake Side Hotel)(55884346)</t>
  </si>
  <si>
    <t>城景高级大床房&lt;2人入住&gt;&lt;不退款&gt;&lt;早餐&gt;</t>
  </si>
  <si>
    <t>CHANSANGA/VALAKONE</t>
  </si>
  <si>
    <t xml:space="preserve">4224690	</t>
  </si>
  <si>
    <t xml:space="preserve">1019|119315950	</t>
  </si>
  <si>
    <t xml:space="preserve">999228374432100	</t>
  </si>
  <si>
    <t>[吉隆坡]菲斯时尚酒店(The Face Style)(113652498)</t>
  </si>
  <si>
    <t>行政豪华城景&lt;2人入住&gt;&lt;不退款&gt;&lt;早餐&gt;</t>
  </si>
  <si>
    <t>Zhang/Qian</t>
  </si>
  <si>
    <t xml:space="preserve">4224793	</t>
  </si>
  <si>
    <t xml:space="preserve">999228388300669	</t>
  </si>
  <si>
    <t>[特尔麦克斯]黄金之星度假酒店(Golden Star City Resort)(90356154)</t>
  </si>
  <si>
    <t>Standard COCO-MAT Room Back View&lt;2人入住&gt;&lt;不退款&gt;&lt;早餐&gt;</t>
  </si>
  <si>
    <t>ANBARCI/FATMA NURCAN</t>
  </si>
  <si>
    <t xml:space="preserve">4224814	</t>
  </si>
  <si>
    <t>29331|119323458</t>
  </si>
  <si>
    <t xml:space="preserve">119323460	</t>
  </si>
  <si>
    <t xml:space="preserve">999228388548046	</t>
  </si>
  <si>
    <t>[岘港]格兰德戈尔德酒店(Grand Gold Hotel)(55611652)</t>
  </si>
  <si>
    <t>TAN/KAILAN</t>
  </si>
  <si>
    <t xml:space="preserve">4224836	</t>
  </si>
  <si>
    <t xml:space="preserve">9035854215651	</t>
  </si>
  <si>
    <t xml:space="preserve">999228388907581	</t>
  </si>
  <si>
    <t>[清州]新维拉观光酒店(Newvera Tourist Hotel)(114262079)</t>
  </si>
  <si>
    <t>标准双人房（1 张双人床）&lt;2人入住&gt;&lt;不退款&gt;</t>
  </si>
  <si>
    <t>WANG/WENXUAN</t>
  </si>
  <si>
    <t xml:space="preserve">4224875	</t>
  </si>
  <si>
    <t xml:space="preserve">|119329609	</t>
  </si>
  <si>
    <t xml:space="preserve">999228389393312	</t>
  </si>
  <si>
    <t>[班贾尔马辛]皇家洁丽塔酒店(Royal Jelita Hotel)(110132554)</t>
  </si>
  <si>
    <t>FEBRYANTIE/FEBRYANTIE</t>
  </si>
  <si>
    <t xml:space="preserve">4225152	</t>
  </si>
  <si>
    <t xml:space="preserve">31460495	</t>
  </si>
  <si>
    <t xml:space="preserve">999228390049893	</t>
  </si>
  <si>
    <t>WANG/WEI</t>
  </si>
  <si>
    <t xml:space="preserve">4225251	</t>
  </si>
  <si>
    <t xml:space="preserve">999228390212417	</t>
  </si>
  <si>
    <t>Deluxe Double or Twin Room, Non Smoking, City View&lt;2人入住&gt;&lt;不退款&gt;</t>
  </si>
  <si>
    <t>GUAN/XIAOQIANG</t>
  </si>
  <si>
    <t xml:space="preserve">4225281	</t>
  </si>
  <si>
    <t xml:space="preserve">8953294|119352590	</t>
  </si>
  <si>
    <t xml:space="preserve">999228390307617	</t>
  </si>
  <si>
    <t>[巴厘岛]Nusa Sedayu Hotel Nusa Penida(111597738)</t>
  </si>
  <si>
    <t>海景小屋&lt;2人入住&gt;&lt;不退款&gt;&lt;早餐&gt;</t>
  </si>
  <si>
    <t>Hua/Maoyong,Hbb/Bbb</t>
  </si>
  <si>
    <t xml:space="preserve">4225301	</t>
  </si>
  <si>
    <t xml:space="preserve">999228390784980	</t>
  </si>
  <si>
    <t>[河内]河内金湖温德姆道玺酒店(Dolce by Wyndham Hanoi Golden Lake)(91545869)</t>
  </si>
  <si>
    <t>Golden Deluxe King Room&lt;2人入住&gt;&lt;不退款&gt;&lt;早餐&gt;</t>
  </si>
  <si>
    <t>CHEN/YIWEN</t>
  </si>
  <si>
    <t xml:space="preserve">4225384	</t>
  </si>
  <si>
    <t xml:space="preserve">86473	</t>
  </si>
  <si>
    <t xml:space="preserve">999228391434914	</t>
  </si>
  <si>
    <t>[怡保]费尔公园酒店(Fair Park Hotel)(110129101)</t>
  </si>
  <si>
    <t>Superior&lt;2人入住&gt;&lt;不退款&gt;</t>
  </si>
  <si>
    <t>BURHAN/WAHIDA</t>
  </si>
  <si>
    <t xml:space="preserve">4225698	</t>
  </si>
  <si>
    <t xml:space="preserve">1082336568	</t>
  </si>
  <si>
    <t xml:space="preserve">999228391657524	</t>
  </si>
  <si>
    <t>[芭堤雅]芭提雅中心点普瑞米酒店(Centre Point Prime Hotel Pattaya)(55329108)</t>
  </si>
  <si>
    <t>豪华尊贵双床房&lt;2人入住&gt;&lt;不退款&gt;</t>
  </si>
  <si>
    <t>BUHOME/NAWAMIN</t>
  </si>
  <si>
    <t xml:space="preserve">4225765	</t>
  </si>
  <si>
    <t xml:space="preserve">999228392491552	</t>
  </si>
  <si>
    <t>[Kejaksan]西里邦迪安大酒店(Grand Dian Boutique Hotel)(94358883)</t>
  </si>
  <si>
    <t>中等双床房&lt;2人入住&gt;&lt;不退款&gt;</t>
  </si>
  <si>
    <t>PUTRA/BRAHMA</t>
  </si>
  <si>
    <t xml:space="preserve">4225941	</t>
  </si>
  <si>
    <t xml:space="preserve">3112	</t>
  </si>
  <si>
    <t xml:space="preserve">999228392557558	</t>
  </si>
  <si>
    <t>[雅典]利卡贝托丘圣乔治酒店(St George Lycabettus Lifestyle Hotel)(55861902)</t>
  </si>
  <si>
    <t>特色双人房带私人阳台和山景&lt;2人入住&gt;&lt;不退款&gt;&lt;早餐&gt;</t>
  </si>
  <si>
    <t>GOURNIAS/CHRISTOS</t>
  </si>
  <si>
    <t xml:space="preserve">4225961	</t>
  </si>
  <si>
    <t xml:space="preserve">141014532|119416283	</t>
  </si>
  <si>
    <t xml:space="preserve">999228392808013	</t>
  </si>
  <si>
    <t>[哥打京那巴鲁]京那巴鲁凯悦酒店(Hyatt Regency Kinabalu)(56174659)</t>
  </si>
  <si>
    <t>客房, 1 张特大床, 海景&lt;2人入住&gt;&lt;不退款&gt;&lt;早餐&gt;</t>
  </si>
  <si>
    <t>lei/haojei</t>
  </si>
  <si>
    <t xml:space="preserve">4226000	</t>
  </si>
  <si>
    <t xml:space="preserve">999228393179999	</t>
  </si>
  <si>
    <t>[芭堤雅]服务式公寓套房酒店(Inn Residence Serviced Suites)(90401921)</t>
  </si>
  <si>
    <t>豪华双人间&lt;2人入住&gt;&lt;不退款&gt;</t>
  </si>
  <si>
    <t>SOMPHONENALAK/MANILAY</t>
  </si>
  <si>
    <t xml:space="preserve">4226283	</t>
  </si>
  <si>
    <t xml:space="preserve">999228393184082	</t>
  </si>
  <si>
    <t>[阿布扎比]哈姆拉城市季节酒店(City Seasons Al Hamra Hotel)(77366686)</t>
  </si>
  <si>
    <t>尊贵双床房&lt;2人入住&gt;&lt;不退款&gt;</t>
  </si>
  <si>
    <t>Mohan/Rahul,Mohan/Rahul</t>
  </si>
  <si>
    <t xml:space="preserve">4226286	</t>
  </si>
  <si>
    <t xml:space="preserve">999228393196318	</t>
  </si>
  <si>
    <t>[曼谷]阿维曼谷河滨凯恩酒店(Away Bangkok Riverside Kene)(109175474)</t>
  </si>
  <si>
    <t>寒房&lt;2人入住&gt;&lt;不退款&gt;</t>
  </si>
  <si>
    <t>KUMPIMOL/PANAKHWAN</t>
  </si>
  <si>
    <t xml:space="preserve">4226294	</t>
  </si>
  <si>
    <t xml:space="preserve">999228393215608	</t>
  </si>
  <si>
    <t>Sunny Deluxe  Seaview&lt;2人入住&gt;&lt;不退款&gt;&lt;早餐&gt;</t>
  </si>
  <si>
    <t>GUAN JIE/EE</t>
  </si>
  <si>
    <t xml:space="preserve">4226303	</t>
  </si>
  <si>
    <t xml:space="preserve">999228393467310	</t>
  </si>
  <si>
    <t>[布拉格]布拉格城堡金字塔OREA酒店(Orea Hotel Pyramida Praha)(55707723)</t>
  </si>
  <si>
    <t>经典双人房/双床房&lt;1人入住&gt;&lt;不退款&gt;&lt;早餐&gt;</t>
  </si>
  <si>
    <t>Istrefaj/Arben</t>
  </si>
  <si>
    <t xml:space="preserve">4226406	</t>
  </si>
  <si>
    <t>119494342|119494340</t>
  </si>
  <si>
    <t xml:space="preserve">119494342	</t>
  </si>
  <si>
    <t xml:space="preserve">999228393547516	</t>
  </si>
  <si>
    <t>[舍维伊拉吕]巴黎南阿多尼斯公寓式酒店(Adonis Paris Sud)(55598814)</t>
  </si>
  <si>
    <t>双床开放式客房带小厨房&lt;2人入住&gt;&lt;不退款&gt;</t>
  </si>
  <si>
    <t>GNAGO/SIMPLICE</t>
  </si>
  <si>
    <t xml:space="preserve">4226431	</t>
  </si>
  <si>
    <t xml:space="preserve">-119507674|119507674	</t>
  </si>
  <si>
    <t xml:space="preserve">999228393573686	</t>
  </si>
  <si>
    <t>[芝拉扎]芝拉扎法维酒店(favehotel Cilacap)(70165445)</t>
  </si>
  <si>
    <t>超致爱房&lt;2人入住&gt;&lt;不退款&gt;</t>
  </si>
  <si>
    <t>BUDIAWAN/TEGUH</t>
  </si>
  <si>
    <t xml:space="preserve">4226436	</t>
  </si>
  <si>
    <t xml:space="preserve">8954720|119513062	</t>
  </si>
  <si>
    <t xml:space="preserve">999228393662183	</t>
  </si>
  <si>
    <t>FADIN/IVAN</t>
  </si>
  <si>
    <t xml:space="preserve">4226487	</t>
  </si>
  <si>
    <t xml:space="preserve">999228393744716	</t>
  </si>
  <si>
    <t>[纽卡斯尔]Innside by Melia Newcastle(109173384)</t>
  </si>
  <si>
    <t>Innside Room&lt;2人入住&gt;&lt;不退款&gt;</t>
  </si>
  <si>
    <t>HUANG/JIE,Zhuoni/Liao</t>
  </si>
  <si>
    <t xml:space="preserve">4226546	</t>
  </si>
  <si>
    <t xml:space="preserve">2305294849|119563078	</t>
  </si>
  <si>
    <t xml:space="preserve">999228393745440	</t>
  </si>
  <si>
    <t>Xu/zijian</t>
  </si>
  <si>
    <t xml:space="preserve">4226548	</t>
  </si>
  <si>
    <t xml:space="preserve">2305294891|119563453	</t>
  </si>
  <si>
    <t xml:space="preserve">999228393747861	</t>
  </si>
  <si>
    <t>WANG/DINGZHI</t>
  </si>
  <si>
    <t xml:space="preserve">4226550	</t>
  </si>
  <si>
    <t xml:space="preserve">2305294890|119564413	</t>
  </si>
  <si>
    <t xml:space="preserve">999228393762263	</t>
  </si>
  <si>
    <t>[曼谷]DS67套房酒店(Ds67 Suites)(55956431)</t>
  </si>
  <si>
    <t>CHEN/YUYANG</t>
  </si>
  <si>
    <t xml:space="preserve">4226562	</t>
  </si>
  <si>
    <t xml:space="preserve">|119570618	</t>
  </si>
  <si>
    <t xml:space="preserve">999228393792096	</t>
  </si>
  <si>
    <t>[巴厘岛]怡舒乐酒店(Grand Ixora Kuta Resort)(55439281)</t>
  </si>
  <si>
    <t>Sari /Diah</t>
  </si>
  <si>
    <t xml:space="preserve">4226590	</t>
  </si>
  <si>
    <t xml:space="preserve">-119584051|119584051	</t>
  </si>
  <si>
    <t xml:space="preserve">999228393857652	</t>
  </si>
  <si>
    <t>[韦尔瓦]维尔瓦参议员酒店(Senator Huelva)(55299605)</t>
  </si>
  <si>
    <t>客房&lt;2人入住&gt;&lt;不退款&gt;</t>
  </si>
  <si>
    <t>GOMEZ GUERRERO/PABLO,GIL/MARIA</t>
  </si>
  <si>
    <t xml:space="preserve">4226663	</t>
  </si>
  <si>
    <t xml:space="preserve">124814793	</t>
  </si>
  <si>
    <t xml:space="preserve">999228393894777	</t>
  </si>
  <si>
    <t>[埃普拉特约布里加]巴塞罗那机场酒店(BAH Barcelona Airport Hotel)(56206425)</t>
  </si>
  <si>
    <t>Vinuela Suarez/Laura</t>
  </si>
  <si>
    <t xml:space="preserve">4226696	</t>
  </si>
  <si>
    <t xml:space="preserve">-119621670|119621670	</t>
  </si>
  <si>
    <t xml:space="preserve">999228394019021	</t>
  </si>
  <si>
    <t>[博洛尼亚]伊利特套房酒店(Suite Hotel Elite)(55414331)</t>
  </si>
  <si>
    <t>经济双人或双床间&lt;2人入住&gt;&lt;不退款&gt;</t>
  </si>
  <si>
    <t>Mariotto/Cedric</t>
  </si>
  <si>
    <t xml:space="preserve">4226793	</t>
  </si>
  <si>
    <t xml:space="preserve">28973302|119645450	</t>
  </si>
  <si>
    <t xml:space="preserve">999228394095793	</t>
  </si>
  <si>
    <t>[Dickson]北博恩凉亭酒店(Pavilion On Northbourne)(70391873)</t>
  </si>
  <si>
    <t>中庭酒店房&lt;2人入住&gt;&lt;不退款&gt;</t>
  </si>
  <si>
    <t>Sandstrom/Melanie,Sandstrom/Lee</t>
  </si>
  <si>
    <t xml:space="preserve">4226828	</t>
  </si>
  <si>
    <t xml:space="preserve">999228394097884	</t>
  </si>
  <si>
    <t>ZIE/ZIE LAZIM</t>
  </si>
  <si>
    <t xml:space="preserve">4226832	</t>
  </si>
  <si>
    <t xml:space="preserve">999228394110313	</t>
  </si>
  <si>
    <t>[巴斯]麦克唐纳巴斯水疗酒店(Macdonald Bath Spa Hotel)(55598807)</t>
  </si>
  <si>
    <t>园景豪华双人房&lt;2人入住&gt;&lt;不退款&gt;</t>
  </si>
  <si>
    <t>SHA/MIAOYI</t>
  </si>
  <si>
    <t xml:space="preserve">4226838	</t>
  </si>
  <si>
    <t xml:space="preserve">999228394285298	</t>
  </si>
  <si>
    <t>[普拉卡]帕芙洛斯汽车旅馆(Pavlos Motel)(90386855)</t>
  </si>
  <si>
    <t>豪华大号床间&lt;2人入住&gt;&lt;不退款&gt;</t>
  </si>
  <si>
    <t>BURGESS/YVETTE</t>
  </si>
  <si>
    <t xml:space="preserve">4226962	</t>
  </si>
  <si>
    <t xml:space="preserve">3994236|119672034	</t>
  </si>
  <si>
    <t xml:space="preserve">999228394319384	</t>
  </si>
  <si>
    <t>HENDRYANA/RIYAN</t>
  </si>
  <si>
    <t xml:space="preserve">4226976	</t>
  </si>
  <si>
    <t xml:space="preserve">8956000|119674530	</t>
  </si>
  <si>
    <t xml:space="preserve">999228394440404	</t>
  </si>
  <si>
    <t>[塔拉梅林]图拉马力颂歌酒店(Mantra Melbourne Airport)(55560255)</t>
  </si>
  <si>
    <t>行政开放式客房, 2 张单人床 (2 Single Bed)&lt;2人入住&gt;&lt;不退款&gt;</t>
  </si>
  <si>
    <t>GONG/PENGFEI</t>
  </si>
  <si>
    <t xml:space="preserve">4227009	</t>
  </si>
  <si>
    <t xml:space="preserve">-119682752|119682752	</t>
  </si>
  <si>
    <t xml:space="preserve">999228394505528	</t>
  </si>
  <si>
    <t>[斯德哥尔摩]阿德龙精英酒店(Elite Hotel Adlon)(55505458)</t>
  </si>
  <si>
    <t>双人床房&lt;2人入住&gt;&lt;不退款&gt;&lt;早餐&gt;</t>
  </si>
  <si>
    <t>Klingvik/Theodor Bo</t>
  </si>
  <si>
    <t xml:space="preserve">4227032	</t>
  </si>
  <si>
    <t xml:space="preserve">999228394664936	</t>
  </si>
  <si>
    <t>[帕赛市]马尼拉纽波特市智选假日酒店(Holiday Inn Express Manila Newport City, an IHG Hotel)(55920163)</t>
  </si>
  <si>
    <t>JAEN II/VICENTE</t>
  </si>
  <si>
    <t xml:space="preserve">4227175	</t>
  </si>
  <si>
    <t xml:space="preserve">943765	</t>
  </si>
  <si>
    <t xml:space="preserve">999228394790856	</t>
  </si>
  <si>
    <t>[卡拉奇]卡拉奇明珠大陆酒店(Pearl Continental Hotel, Karachi)(55380589)</t>
  </si>
  <si>
    <t>高级双人房&lt;2人入住&gt;&lt;不退款&gt;&lt;早餐&gt;</t>
  </si>
  <si>
    <t>CHEN/JIANHE</t>
  </si>
  <si>
    <t xml:space="preserve">4227227	</t>
  </si>
  <si>
    <t xml:space="preserve">999228395414867	</t>
  </si>
  <si>
    <t>[河内]奥科尔德河内精品酒店(Au Coeur d'Hanoi Boutique Hotel)(55680237)</t>
  </si>
  <si>
    <t>Li/Jie</t>
  </si>
  <si>
    <t xml:space="preserve">4227480	</t>
  </si>
  <si>
    <t xml:space="preserve">|119736082	</t>
  </si>
  <si>
    <t xml:space="preserve">999228395643802	</t>
  </si>
  <si>
    <t>[曼谷]安雅娜娜酒店@曼谷素坤逸(Anya Nana at Sukhumvit Bangkok)(60494197)</t>
  </si>
  <si>
    <t>RUNGRATANAPITAK/TEWIN</t>
  </si>
  <si>
    <t xml:space="preserve">4227542	</t>
  </si>
  <si>
    <t xml:space="preserve">73048|119740709	</t>
  </si>
  <si>
    <t xml:space="preserve">999228395649204	</t>
  </si>
  <si>
    <t>一卧室高级间&lt;2人入住&gt;&lt;不退款&gt;</t>
  </si>
  <si>
    <t>HAN/WUJUN,XU/ZHE</t>
  </si>
  <si>
    <t xml:space="preserve">4227545	</t>
  </si>
  <si>
    <t xml:space="preserve">999228395943806	</t>
  </si>
  <si>
    <t>[釜山]抓住海洋松岛(Grab the Ocean Songdo)(110132709)</t>
  </si>
  <si>
    <t>城景豪华家庭房&lt;2人入住&gt;&lt;不退款&gt;</t>
  </si>
  <si>
    <t>JUNG/GEUNSU</t>
  </si>
  <si>
    <t xml:space="preserve">4227759	</t>
  </si>
  <si>
    <t xml:space="preserve">23093932|119751884	</t>
  </si>
  <si>
    <t xml:space="preserve">999228396181510	</t>
  </si>
  <si>
    <t>[伊利甘]伊利甘出发酒店(Go Hotels Iligan)(100679541)</t>
  </si>
  <si>
    <t>客房,  1张特大床&lt;2人入住&gt;&lt;不退款&gt;</t>
  </si>
  <si>
    <t>REDMOND/MICHAEL ARTHUR,ADLAON/ISABEL PALACA</t>
  </si>
  <si>
    <t xml:space="preserve">4227806	</t>
  </si>
  <si>
    <t xml:space="preserve">999228396536585	</t>
  </si>
  <si>
    <t>[里约热内卢]温莎阿斯图里亚斯酒店(Windsor Asturias Hotel)(89931201)</t>
  </si>
  <si>
    <t>Standard com Cama Casal&lt;2人入住&gt;&lt;不退款&gt;&lt;早餐&gt;</t>
  </si>
  <si>
    <t>CARRILHO PRESTES/CLAYTON</t>
  </si>
  <si>
    <t xml:space="preserve">4227876	</t>
  </si>
  <si>
    <t xml:space="preserve">MIGK9XRBJ|119770658	</t>
  </si>
  <si>
    <t xml:space="preserve">999228396598178	</t>
  </si>
  <si>
    <t>[马尼拉]罗斯曼酒店(Rothman Hotel)(55439297)</t>
  </si>
  <si>
    <t>行政客房&lt;2人入住&gt;&lt;不退款&gt;</t>
  </si>
  <si>
    <t>MATSUKAWA/TAKAO</t>
  </si>
  <si>
    <t xml:space="preserve">4227881	</t>
  </si>
  <si>
    <t xml:space="preserve">999228396764136	</t>
  </si>
  <si>
    <t>[曼谷]欧泰恒酒店(Old Thai Heng Hotel)(114265084)</t>
  </si>
  <si>
    <t>行政双床房&lt;2人入住&gt;&lt;不退款&gt;</t>
  </si>
  <si>
    <t>DAI/YULIANG,DAI/XIAOBO</t>
  </si>
  <si>
    <t xml:space="preserve">4228081	</t>
  </si>
  <si>
    <t xml:space="preserve">-119776994|119776994	</t>
  </si>
  <si>
    <t xml:space="preserve">999228396777614	</t>
  </si>
  <si>
    <t>[曼谷]曼谷68酒店(Bangkok 68)(55345951)</t>
  </si>
  <si>
    <t>MUTCHIKA/SAREERAT,SANGPANYA/SURAKRAI</t>
  </si>
  <si>
    <t xml:space="preserve">4228082	</t>
  </si>
  <si>
    <t xml:space="preserve">999228397200247	</t>
  </si>
  <si>
    <t>[Tha Phi Liang]苏攀武里酒店(Songphanburi Hotel)(90390332)</t>
  </si>
  <si>
    <t>PHAMANAO/NITSARA</t>
  </si>
  <si>
    <t xml:space="preserve">4228141	</t>
  </si>
  <si>
    <t xml:space="preserve">999228397303569	</t>
  </si>
  <si>
    <t>[曼谷]曼谷地铁站酒店(Metro Point Bangkok)(55745187)</t>
  </si>
  <si>
    <t>CHANTHAVONG/BOUALAY</t>
  </si>
  <si>
    <t xml:space="preserve">4228147	</t>
  </si>
  <si>
    <t xml:space="preserve">-119790692|119790692	</t>
  </si>
  <si>
    <t xml:space="preserve">999228397963422	</t>
  </si>
  <si>
    <t>Premium Double or Twin Room, City View&lt;2人入住&gt;&lt;不退款&gt;&lt;早餐&gt;</t>
  </si>
  <si>
    <t>LAI/CHENGLUNG</t>
  </si>
  <si>
    <t xml:space="preserve">4228453	</t>
  </si>
  <si>
    <t xml:space="preserve">119805365|119805365	</t>
  </si>
  <si>
    <t xml:space="preserve">999228398081472	</t>
  </si>
  <si>
    <t>[普吉岛]盖斯特宾馆(The Guest House)(103762342)</t>
  </si>
  <si>
    <t>Family Quadruple Room, Kitchen, Garden Area&lt;2人入住&gt;&lt;不退款&gt;</t>
  </si>
  <si>
    <t>JARITNGAM/SUWIT</t>
  </si>
  <si>
    <t xml:space="preserve">4228476	</t>
  </si>
  <si>
    <t xml:space="preserve">|119810817	</t>
  </si>
  <si>
    <t xml:space="preserve">999228398186986	</t>
  </si>
  <si>
    <t>[曼谷]曼谷帕那空盛泰乐中心酒店(Centra by Centara Hotel Bangkok Phra Nakhon)(109174758)</t>
  </si>
  <si>
    <t>尊贵豪华房&lt;2人入住&gt;&lt;不退款&gt;</t>
  </si>
  <si>
    <t>NA/HWISUNG</t>
  </si>
  <si>
    <t xml:space="preserve">4228506	</t>
  </si>
  <si>
    <t xml:space="preserve">38374SE038772|119810008	</t>
  </si>
  <si>
    <t xml:space="preserve">999228398226692	</t>
  </si>
  <si>
    <t>LIU/ANN</t>
  </si>
  <si>
    <t xml:space="preserve">4228519	</t>
  </si>
  <si>
    <t xml:space="preserve">999228398230545	</t>
  </si>
  <si>
    <t>豪华房（2张单人床）&lt;2人入住&gt;&lt;不退款&gt;</t>
  </si>
  <si>
    <t>LIU/XIAOJUN,PENG/BIN</t>
  </si>
  <si>
    <t xml:space="preserve">4228520	</t>
  </si>
  <si>
    <t xml:space="preserve">999228398288640	</t>
  </si>
  <si>
    <t>[拉普拉普]麦克坦贝尔蒙特酒店(Belmont Hotel Mactan)(111414658)</t>
  </si>
  <si>
    <t>高级双人间&lt;2人入住&gt;&lt;不退款&gt;</t>
  </si>
  <si>
    <t>KIM/O</t>
  </si>
  <si>
    <t xml:space="preserve">4228530	</t>
  </si>
  <si>
    <t xml:space="preserve">85415	</t>
  </si>
  <si>
    <t xml:space="preserve">999228398463824	</t>
  </si>
  <si>
    <t>[曼谷]塔拉花园酒店(Tara Garden Hotel)(55801268)</t>
  </si>
  <si>
    <t>Grand Deluxe Room&lt;2人入住&gt;&lt;不退款&gt;&lt;早餐&gt;</t>
  </si>
  <si>
    <t>li/chunyan</t>
  </si>
  <si>
    <t xml:space="preserve">4228743	</t>
  </si>
  <si>
    <t xml:space="preserve">999228398607786	</t>
  </si>
  <si>
    <t>至尊豪华房&lt;2人入住&gt;&lt;不退款&gt;&lt;早餐&gt;</t>
  </si>
  <si>
    <t>Niu/Yichen</t>
  </si>
  <si>
    <t xml:space="preserve">4228785	</t>
  </si>
  <si>
    <t xml:space="preserve">999228398747558	</t>
  </si>
  <si>
    <t>DAFFA/RIZQY</t>
  </si>
  <si>
    <t xml:space="preserve">4228809	</t>
  </si>
  <si>
    <t xml:space="preserve">8957994|119821037	</t>
  </si>
  <si>
    <t xml:space="preserve">999228398759560	</t>
  </si>
  <si>
    <t>[尼亚加拉瀑布]伊克诺旅馆-瀑布北(Econo Lodge at the Falls North)(55329237)</t>
  </si>
  <si>
    <t>标准特大号床间&lt;2人入住&gt;&lt;不退款&gt;&lt;早餐&gt;</t>
  </si>
  <si>
    <t>Dempsey/Kaitlyn</t>
  </si>
  <si>
    <t xml:space="preserve">4228812	</t>
  </si>
  <si>
    <t xml:space="preserve">999228398772529	</t>
  </si>
  <si>
    <t>[马尼拉]奥蒂斯 - 马尼拉 Go 酒店(Go Hotels Otis - Manila)(110129054)</t>
  </si>
  <si>
    <t>FERNANDO/KC</t>
  </si>
  <si>
    <t xml:space="preserve">4228820	</t>
  </si>
  <si>
    <t xml:space="preserve">6387643|119821525	</t>
  </si>
  <si>
    <t xml:space="preserve">999228398820905	</t>
  </si>
  <si>
    <t>YAPIANGPLUK/WANICHA</t>
  </si>
  <si>
    <t xml:space="preserve">4228828	</t>
  </si>
  <si>
    <t xml:space="preserve">999228398997830	</t>
  </si>
  <si>
    <t>[根特]根特河酒店(Ghent River Hotel)(97593988)</t>
  </si>
  <si>
    <t>DAI/HONG,LIU/PEILIN</t>
  </si>
  <si>
    <t xml:space="preserve">4228875	</t>
  </si>
  <si>
    <t xml:space="preserve">999228399318284	</t>
  </si>
  <si>
    <t>[曼谷]曼谷沙吞爱逸酒店(I Residence Hotel Sathorn)(55465157)</t>
  </si>
  <si>
    <t>THAMTHAVORN/CHOTIWUT</t>
  </si>
  <si>
    <t xml:space="preserve">4229095	</t>
  </si>
  <si>
    <t xml:space="preserve">|119832163	</t>
  </si>
  <si>
    <t xml:space="preserve">999228399607234	</t>
  </si>
  <si>
    <t>[芭堤雅]芭堤雅盛泰澜幻影海滩度假村(Centara Grand Mirage Beach Resort Pattaya)(55944828)</t>
  </si>
  <si>
    <t>豪华海景大床房&lt;2人入住&gt;&lt;不退款&gt;&lt;早餐&gt;</t>
  </si>
  <si>
    <t>SUANSRI/TRAWEE</t>
  </si>
  <si>
    <t xml:space="preserve">4229174	</t>
  </si>
  <si>
    <t xml:space="preserve">999228399612293	</t>
  </si>
  <si>
    <t>[曼谷]罗富特22号旅馆(Loftel 22 Hostel)(55290582)</t>
  </si>
  <si>
    <t>混合4床宿舍的1张床&lt;1人入住&gt;&lt;不退款&gt;</t>
  </si>
  <si>
    <t>Baiyi/Jiang</t>
  </si>
  <si>
    <t xml:space="preserve">4229176	</t>
  </si>
  <si>
    <t xml:space="preserve">999228400235662	</t>
  </si>
  <si>
    <t>[马卡蒂]迷你套房 - 马卡蒂艾顿塔酒店(The Mini Suites Eton Tower Makati)(55956372)</t>
  </si>
  <si>
    <t>迷你大床房&lt;2人入住&gt;&lt;不退款&gt;</t>
  </si>
  <si>
    <t>LIANG/ZIHAO</t>
  </si>
  <si>
    <t xml:space="preserve">4229525	</t>
  </si>
  <si>
    <t xml:space="preserve">125937	</t>
  </si>
  <si>
    <t xml:space="preserve">999228400251512	</t>
  </si>
  <si>
    <t>[班空湾]T精品酒店(@T Boutique Hotel)(94359049)</t>
  </si>
  <si>
    <t>豪华大床房&lt;2人入住&gt;&lt;不退款&gt;</t>
  </si>
  <si>
    <t>PIMONWONG/PIVAPORN</t>
  </si>
  <si>
    <t xml:space="preserve">4229529	</t>
  </si>
  <si>
    <t xml:space="preserve">-119852258|119852258	</t>
  </si>
  <si>
    <t xml:space="preserve">999228400658814	</t>
  </si>
  <si>
    <t>[曼达卢永]曼达卢永 Go 酒店(Go Hotels Mandaluyong)(94360703)</t>
  </si>
  <si>
    <t>高级大床房&lt;2人入住&gt;&lt;不退款&gt;</t>
  </si>
  <si>
    <t>GARCIA/JOSEPH GERMAN</t>
  </si>
  <si>
    <t xml:space="preserve">4229647	</t>
  </si>
  <si>
    <t xml:space="preserve">999228400875088	</t>
  </si>
  <si>
    <t>豪华双人房&lt;2人入住&gt;&lt;不退款&gt;</t>
  </si>
  <si>
    <t>KIM/KOO WON</t>
  </si>
  <si>
    <t xml:space="preserve">4229695	</t>
  </si>
  <si>
    <t xml:space="preserve">30508215	</t>
  </si>
  <si>
    <t xml:space="preserve">999228400894404	</t>
  </si>
  <si>
    <t>[孔敬]勒卡西亚酒店(Le Cassia Hotel)(114262171)</t>
  </si>
  <si>
    <t>TONGAY/KANJANAPORN</t>
  </si>
  <si>
    <t xml:space="preserve">4229700	</t>
  </si>
  <si>
    <t xml:space="preserve">|119861710	</t>
  </si>
  <si>
    <t xml:space="preserve">999228401076830	</t>
  </si>
  <si>
    <t>[七岩]弗楠农度假村(Phetnamneung Resort)(94361442)</t>
  </si>
  <si>
    <t>一室公寓别墅&lt;2人入住&gt;&lt;不退款&gt;&lt;早餐&gt;</t>
  </si>
  <si>
    <t>TEINCHAI/WANNACHAI,DAMRONGKITCHAIPORN/SUPIN</t>
  </si>
  <si>
    <t xml:space="preserve">4229885	</t>
  </si>
  <si>
    <t xml:space="preserve">???????????????|119865174	</t>
  </si>
  <si>
    <t xml:space="preserve">999228401093154	</t>
  </si>
  <si>
    <t>RUIZ/DERICK RIORDAN</t>
  </si>
  <si>
    <t xml:space="preserve">4229953	</t>
  </si>
  <si>
    <t xml:space="preserve">999228401324836	</t>
  </si>
  <si>
    <t>LIU/XIAOYANG</t>
  </si>
  <si>
    <t xml:space="preserve">4230009	</t>
  </si>
  <si>
    <t xml:space="preserve">999228401707689	</t>
  </si>
  <si>
    <t>[英戈尔施塔特]因格施塔特精品025号酒店(Nyce Hotel Ingolstadt)(110041628)</t>
  </si>
  <si>
    <t>双人房（1 张双人床）&lt;2人入住&gt;&lt;不退款&gt;</t>
  </si>
  <si>
    <t>VELIU/BLERIM</t>
  </si>
  <si>
    <t xml:space="preserve">4230083	</t>
  </si>
  <si>
    <t xml:space="preserve">Confirmed|119877027	</t>
  </si>
  <si>
    <t xml:space="preserve">999228401736481	</t>
  </si>
  <si>
    <t>[马卡蒂]马卡迪宫殿大酒店(Makati Palace Hotel)(55337166)</t>
  </si>
  <si>
    <t>CLEMENTE/ERNIROSE,FUKUOKA/LOLITA CLEMENTE</t>
  </si>
  <si>
    <t xml:space="preserve">4230086	</t>
  </si>
  <si>
    <t xml:space="preserve">999228401807874	</t>
  </si>
  <si>
    <t>[南雅加达]竹绿色住宅酒店(D'Bamboo Suites)(77371939)</t>
  </si>
  <si>
    <t>CAHAYA/MELLISA</t>
  </si>
  <si>
    <t xml:space="preserve">4230097	</t>
  </si>
  <si>
    <t xml:space="preserve">8959170|119884514	</t>
  </si>
  <si>
    <t xml:space="preserve">999228402096332	</t>
  </si>
  <si>
    <t>[阿拉木图]阿拉木图酒店(Almaty Hotel)(114265552)</t>
  </si>
  <si>
    <t>Du/Peng</t>
  </si>
  <si>
    <t xml:space="preserve">4230333	</t>
  </si>
  <si>
    <t xml:space="preserve">656874204|119884386	</t>
  </si>
  <si>
    <t xml:space="preserve">999228402309149	</t>
  </si>
  <si>
    <t>[巴厘岛]巴厘岛图班库塔哈里斯酒店(HARRIS Hotel Kuta Tuban Bali)(70392122)</t>
  </si>
  <si>
    <t>哈里斯房&lt;2人入住&gt;&lt;不退款&gt;&lt;早餐&gt;</t>
  </si>
  <si>
    <t>WANG/ZENING,SHI/YUNYI</t>
  </si>
  <si>
    <t xml:space="preserve">4230424	</t>
  </si>
  <si>
    <t xml:space="preserve">999228402329853	</t>
  </si>
  <si>
    <t>[德累斯顿]德雷斯顿杜瑞特酒店(Dorint Hotel Dresden)(55426412)</t>
  </si>
  <si>
    <t>Teng/Sylwia</t>
  </si>
  <si>
    <t xml:space="preserve">4230429	</t>
  </si>
  <si>
    <t xml:space="preserve">-119889048|119889048	</t>
  </si>
  <si>
    <t xml:space="preserve">999228402818700	</t>
  </si>
  <si>
    <t>[哥本哈根]尼波城市酒店(City Hotel Nebo)(55572884)</t>
  </si>
  <si>
    <t>标准双人房/双床房, 私人浴室&lt;2人入住&gt;&lt;不退款&gt;&lt;早餐&gt;</t>
  </si>
  <si>
    <t>Lee/Sungchun,Lee/Sungchun</t>
  </si>
  <si>
    <t xml:space="preserve">4230516	</t>
  </si>
  <si>
    <t xml:space="preserve">216836|119902153	</t>
  </si>
  <si>
    <t xml:space="preserve">999228402864342	</t>
  </si>
  <si>
    <t>[斯里曼绒]曼绒丽池花园酒店(Ritz Garden Hotel Manjung)(90391695)</t>
  </si>
  <si>
    <t>家庭客房&lt;4人入住&gt;&lt;不退款&gt;</t>
  </si>
  <si>
    <t>MOHD SAPIAI/JOHARI</t>
  </si>
  <si>
    <t xml:space="preserve">4230531	</t>
  </si>
  <si>
    <t xml:space="preserve">|119903151	</t>
  </si>
  <si>
    <t xml:space="preserve">999228402980376	</t>
  </si>
  <si>
    <t>WANG/YUYING,MAO/JIANYU</t>
  </si>
  <si>
    <t xml:space="preserve">4230552	</t>
  </si>
  <si>
    <t xml:space="preserve">999228403022690	</t>
  </si>
  <si>
    <t>DING/TIANNING</t>
  </si>
  <si>
    <t xml:space="preserve">4230559	</t>
  </si>
  <si>
    <t xml:space="preserve">999228403265433	</t>
  </si>
  <si>
    <t>[纽伦堡]纽伦堡研习酒店(Seminaris Hotel Nürnberg)(55439715)</t>
  </si>
  <si>
    <t>套房&lt;2人入住&gt;&lt;不退款&gt;&lt;早餐&gt;</t>
  </si>
  <si>
    <t>LOBANOW/ARTEM</t>
  </si>
  <si>
    <t xml:space="preserve">4230875	</t>
  </si>
  <si>
    <t xml:space="preserve">999228403288005	</t>
  </si>
  <si>
    <t>[曼谷]RD酒店(RD Hotel)(114265909)</t>
  </si>
  <si>
    <t>PUEKBAMRUNG/SUTHIDA</t>
  </si>
  <si>
    <t xml:space="preserve">4230884	</t>
  </si>
  <si>
    <t xml:space="preserve">|119908392	</t>
  </si>
  <si>
    <t xml:space="preserve">999228403359070	</t>
  </si>
  <si>
    <t>[新加坡]Yan酒店(Hotel Yan)(55478466)</t>
  </si>
  <si>
    <t>Goh/Gerald</t>
  </si>
  <si>
    <t xml:space="preserve">4230903	</t>
  </si>
  <si>
    <t xml:space="preserve">-119913201|119913201	</t>
  </si>
  <si>
    <t xml:space="preserve">999228403595872	</t>
  </si>
  <si>
    <t>[曼谷]沙通本酒店(The Present Sathorn)(55547434)</t>
  </si>
  <si>
    <t>双人床一室房&lt;2人入住&gt;&lt;不退款&gt;</t>
  </si>
  <si>
    <t>CHARUKULVANICH/PENPICCHA</t>
  </si>
  <si>
    <t xml:space="preserve">4230964	</t>
  </si>
  <si>
    <t xml:space="preserve">|119914743	</t>
  </si>
  <si>
    <t xml:space="preserve">999228403643879	</t>
  </si>
  <si>
    <t>[雅典]雅典山豪华公寓(Athens Hill Luxury Apartments)(112318376)</t>
  </si>
  <si>
    <t>行政公寓, 1 间卧室, 阳台&lt;2人入住&gt;&lt;不退款&gt;</t>
  </si>
  <si>
    <t>bai/shuo</t>
  </si>
  <si>
    <t xml:space="preserve">4230979	</t>
  </si>
  <si>
    <t xml:space="preserve">1134|119915776	</t>
  </si>
  <si>
    <t xml:space="preserve">999228403749079	</t>
  </si>
  <si>
    <t>[巴黎]皮卡迪北站酒店(Picardy Hôtel-Gare du Nord)(89920126)</t>
  </si>
  <si>
    <t>CORREIA/PAULO</t>
  </si>
  <si>
    <t xml:space="preserve">4231002	</t>
  </si>
  <si>
    <t xml:space="preserve">20215325|119918030	</t>
  </si>
  <si>
    <t xml:space="preserve">999228403898328	</t>
  </si>
  <si>
    <t>MAKARA/KHON</t>
  </si>
  <si>
    <t xml:space="preserve">4231032	</t>
  </si>
  <si>
    <t xml:space="preserve">999228404006730	</t>
  </si>
  <si>
    <t>CASUL/KIEVIN C</t>
  </si>
  <si>
    <t xml:space="preserve">4231051	</t>
  </si>
  <si>
    <t xml:space="preserve">85434	</t>
  </si>
  <si>
    <t xml:space="preserve">999228404196245	</t>
  </si>
  <si>
    <t>[芭堤雅]阳光花园度假村(Sunshine Garden Resort)(55653153)</t>
  </si>
  <si>
    <t>LIN/ZHONGZHAN</t>
  </si>
  <si>
    <t xml:space="preserve">4231384	</t>
  </si>
  <si>
    <t xml:space="preserve">8959795|119927455	</t>
  </si>
  <si>
    <t xml:space="preserve">999228404535976	</t>
  </si>
  <si>
    <t>[呵叻]拉亚大酒店(Raya Grand Hotel)(103760578)</t>
  </si>
  <si>
    <t>SAKWARAPORN/JIRAYUT</t>
  </si>
  <si>
    <t xml:space="preserve">4231468	</t>
  </si>
  <si>
    <t xml:space="preserve">|119939097	</t>
  </si>
  <si>
    <t xml:space="preserve">999228404691381	</t>
  </si>
  <si>
    <t>[曼谷]曼谷董里酒店(Trang Hotel Bangkok)(55320505)</t>
  </si>
  <si>
    <t>客房&lt;1人入住&gt;&lt;不退款&gt;</t>
  </si>
  <si>
    <t>WANNAPHU-NGA/THAMOLWAN</t>
  </si>
  <si>
    <t xml:space="preserve">4231504	</t>
  </si>
  <si>
    <t xml:space="preserve">|119939007	</t>
  </si>
  <si>
    <t xml:space="preserve">999228405513169	</t>
  </si>
  <si>
    <t>城景高级房&lt;2人入住&gt;&lt;不退款&gt;&lt;早餐&gt;</t>
  </si>
  <si>
    <t>SOMUMCHAN/PIYATHIDA</t>
  </si>
  <si>
    <t xml:space="preserve">4231812	</t>
  </si>
  <si>
    <t xml:space="preserve">999228353849213	</t>
  </si>
  <si>
    <t>退单</t>
  </si>
  <si>
    <t>Deluxe Studio King&lt;2人入住&gt;&lt;不退款&gt;</t>
  </si>
  <si>
    <t>RAMLI/RUSLINDA</t>
  </si>
  <si>
    <t xml:space="preserve">4210088	</t>
  </si>
  <si>
    <t>，</t>
  </si>
  <si>
    <t>直采</t>
  </si>
  <si>
    <t>4210088+999228353849213此单多收464.26元，本期退回232.13元，剩余232.13元待退回</t>
  </si>
  <si>
    <t xml:space="preserve"> 403764.69 HKD</t>
  </si>
  <si>
    <t>A231114101312481</t>
  </si>
  <si>
    <t>A231114101342481</t>
  </si>
  <si>
    <t>A231114101454925</t>
  </si>
  <si>
    <t>总计：403764.69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</si>
  <si>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</si>
  <si>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</si>
  <si>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</si>
  <si>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</si>
  <si>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</si>
  <si>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</si>
  <si>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</si>
  <si>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</si>
  <si>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</si>
  <si>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</si>
  <si>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</si>
  <si>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</si>
  <si>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</si>
  <si>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</si>
  <si>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</si>
  <si>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</si>
  <si>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</si>
  <si>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</si>
  <si>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</si>
  <si>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2023-10-25</t>
  </si>
  <si>
    <t>4127491</t>
  </si>
  <si>
    <t>曼谷萨通JC凯文酒店</t>
  </si>
  <si>
    <t>DENG SHAOLING</t>
  </si>
  <si>
    <t>2023-11-05</t>
  </si>
  <si>
    <t>2023-11-11</t>
  </si>
  <si>
    <t>退房日周结</t>
  </si>
  <si>
    <t>2772.09</t>
  </si>
  <si>
    <t>2959.74</t>
  </si>
  <si>
    <t>0</t>
  </si>
  <si>
    <t>0.00</t>
  </si>
  <si>
    <t>携程汇智国际直连</t>
  </si>
  <si>
    <t>925</t>
  </si>
  <si>
    <t>2023-10-25 10:16:26</t>
  </si>
  <si>
    <t>否</t>
  </si>
  <si>
    <t>汇智国际旅游发展有限公司</t>
  </si>
  <si>
    <t>直连</t>
  </si>
  <si>
    <t>泰国</t>
  </si>
  <si>
    <t>2023-10-12</t>
  </si>
  <si>
    <t>4058179</t>
  </si>
  <si>
    <t>曼谷拉查丹利中心酒店  (SHA Plus+)</t>
  </si>
  <si>
    <t>Yuen Wendy Frances</t>
  </si>
  <si>
    <t>2023-11-10</t>
  </si>
  <si>
    <t>2029.99</t>
  </si>
  <si>
    <t>2169.26</t>
  </si>
  <si>
    <t>2023-10-12 12:51:20</t>
  </si>
  <si>
    <t>4230424</t>
  </si>
  <si>
    <t>巴厘岛图班哈里斯酒店</t>
  </si>
  <si>
    <t>WANG ZENING,SHI YUNYI</t>
  </si>
  <si>
    <t>682.48</t>
  </si>
  <si>
    <t>730.00</t>
  </si>
  <si>
    <t>2023-11-10 18:14:30</t>
  </si>
  <si>
    <t>印度尼西亚</t>
  </si>
  <si>
    <t>2023-11-09</t>
  </si>
  <si>
    <t>4221655</t>
  </si>
  <si>
    <t>甲米兰达岛双莲水疗度假酒店(SHA Extra Plus)</t>
  </si>
  <si>
    <t>STEPHANN HERVE ALAIN</t>
  </si>
  <si>
    <t>648.91</t>
  </si>
  <si>
    <t>695.58</t>
  </si>
  <si>
    <t>2023-11-09 12:52:26</t>
  </si>
  <si>
    <t>2023-11-07</t>
  </si>
  <si>
    <t>4208546</t>
  </si>
  <si>
    <t>首尔明洞美利来酒店</t>
  </si>
  <si>
    <t>XIAO WEIYING</t>
  </si>
  <si>
    <t>1919.06</t>
  </si>
  <si>
    <t>2059.74</t>
  </si>
  <si>
    <t>2023-11-07 13:13:28</t>
  </si>
  <si>
    <t>韩国</t>
  </si>
  <si>
    <t>2023-10-10</t>
  </si>
  <si>
    <t>4051466</t>
  </si>
  <si>
    <t>NIU Weina,YU Tingting</t>
  </si>
  <si>
    <t>1034.73</t>
  </si>
  <si>
    <t>1108.56</t>
  </si>
  <si>
    <t>2023-10-10 22:56:02</t>
  </si>
  <si>
    <t>2023-09-30</t>
  </si>
  <si>
    <t>4006015</t>
  </si>
  <si>
    <t>普吉岛卡塔坦尼海滩度假村</t>
  </si>
  <si>
    <t>GONCALVES DE OLIVEIRA ALDEMIR</t>
  </si>
  <si>
    <t>2023-11-06</t>
  </si>
  <si>
    <t>6965.01</t>
  </si>
  <si>
    <t>7450.80</t>
  </si>
  <si>
    <t>2023-10-01 05:47:24</t>
  </si>
  <si>
    <t>4226000</t>
  </si>
  <si>
    <t>京那巴鲁凯悦酒店</t>
  </si>
  <si>
    <t>lei haojei</t>
  </si>
  <si>
    <t>714.13</t>
  </si>
  <si>
    <t>765.49</t>
  </si>
  <si>
    <t>2023-11-10 00:13:30</t>
  </si>
  <si>
    <t>马来西亚</t>
  </si>
  <si>
    <t>2023-07-17</t>
  </si>
  <si>
    <t>3647239</t>
  </si>
  <si>
    <t>素万那普法义公寓式酒店</t>
  </si>
  <si>
    <t>BAE GEUNDONG</t>
  </si>
  <si>
    <t>279.17</t>
  </si>
  <si>
    <t>304.74</t>
  </si>
  <si>
    <t>2023-07-17 14:17:27</t>
  </si>
  <si>
    <t>4222631</t>
  </si>
  <si>
    <t>珑骧酒店</t>
  </si>
  <si>
    <t>DU CHUNMING</t>
  </si>
  <si>
    <t>2234.57</t>
  </si>
  <si>
    <t>2395.29</t>
  </si>
  <si>
    <t>2023-11-09 15:14:26</t>
  </si>
  <si>
    <t>瑞士</t>
  </si>
  <si>
    <t>2023-10-26</t>
  </si>
  <si>
    <t>4136520</t>
  </si>
  <si>
    <t>因特拉肯瑞士品质都市酒店</t>
  </si>
  <si>
    <t>DENG KUN,xie feng</t>
  </si>
  <si>
    <t>3371.08</t>
  </si>
  <si>
    <t>3595.44</t>
  </si>
  <si>
    <t>2023-10-26 19:03:46</t>
  </si>
  <si>
    <t>2023-09-19</t>
  </si>
  <si>
    <t>3953160</t>
  </si>
  <si>
    <t>宜必思酒店风格布鲁塞尔中心史蒂芬妮</t>
  </si>
  <si>
    <t>Gutierrez Hernandez Kristel Sarai</t>
  </si>
  <si>
    <t>615.12</t>
  </si>
  <si>
    <t>658.09</t>
  </si>
  <si>
    <t>2023-09-19 06:38:38</t>
  </si>
  <si>
    <t>比利时</t>
  </si>
  <si>
    <t>2023-11-03</t>
  </si>
  <si>
    <t>4184612</t>
  </si>
  <si>
    <t>Ho Yvette Seng Kit</t>
  </si>
  <si>
    <t>1713.55</t>
  </si>
  <si>
    <t>1828.96</t>
  </si>
  <si>
    <t>2023-11-03 16:43:25</t>
  </si>
  <si>
    <t>2023-10-31</t>
  </si>
  <si>
    <t>4164521</t>
  </si>
  <si>
    <t>沙通易思婷大酒店</t>
  </si>
  <si>
    <t>LEE MARYANNA LAI MAY</t>
  </si>
  <si>
    <t>1576.00</t>
  </si>
  <si>
    <t>1682.32</t>
  </si>
  <si>
    <t>2023-11-01 12:35:58</t>
  </si>
  <si>
    <t>2023-10-22</t>
  </si>
  <si>
    <t>4111006</t>
  </si>
  <si>
    <t>萨瓦蒂芭东渡假村酒店</t>
  </si>
  <si>
    <t>Oconnell Kyle Michael</t>
  </si>
  <si>
    <t>439.18</t>
  </si>
  <si>
    <t>468.66</t>
  </si>
  <si>
    <t>2023-10-22 10:20:15</t>
  </si>
  <si>
    <t>4229174</t>
  </si>
  <si>
    <t>盛泰澜芭堤雅幻影度假村</t>
  </si>
  <si>
    <t>SUANSRI TRAWEE</t>
  </si>
  <si>
    <t>1070.85</t>
  </si>
  <si>
    <t>1145.42</t>
  </si>
  <si>
    <t>2023-11-10 15:27:02</t>
  </si>
  <si>
    <t>4205827</t>
  </si>
  <si>
    <t>普吉岛芭东海滩中央智选假日酒店  (SHA Extra Plus)</t>
  </si>
  <si>
    <t>SUN WEI</t>
  </si>
  <si>
    <t>2023-11-08</t>
  </si>
  <si>
    <t>1778.90</t>
  </si>
  <si>
    <t>1904.20</t>
  </si>
  <si>
    <t>2023-11-06 22:46:22</t>
  </si>
  <si>
    <t>2023-10-16</t>
  </si>
  <si>
    <t>4079622</t>
  </si>
  <si>
    <t>鲁纳芭东酒店</t>
  </si>
  <si>
    <t>RUANSUA ADISORNSAK,KANCHANAWATTHANAWONG SORAYA</t>
  </si>
  <si>
    <t>338.23</t>
  </si>
  <si>
    <t>361.28</t>
  </si>
  <si>
    <t>2023-10-16 13:16:03</t>
  </si>
  <si>
    <t>4222668</t>
  </si>
  <si>
    <t>新山V8酒店</t>
  </si>
  <si>
    <t>SINNAKARUPPEN ANANDARAJA</t>
  </si>
  <si>
    <t>201.85</t>
  </si>
  <si>
    <t>216.37</t>
  </si>
  <si>
    <t>2023-11-09 15:24:54</t>
  </si>
  <si>
    <t>4221874</t>
  </si>
  <si>
    <t>可意温泉度假酒店(SHA Extra Plus)</t>
  </si>
  <si>
    <t>MAIR DANIEL</t>
  </si>
  <si>
    <t>1090.83</t>
  </si>
  <si>
    <t>1169.29</t>
  </si>
  <si>
    <t>2023-11-09 13:18:54</t>
  </si>
  <si>
    <t>4219645</t>
  </si>
  <si>
    <t>卢塞恩宜必思尚品酒店</t>
  </si>
  <si>
    <t>CHAN TIAN AI</t>
  </si>
  <si>
    <t>824.67</t>
  </si>
  <si>
    <t>883.99</t>
  </si>
  <si>
    <t>2023-11-09 00:13:24</t>
  </si>
  <si>
    <t>2023-10-21</t>
  </si>
  <si>
    <t>4109356</t>
  </si>
  <si>
    <t>柏林斯比特尔马克贝斯特韦斯特酒店</t>
  </si>
  <si>
    <t>Lehmann Victor</t>
  </si>
  <si>
    <t>1276.69</t>
  </si>
  <si>
    <t>1362.24</t>
  </si>
  <si>
    <t>2023-10-21 21:24:46</t>
  </si>
  <si>
    <t>德国</t>
  </si>
  <si>
    <t>4219300</t>
  </si>
  <si>
    <t xml:space="preserve">萨沃伊酒店  </t>
  </si>
  <si>
    <t>WANG WEIQING</t>
  </si>
  <si>
    <t>402.59</t>
  </si>
  <si>
    <t>431.55</t>
  </si>
  <si>
    <t>2023-11-08 22:52:22</t>
  </si>
  <si>
    <t>4206084</t>
  </si>
  <si>
    <t>卡塞尔温德姆花园酒店</t>
  </si>
  <si>
    <t>PEREZ PACHECO ANDRES</t>
  </si>
  <si>
    <t>586.56</t>
  </si>
  <si>
    <t>627.87</t>
  </si>
  <si>
    <t>2023-11-07 00:02:16</t>
  </si>
  <si>
    <t>4230429</t>
  </si>
  <si>
    <t>德雷斯顿杜瑞特酒店</t>
  </si>
  <si>
    <t>Teng Sylwia</t>
  </si>
  <si>
    <t>686.37</t>
  </si>
  <si>
    <t>734.16</t>
  </si>
  <si>
    <t>2023-11-10 18:15:45</t>
  </si>
  <si>
    <t>4230875</t>
  </si>
  <si>
    <t>纽伦堡塞米纳瑞斯酒店</t>
  </si>
  <si>
    <t>LOBANOW ARTEM</t>
  </si>
  <si>
    <t>958.12</t>
  </si>
  <si>
    <t>1024.84</t>
  </si>
  <si>
    <t>2023-11-10 19:12:49</t>
  </si>
  <si>
    <t>2023-10-03</t>
  </si>
  <si>
    <t>4015530</t>
  </si>
  <si>
    <t>巴塞罗那玛丽娜H10酒店</t>
  </si>
  <si>
    <t>PLATA GOMEZ JAIRO ALONSO</t>
  </si>
  <si>
    <t>2432.23</t>
  </si>
  <si>
    <t>2600.76</t>
  </si>
  <si>
    <t>2023-10-03 02:01:11</t>
  </si>
  <si>
    <t>西班牙</t>
  </si>
  <si>
    <t>4205699</t>
  </si>
  <si>
    <t>巴拉哈斯参议员酒店</t>
  </si>
  <si>
    <t>GUERRA FERNANDEZ GERMAN JOSE</t>
  </si>
  <si>
    <t>642.79</t>
  </si>
  <si>
    <t>688.06</t>
  </si>
  <si>
    <t>2023-11-06 22:15:37</t>
  </si>
  <si>
    <t>4226431</t>
  </si>
  <si>
    <t>巴黎南阿多尼斯公寓式酒店</t>
  </si>
  <si>
    <t>GNAGO SIMPLICE</t>
  </si>
  <si>
    <t>337.46</t>
  </si>
  <si>
    <t>360.96</t>
  </si>
  <si>
    <t>2023-11-10 02:40:17</t>
  </si>
  <si>
    <t>法国</t>
  </si>
  <si>
    <t>4214196</t>
  </si>
  <si>
    <t>普拉玛沙努尔海滩巴厘岛酒店</t>
  </si>
  <si>
    <t>XU YONGPENG</t>
  </si>
  <si>
    <t>505.46</t>
  </si>
  <si>
    <t>541.82</t>
  </si>
  <si>
    <t>2023-11-08 10:23:51</t>
  </si>
  <si>
    <t>4195157</t>
  </si>
  <si>
    <t>丹格朗德普里马酒店</t>
  </si>
  <si>
    <t>SETHUNARAYANAN SENTHIL</t>
  </si>
  <si>
    <t>215.21</t>
  </si>
  <si>
    <t>230.37</t>
  </si>
  <si>
    <t>2023-11-05 10:35:51</t>
  </si>
  <si>
    <t>2023-10-17</t>
  </si>
  <si>
    <t>4083765</t>
  </si>
  <si>
    <t>巴厘岛伍拉·赖国际机场希尔顿花园酒店</t>
  </si>
  <si>
    <t>GU RUO,WANG QU</t>
  </si>
  <si>
    <t>272.77</t>
  </si>
  <si>
    <t>291.05</t>
  </si>
  <si>
    <t>2023-10-17 07:57:24</t>
  </si>
  <si>
    <t>4226793</t>
  </si>
  <si>
    <t>伊利特套房酒店</t>
  </si>
  <si>
    <t>Mariotto Cedric</t>
  </si>
  <si>
    <t>520.50</t>
  </si>
  <si>
    <t>556.74</t>
  </si>
  <si>
    <t>2023-11-10 07:21:39</t>
  </si>
  <si>
    <t>意大利</t>
  </si>
  <si>
    <t>4230009</t>
  </si>
  <si>
    <t>仁川君悦大酒店</t>
  </si>
  <si>
    <t>LIU XIAOYANG</t>
  </si>
  <si>
    <t>1351.46</t>
  </si>
  <si>
    <t>1445.57</t>
  </si>
  <si>
    <t>2023-11-10 17:16:23</t>
  </si>
  <si>
    <t>4228520</t>
  </si>
  <si>
    <t>LIU XIAOJUN,PENG BIN</t>
  </si>
  <si>
    <t>2023-11-10 13:46:07</t>
  </si>
  <si>
    <t>4228519</t>
  </si>
  <si>
    <t>LIU ANN</t>
  </si>
  <si>
    <t>2023-11-10 13:45:53</t>
  </si>
  <si>
    <t>4223107</t>
  </si>
  <si>
    <t>阿利坎特卡斯蒂利亚酒店</t>
  </si>
  <si>
    <t>de Rojas Garcia de Gamarra Lucrecia</t>
  </si>
  <si>
    <t>530.21</t>
  </si>
  <si>
    <t>568.35</t>
  </si>
  <si>
    <t>2023-11-09 16:43:07</t>
  </si>
  <si>
    <t>4129149</t>
  </si>
  <si>
    <t>内瓦达城市之梦酒店</t>
  </si>
  <si>
    <t>LI KEXIN</t>
  </si>
  <si>
    <t>548.37</t>
  </si>
  <si>
    <t>585.49</t>
  </si>
  <si>
    <t>2023-10-25 15:23:28</t>
  </si>
  <si>
    <t>2023-11-04</t>
  </si>
  <si>
    <t>4192902</t>
  </si>
  <si>
    <t>Hotel Artmadams</t>
  </si>
  <si>
    <t>IZQUIERDO CALVO LARA,CARRO GASPAR MARIA</t>
  </si>
  <si>
    <t>2138.34</t>
  </si>
  <si>
    <t>2293.62</t>
  </si>
  <si>
    <t>2023-11-04 19:53:39</t>
  </si>
  <si>
    <t>4226838</t>
  </si>
  <si>
    <t>麦克唐纳德巴斯温泉度假酒店</t>
  </si>
  <si>
    <t>SHA MIAOYI</t>
  </si>
  <si>
    <t>1877.20</t>
  </si>
  <si>
    <t>2007.91</t>
  </si>
  <si>
    <t>2023-11-10 07:47:28</t>
  </si>
  <si>
    <t>英国</t>
  </si>
  <si>
    <t>4219272</t>
  </si>
  <si>
    <t>曼哈顿雅加达酒店</t>
  </si>
  <si>
    <t>Taban Mohammad</t>
  </si>
  <si>
    <t>1233.07</t>
  </si>
  <si>
    <t>1321.76</t>
  </si>
  <si>
    <t>2023-11-08 22:45:49</t>
  </si>
  <si>
    <t>4210627</t>
  </si>
  <si>
    <t>雅加达东荟城智选假日酒店</t>
  </si>
  <si>
    <t>LIN YONG</t>
  </si>
  <si>
    <t>345.80</t>
  </si>
  <si>
    <t>371.15</t>
  </si>
  <si>
    <t>2023-11-07 18:38:10</t>
  </si>
  <si>
    <t>2023-10-19</t>
  </si>
  <si>
    <t>4095543</t>
  </si>
  <si>
    <t>LI KANKAN,ZHANG SONGTON</t>
  </si>
  <si>
    <t>281.10</t>
  </si>
  <si>
    <t>300.16</t>
  </si>
  <si>
    <t>2023-10-19 12:00:43</t>
  </si>
  <si>
    <t>2023-10-11</t>
  </si>
  <si>
    <t>4056286</t>
  </si>
  <si>
    <t>KIM EUNMI</t>
  </si>
  <si>
    <t>1900.04</t>
  </si>
  <si>
    <t>2031.69</t>
  </si>
  <si>
    <t>2023-10-11 20:57:40</t>
  </si>
  <si>
    <t>2023-08-16</t>
  </si>
  <si>
    <t>3792238</t>
  </si>
  <si>
    <t>LIU XU</t>
  </si>
  <si>
    <t>1328.66</t>
  </si>
  <si>
    <t>1423.31</t>
  </si>
  <si>
    <t>2023-08-16 21:25:02</t>
  </si>
  <si>
    <t>4230559</t>
  </si>
  <si>
    <t>DING TIANNING</t>
  </si>
  <si>
    <t>2023-11-10 18:57:47</t>
  </si>
  <si>
    <t>2023-11-01</t>
  </si>
  <si>
    <t>4168714</t>
  </si>
  <si>
    <t>蒂芙尼米兰酒店</t>
  </si>
  <si>
    <t>SUN GUANGHAI</t>
  </si>
  <si>
    <t>1169.56</t>
  </si>
  <si>
    <t>1248.20</t>
  </si>
  <si>
    <t>2023-11-01 12:10:55</t>
  </si>
  <si>
    <t>4184255</t>
  </si>
  <si>
    <t>米兰达芬奇酒店</t>
  </si>
  <si>
    <t>Rao JunWei,Rao Huilin,Jiang Xuan</t>
  </si>
  <si>
    <t>12227.89</t>
  </si>
  <si>
    <t>13051.44</t>
  </si>
  <si>
    <t>2023-11-03 15:49:12</t>
  </si>
  <si>
    <t>4219481</t>
  </si>
  <si>
    <t>海牙斯海弗宁恩阿姆拉斯哈库尔豪斯大酒店</t>
  </si>
  <si>
    <t>Tiggelen John</t>
  </si>
  <si>
    <t>890.94</t>
  </si>
  <si>
    <t>955.02</t>
  </si>
  <si>
    <t>2023-11-08 23:29:55</t>
  </si>
  <si>
    <t>荷兰</t>
  </si>
  <si>
    <t>4197865</t>
  </si>
  <si>
    <t>曼谷康莱德酒店</t>
  </si>
  <si>
    <t>LIMAS ANNINA</t>
  </si>
  <si>
    <t>2937.91</t>
  </si>
  <si>
    <t>3144.84</t>
  </si>
  <si>
    <t>2023-11-05 18:25:37</t>
  </si>
  <si>
    <t>4220905</t>
  </si>
  <si>
    <t>威昂茵酒店</t>
  </si>
  <si>
    <t>BOUKNIGHT TOBY MARION</t>
  </si>
  <si>
    <t>839.12</t>
  </si>
  <si>
    <t>899.48</t>
  </si>
  <si>
    <t>2023-11-09 10:29:44</t>
  </si>
  <si>
    <t>4213198</t>
  </si>
  <si>
    <t>普吉市宜必思尚品酒店</t>
  </si>
  <si>
    <t>Ansari Huma Iqbal</t>
  </si>
  <si>
    <t>506.00</t>
  </si>
  <si>
    <t>542.40</t>
  </si>
  <si>
    <t>2023-11-08 11:22:51</t>
  </si>
  <si>
    <t>4231812</t>
  </si>
  <si>
    <t>芭堤雅中天海滩迪瓦尔酒店</t>
  </si>
  <si>
    <t>SOMUMCHAN PIYATHIDA</t>
  </si>
  <si>
    <t>306.61</t>
  </si>
  <si>
    <t>327.96</t>
  </si>
  <si>
    <t>2023-11-10 21:36:22</t>
  </si>
  <si>
    <t>4137679</t>
  </si>
  <si>
    <t>桂河乐园酒店度假村</t>
  </si>
  <si>
    <t>CHONG EDOUARD</t>
  </si>
  <si>
    <t>403.77</t>
  </si>
  <si>
    <t>430.64</t>
  </si>
  <si>
    <t>2023-10-26 22:07:17</t>
  </si>
  <si>
    <t>4136950</t>
  </si>
  <si>
    <t>芭堤雅旅客之家酒店</t>
  </si>
  <si>
    <t>TZE WAN HO</t>
  </si>
  <si>
    <t>1024.98</t>
  </si>
  <si>
    <t>1093.20</t>
  </si>
  <si>
    <t>2023-10-27 09:39:10</t>
  </si>
  <si>
    <t>4227876</t>
  </si>
  <si>
    <t>温莎阿斯图里亚斯酒店</t>
  </si>
  <si>
    <t>CARRILHO PRESTES CLAYTON</t>
  </si>
  <si>
    <t>625.42</t>
  </si>
  <si>
    <t>668.97</t>
  </si>
  <si>
    <t>2023-11-10 11:51:39</t>
  </si>
  <si>
    <t>巴西</t>
  </si>
  <si>
    <t>4220868</t>
  </si>
  <si>
    <t>曼谷京华大酒店</t>
  </si>
  <si>
    <t>JANSSENVOOLES MARK COOPER</t>
  </si>
  <si>
    <t>415.63</t>
  </si>
  <si>
    <t>445.52</t>
  </si>
  <si>
    <t>2023-11-09 10:19:36</t>
  </si>
  <si>
    <t>2023-09-24</t>
  </si>
  <si>
    <t>3980077</t>
  </si>
  <si>
    <t>维多利亚酒店</t>
  </si>
  <si>
    <t>Simonet Serge</t>
  </si>
  <si>
    <t>772.18</t>
  </si>
  <si>
    <t>825.24</t>
  </si>
  <si>
    <t>2023-09-24 19:33:58</t>
  </si>
  <si>
    <t>4216382</t>
  </si>
  <si>
    <t>库塔帕拉迪索酒店</t>
  </si>
  <si>
    <t>CAO RAN,ZHOU ZHE</t>
  </si>
  <si>
    <t>366.39</t>
  </si>
  <si>
    <t>392.74</t>
  </si>
  <si>
    <t>2023-11-08 16:17:12</t>
  </si>
  <si>
    <t>2023-11-02</t>
  </si>
  <si>
    <t>4176214</t>
  </si>
  <si>
    <t>库塔卡纳酒店</t>
  </si>
  <si>
    <t>Gilder Ashlee</t>
  </si>
  <si>
    <t>259.08</t>
  </si>
  <si>
    <t>276.41</t>
  </si>
  <si>
    <t>2023-11-02 14:35:59</t>
  </si>
  <si>
    <t>2023-09-23</t>
  </si>
  <si>
    <t>3973154</t>
  </si>
  <si>
    <t>圣朱利亚诺酒店</t>
  </si>
  <si>
    <t>DOUDECH MOEZ</t>
  </si>
  <si>
    <t>584.23</t>
  </si>
  <si>
    <t>624.44</t>
  </si>
  <si>
    <t>2023-09-23 01:40:39</t>
  </si>
  <si>
    <t>4224348</t>
  </si>
  <si>
    <t>卡托维茨钻石公园酒店</t>
  </si>
  <si>
    <t>CHEN HAN</t>
  </si>
  <si>
    <t>594.58</t>
  </si>
  <si>
    <t>637.35</t>
  </si>
  <si>
    <t>2023-11-09 19:16:55</t>
  </si>
  <si>
    <t>波兰</t>
  </si>
  <si>
    <t>4206597</t>
  </si>
  <si>
    <t>曼谷爱湾酒店</t>
  </si>
  <si>
    <t>Chan Lymn Wei</t>
  </si>
  <si>
    <t>935.30</t>
  </si>
  <si>
    <t>1003.86</t>
  </si>
  <si>
    <t>2023-11-07 05:23:52</t>
  </si>
  <si>
    <t>4221485</t>
  </si>
  <si>
    <t>彩虹精品酒店</t>
  </si>
  <si>
    <t>YENNY YENNY</t>
  </si>
  <si>
    <t>231.83</t>
  </si>
  <si>
    <t>248.51</t>
  </si>
  <si>
    <t>2023-11-09 12:06:49</t>
  </si>
  <si>
    <t>4222257</t>
  </si>
  <si>
    <t>YORULMAZ MEHMET</t>
  </si>
  <si>
    <t>2182.03</t>
  </si>
  <si>
    <t>2338.98</t>
  </si>
  <si>
    <t>2023-11-09 14:15:46</t>
  </si>
  <si>
    <t>4195099</t>
  </si>
  <si>
    <t>皇家普吉城市酒店(SHA Plus+)</t>
  </si>
  <si>
    <t>LUO WENXIN</t>
  </si>
  <si>
    <t>1794.11</t>
  </si>
  <si>
    <t>1920.48</t>
  </si>
  <si>
    <t>2023-11-05 10:16:39</t>
  </si>
  <si>
    <t>4178925</t>
  </si>
  <si>
    <t>THAMMAPRATEEP WORRAPAT</t>
  </si>
  <si>
    <t>378.00</t>
  </si>
  <si>
    <t>403.29</t>
  </si>
  <si>
    <t>2023-11-02 20:12:48</t>
  </si>
  <si>
    <t>4231384</t>
  </si>
  <si>
    <t>阳光花园度假酒店</t>
  </si>
  <si>
    <t>LIN ZHONGZHAN</t>
  </si>
  <si>
    <t>251.62</t>
  </si>
  <si>
    <t>269.14</t>
  </si>
  <si>
    <t>2023-11-10 20:11:06</t>
  </si>
  <si>
    <t>4212997</t>
  </si>
  <si>
    <t>芭提雅火星酒店</t>
  </si>
  <si>
    <t>LI HUNG KWAN</t>
  </si>
  <si>
    <t>108.98</t>
  </si>
  <si>
    <t>116.97</t>
  </si>
  <si>
    <t>2023-11-08 00:41:13</t>
  </si>
  <si>
    <t>4194522</t>
  </si>
  <si>
    <t>阿克拉酒店</t>
  </si>
  <si>
    <t>RUYUE KOU</t>
  </si>
  <si>
    <t>658.97</t>
  </si>
  <si>
    <t>705.38</t>
  </si>
  <si>
    <t>2023-11-05 06:58:37</t>
  </si>
  <si>
    <t>土耳其</t>
  </si>
  <si>
    <t>4194244</t>
  </si>
  <si>
    <t>麦纳麦市中心温德姆华美达酒店</t>
  </si>
  <si>
    <t>Alzamel Marwah</t>
  </si>
  <si>
    <t>2707.61</t>
  </si>
  <si>
    <t>2898.32</t>
  </si>
  <si>
    <t>2023-11-05 02:01:17</t>
  </si>
  <si>
    <t>巴林</t>
  </si>
  <si>
    <t>4108546</t>
  </si>
  <si>
    <t>温莎欧逊尼可酒店</t>
  </si>
  <si>
    <t>RAMALHO FABIANE,DA SILVA ANA CAROLINA</t>
  </si>
  <si>
    <t>2585.81</t>
  </si>
  <si>
    <t>2759.08</t>
  </si>
  <si>
    <t>2023-10-21 19:13:39</t>
  </si>
  <si>
    <t>4193872</t>
  </si>
  <si>
    <t>西波特巴黎佩尔酒店-拉雪兹共和广场</t>
  </si>
  <si>
    <t>XIE YUCHEN</t>
  </si>
  <si>
    <t>1225.15</t>
  </si>
  <si>
    <t>1314.12</t>
  </si>
  <si>
    <t>2023-11-04 23:31:30</t>
  </si>
  <si>
    <t>2023-10-29</t>
  </si>
  <si>
    <t>4153373</t>
  </si>
  <si>
    <t>首尔总统酒店</t>
  </si>
  <si>
    <t>Jeong HaRin</t>
  </si>
  <si>
    <t>1625.86</t>
  </si>
  <si>
    <t>1733.51</t>
  </si>
  <si>
    <t>2023-10-29 19:44:56</t>
  </si>
  <si>
    <t>4219135</t>
  </si>
  <si>
    <t>首尔花园酒店</t>
  </si>
  <si>
    <t>SADOWSKI ERIC</t>
  </si>
  <si>
    <t>1034.54</t>
  </si>
  <si>
    <t>1108.95</t>
  </si>
  <si>
    <t>2023-11-08 22:11:16</t>
  </si>
  <si>
    <t>2023-10-06</t>
  </si>
  <si>
    <t>4029134</t>
  </si>
  <si>
    <t>XO酒店时尚店</t>
  </si>
  <si>
    <t>HAN HAIXI,ZHANG WEIQUN</t>
  </si>
  <si>
    <t>5941.54</t>
  </si>
  <si>
    <t>6349.83</t>
  </si>
  <si>
    <t>2023-10-06 09:17:41</t>
  </si>
  <si>
    <t>4220633</t>
  </si>
  <si>
    <t>曼谷阿卡迪亚套房酒店</t>
  </si>
  <si>
    <t>RUAN XIAOFEI,SHEN WEI</t>
  </si>
  <si>
    <t>1005.26</t>
  </si>
  <si>
    <t>1077.56</t>
  </si>
  <si>
    <t>2023-11-09 09:30:03</t>
  </si>
  <si>
    <t>4220915</t>
  </si>
  <si>
    <t>曼谷康文特公园酒店</t>
  </si>
  <si>
    <t>ONGSUWAN TORSAK</t>
  </si>
  <si>
    <t>139.35</t>
  </si>
  <si>
    <t>149.37</t>
  </si>
  <si>
    <t>2023-11-09 10:30:49</t>
  </si>
  <si>
    <t>4226962</t>
  </si>
  <si>
    <t>帕夫洛斯汽车旅馆</t>
  </si>
  <si>
    <t>BURGESS YVETTE</t>
  </si>
  <si>
    <t>533.77</t>
  </si>
  <si>
    <t>570.94</t>
  </si>
  <si>
    <t>2023-11-10 08:19:59</t>
  </si>
  <si>
    <t>澳大利亚</t>
  </si>
  <si>
    <t>4228820</t>
  </si>
  <si>
    <t>马尼拉奥蒂斯出发酒店</t>
  </si>
  <si>
    <t>FERNANDO KC</t>
  </si>
  <si>
    <t>189.16</t>
  </si>
  <si>
    <t>202.33</t>
  </si>
  <si>
    <t>2023-11-10 14:24:08</t>
  </si>
  <si>
    <t>菲律宾</t>
  </si>
  <si>
    <t>4129896</t>
  </si>
  <si>
    <t>吉隆坡市中心诺富特酒店</t>
  </si>
  <si>
    <t>KOAY MUAR AIK</t>
  </si>
  <si>
    <t>472.52</t>
  </si>
  <si>
    <t>504.51</t>
  </si>
  <si>
    <t>2023-10-25 17:41:45</t>
  </si>
  <si>
    <t>4229647</t>
  </si>
  <si>
    <t>曼达卢永酒店</t>
  </si>
  <si>
    <t>GARCIA JOSEPH GERMAN</t>
  </si>
  <si>
    <t>221.20</t>
  </si>
  <si>
    <t>236.60</t>
  </si>
  <si>
    <t>2023-11-10 16:36:43</t>
  </si>
  <si>
    <t>4211537</t>
  </si>
  <si>
    <t>贝尔蒙特马尼拉酒店</t>
  </si>
  <si>
    <t>TAN WAI KIN</t>
  </si>
  <si>
    <t>640.49</t>
  </si>
  <si>
    <t>687.44</t>
  </si>
  <si>
    <t>2023-11-07 20:25:04</t>
  </si>
  <si>
    <t>4211037</t>
  </si>
  <si>
    <t>迪克森海中天港口</t>
  </si>
  <si>
    <t>QIAN WEI LOK</t>
  </si>
  <si>
    <t>538.58</t>
  </si>
  <si>
    <t>578.06</t>
  </si>
  <si>
    <t>2023-11-07 19:13:40</t>
  </si>
  <si>
    <t>2023-09-22</t>
  </si>
  <si>
    <t>3972622</t>
  </si>
  <si>
    <t>伦敦圣吉尔斯酒店</t>
  </si>
  <si>
    <t>boyle joanne</t>
  </si>
  <si>
    <t>3323.05</t>
  </si>
  <si>
    <t>3547.61</t>
  </si>
  <si>
    <t>2023-09-22 22:59:13</t>
  </si>
  <si>
    <t>4018192</t>
  </si>
  <si>
    <t>凤凰酒店</t>
  </si>
  <si>
    <t>Heuser Davey</t>
  </si>
  <si>
    <t>1071.68</t>
  </si>
  <si>
    <t>1145.94</t>
  </si>
  <si>
    <t>2023-10-03 19:10:40</t>
  </si>
  <si>
    <t>2023-10-08</t>
  </si>
  <si>
    <t>4037126</t>
  </si>
  <si>
    <t>KWAN WANG YUET,WONG HO HIN</t>
  </si>
  <si>
    <t>757.09</t>
  </si>
  <si>
    <t>809.55</t>
  </si>
  <si>
    <t>2023-10-08 01:39:23</t>
  </si>
  <si>
    <t>4225281</t>
  </si>
  <si>
    <t>GUAN XIAOQIANG</t>
  </si>
  <si>
    <t>238.18</t>
  </si>
  <si>
    <t>255.31</t>
  </si>
  <si>
    <t>2023-11-09 21:47:51</t>
  </si>
  <si>
    <t>4132574</t>
  </si>
  <si>
    <t>巴黎花园酒店</t>
  </si>
  <si>
    <t>ADENUGA FRANCIS</t>
  </si>
  <si>
    <t>610.14</t>
  </si>
  <si>
    <t>651.44</t>
  </si>
  <si>
    <t>2023-10-26 02:29:20</t>
  </si>
  <si>
    <t>4083356</t>
  </si>
  <si>
    <t>巴厘岛金色郁金香继能度假酒店</t>
  </si>
  <si>
    <t>MAHENDRA AGUS</t>
  </si>
  <si>
    <t>283.92</t>
  </si>
  <si>
    <t>303.27</t>
  </si>
  <si>
    <t>2023-10-17 00:36:40</t>
  </si>
  <si>
    <t>4226590</t>
  </si>
  <si>
    <t>怡舒乐酒店</t>
  </si>
  <si>
    <t>Sari Diah</t>
  </si>
  <si>
    <t>210.47</t>
  </si>
  <si>
    <t>225.13</t>
  </si>
  <si>
    <t>2023-11-10 05:13:59</t>
  </si>
  <si>
    <t>4213569</t>
  </si>
  <si>
    <t>阿玛丽斯酒店 - 班达拉苏卡诺哈塔</t>
  </si>
  <si>
    <t>TARNO TAYONO ROSSALIANTO,SITORUS KIKI PRARIWI</t>
  </si>
  <si>
    <t>183.96</t>
  </si>
  <si>
    <t>197.19</t>
  </si>
  <si>
    <t>2023-11-08 07:29:35</t>
  </si>
  <si>
    <t>4211072</t>
  </si>
  <si>
    <t>雅加达哈莫尼美爵酒店</t>
  </si>
  <si>
    <t>NI YAOHUI</t>
  </si>
  <si>
    <t>1861.87</t>
  </si>
  <si>
    <t>1998.36</t>
  </si>
  <si>
    <t>2023-11-07 19:22:56</t>
  </si>
  <si>
    <t>4213051</t>
  </si>
  <si>
    <t>清迈安达库拉科莫酒店</t>
  </si>
  <si>
    <t>PENGATHIT KITTISAK</t>
  </si>
  <si>
    <t>253.78</t>
  </si>
  <si>
    <t>272.38</t>
  </si>
  <si>
    <t>2023-11-08 01:11:34</t>
  </si>
  <si>
    <t>4225698</t>
  </si>
  <si>
    <t>园博会酒店</t>
  </si>
  <si>
    <t>BURHAN WAHIDA</t>
  </si>
  <si>
    <t>195.21</t>
  </si>
  <si>
    <t>209.25</t>
  </si>
  <si>
    <t>2023-11-09 22:31:22</t>
  </si>
  <si>
    <t>4170792</t>
  </si>
  <si>
    <t>蓝娜达沃去酒店</t>
  </si>
  <si>
    <t>LU KIRSTEN MAE</t>
  </si>
  <si>
    <t>1319.30</t>
  </si>
  <si>
    <t>1408.00</t>
  </si>
  <si>
    <t>2023-11-01 17:18:44</t>
  </si>
  <si>
    <t>4230086</t>
  </si>
  <si>
    <t>马尼拉马卡迪宫殿酒店</t>
  </si>
  <si>
    <t>CLEMENTE ERNIROSE,FUKUOKA LOLITA CLEMENTE</t>
  </si>
  <si>
    <t>259.00</t>
  </si>
  <si>
    <t>277.03</t>
  </si>
  <si>
    <t>2023-11-10 17:44:11</t>
  </si>
  <si>
    <t>2023-10-04</t>
  </si>
  <si>
    <t>4022259</t>
  </si>
  <si>
    <t>国际机场 KLIA-KLIA2途恩酒店</t>
  </si>
  <si>
    <t>SALLEH NURHAYATIE DEWI SULASTRINI B</t>
  </si>
  <si>
    <t>600.00</t>
  </si>
  <si>
    <t>641.30</t>
  </si>
  <si>
    <t>2023-10-04 17:42:19</t>
  </si>
  <si>
    <t>4212037</t>
  </si>
  <si>
    <t>Holiday Inn Express Singapore Katong, an IHG Hotel</t>
  </si>
  <si>
    <t>ZHANG MENG</t>
  </si>
  <si>
    <t>820.72</t>
  </si>
  <si>
    <t>880.88</t>
  </si>
  <si>
    <t>2023-11-07 21:27:09</t>
  </si>
  <si>
    <t>新加坡</t>
  </si>
  <si>
    <t>4199180</t>
  </si>
  <si>
    <t>罗拔申码头河畔酒店</t>
  </si>
  <si>
    <t>YU DAN</t>
  </si>
  <si>
    <t>3740.12</t>
  </si>
  <si>
    <t>4003.55</t>
  </si>
  <si>
    <t>2023-11-05 21:41:07</t>
  </si>
  <si>
    <t>4211006</t>
  </si>
  <si>
    <t>吉隆坡孟沙铂尔曼酒店</t>
  </si>
  <si>
    <t>CHOO HENG GHEE</t>
  </si>
  <si>
    <t>1222.19</t>
  </si>
  <si>
    <t>1311.79</t>
  </si>
  <si>
    <t>2023-11-07 19:05:13</t>
  </si>
  <si>
    <t>2023-10-18</t>
  </si>
  <si>
    <t>4089795</t>
  </si>
  <si>
    <t>吉隆坡协和酒店</t>
  </si>
  <si>
    <t>KIZAKI KAZUKI</t>
  </si>
  <si>
    <t>890.42</t>
  </si>
  <si>
    <t>950.19</t>
  </si>
  <si>
    <t>2023-10-18 10:14:09</t>
  </si>
  <si>
    <t>4227480</t>
  </si>
  <si>
    <t>奥科尔德河内精品酒店</t>
  </si>
  <si>
    <t>Li Jie</t>
  </si>
  <si>
    <t>331.32</t>
  </si>
  <si>
    <t>354.39</t>
  </si>
  <si>
    <t>2023-11-10 10:35:35</t>
  </si>
  <si>
    <t>越南</t>
  </si>
  <si>
    <t>4213772</t>
  </si>
  <si>
    <t>芝加哥皇家索尼斯塔酒店</t>
  </si>
  <si>
    <t>JI XIAOJIE</t>
  </si>
  <si>
    <t>1137.35</t>
  </si>
  <si>
    <t>1219.16</t>
  </si>
  <si>
    <t>2023-11-08 08:48:11</t>
  </si>
  <si>
    <t>美国</t>
  </si>
  <si>
    <t>4224451</t>
  </si>
  <si>
    <t>普吉岛SIS卡塔度假村</t>
  </si>
  <si>
    <t>LI CHUNHANG,Li ChunHang</t>
  </si>
  <si>
    <t>779.20</t>
  </si>
  <si>
    <t>835.24</t>
  </si>
  <si>
    <t>2023-11-09 19:40:36</t>
  </si>
  <si>
    <t>4094442</t>
  </si>
  <si>
    <t>曼谷贵都酒店</t>
  </si>
  <si>
    <t>PHATARAKULKAJORN PAWANYA</t>
  </si>
  <si>
    <t>479.99</t>
  </si>
  <si>
    <t>512.54</t>
  </si>
  <si>
    <t>2023-10-21 15:08:57</t>
  </si>
  <si>
    <t>4227542</t>
  </si>
  <si>
    <t>素坤逸安雅娜娜酒店</t>
  </si>
  <si>
    <t>RUNGRATANAPITAK TEWIN</t>
  </si>
  <si>
    <t>207.74</t>
  </si>
  <si>
    <t>222.21</t>
  </si>
  <si>
    <t>2023-11-10 10:45:15</t>
  </si>
  <si>
    <t>4224526</t>
  </si>
  <si>
    <t>曼谷梵尼克斯素坤逸11酒店</t>
  </si>
  <si>
    <t>MENDOZA MARLON PORMOCILLE</t>
  </si>
  <si>
    <t>199.16</t>
  </si>
  <si>
    <t>213.49</t>
  </si>
  <si>
    <t>2023-11-09 19:57:46</t>
  </si>
  <si>
    <t>4188016</t>
  </si>
  <si>
    <t>曼谷千禧希尔顿酒店</t>
  </si>
  <si>
    <t>COUPEAUX AXEL,KHAMSANGUAN SUKANYA</t>
  </si>
  <si>
    <t>2653.84</t>
  </si>
  <si>
    <t>2846.55</t>
  </si>
  <si>
    <t>2023-11-04 03:24:43</t>
  </si>
  <si>
    <t>4219473</t>
  </si>
  <si>
    <t>莲花酒店</t>
  </si>
  <si>
    <t>WU YUCHENG</t>
  </si>
  <si>
    <t>623.98</t>
  </si>
  <si>
    <t>668.86</t>
  </si>
  <si>
    <t>2023-11-08 23:28:11</t>
  </si>
  <si>
    <t>4212175</t>
  </si>
  <si>
    <t>阿迪达玛酒店 库塔</t>
  </si>
  <si>
    <t>LIU SHIXING</t>
  </si>
  <si>
    <t>826.51</t>
  </si>
  <si>
    <t>887.10</t>
  </si>
  <si>
    <t>2023-11-07 21:54:29</t>
  </si>
  <si>
    <t>4225961</t>
  </si>
  <si>
    <t>圣乔治利卡维多斯酒店</t>
  </si>
  <si>
    <t>GOURNIAS CHRISTOS</t>
  </si>
  <si>
    <t>932.20</t>
  </si>
  <si>
    <t>999.25</t>
  </si>
  <si>
    <t>2023-11-09 23:47:07</t>
  </si>
  <si>
    <t>希腊</t>
  </si>
  <si>
    <t>4184651</t>
  </si>
  <si>
    <t>德维拉素万那普酒店</t>
  </si>
  <si>
    <t>SUJARIT SANSEAN</t>
  </si>
  <si>
    <t>157.06</t>
  </si>
  <si>
    <t>167.64</t>
  </si>
  <si>
    <t>2023-11-03 16:53:37</t>
  </si>
  <si>
    <t>4228828</t>
  </si>
  <si>
    <t>YAPIANGPLUK WANICHA</t>
  </si>
  <si>
    <t>154.28</t>
  </si>
  <si>
    <t>165.02</t>
  </si>
  <si>
    <t>2023-11-10 14:29:33</t>
  </si>
  <si>
    <t>4204487</t>
  </si>
  <si>
    <t>槟城彩虹天堂海滩度假村酒店</t>
  </si>
  <si>
    <t>ROSLI SURIATI</t>
  </si>
  <si>
    <t>256.13</t>
  </si>
  <si>
    <t>274.17</t>
  </si>
  <si>
    <t>2023-11-06 19:42:59</t>
  </si>
  <si>
    <t>4195380</t>
  </si>
  <si>
    <t>梦帝国度假村</t>
  </si>
  <si>
    <t>SALLEH SHAMSHUL</t>
  </si>
  <si>
    <t>1278.71</t>
  </si>
  <si>
    <t>1368.78</t>
  </si>
  <si>
    <t>2023-11-05 11:06:53</t>
  </si>
  <si>
    <t>4161084</t>
  </si>
  <si>
    <t>首尔车站德塞纳尔斯酒店</t>
  </si>
  <si>
    <t>TAMAKUSHI SUZUKA,AOKI SUZUKA</t>
  </si>
  <si>
    <t>3240.92</t>
  </si>
  <si>
    <t>3459.56</t>
  </si>
  <si>
    <t>2023-10-31 02:21:58</t>
  </si>
  <si>
    <t>4193482</t>
  </si>
  <si>
    <t>成功山庄Chateau水疗度假村</t>
  </si>
  <si>
    <t>IBRAHIM SHAHRIZA</t>
  </si>
  <si>
    <t>818.00</t>
  </si>
  <si>
    <t>877.40</t>
  </si>
  <si>
    <t>2023-11-04 21:50:59</t>
  </si>
  <si>
    <t>4205992</t>
  </si>
  <si>
    <t>新山成功滨水酒店</t>
  </si>
  <si>
    <t>YAP JASMINE</t>
  </si>
  <si>
    <t>314.41</t>
  </si>
  <si>
    <t>336.56</t>
  </si>
  <si>
    <t>2023-11-06 23:29:19</t>
  </si>
  <si>
    <t>4206243</t>
  </si>
  <si>
    <t>吉兰丹哥打巴鲁市中心途恩酒店</t>
  </si>
  <si>
    <t>ZAINON MOHAMAD ZAIDI</t>
  </si>
  <si>
    <t>165.95</t>
  </si>
  <si>
    <t>177.64</t>
  </si>
  <si>
    <t>2023-11-07 01:01:20</t>
  </si>
  <si>
    <t>4229525</t>
  </si>
  <si>
    <t>迷你套房 - 马卡蒂艾顿塔酒店</t>
  </si>
  <si>
    <t>LIANG ZIHAO</t>
  </si>
  <si>
    <t>270.00</t>
  </si>
  <si>
    <t>288.80</t>
  </si>
  <si>
    <t>2023-11-10 16:09:05</t>
  </si>
  <si>
    <t>4227881</t>
  </si>
  <si>
    <t>罗斯曼酒店</t>
  </si>
  <si>
    <t>MATSUKAWA TAKAO</t>
  </si>
  <si>
    <t>290.59</t>
  </si>
  <si>
    <t>310.82</t>
  </si>
  <si>
    <t>2023-11-10 11:58:13</t>
  </si>
  <si>
    <t>2023-10-27</t>
  </si>
  <si>
    <t>4143784</t>
  </si>
  <si>
    <t>维东酒店</t>
  </si>
  <si>
    <t>PARK ARON,KIM YOUSEOK</t>
  </si>
  <si>
    <t>317.66</t>
  </si>
  <si>
    <t>338.76</t>
  </si>
  <si>
    <t>2023-10-27 23:09:18</t>
  </si>
  <si>
    <t>4191932</t>
  </si>
  <si>
    <t>西贡马杰斯迪克酒店</t>
  </si>
  <si>
    <t>CHEN YUWEI</t>
  </si>
  <si>
    <t>1759.73</t>
  </si>
  <si>
    <t>1887.52</t>
  </si>
  <si>
    <t>2023-11-04 17:34:28</t>
  </si>
  <si>
    <t>4191957</t>
  </si>
  <si>
    <t>GONG LIANG</t>
  </si>
  <si>
    <t>2023-11-04 17:41:57</t>
  </si>
  <si>
    <t>4206446</t>
  </si>
  <si>
    <t>新加坡81酒店-梧槽</t>
  </si>
  <si>
    <t>JIA YUNZHE,MAO YUTING</t>
  </si>
  <si>
    <t>513.90</t>
  </si>
  <si>
    <t>551.57</t>
  </si>
  <si>
    <t>2023-11-07 03:02:04</t>
  </si>
  <si>
    <t>4168699</t>
  </si>
  <si>
    <t>阿玛瑞酒店</t>
  </si>
  <si>
    <t>XIONG CHANGGONG,ZHAO DINGYONG</t>
  </si>
  <si>
    <t>4613.79</t>
  </si>
  <si>
    <t>4924.00</t>
  </si>
  <si>
    <t>2023-11-01 12:03:11</t>
  </si>
  <si>
    <t>4169533</t>
  </si>
  <si>
    <t>LUO TIANCHENG</t>
  </si>
  <si>
    <t>2306.89</t>
  </si>
  <si>
    <t>2462.00</t>
  </si>
  <si>
    <t>2023-11-01 14:29:00</t>
  </si>
  <si>
    <t>4224349</t>
  </si>
  <si>
    <t>西贡勒布兰克酒店</t>
  </si>
  <si>
    <t>SUNDERLAND BRADFORD MORIMURA</t>
  </si>
  <si>
    <t>390.24</t>
  </si>
  <si>
    <t>418.31</t>
  </si>
  <si>
    <t>2023-11-09 19:19:21</t>
  </si>
  <si>
    <t>4230531</t>
  </si>
  <si>
    <t>曼绒丽思花园酒店</t>
  </si>
  <si>
    <t>MOHD SAPIAI JOHARI</t>
  </si>
  <si>
    <t>400.59</t>
  </si>
  <si>
    <t>428.48</t>
  </si>
  <si>
    <t>2023-11-10 18:57:59</t>
  </si>
  <si>
    <t>4214169</t>
  </si>
  <si>
    <t>双威金字塔酒店</t>
  </si>
  <si>
    <t>ZHANG PENGJU</t>
  </si>
  <si>
    <t>2329.25</t>
  </si>
  <si>
    <t>2496.78</t>
  </si>
  <si>
    <t>2023-11-08 10:17:24</t>
  </si>
  <si>
    <t>4224690</t>
  </si>
  <si>
    <t>湖滨酒店</t>
  </si>
  <si>
    <t>CHANSANGA VALAKONE</t>
  </si>
  <si>
    <t>404.10</t>
  </si>
  <si>
    <t>433.17</t>
  </si>
  <si>
    <t>2023-11-09 20:20:07</t>
  </si>
  <si>
    <t>4200864</t>
  </si>
  <si>
    <t>芝加哥希尔顿酒店</t>
  </si>
  <si>
    <t>HU ZIQUAN</t>
  </si>
  <si>
    <t>819.71</t>
  </si>
  <si>
    <t>877.45</t>
  </si>
  <si>
    <t>2023-11-06 09:33:51</t>
  </si>
  <si>
    <t>4200875</t>
  </si>
  <si>
    <t>TAO XUHUA</t>
  </si>
  <si>
    <t>2023-11-06 09:36:02</t>
  </si>
  <si>
    <t>4217733</t>
  </si>
  <si>
    <t>瑞草新罗舒泰酒店</t>
  </si>
  <si>
    <t>LI YINYIN</t>
  </si>
  <si>
    <t>1759.87</t>
  </si>
  <si>
    <t>1886.45</t>
  </si>
  <si>
    <t>2023-11-08 19:02:55</t>
  </si>
  <si>
    <t>4182013</t>
  </si>
  <si>
    <t>关丹凯悦酒店</t>
  </si>
  <si>
    <t>AB AZIZ NUR ADIBA</t>
  </si>
  <si>
    <t>801.04</t>
  </si>
  <si>
    <t>854.99</t>
  </si>
  <si>
    <t>2023-11-03 10:25:38</t>
  </si>
  <si>
    <t>4166668</t>
  </si>
  <si>
    <t>ADNAN MOHD DASRI</t>
  </si>
  <si>
    <t>799.31</t>
  </si>
  <si>
    <t>853.23</t>
  </si>
  <si>
    <t>2023-10-31 23:32:14</t>
  </si>
  <si>
    <t>4228809</t>
  </si>
  <si>
    <t>芝拉扎法维酒店</t>
  </si>
  <si>
    <t>DAFFA RIZQY</t>
  </si>
  <si>
    <t>112.24</t>
  </si>
  <si>
    <t>120.06</t>
  </si>
  <si>
    <t>2023-11-10 14:22:15</t>
  </si>
  <si>
    <t>4226976</t>
  </si>
  <si>
    <t>HENDRYANA RIYAN</t>
  </si>
  <si>
    <t>2023-11-10 08:25:21</t>
  </si>
  <si>
    <t>4219562</t>
  </si>
  <si>
    <t>可森达酒店</t>
  </si>
  <si>
    <t>YAN QINGLE,LIU SHIHUA</t>
  </si>
  <si>
    <t>422.40</t>
  </si>
  <si>
    <t>452.78</t>
  </si>
  <si>
    <t>2023-11-08 23:51:13</t>
  </si>
  <si>
    <t>4199801</t>
  </si>
  <si>
    <t>12 号酒店</t>
  </si>
  <si>
    <t>ZHANG SHIYAN,WU GUOLIANG</t>
  </si>
  <si>
    <t>3010.80</t>
  </si>
  <si>
    <t>3222.86</t>
  </si>
  <si>
    <t>2023-11-05 23:33:52</t>
  </si>
  <si>
    <t>2023-10-30</t>
  </si>
  <si>
    <t>4160396</t>
  </si>
  <si>
    <t>乌隆他尼盛泰乐酒店及会展中心</t>
  </si>
  <si>
    <t>ACHCHALUEK CHINTANA,KANDEACH KAEWJAI</t>
  </si>
  <si>
    <t>330.87</t>
  </si>
  <si>
    <t>352.78</t>
  </si>
  <si>
    <t>2023-10-30 22:35:31</t>
  </si>
  <si>
    <t>4177996</t>
  </si>
  <si>
    <t>LUANGSOUVANNAVONG CHINTANA</t>
  </si>
  <si>
    <t>517.18</t>
  </si>
  <si>
    <t>551.78</t>
  </si>
  <si>
    <t>2023-11-02 18:36:08</t>
  </si>
  <si>
    <t>4205386</t>
  </si>
  <si>
    <t>阿拉木图温德姆华美达酒店</t>
  </si>
  <si>
    <t>LI MENGBIAN</t>
  </si>
  <si>
    <t>1765.54</t>
  </si>
  <si>
    <t>1889.90</t>
  </si>
  <si>
    <t>2023-11-06 21:44:03</t>
  </si>
  <si>
    <t>哈萨克斯坦</t>
  </si>
  <si>
    <t>4230903</t>
  </si>
  <si>
    <t>阳酒店 (SG Clean)</t>
  </si>
  <si>
    <t>Goh Gerald</t>
  </si>
  <si>
    <t>936.75</t>
  </si>
  <si>
    <t>1001.98</t>
  </si>
  <si>
    <t>2023-11-10 19:28:30</t>
  </si>
  <si>
    <t>4177396</t>
  </si>
  <si>
    <t>太平洋丽晶套房酒店</t>
  </si>
  <si>
    <t>LI XIAOQING,GU ZHIMIN</t>
  </si>
  <si>
    <t>1549.90</t>
  </si>
  <si>
    <t>1653.58</t>
  </si>
  <si>
    <t>2023-11-02 17:25:02</t>
  </si>
  <si>
    <t>4181357</t>
  </si>
  <si>
    <t>旧金山机场海湾希尔顿酒店</t>
  </si>
  <si>
    <t>HUANG XUJIE,XI JINTAO,ZHU YING,SUN HONGXIA,LI YANCHAO,CHENG YU</t>
  </si>
  <si>
    <t>3651.01</t>
  </si>
  <si>
    <t>3896.91</t>
  </si>
  <si>
    <t>2023-11-03 08:04:23</t>
  </si>
  <si>
    <t>4218183</t>
  </si>
  <si>
    <t>素坤逸11号拉珀蒂特萨利酒店</t>
  </si>
  <si>
    <t>YEAP BEE YEAN</t>
  </si>
  <si>
    <t>1131.98</t>
  </si>
  <si>
    <t>1213.40</t>
  </si>
  <si>
    <t>2023-11-08 20:03:57</t>
  </si>
  <si>
    <t>4229095</t>
  </si>
  <si>
    <t>曼谷沙吞爱逸酒店</t>
  </si>
  <si>
    <t>THAMTHAVORN CHOTIWUT</t>
  </si>
  <si>
    <t>209.48</t>
  </si>
  <si>
    <t>224.07</t>
  </si>
  <si>
    <t>2023-11-10 15:04:01</t>
  </si>
  <si>
    <t>4231032</t>
  </si>
  <si>
    <t>MAKARA KHON</t>
  </si>
  <si>
    <t>1308.45</t>
  </si>
  <si>
    <t>1399.56</t>
  </si>
  <si>
    <t>2023-11-10 19:52:18</t>
  </si>
  <si>
    <t>4210192</t>
  </si>
  <si>
    <t>ZHENG KUNQIANG,TANG HUANHUAN</t>
  </si>
  <si>
    <t>2063.01</t>
  </si>
  <si>
    <t>2214.24</t>
  </si>
  <si>
    <t>2023-11-07 17:48:14</t>
  </si>
  <si>
    <t>4225251</t>
  </si>
  <si>
    <t>WANG WEI</t>
  </si>
  <si>
    <t>901.91</t>
  </si>
  <si>
    <t>966.78</t>
  </si>
  <si>
    <t>2023-11-09 21:32:29</t>
  </si>
  <si>
    <t>4167227</t>
  </si>
  <si>
    <t>阿基米德莱里酒店</t>
  </si>
  <si>
    <t>CAVICCHIOLI DONATELLA</t>
  </si>
  <si>
    <t>1634.99</t>
  </si>
  <si>
    <t>1744.92</t>
  </si>
  <si>
    <t>2023-11-01 05:06:08</t>
  </si>
  <si>
    <t>2023-09-28</t>
  </si>
  <si>
    <t>3998549</t>
  </si>
  <si>
    <t>佛罗伦萨彼提宫旧桥民宿酒店</t>
  </si>
  <si>
    <t>WU JING,Chen Jingyuan</t>
  </si>
  <si>
    <t>1761.21</t>
  </si>
  <si>
    <t>1877.82</t>
  </si>
  <si>
    <t>2023-09-28 21:54:26</t>
  </si>
  <si>
    <t>2023-10-13</t>
  </si>
  <si>
    <t>4066466</t>
  </si>
  <si>
    <t>科尔比罗姆酒店</t>
  </si>
  <si>
    <t>WANG QING,QIAN YIHUA</t>
  </si>
  <si>
    <t>6249.39</t>
  </si>
  <si>
    <t>6675.99</t>
  </si>
  <si>
    <t>2023-10-13 18:46:36</t>
  </si>
  <si>
    <t>4216933</t>
  </si>
  <si>
    <t>首尔明洞喜普乐吉酒店</t>
  </si>
  <si>
    <t>JEONG AYEONG</t>
  </si>
  <si>
    <t>1045.15</t>
  </si>
  <si>
    <t>1120.32</t>
  </si>
  <si>
    <t>2023-11-08 17:48:18</t>
  </si>
  <si>
    <t>4226696</t>
  </si>
  <si>
    <t>BAH巴塞罗那机场酒店</t>
  </si>
  <si>
    <t>Vinuela Suarez Laura</t>
  </si>
  <si>
    <t>867.43</t>
  </si>
  <si>
    <t>927.83</t>
  </si>
  <si>
    <t>2023-11-10 06:30:25</t>
  </si>
  <si>
    <t>4039032</t>
  </si>
  <si>
    <t>撒哈拉娱乐场酒店</t>
  </si>
  <si>
    <t>agrawal abhishek,agrawal abhishek</t>
  </si>
  <si>
    <t>1409.40</t>
  </si>
  <si>
    <t>1507.06</t>
  </si>
  <si>
    <t>2023-10-08 16:35:42</t>
  </si>
  <si>
    <t>2023-09-08</t>
  </si>
  <si>
    <t>3901375</t>
  </si>
  <si>
    <t>布鲁克林EVEN酒店</t>
  </si>
  <si>
    <t>Palmer-Speight Toby</t>
  </si>
  <si>
    <t>4103.93</t>
  </si>
  <si>
    <t>4378.46</t>
  </si>
  <si>
    <t>2023-09-08 18:35:08</t>
  </si>
  <si>
    <t>4224814</t>
  </si>
  <si>
    <t>黄金之星度假酒店</t>
  </si>
  <si>
    <t>ANBARCI FATMA NURCAN</t>
  </si>
  <si>
    <t>1250.81</t>
  </si>
  <si>
    <t>1340.78</t>
  </si>
  <si>
    <t>2023-11-09 20:40:12</t>
  </si>
  <si>
    <t>4091966</t>
  </si>
  <si>
    <t>城市之家酒店</t>
  </si>
  <si>
    <t>CARLUCCI VITO,DINNELLA MARA</t>
  </si>
  <si>
    <t>1113.53</t>
  </si>
  <si>
    <t>1188.27</t>
  </si>
  <si>
    <t>2023-10-18 17:32:23</t>
  </si>
  <si>
    <t>匈牙利</t>
  </si>
  <si>
    <t>4227032</t>
  </si>
  <si>
    <t>阿德龙精英酒店</t>
  </si>
  <si>
    <t>Klingvik Theodor Bo</t>
  </si>
  <si>
    <t>1240.32</t>
  </si>
  <si>
    <t>1326.69</t>
  </si>
  <si>
    <t>2023-11-10 08:54:05</t>
  </si>
  <si>
    <t>瑞典</t>
  </si>
  <si>
    <t>4132369</t>
  </si>
  <si>
    <t>里约热内卢巴拉亚特兰帝卡国际酒店</t>
  </si>
  <si>
    <t>GOUVEIA FRANCIELE CORREA,OLIVEIRA ROBERTA</t>
  </si>
  <si>
    <t>1168.16</t>
  </si>
  <si>
    <t>1247.24</t>
  </si>
  <si>
    <t>2023-10-26 00:21:13</t>
  </si>
  <si>
    <t>4217764</t>
  </si>
  <si>
    <t>素坤逸路 107 路提欧里酒店</t>
  </si>
  <si>
    <t>YUKTANONT KANNIKA</t>
  </si>
  <si>
    <t>125.78</t>
  </si>
  <si>
    <t>134.83</t>
  </si>
  <si>
    <t>2023-11-08 19:11:23</t>
  </si>
  <si>
    <t>4167013</t>
  </si>
  <si>
    <t>芭堤雅帝堡泽斯罗酒店(SHA Extra Plus)</t>
  </si>
  <si>
    <t>NG SHIHUI CINDY</t>
  </si>
  <si>
    <t>893.94</t>
  </si>
  <si>
    <t>954.05</t>
  </si>
  <si>
    <t>2023-11-01 01:53:05</t>
  </si>
  <si>
    <t>2023-09-25</t>
  </si>
  <si>
    <t>3985270</t>
  </si>
  <si>
    <t>宁漫居</t>
  </si>
  <si>
    <t>CHEUNG WAI CHING,LO wing ki</t>
  </si>
  <si>
    <t>805.52</t>
  </si>
  <si>
    <t>860.87</t>
  </si>
  <si>
    <t>2023-09-25 22:14:41</t>
  </si>
  <si>
    <t>4226663</t>
  </si>
  <si>
    <t>维尔瓦理事酒店</t>
  </si>
  <si>
    <t>GOMEZ GUERRERO PABLO,GIL MARIA</t>
  </si>
  <si>
    <t>402.53</t>
  </si>
  <si>
    <t>430.56</t>
  </si>
  <si>
    <t>2023-11-10 06:08:12</t>
  </si>
  <si>
    <t>4227175</t>
  </si>
  <si>
    <t>马尼拉纽波特市智选假日酒店</t>
  </si>
  <si>
    <t>JAEN II VICENTE</t>
  </si>
  <si>
    <t>558.00</t>
  </si>
  <si>
    <t>596.86</t>
  </si>
  <si>
    <t>2023-11-10 09:11:54</t>
  </si>
  <si>
    <t>4206148</t>
  </si>
  <si>
    <t>吉隆坡翠绿山酒店</t>
  </si>
  <si>
    <t>RIZUAN DODI</t>
  </si>
  <si>
    <t>500.53</t>
  </si>
  <si>
    <t>535.78</t>
  </si>
  <si>
    <t>2023-11-07 00:21:52</t>
  </si>
  <si>
    <t>4207421</t>
  </si>
  <si>
    <t>吉隆坡嘉登斯圣吉尔斯签名酒店及公寓</t>
  </si>
  <si>
    <t>TAN WEI YAO</t>
  </si>
  <si>
    <t>1358.92</t>
  </si>
  <si>
    <t>1458.54</t>
  </si>
  <si>
    <t>2023-11-07 10:17:27</t>
  </si>
  <si>
    <t>4213597</t>
  </si>
  <si>
    <t>新加坡香格里拉大酒店</t>
  </si>
  <si>
    <t>Dong Liyuan</t>
  </si>
  <si>
    <t>8767.27</t>
  </si>
  <si>
    <t>9397.87</t>
  </si>
  <si>
    <t>2023-11-08 07:49:06</t>
  </si>
  <si>
    <t>4132790</t>
  </si>
  <si>
    <t>曼谷瑞博朗得酒店</t>
  </si>
  <si>
    <t>LEE DONGBUM,BAE HEEJIN,JUNG CHANGSUK</t>
  </si>
  <si>
    <t>5405.64</t>
  </si>
  <si>
    <t>5765.40</t>
  </si>
  <si>
    <t>2023-10-26 08:05:17</t>
  </si>
  <si>
    <t>4221951</t>
  </si>
  <si>
    <t>KROOG PANITA</t>
  </si>
  <si>
    <t>155.21</t>
  </si>
  <si>
    <t>166.37</t>
  </si>
  <si>
    <t>2023-11-09 13:42:31</t>
  </si>
  <si>
    <t>4228082</t>
  </si>
  <si>
    <t>曼谷68酒店</t>
  </si>
  <si>
    <t>MUTCHIKA SAREERAT,SANGPANYA SURAKRAI</t>
  </si>
  <si>
    <t>120.44</t>
  </si>
  <si>
    <t>128.83</t>
  </si>
  <si>
    <t>2023-11-10 12:08:50</t>
  </si>
  <si>
    <t>2023-07-03</t>
  </si>
  <si>
    <t>3587424</t>
  </si>
  <si>
    <t>曼谷水门伯克利酒店</t>
  </si>
  <si>
    <t>CIPUTRA INDRA</t>
  </si>
  <si>
    <t>2544.01</t>
  </si>
  <si>
    <t>2742.28</t>
  </si>
  <si>
    <t>2023-07-04 10:09:55</t>
  </si>
  <si>
    <t>4216820</t>
  </si>
  <si>
    <t>ROSE ROSE</t>
  </si>
  <si>
    <t>263.81</t>
  </si>
  <si>
    <t>282.78</t>
  </si>
  <si>
    <t>2023-11-08 17:22:52</t>
  </si>
  <si>
    <t>4199534</t>
  </si>
  <si>
    <t>MOHAMAD BADARUDDIN SYAHERAH</t>
  </si>
  <si>
    <t>204.90</t>
  </si>
  <si>
    <t>219.33</t>
  </si>
  <si>
    <t>2023-11-05 22:24:39</t>
  </si>
  <si>
    <t>4206383</t>
  </si>
  <si>
    <t>HIZZAM HAZWAN</t>
  </si>
  <si>
    <t>255.44</t>
  </si>
  <si>
    <t>2023-11-07 08:18:10</t>
  </si>
  <si>
    <t>4210510</t>
  </si>
  <si>
    <t>HALIM ABDUL</t>
  </si>
  <si>
    <t>205.29</t>
  </si>
  <si>
    <t>220.34</t>
  </si>
  <si>
    <t>2023-11-07 18:11:40</t>
  </si>
  <si>
    <t>4226828</t>
  </si>
  <si>
    <t>堪培拉北溪之亭旅馆</t>
  </si>
  <si>
    <t>Sandstrom Melanie,Sandstrom Lee</t>
  </si>
  <si>
    <t>1120.57</t>
  </si>
  <si>
    <t>1198.60</t>
  </si>
  <si>
    <t>2023-11-10 07:44:30</t>
  </si>
  <si>
    <t>4200534</t>
  </si>
  <si>
    <t>哥打京那巴鲁希尔顿酒店</t>
  </si>
  <si>
    <t>WU BANGTING</t>
  </si>
  <si>
    <t>1695.83</t>
  </si>
  <si>
    <t>1815.27</t>
  </si>
  <si>
    <t>2023-11-06 07:47:27</t>
  </si>
  <si>
    <t>4151795</t>
  </si>
  <si>
    <t>老友记酒店</t>
  </si>
  <si>
    <t>HE YIPING</t>
  </si>
  <si>
    <t>270.60</t>
  </si>
  <si>
    <t>288.52</t>
  </si>
  <si>
    <t>2023-10-29 15:00:10</t>
  </si>
  <si>
    <t>4151789</t>
  </si>
  <si>
    <t>2023-10-29 14:58:36</t>
  </si>
  <si>
    <t>4151934</t>
  </si>
  <si>
    <t>2023-10-29 15:03:10</t>
  </si>
  <si>
    <t>4178604</t>
  </si>
  <si>
    <t>曼谷23别墅酒店 (SHA Plus+)</t>
  </si>
  <si>
    <t>Lai YIUCHUNG</t>
  </si>
  <si>
    <t>987.17</t>
  </si>
  <si>
    <t>1053.21</t>
  </si>
  <si>
    <t>2023-11-02 19:51:35</t>
  </si>
  <si>
    <t>4196746</t>
  </si>
  <si>
    <t>济州岛Mei大酒店</t>
  </si>
  <si>
    <t>HUANG LIHUA,WANG KUNYING</t>
  </si>
  <si>
    <t>706.20</t>
  </si>
  <si>
    <t>755.94</t>
  </si>
  <si>
    <t>2023-11-05 15:13:13</t>
  </si>
  <si>
    <t>4183715</t>
  </si>
  <si>
    <t>素万那普公寓酒店</t>
  </si>
  <si>
    <t>LODKRATOK RAIPORN,MAXILIAAN EDWIN</t>
  </si>
  <si>
    <t>670.60</t>
  </si>
  <si>
    <t>715.76</t>
  </si>
  <si>
    <t>2023-11-03 14:25:40</t>
  </si>
  <si>
    <t>4214603</t>
  </si>
  <si>
    <t>格兰酒店</t>
  </si>
  <si>
    <t>MUKEM HANAN</t>
  </si>
  <si>
    <t>441.80</t>
  </si>
  <si>
    <t>473.58</t>
  </si>
  <si>
    <t>2023-11-08 11:43:15</t>
  </si>
  <si>
    <t>4216522</t>
  </si>
  <si>
    <t>查翁瓦塔娜中央政府大楼盛泰酒店暨会议中心</t>
  </si>
  <si>
    <t>Luesuksri Areerat</t>
  </si>
  <si>
    <t>321.63</t>
  </si>
  <si>
    <t>344.76</t>
  </si>
  <si>
    <t>2023-11-08 16:49:48</t>
  </si>
  <si>
    <t>4053456</t>
  </si>
  <si>
    <t>普吉芭东英迪格酒店 - IHG 酒店 (SHA PLUS+)</t>
  </si>
  <si>
    <t>LI ZHAOFENG,FENG JIHE</t>
  </si>
  <si>
    <t>4591.98</t>
  </si>
  <si>
    <t>4910.16</t>
  </si>
  <si>
    <t>2023-10-11 15:51:00</t>
  </si>
  <si>
    <t>4188233</t>
  </si>
  <si>
    <t>伦兹酒店</t>
  </si>
  <si>
    <t>Ali Mohammed</t>
  </si>
  <si>
    <t>259.64</t>
  </si>
  <si>
    <t>278.49</t>
  </si>
  <si>
    <t>2023-11-04 06:26:14</t>
  </si>
  <si>
    <t>沙特阿拉伯</t>
  </si>
  <si>
    <t>4200165</t>
  </si>
  <si>
    <t>尚佩雷爱丽舍酒店</t>
  </si>
  <si>
    <t>Huang WanLu</t>
  </si>
  <si>
    <t>3109.62</t>
  </si>
  <si>
    <t>3328.65</t>
  </si>
  <si>
    <t>2023-11-06 02:25:04</t>
  </si>
  <si>
    <t>4229695</t>
  </si>
  <si>
    <t>天安新罗酒店</t>
  </si>
  <si>
    <t>KIM KOO WON</t>
  </si>
  <si>
    <t>770.47</t>
  </si>
  <si>
    <t>824.12</t>
  </si>
  <si>
    <t>2023-11-10 16:49:01</t>
  </si>
  <si>
    <t>4212850</t>
  </si>
  <si>
    <t>八打灵再也阿玛达酒店</t>
  </si>
  <si>
    <t>TEOH SHINEE</t>
  </si>
  <si>
    <t>917.66</t>
  </si>
  <si>
    <t>984.93</t>
  </si>
  <si>
    <t>2023-11-08 00:01:20</t>
  </si>
  <si>
    <t>4224363</t>
  </si>
  <si>
    <t>吉隆坡EQ酒店</t>
  </si>
  <si>
    <t>LIANG ZHENYAN</t>
  </si>
  <si>
    <t>2324.47</t>
  </si>
  <si>
    <t>2491.66</t>
  </si>
  <si>
    <t>2023-11-09 19:23:27</t>
  </si>
  <si>
    <t>4219679</t>
  </si>
  <si>
    <t>CHILSON ERIN</t>
  </si>
  <si>
    <t>895.10</t>
  </si>
  <si>
    <t>959.48</t>
  </si>
  <si>
    <t>2023-11-09 00:20:55</t>
  </si>
  <si>
    <t>4057707</t>
  </si>
  <si>
    <t>法米亚纳Spa度假酒店</t>
  </si>
  <si>
    <t>PROKOPOV VIACHESLAV,Pushkin Aleksei</t>
  </si>
  <si>
    <t>1782.95</t>
  </si>
  <si>
    <t>1905.27</t>
  </si>
  <si>
    <t>2023-10-12 04:29:24</t>
  </si>
  <si>
    <t>4222248</t>
  </si>
  <si>
    <t>TAIB MOHD YUSOF</t>
  </si>
  <si>
    <t>722.84</t>
  </si>
  <si>
    <t>774.83</t>
  </si>
  <si>
    <t>2023-11-09 14:13:58</t>
  </si>
  <si>
    <t>4223111</t>
  </si>
  <si>
    <t>FIDAAUDDIN MUHAMMAD</t>
  </si>
  <si>
    <t>806.30</t>
  </si>
  <si>
    <t>864.29</t>
  </si>
  <si>
    <t>2023-11-09 16:44:18</t>
  </si>
  <si>
    <t>4221949</t>
  </si>
  <si>
    <t>曼达韦白酒店 -  多用途物业</t>
  </si>
  <si>
    <t>KIM YOUNHAK</t>
  </si>
  <si>
    <t>893.42</t>
  </si>
  <si>
    <t>957.68</t>
  </si>
  <si>
    <t>2023-11-09 13:49:04</t>
  </si>
  <si>
    <t>4226436</t>
  </si>
  <si>
    <t>BUDIAWAN TEGUH</t>
  </si>
  <si>
    <t>2023-11-10 02:51:12</t>
  </si>
  <si>
    <t>4192923</t>
  </si>
  <si>
    <t>塞达维蒂斯北酒店</t>
  </si>
  <si>
    <t>YEUNG KIN WAH</t>
  </si>
  <si>
    <t>2662.76</t>
  </si>
  <si>
    <t>2856.12</t>
  </si>
  <si>
    <t>2023-11-04 19:59:15</t>
  </si>
  <si>
    <t>4231504</t>
  </si>
  <si>
    <t>曼谷董里酒店</t>
  </si>
  <si>
    <t>WANNAPHU-NGA THAMOLWAN</t>
  </si>
  <si>
    <t>212.15</t>
  </si>
  <si>
    <t>226.92</t>
  </si>
  <si>
    <t>2023-11-10 20:42:41</t>
  </si>
  <si>
    <t>4191483</t>
  </si>
  <si>
    <t>256.11</t>
  </si>
  <si>
    <t>274.71</t>
  </si>
  <si>
    <t>2023-11-04 16:28:19</t>
  </si>
  <si>
    <t>4155027</t>
  </si>
  <si>
    <t>都柏林葛雷斯罕里乌广场酒店</t>
  </si>
  <si>
    <t>Trew Emily</t>
  </si>
  <si>
    <t>4315.30</t>
  </si>
  <si>
    <t>4601.02</t>
  </si>
  <si>
    <t>2023-10-30 00:21:44</t>
  </si>
  <si>
    <t>爱尔兰</t>
  </si>
  <si>
    <t>4228875</t>
  </si>
  <si>
    <t>根特河大酒店</t>
  </si>
  <si>
    <t>DAI HONG,LIU PEILIN</t>
  </si>
  <si>
    <t>1070.40</t>
  </si>
  <si>
    <t>1144.94</t>
  </si>
  <si>
    <t>2023-11-10 14:40:45</t>
  </si>
  <si>
    <t>2023-09-12</t>
  </si>
  <si>
    <t>3918077</t>
  </si>
  <si>
    <t>朗多尼亚皇宫酒店</t>
  </si>
  <si>
    <t>REIS VANESSA ANTUNES</t>
  </si>
  <si>
    <t>985.02</t>
  </si>
  <si>
    <t>1055.76</t>
  </si>
  <si>
    <t>2023-09-12 07:48:02</t>
  </si>
  <si>
    <t>4223424</t>
  </si>
  <si>
    <t>莫蒂酒店</t>
  </si>
  <si>
    <t>MAT NAYAN NUR AAINAA ZAWANI</t>
  </si>
  <si>
    <t>313.92</t>
  </si>
  <si>
    <t>336.50</t>
  </si>
  <si>
    <t>2023-11-09 17:25:47</t>
  </si>
  <si>
    <t>4226832</t>
  </si>
  <si>
    <t>ZIE ZIE LAZIM</t>
  </si>
  <si>
    <t>432.22</t>
  </si>
  <si>
    <t>462.32</t>
  </si>
  <si>
    <t>2023-11-10 07:43:53</t>
  </si>
  <si>
    <t>4220872</t>
  </si>
  <si>
    <t>圣保罗伊比拉普埃拉斯拉维耶罗精华公寓酒店</t>
  </si>
  <si>
    <t>WANG LUPING</t>
  </si>
  <si>
    <t>612.07</t>
  </si>
  <si>
    <t>656.09</t>
  </si>
  <si>
    <t>2023-11-09 10:21:01</t>
  </si>
  <si>
    <t>2023-05-29</t>
  </si>
  <si>
    <t>3434491</t>
  </si>
  <si>
    <t>瓦瑞德宫殿酒店</t>
  </si>
  <si>
    <t>steiner stephen</t>
  </si>
  <si>
    <t>462.85</t>
  </si>
  <si>
    <t>512.00</t>
  </si>
  <si>
    <t>2023-05-29 14:45:53</t>
  </si>
  <si>
    <t>4219974</t>
  </si>
  <si>
    <t>阿尔蒂里酒店</t>
  </si>
  <si>
    <t>Farid Saba</t>
  </si>
  <si>
    <t>281.78</t>
  </si>
  <si>
    <t>302.05</t>
  </si>
  <si>
    <t>2023-11-09 02:54:35</t>
  </si>
  <si>
    <t>4227227</t>
  </si>
  <si>
    <t>卡拉奇明珠大陆酒店</t>
  </si>
  <si>
    <t>CHEN JIANHE</t>
  </si>
  <si>
    <t>900.28</t>
  </si>
  <si>
    <t>962.97</t>
  </si>
  <si>
    <t>2023-11-10 09:27:56</t>
  </si>
  <si>
    <t>巴基斯坦</t>
  </si>
  <si>
    <t>4227009</t>
  </si>
  <si>
    <t>曼特拉图拉马力酒店</t>
  </si>
  <si>
    <t>GONG PENGFEI</t>
  </si>
  <si>
    <t>787.97</t>
  </si>
  <si>
    <t>842.84</t>
  </si>
  <si>
    <t>2023-11-10 08:42:54</t>
  </si>
  <si>
    <t>4224513</t>
  </si>
  <si>
    <t>三海引酒店</t>
  </si>
  <si>
    <t>jia Xiaoxiao</t>
  </si>
  <si>
    <t>357.66</t>
  </si>
  <si>
    <t>383.38</t>
  </si>
  <si>
    <t>2023-11-09 19:55:19</t>
  </si>
  <si>
    <t>4182937</t>
  </si>
  <si>
    <t>华美达首都酒店</t>
  </si>
  <si>
    <t>Jin Dongqi,Tang Qianlong</t>
  </si>
  <si>
    <t>2164.99</t>
  </si>
  <si>
    <t>2310.80</t>
  </si>
  <si>
    <t>2023-11-03 12:45:56</t>
  </si>
  <si>
    <t>4226406</t>
  </si>
  <si>
    <t>布拉格金字塔奥雷阿酒店</t>
  </si>
  <si>
    <t>Istrefaj Arben</t>
  </si>
  <si>
    <t>1265.50</t>
  </si>
  <si>
    <t>1353.62</t>
  </si>
  <si>
    <t>2023-11-10 02:12:25</t>
  </si>
  <si>
    <t>捷克</t>
  </si>
  <si>
    <t>2023-09-11</t>
  </si>
  <si>
    <t>3912685</t>
  </si>
  <si>
    <t>温德姆花园唐人街酒店</t>
  </si>
  <si>
    <t>Conefrey Grainne</t>
  </si>
  <si>
    <t>1762.32</t>
  </si>
  <si>
    <t>1876.81</t>
  </si>
  <si>
    <t>2023-09-11 02:44:38</t>
  </si>
  <si>
    <t>4202970</t>
  </si>
  <si>
    <t>马尼拉温福德酒店及赌场</t>
  </si>
  <si>
    <t>VALLES ROMELY MANLUPIG</t>
  </si>
  <si>
    <t>624.00</t>
  </si>
  <si>
    <t>667.95</t>
  </si>
  <si>
    <t>2023-11-06 16:01:00</t>
  </si>
  <si>
    <t>4208726</t>
  </si>
  <si>
    <t>拉差达红燕酒店</t>
  </si>
  <si>
    <t>AUNHAKA SUCHADA</t>
  </si>
  <si>
    <t>164.97</t>
  </si>
  <si>
    <t>177.06</t>
  </si>
  <si>
    <t>2023-11-07 13:58:55</t>
  </si>
  <si>
    <t>4212482</t>
  </si>
  <si>
    <t>艾卡麦一室公寓</t>
  </si>
  <si>
    <t>SAKUNTUANJAROEN YUPIN</t>
  </si>
  <si>
    <t>866.07</t>
  </si>
  <si>
    <t>929.56</t>
  </si>
  <si>
    <t>2023-11-07 22:35:10</t>
  </si>
  <si>
    <t>4229176</t>
  </si>
  <si>
    <t>罗富特22号旅馆</t>
  </si>
  <si>
    <t>Baiyi Jiang</t>
  </si>
  <si>
    <t>59.88</t>
  </si>
  <si>
    <t>64.05</t>
  </si>
  <si>
    <t>2023-11-10 15:24:44</t>
  </si>
  <si>
    <t>2023-10-24</t>
  </si>
  <si>
    <t>4123735</t>
  </si>
  <si>
    <t>济州城市岛酒店</t>
  </si>
  <si>
    <t>DING HUIQIN,HOU JIALU</t>
  </si>
  <si>
    <t>473.10</t>
  </si>
  <si>
    <t>505.34</t>
  </si>
  <si>
    <t>2023-10-24 16:41:21</t>
  </si>
  <si>
    <t>4230964</t>
  </si>
  <si>
    <t>现代沙吞酒店</t>
  </si>
  <si>
    <t>CHARUKULVANICH PENPICCHA</t>
  </si>
  <si>
    <t>232.72</t>
  </si>
  <si>
    <t>248.92</t>
  </si>
  <si>
    <t>2023-11-10 19:33:10</t>
  </si>
  <si>
    <t>4226562</t>
  </si>
  <si>
    <t>Ds67套房酒店</t>
  </si>
  <si>
    <t>CHEN YUYANG</t>
  </si>
  <si>
    <t>200.31</t>
  </si>
  <si>
    <t>214.26</t>
  </si>
  <si>
    <t>2023-11-10 04:47:10</t>
  </si>
  <si>
    <t>4228147</t>
  </si>
  <si>
    <t>曼谷地铁站酒店</t>
  </si>
  <si>
    <t>CHANTHAVONG BOUALAY</t>
  </si>
  <si>
    <t>126.47</t>
  </si>
  <si>
    <t>135.28</t>
  </si>
  <si>
    <t>2023-11-10 12:43:41</t>
  </si>
  <si>
    <t>2023-08-06</t>
  </si>
  <si>
    <t>3740319</t>
  </si>
  <si>
    <t>安缇卡帕纳达酒店</t>
  </si>
  <si>
    <t>Cheng Hong,Cheng Hong</t>
  </si>
  <si>
    <t>1182.84</t>
  </si>
  <si>
    <t>1284.86</t>
  </si>
  <si>
    <t>2023-08-06 10:18:11</t>
  </si>
  <si>
    <t>4175393</t>
  </si>
  <si>
    <t>圣米歇尔酒店</t>
  </si>
  <si>
    <t>Chen Qinghua</t>
  </si>
  <si>
    <t>1577.31</t>
  </si>
  <si>
    <t>1682.82</t>
  </si>
  <si>
    <t>2023-11-02 12:20:49</t>
  </si>
  <si>
    <t>4173608</t>
  </si>
  <si>
    <t>合艾PS斯瑞普酒店</t>
  </si>
  <si>
    <t>SAHAPRASONG NUSAIBAH</t>
  </si>
  <si>
    <t>131.22</t>
  </si>
  <si>
    <t>140.04</t>
  </si>
  <si>
    <t>2023-11-02 01:01:36</t>
  </si>
  <si>
    <t>4230097</t>
  </si>
  <si>
    <t>竹绿色住宅酒店</t>
  </si>
  <si>
    <t>CAHAYA MELLISA</t>
  </si>
  <si>
    <t>142.45</t>
  </si>
  <si>
    <t>152.37</t>
  </si>
  <si>
    <t>2023-11-10 18:02:12</t>
  </si>
  <si>
    <t>4206743</t>
  </si>
  <si>
    <t>寇阿迪冲浪酒店</t>
  </si>
  <si>
    <t>Jin Jiali</t>
  </si>
  <si>
    <t>490.74</t>
  </si>
  <si>
    <t>526.71</t>
  </si>
  <si>
    <t>2023-11-07 07:10:33</t>
  </si>
  <si>
    <t>2023-09-27</t>
  </si>
  <si>
    <t>3994808</t>
  </si>
  <si>
    <t>三宝拢西新加曼加拉加旅馆</t>
  </si>
  <si>
    <t>KAPPY YOSUA DANIEL</t>
  </si>
  <si>
    <t>232.18</t>
  </si>
  <si>
    <t>247.76</t>
  </si>
  <si>
    <t>2023-09-27 23:50:26</t>
  </si>
  <si>
    <t>3994812</t>
  </si>
  <si>
    <t>242.20</t>
  </si>
  <si>
    <t>258.46</t>
  </si>
  <si>
    <t>2023-09-27 23:51:48</t>
  </si>
  <si>
    <t>4209345</t>
  </si>
  <si>
    <t>尼欧棕榈酒店 - 帕朗卡拉亚 - 阿斯顿酒店</t>
  </si>
  <si>
    <t>SARTIKA LILIS</t>
  </si>
  <si>
    <t>186.52</t>
  </si>
  <si>
    <t>200.19</t>
  </si>
  <si>
    <t>2023-11-07 15:26:44</t>
  </si>
  <si>
    <t>4231002</t>
  </si>
  <si>
    <t>皮卡第酒店</t>
  </si>
  <si>
    <t>CORREIA PAULO</t>
  </si>
  <si>
    <t>472.46</t>
  </si>
  <si>
    <t>505.36</t>
  </si>
  <si>
    <t>2023-11-10 19:43:00</t>
  </si>
  <si>
    <t>4230884</t>
  </si>
  <si>
    <t>RD 酒店</t>
  </si>
  <si>
    <t>PUEKBAMRUNG SUTHIDA</t>
  </si>
  <si>
    <t>112.76</t>
  </si>
  <si>
    <t>120.61</t>
  </si>
  <si>
    <t>2023-11-10 19:14:08</t>
  </si>
  <si>
    <t>4167128</t>
  </si>
  <si>
    <t>罗伊佐风格住宅酒店</t>
  </si>
  <si>
    <t>CHOI MINJI</t>
  </si>
  <si>
    <t>407.06</t>
  </si>
  <si>
    <t>434.43</t>
  </si>
  <si>
    <t>2023-11-01 03:21:15</t>
  </si>
  <si>
    <t>4173504</t>
  </si>
  <si>
    <t>雷德蒙特尼桑塔西酒店</t>
  </si>
  <si>
    <t>RAZOVA DIANA PETROVA,IVANOVA MARIYA IVANOVA</t>
  </si>
  <si>
    <t>1532.59</t>
  </si>
  <si>
    <t>1635.64</t>
  </si>
  <si>
    <t>2023-11-02 00:17:32</t>
  </si>
  <si>
    <t>4221199</t>
  </si>
  <si>
    <t>巴黎杜威特酒店</t>
  </si>
  <si>
    <t>SUN YU</t>
  </si>
  <si>
    <t>766.22</t>
  </si>
  <si>
    <t>821.33</t>
  </si>
  <si>
    <t>2023-11-09 11:25:45</t>
  </si>
  <si>
    <t>4213918</t>
  </si>
  <si>
    <t>超级  1236 绿色公园酒店</t>
  </si>
  <si>
    <t>AZMAN NOR LIANA</t>
  </si>
  <si>
    <t>160.93</t>
  </si>
  <si>
    <t>172.50</t>
  </si>
  <si>
    <t>2023-11-08 09:20:54</t>
  </si>
  <si>
    <t>4188990</t>
  </si>
  <si>
    <t>迪沙鲁沙洋海滩度假村</t>
  </si>
  <si>
    <t>MOHD RAWI MAZIAH</t>
  </si>
  <si>
    <t>602.53</t>
  </si>
  <si>
    <t>646.28</t>
  </si>
  <si>
    <t>2023-11-04 10:08:15</t>
  </si>
  <si>
    <t>4226303</t>
  </si>
  <si>
    <t>GUAN JIE EE</t>
  </si>
  <si>
    <t>1026.93</t>
  </si>
  <si>
    <t>1100.79</t>
  </si>
  <si>
    <t>2023-11-10 01:15:03</t>
  </si>
  <si>
    <t>3968977</t>
  </si>
  <si>
    <t>沃尔尼歌剧酒店</t>
  </si>
  <si>
    <t>WANG PING,JIN PING</t>
  </si>
  <si>
    <t>3659.73</t>
  </si>
  <si>
    <t>3907.05</t>
  </si>
  <si>
    <t>2023-09-22 09:47:17</t>
  </si>
  <si>
    <t>4223860</t>
  </si>
  <si>
    <t>梭罗库苏马萨希德王子酒店</t>
  </si>
  <si>
    <t>MAULINA SANTOSA RAHMA</t>
  </si>
  <si>
    <t>181.46</t>
  </si>
  <si>
    <t>194.51</t>
  </si>
  <si>
    <t>2023-11-09 18:13:17</t>
  </si>
  <si>
    <t>4224659</t>
  </si>
  <si>
    <t>仕骅廷古城钱伯斯酒店</t>
  </si>
  <si>
    <t>Liu Weiguo</t>
  </si>
  <si>
    <t>3207.66</t>
  </si>
  <si>
    <t>3438.38</t>
  </si>
  <si>
    <t>2023-11-09 20:02:26</t>
  </si>
  <si>
    <t>4191990</t>
  </si>
  <si>
    <t>伊维利亚酒店</t>
  </si>
  <si>
    <t>WANG Yu</t>
  </si>
  <si>
    <t>249.60</t>
  </si>
  <si>
    <t>267.73</t>
  </si>
  <si>
    <t>2023-11-04 17:51:24</t>
  </si>
  <si>
    <t>格鲁吉亚</t>
  </si>
  <si>
    <t>4222800</t>
  </si>
  <si>
    <t>意大利诺瓦酒店</t>
  </si>
  <si>
    <t>POPICK SAMUEL BENJAMIN</t>
  </si>
  <si>
    <t>711.79</t>
  </si>
  <si>
    <t>762.99</t>
  </si>
  <si>
    <t>2023-11-09 15:57:49</t>
  </si>
  <si>
    <t>4230516</t>
  </si>
  <si>
    <t>尼波城市酒店</t>
  </si>
  <si>
    <t>Lee Sungchun,Lee Sungchun</t>
  </si>
  <si>
    <t>787.64</t>
  </si>
  <si>
    <t>842.49</t>
  </si>
  <si>
    <t>2023-11-10 18:55:13</t>
  </si>
  <si>
    <t>丹麦</t>
  </si>
  <si>
    <t>4191430</t>
  </si>
  <si>
    <t>海湾苑商务湾酒店</t>
  </si>
  <si>
    <t>Wazan Marwan</t>
  </si>
  <si>
    <t>5003.56</t>
  </si>
  <si>
    <t>5366.90</t>
  </si>
  <si>
    <t>2023-11-04 16:14:27</t>
  </si>
  <si>
    <t>阿拉伯联合酋长国</t>
  </si>
  <si>
    <t>4220815</t>
  </si>
  <si>
    <t>岡田马尼拉</t>
  </si>
  <si>
    <t>LIN CHIEH YU</t>
  </si>
  <si>
    <t>6835.72</t>
  </si>
  <si>
    <t>7327.39</t>
  </si>
  <si>
    <t>2023-11-09 10:07:26</t>
  </si>
  <si>
    <t>4183426</t>
  </si>
  <si>
    <t>Ding Guichao,HU HAO</t>
  </si>
  <si>
    <t>1298.99</t>
  </si>
  <si>
    <t>1386.48</t>
  </si>
  <si>
    <t>2023-11-03 13:59:03</t>
  </si>
  <si>
    <t>2023-08-30</t>
  </si>
  <si>
    <t>3857054</t>
  </si>
  <si>
    <t>景观阿尔巴沙公寓酒店</t>
  </si>
  <si>
    <t>YAO MINGFENG</t>
  </si>
  <si>
    <t>6071.65</t>
  </si>
  <si>
    <t>6528.66</t>
  </si>
  <si>
    <t>2023-08-30 09:31:39</t>
  </si>
  <si>
    <t>4225941</t>
  </si>
  <si>
    <t>格兰德迪安精品酒店</t>
  </si>
  <si>
    <t>PUTRA BRAHMA</t>
  </si>
  <si>
    <t>101.92</t>
  </si>
  <si>
    <t>109.25</t>
  </si>
  <si>
    <t>2023-11-09 23:40:43</t>
  </si>
  <si>
    <t>4208948</t>
  </si>
  <si>
    <t>吉隆坡遨途 吉隆坡国际机场Klia2号航站(非禁区)</t>
  </si>
  <si>
    <t>CHOA WEIKEONG</t>
  </si>
  <si>
    <t>1226.05</t>
  </si>
  <si>
    <t>1315.93</t>
  </si>
  <si>
    <t>2023-11-07 14:20:17</t>
  </si>
  <si>
    <t>4208518</t>
  </si>
  <si>
    <t>玛狄恩法维酒店</t>
  </si>
  <si>
    <t>NOVA DONI</t>
  </si>
  <si>
    <t>335.26</t>
  </si>
  <si>
    <t>359.84</t>
  </si>
  <si>
    <t>2023-11-07 13:06:36</t>
  </si>
  <si>
    <t>4213383</t>
  </si>
  <si>
    <t>铁路乡村别墅民宿</t>
  </si>
  <si>
    <t>NOLAN ANN</t>
  </si>
  <si>
    <t>846.35</t>
  </si>
  <si>
    <t>907.22</t>
  </si>
  <si>
    <t>2023-11-08 05:05:50</t>
  </si>
  <si>
    <t>2023-10-28</t>
  </si>
  <si>
    <t>4147695</t>
  </si>
  <si>
    <t>Quarter 拉普罗酒店 - UHG</t>
  </si>
  <si>
    <t>pungpai wichuda,pungpai wichuda</t>
  </si>
  <si>
    <t>447.66</t>
  </si>
  <si>
    <t>477.35</t>
  </si>
  <si>
    <t>2023-10-28 17:35:50</t>
  </si>
  <si>
    <t>4220443</t>
  </si>
  <si>
    <t>洛姆米斯达酒店</t>
  </si>
  <si>
    <t>EL ABADI ADDAHARI YOUSSEF</t>
  </si>
  <si>
    <t>197.32</t>
  </si>
  <si>
    <t>211.51</t>
  </si>
  <si>
    <t>2023-11-09 08:21:56</t>
  </si>
  <si>
    <t>4207516</t>
  </si>
  <si>
    <t>莲花大 SPA 酒店 - 莲花集团管理</t>
  </si>
  <si>
    <t>LI JUAN</t>
  </si>
  <si>
    <t>325.68</t>
  </si>
  <si>
    <t>349.55</t>
  </si>
  <si>
    <t>2023-11-07 10:44:56</t>
  </si>
  <si>
    <t>4220115</t>
  </si>
  <si>
    <t>维多利亚花园酒店</t>
  </si>
  <si>
    <t>LIM KAREN SOO LIN</t>
  </si>
  <si>
    <t>380.21</t>
  </si>
  <si>
    <t>407.56</t>
  </si>
  <si>
    <t>2023-11-09 05:13:18</t>
  </si>
  <si>
    <t>4032466</t>
  </si>
  <si>
    <t>海王星马卡提福赛尔酒店</t>
  </si>
  <si>
    <t>SANDAR NAY WIN,PHYU HNIN PHWAY</t>
  </si>
  <si>
    <t>568.16</t>
  </si>
  <si>
    <t>607.20</t>
  </si>
  <si>
    <t>2023-10-06 23:33:47</t>
  </si>
  <si>
    <t>4145111</t>
  </si>
  <si>
    <t>麦克花园度假酒店</t>
  </si>
  <si>
    <t>WANG HONGJIE,NING DANHUI</t>
  </si>
  <si>
    <t>175.31</t>
  </si>
  <si>
    <t>186.94</t>
  </si>
  <si>
    <t>2023-10-28 10:21:03</t>
  </si>
  <si>
    <t>4226487</t>
  </si>
  <si>
    <t>FADIN IVAN</t>
  </si>
  <si>
    <t>187.77</t>
  </si>
  <si>
    <t>200.85</t>
  </si>
  <si>
    <t>2023-11-10 03:36:44</t>
  </si>
  <si>
    <t>4228476</t>
  </si>
  <si>
    <t>宾客之屋</t>
  </si>
  <si>
    <t>JARITNGAM SUWIT</t>
  </si>
  <si>
    <t>96.25</t>
  </si>
  <si>
    <t>102.95</t>
  </si>
  <si>
    <t>2023-11-10 13:45:51</t>
  </si>
  <si>
    <t>4207515</t>
  </si>
  <si>
    <t>班索渡假村</t>
  </si>
  <si>
    <t>WANG JIEHUI</t>
  </si>
  <si>
    <t>1417.26</t>
  </si>
  <si>
    <t>1521.16</t>
  </si>
  <si>
    <t>2023-11-07 10:44:32</t>
  </si>
  <si>
    <t>4220554</t>
  </si>
  <si>
    <t>戈尔迪翁酒店 - 特级</t>
  </si>
  <si>
    <t>WEN JIABIN</t>
  </si>
  <si>
    <t>995.55</t>
  </si>
  <si>
    <t>1067.16</t>
  </si>
  <si>
    <t>2023-11-09 09:02:46</t>
  </si>
  <si>
    <t>4218950</t>
  </si>
  <si>
    <t>马农南特公寓酒店</t>
  </si>
  <si>
    <t>THANANG SUPAWAN</t>
  </si>
  <si>
    <t>224.06</t>
  </si>
  <si>
    <t>240.18</t>
  </si>
  <si>
    <t>2023-11-08 21:58:51</t>
  </si>
  <si>
    <t>4167216</t>
  </si>
  <si>
    <t>诺森伯兰酒店</t>
  </si>
  <si>
    <t>NGU REBECCA CHIEN SHI</t>
  </si>
  <si>
    <t>1009.98</t>
  </si>
  <si>
    <t>1077.89</t>
  </si>
  <si>
    <t>2023-11-01 04:58:33</t>
  </si>
  <si>
    <t>4228812</t>
  </si>
  <si>
    <t>瀑布北伊克诺旅馆</t>
  </si>
  <si>
    <t>Dempsey Kaitlyn</t>
  </si>
  <si>
    <t>585.88</t>
  </si>
  <si>
    <t>626.68</t>
  </si>
  <si>
    <t>2023-11-10 14:23:09</t>
  </si>
  <si>
    <t>4229885</t>
  </si>
  <si>
    <t>碧南陵度假村</t>
  </si>
  <si>
    <t>TEINCHAI WANNACHAI,DAMRONGKITCHAIPORN SUPIN</t>
  </si>
  <si>
    <t>198.37</t>
  </si>
  <si>
    <t>212.18</t>
  </si>
  <si>
    <t>2023-11-10 17:01:27</t>
  </si>
  <si>
    <t>4207528</t>
  </si>
  <si>
    <t>阿尔法公寓式酒店</t>
  </si>
  <si>
    <t>ZHANG BAILIANG,Zhang Yuchen</t>
  </si>
  <si>
    <t>3059.99</t>
  </si>
  <si>
    <t>3284.31</t>
  </si>
  <si>
    <t>2023-11-07 11:19:24</t>
  </si>
  <si>
    <t>4224836</t>
  </si>
  <si>
    <t>岘港黄金大酒店</t>
  </si>
  <si>
    <t>TAN KAILAN</t>
  </si>
  <si>
    <t>192.48</t>
  </si>
  <si>
    <t>206.32</t>
  </si>
  <si>
    <t>2023-11-09 20:45:18</t>
  </si>
  <si>
    <t>4217404</t>
  </si>
  <si>
    <t>阿斯顿·吉迪恩·巴淡酒店</t>
  </si>
  <si>
    <t>LUO XUFEI</t>
  </si>
  <si>
    <t>919.07</t>
  </si>
  <si>
    <t>985.17</t>
  </si>
  <si>
    <t>2023-11-08 19:03:29</t>
  </si>
  <si>
    <t>4225152</t>
  </si>
  <si>
    <t>皇家杰利塔酒店</t>
  </si>
  <si>
    <t>FEBRYANTIE FEBRYANTIE</t>
  </si>
  <si>
    <t>164.56</t>
  </si>
  <si>
    <t>176.40</t>
  </si>
  <si>
    <t>2023-11-09 21:10:32</t>
  </si>
  <si>
    <t>4213325</t>
  </si>
  <si>
    <t>7 天优品暹罗饭店</t>
  </si>
  <si>
    <t>UEMURA KENSHIRO</t>
  </si>
  <si>
    <t>299.40</t>
  </si>
  <si>
    <t>320.94</t>
  </si>
  <si>
    <t>2023-11-08 04:08:47</t>
  </si>
  <si>
    <t>4221231</t>
  </si>
  <si>
    <t>巴东路酒店</t>
  </si>
  <si>
    <t>LI XIA,GUO LIMING,LI IVAN,SONG LILY,KWOK HO SHING</t>
  </si>
  <si>
    <t>672.89</t>
  </si>
  <si>
    <t>721.29</t>
  </si>
  <si>
    <t>2023-11-09 11:33:23</t>
  </si>
  <si>
    <t>4218745</t>
  </si>
  <si>
    <t>萨芬法拉特汉酒店</t>
  </si>
  <si>
    <t>HUTAPEA ERIC</t>
  </si>
  <si>
    <t>149.50</t>
  </si>
  <si>
    <t>160.25</t>
  </si>
  <si>
    <t>2023-11-08 21:15:43</t>
  </si>
  <si>
    <t>4209379</t>
  </si>
  <si>
    <t>GUNAWAN HENDRA</t>
  </si>
  <si>
    <t>2023-11-07 15:34:57</t>
  </si>
  <si>
    <t>4229529</t>
  </si>
  <si>
    <t>@T精品酒店</t>
  </si>
  <si>
    <t>PIMONWONG PIVAPORN</t>
  </si>
  <si>
    <t>234.97</t>
  </si>
  <si>
    <t>251.33</t>
  </si>
  <si>
    <t>2023-11-10 16:19:03</t>
  </si>
  <si>
    <t>4184669</t>
  </si>
  <si>
    <t>ON 城酒店</t>
  </si>
  <si>
    <t>PARK HYEKYEONG</t>
  </si>
  <si>
    <t>641.88</t>
  </si>
  <si>
    <t>685.11</t>
  </si>
  <si>
    <t>2023-11-03 16:57:06</t>
  </si>
  <si>
    <t>4231468</t>
  </si>
  <si>
    <t>拉亚大酒店</t>
  </si>
  <si>
    <t>SAKWARAPORN JIRAYUT</t>
  </si>
  <si>
    <t>185.97</t>
  </si>
  <si>
    <t>198.92</t>
  </si>
  <si>
    <t>2023-11-10 20:42:54</t>
  </si>
  <si>
    <t>2023-10-23</t>
  </si>
  <si>
    <t>4115314</t>
  </si>
  <si>
    <t>曼谷机场线套房酒店</t>
  </si>
  <si>
    <t>HUNG TSUNG PING</t>
  </si>
  <si>
    <t>151.28</t>
  </si>
  <si>
    <t>161.43</t>
  </si>
  <si>
    <t>2023-10-23 01:35:15</t>
  </si>
  <si>
    <t>4188078</t>
  </si>
  <si>
    <t>莫兰奇酒店</t>
  </si>
  <si>
    <t>GUNN JOHN</t>
  </si>
  <si>
    <t>1170.45</t>
  </si>
  <si>
    <t>1255.44</t>
  </si>
  <si>
    <t>2023-11-04 04:10:43</t>
  </si>
  <si>
    <t>4187121</t>
  </si>
  <si>
    <t>泗水大蒂博尼哥罗酒店</t>
  </si>
  <si>
    <t>SARASWARI SARI</t>
  </si>
  <si>
    <t>142.18</t>
  </si>
  <si>
    <t>151.76</t>
  </si>
  <si>
    <t>2023-11-03 22:22:16</t>
  </si>
  <si>
    <t>4211588</t>
  </si>
  <si>
    <t>HEDDERMAN ANNA</t>
  </si>
  <si>
    <t>779.80</t>
  </si>
  <si>
    <t>836.97</t>
  </si>
  <si>
    <t>2023-11-07 20:35:20</t>
  </si>
  <si>
    <t>4228141</t>
  </si>
  <si>
    <t>松法布里酒店</t>
  </si>
  <si>
    <t>PHAMANAO NITSARA</t>
  </si>
  <si>
    <t>119.77</t>
  </si>
  <si>
    <t>128.11</t>
  </si>
  <si>
    <t>2023-11-10 12:36:45</t>
  </si>
  <si>
    <t>4225765</t>
  </si>
  <si>
    <t>芭堤雅全盛中心酒店 (SHA Extra Plus)</t>
  </si>
  <si>
    <t>BUHOME NAWAMIN</t>
  </si>
  <si>
    <t>286.53</t>
  </si>
  <si>
    <t>307.14</t>
  </si>
  <si>
    <t>2023-11-09 22:46:25</t>
  </si>
  <si>
    <t>4228453</t>
  </si>
  <si>
    <t>LAI CHENGLUNG</t>
  </si>
  <si>
    <t>386.04</t>
  </si>
  <si>
    <t>412.92</t>
  </si>
  <si>
    <t>2023-11-10 13:27:43</t>
  </si>
  <si>
    <t>3975822</t>
  </si>
  <si>
    <t>拉维德阿特兰酒店Ⅱ</t>
  </si>
  <si>
    <t>LEE SHU NI</t>
  </si>
  <si>
    <t>1095.75</t>
  </si>
  <si>
    <t>1171.17</t>
  </si>
  <si>
    <t>2023-09-23 18:26:51</t>
  </si>
  <si>
    <t>4225384</t>
  </si>
  <si>
    <t>Dolce by Wyndham Hanoi Golden Lake</t>
  </si>
  <si>
    <t>CHEN YIWEN</t>
  </si>
  <si>
    <t>939.83</t>
  </si>
  <si>
    <t>1007.43</t>
  </si>
  <si>
    <t>2023-11-09 21:57:28</t>
  </si>
  <si>
    <t>4111392</t>
  </si>
  <si>
    <t>吉隆坡科玛套房酒店</t>
  </si>
  <si>
    <t>YANG HSIENYING</t>
  </si>
  <si>
    <t>756.19</t>
  </si>
  <si>
    <t>806.95</t>
  </si>
  <si>
    <t>2023-10-22 12:31:22</t>
  </si>
  <si>
    <t>4219359</t>
  </si>
  <si>
    <t>曼谷拉玛9号美蒂雅酒店</t>
  </si>
  <si>
    <t>HAN XIAOHUI</t>
  </si>
  <si>
    <t>772.70</t>
  </si>
  <si>
    <t>828.28</t>
  </si>
  <si>
    <t>2023-11-08 23:03:45</t>
  </si>
  <si>
    <t>4222745</t>
  </si>
  <si>
    <t>ZHENG YIRUI</t>
  </si>
  <si>
    <t>413.16</t>
  </si>
  <si>
    <t>442.88</t>
  </si>
  <si>
    <t>2023-11-09 15:47:10</t>
  </si>
  <si>
    <t>4088849</t>
  </si>
  <si>
    <t>阿迪瓦纳比斯玛酒店</t>
  </si>
  <si>
    <t>ZHOU XINYI,LIU YUNXI</t>
  </si>
  <si>
    <t>2196.38</t>
  </si>
  <si>
    <t>2343.56</t>
  </si>
  <si>
    <t>2023-10-18 00:40:46</t>
  </si>
  <si>
    <t>4151136</t>
  </si>
  <si>
    <t>霍斯特里亚拉斯昆塔斯Spa及酒店</t>
  </si>
  <si>
    <t>NASTARIFERNANDES CARLA,GOLONKA DOMINIK</t>
  </si>
  <si>
    <t>2474.44</t>
  </si>
  <si>
    <t>2638.28</t>
  </si>
  <si>
    <t>2023-10-29 12:50:45</t>
  </si>
  <si>
    <t>墨西哥</t>
  </si>
  <si>
    <t>4006491</t>
  </si>
  <si>
    <t>乌隆他尼塔尼维拉迪酒店</t>
  </si>
  <si>
    <t>TSAO CHENGHSUAN,YAO DAVID,TAN JUNYEN</t>
  </si>
  <si>
    <t>3388.61</t>
  </si>
  <si>
    <t>3624.96</t>
  </si>
  <si>
    <t>2023-09-30 22:08:31</t>
  </si>
  <si>
    <t>4212541</t>
  </si>
  <si>
    <t>Travelodge Phuket Town</t>
  </si>
  <si>
    <t>JIANRUTTANASAWAT RATIMA</t>
  </si>
  <si>
    <t>839.98</t>
  </si>
  <si>
    <t>901.56</t>
  </si>
  <si>
    <t>2023-11-08 10:37:22</t>
  </si>
  <si>
    <t>4212452</t>
  </si>
  <si>
    <t>NATHON PATTRARMOL</t>
  </si>
  <si>
    <t>502.00</t>
  </si>
  <si>
    <t>538.80</t>
  </si>
  <si>
    <t>2023-11-08 10:37:57</t>
  </si>
  <si>
    <t>4186913</t>
  </si>
  <si>
    <t>牛津便捷酒店</t>
  </si>
  <si>
    <t>DONYASAKOOL AEKARACH</t>
  </si>
  <si>
    <t>1961.87</t>
  </si>
  <si>
    <t>2094.00</t>
  </si>
  <si>
    <t>2023-11-03 21:38:09</t>
  </si>
  <si>
    <t>4230979</t>
  </si>
  <si>
    <t>Athens Hill Luxury Apartments</t>
  </si>
  <si>
    <t>bai shuo</t>
  </si>
  <si>
    <t>903.62</t>
  </si>
  <si>
    <t>966.54</t>
  </si>
  <si>
    <t>2023-11-10 19:36:12</t>
  </si>
  <si>
    <t>4221959</t>
  </si>
  <si>
    <t>吉隆坡武吉免登世民酒店</t>
  </si>
  <si>
    <t>VONNN AH</t>
  </si>
  <si>
    <t>697.29</t>
  </si>
  <si>
    <t>747.44</t>
  </si>
  <si>
    <t>2023-11-09 13:41:54</t>
  </si>
  <si>
    <t>4223401</t>
  </si>
  <si>
    <t>格兰普里美娜多酒店</t>
  </si>
  <si>
    <t>TRISTAN VICTORI</t>
  </si>
  <si>
    <t>203.33</t>
  </si>
  <si>
    <t>217.95</t>
  </si>
  <si>
    <t>2023-11-09 17:16:48</t>
  </si>
  <si>
    <t>4219569</t>
  </si>
  <si>
    <t>银河大酒店</t>
  </si>
  <si>
    <t>FAJAR FINDRA AL</t>
  </si>
  <si>
    <t>359.47</t>
  </si>
  <si>
    <t>385.33</t>
  </si>
  <si>
    <t>2023-11-08 23:52:09</t>
  </si>
  <si>
    <t>4213721</t>
  </si>
  <si>
    <t>阿瓜斯卡连特斯阿朗扎祖广场水晶酒店</t>
  </si>
  <si>
    <t>Villasenor Jimenez Ana Elia</t>
  </si>
  <si>
    <t>360.16</t>
  </si>
  <si>
    <t>386.07</t>
  </si>
  <si>
    <t>2023-11-08 08:24:17</t>
  </si>
  <si>
    <t>4226283</t>
  </si>
  <si>
    <t>服务式套房旅店法义公寓式酒店</t>
  </si>
  <si>
    <t>SOMPHONENALAK MANILAY</t>
  </si>
  <si>
    <t>232.25</t>
  </si>
  <si>
    <t>248.96</t>
  </si>
  <si>
    <t>2023-11-10 01:08:45</t>
  </si>
  <si>
    <t>4157038</t>
  </si>
  <si>
    <t>巴拿马别墅酒店</t>
  </si>
  <si>
    <t>GOMEZNINO MANUEL ANDRES</t>
  </si>
  <si>
    <t>1576.42</t>
  </si>
  <si>
    <t>1680.80</t>
  </si>
  <si>
    <t>2023-10-30 14:17:55</t>
  </si>
  <si>
    <t>4142940</t>
  </si>
  <si>
    <t>蒙塞拉特公寓酒店</t>
  </si>
  <si>
    <t>Rogovitskaia Irina</t>
  </si>
  <si>
    <t>1017.61</t>
  </si>
  <si>
    <t>1085.22</t>
  </si>
  <si>
    <t>2023-10-27 19:58:52</t>
  </si>
  <si>
    <t>阿根廷</t>
  </si>
  <si>
    <t>4115507</t>
  </si>
  <si>
    <t>SALEM CARL</t>
  </si>
  <si>
    <t>816.91</t>
  </si>
  <si>
    <t>871.74</t>
  </si>
  <si>
    <t>2023-10-23 05:05:17</t>
  </si>
  <si>
    <t>4215308</t>
  </si>
  <si>
    <t>爱住宿 6 号公寓酒店</t>
  </si>
  <si>
    <t>TENG ZHAOJIE</t>
  </si>
  <si>
    <t>458.20</t>
  </si>
  <si>
    <t>491.16</t>
  </si>
  <si>
    <t>2023-11-08 13:31:26</t>
  </si>
  <si>
    <t>4222601</t>
  </si>
  <si>
    <t>拉合尔五洲明珠大酒店</t>
  </si>
  <si>
    <t>TIAN XUEGONG,LIU TAO</t>
  </si>
  <si>
    <t>1620.07</t>
  </si>
  <si>
    <t>1736.60</t>
  </si>
  <si>
    <t>2023-11-09 15:07:16</t>
  </si>
  <si>
    <t>4230333</t>
  </si>
  <si>
    <t>阿拉木图酒店</t>
  </si>
  <si>
    <t>Du Peng</t>
  </si>
  <si>
    <t>644.53</t>
  </si>
  <si>
    <t>689.41</t>
  </si>
  <si>
    <t>2023-11-10 18:01:48</t>
  </si>
  <si>
    <t>4190942</t>
  </si>
  <si>
    <t>格兰大酒店</t>
  </si>
  <si>
    <t>ZHANG MINGQING</t>
  </si>
  <si>
    <t>388.68</t>
  </si>
  <si>
    <t>416.90</t>
  </si>
  <si>
    <t>2023-11-04 15:03:49</t>
  </si>
  <si>
    <t>4229953</t>
  </si>
  <si>
    <t>安维河滨凯恩曼谷酒店</t>
  </si>
  <si>
    <t>RUIZ DERICK RIORDAN</t>
  </si>
  <si>
    <t>319.47</t>
  </si>
  <si>
    <t>341.72</t>
  </si>
  <si>
    <t>2023-11-10 17:03:18</t>
  </si>
  <si>
    <t>4228506</t>
  </si>
  <si>
    <t>曼谷帕那空盛泰乐中心酒店</t>
  </si>
  <si>
    <t>NA HWISUNG</t>
  </si>
  <si>
    <t>684.16</t>
  </si>
  <si>
    <t>731.80</t>
  </si>
  <si>
    <t>2023-11-10 13:42:57</t>
  </si>
  <si>
    <t>4208880</t>
  </si>
  <si>
    <t>贝斯特韦斯特纳达廊曼机场酒店</t>
  </si>
  <si>
    <t>Cao ruyu</t>
  </si>
  <si>
    <t>633.22</t>
  </si>
  <si>
    <t>679.64</t>
  </si>
  <si>
    <t>2023-11-07 14:02:59</t>
  </si>
  <si>
    <t>4067133</t>
  </si>
  <si>
    <t>曼谷素坤逸奥克伍德华庭工作室酒店</t>
  </si>
  <si>
    <t>CHEN HSIAOYING,YU CHUNGHUANG,UCHIDA SHOTARO</t>
  </si>
  <si>
    <t>2592.00</t>
  </si>
  <si>
    <t>2768.94</t>
  </si>
  <si>
    <t>2023-10-14 10:13:30</t>
  </si>
  <si>
    <t>4228530</t>
  </si>
  <si>
    <t>Belmont Hotel Mactan</t>
  </si>
  <si>
    <t>KIM O</t>
  </si>
  <si>
    <t>352.00</t>
  </si>
  <si>
    <t>376.51</t>
  </si>
  <si>
    <t>2023-11-10 13:50:48</t>
  </si>
  <si>
    <t>4173228</t>
  </si>
  <si>
    <t>莱恩酒店</t>
  </si>
  <si>
    <t>CHENG SING YING</t>
  </si>
  <si>
    <t>307.00</t>
  </si>
  <si>
    <t>327.64</t>
  </si>
  <si>
    <t>2023-11-02 09:29:07</t>
  </si>
  <si>
    <t>4227545</t>
  </si>
  <si>
    <t>菲斯时尚酒店</t>
  </si>
  <si>
    <t>HAN WUJUN,XU ZHE</t>
  </si>
  <si>
    <t>658.71</t>
  </si>
  <si>
    <t>704.58</t>
  </si>
  <si>
    <t>2023-11-10 10:45:46</t>
  </si>
  <si>
    <t>4228743</t>
  </si>
  <si>
    <t>塔拉花园酒店</t>
  </si>
  <si>
    <t>li chunyan</t>
  </si>
  <si>
    <t>202.11</t>
  </si>
  <si>
    <t>216.18</t>
  </si>
  <si>
    <t>2023-11-10 14:02:06</t>
  </si>
  <si>
    <t>4215009</t>
  </si>
  <si>
    <t>雅加达西普里基里亚德饭店</t>
  </si>
  <si>
    <t>RIAN SYAH</t>
  </si>
  <si>
    <t>156.78</t>
  </si>
  <si>
    <t>168.06</t>
  </si>
  <si>
    <t>2023-11-08 12:49:35</t>
  </si>
  <si>
    <t>4173697</t>
  </si>
  <si>
    <t>阿瓦尼中央酒店 釜山</t>
  </si>
  <si>
    <t>Yeung Chi Yuen</t>
  </si>
  <si>
    <t>622.77</t>
  </si>
  <si>
    <t>664.43</t>
  </si>
  <si>
    <t>2023-11-02 01:40:33</t>
  </si>
  <si>
    <t>4145851</t>
  </si>
  <si>
    <t>Yi Suyeon</t>
  </si>
  <si>
    <t>629.40</t>
  </si>
  <si>
    <t>671.14</t>
  </si>
  <si>
    <t>2023-10-28 12:29:19</t>
  </si>
  <si>
    <t>4180640</t>
  </si>
  <si>
    <t>曼谷新浩凯宾斯基酒店</t>
  </si>
  <si>
    <t>HSUEH TINGWEI</t>
  </si>
  <si>
    <t>5128.20</t>
  </si>
  <si>
    <t>5473.58</t>
  </si>
  <si>
    <t>2023-11-03 08:07:24</t>
  </si>
  <si>
    <t>4130588</t>
  </si>
  <si>
    <t>意识酒店</t>
  </si>
  <si>
    <t>NG SEK I</t>
  </si>
  <si>
    <t>3591.51</t>
  </si>
  <si>
    <t>3834.63</t>
  </si>
  <si>
    <t>2023-10-25 19:56:33</t>
  </si>
  <si>
    <t>4227759</t>
  </si>
  <si>
    <t>抓住海洋松岛</t>
  </si>
  <si>
    <t>JUNG GEUNSU</t>
  </si>
  <si>
    <t>522.41</t>
  </si>
  <si>
    <t>558.79</t>
  </si>
  <si>
    <t>2023-11-10 11:09:20</t>
  </si>
  <si>
    <t>4159205</t>
  </si>
  <si>
    <t>曼谷素坤逸莎玛豪华酒店</t>
  </si>
  <si>
    <t>TY BUN</t>
  </si>
  <si>
    <t>2006.43</t>
  </si>
  <si>
    <t>2139.28</t>
  </si>
  <si>
    <t>2023-10-30 19:52:45</t>
  </si>
  <si>
    <t>4224875</t>
  </si>
  <si>
    <t>新时代旅客酒店</t>
  </si>
  <si>
    <t>WANG WENXUAN</t>
  </si>
  <si>
    <t>205.26</t>
  </si>
  <si>
    <t>220.02</t>
  </si>
  <si>
    <t>2023-11-09 20:55:33</t>
  </si>
  <si>
    <t>4226546</t>
  </si>
  <si>
    <t/>
  </si>
  <si>
    <t>HUANG JIE,Zhuoni Liao</t>
  </si>
  <si>
    <t>620.32</t>
  </si>
  <si>
    <t>663.52</t>
  </si>
  <si>
    <t>2023-11-10 04:32:22</t>
  </si>
  <si>
    <t>4226550</t>
  </si>
  <si>
    <t>WANG DINGZHI</t>
  </si>
  <si>
    <t>2023-11-10 04:34:57</t>
  </si>
  <si>
    <t>4226548</t>
  </si>
  <si>
    <t>Xu zijian</t>
  </si>
  <si>
    <t>2023-11-10 04:33:02</t>
  </si>
  <si>
    <t>4229700</t>
  </si>
  <si>
    <t>加西亚酒店</t>
  </si>
  <si>
    <t>TONGAY KANJANAPORN</t>
  </si>
  <si>
    <t>199.40</t>
  </si>
  <si>
    <t>213.29</t>
  </si>
  <si>
    <t>2023-11-10 16:50:13</t>
  </si>
  <si>
    <t>4203134</t>
  </si>
  <si>
    <t>阿米代尔全季汽车旅馆</t>
  </si>
  <si>
    <t>Le Fevre Sarah</t>
  </si>
  <si>
    <t>1924.26</t>
  </si>
  <si>
    <t>2059.79</t>
  </si>
  <si>
    <t>2023-11-06 16:01:46</t>
  </si>
  <si>
    <t>4208581</t>
  </si>
  <si>
    <t>阿曼特纳里卡拉酒店</t>
  </si>
  <si>
    <t>YU SIYUAN</t>
  </si>
  <si>
    <t>939.19</t>
  </si>
  <si>
    <t>1008.04</t>
  </si>
  <si>
    <t>2023-11-07 13:21:24</t>
  </si>
  <si>
    <t>4230083</t>
  </si>
  <si>
    <t>英戈尔施塔特耐斯酒店</t>
  </si>
  <si>
    <t>VELIU BLERIM</t>
  </si>
  <si>
    <t>558.11</t>
  </si>
  <si>
    <t>596.97</t>
  </si>
  <si>
    <t>2023-11-10 17:38:56</t>
  </si>
  <si>
    <t>4220626</t>
  </si>
  <si>
    <t>诺克斯酒店</t>
  </si>
  <si>
    <t>YUN JUNG</t>
  </si>
  <si>
    <t>446.35</t>
  </si>
  <si>
    <t>478.45</t>
  </si>
  <si>
    <t>2023-11-09 09:28:52</t>
  </si>
  <si>
    <t>4227806</t>
  </si>
  <si>
    <t>伊利甘格欧酒店</t>
  </si>
  <si>
    <t>REDMOND MICHAEL ARTHUR,ADLAON ISABEL PALACA</t>
  </si>
  <si>
    <t>319.16</t>
  </si>
  <si>
    <t>341.38</t>
  </si>
  <si>
    <t>2023-11-10 11:29:34</t>
  </si>
  <si>
    <t>4216091</t>
  </si>
  <si>
    <t>莫提福斯生态酒店</t>
  </si>
  <si>
    <t>Gu Yafen,Qian Meirong</t>
  </si>
  <si>
    <t>697.47</t>
  </si>
  <si>
    <t>747.64</t>
  </si>
  <si>
    <t>2023-11-08 15:40:27</t>
  </si>
  <si>
    <t>4188400</t>
  </si>
  <si>
    <t>辉光素坤逸 71酒店</t>
  </si>
  <si>
    <t>KORNTHIP LOOKNAM</t>
  </si>
  <si>
    <t>273.72</t>
  </si>
  <si>
    <t>293.60</t>
  </si>
  <si>
    <t>2023-11-04 07:47:08</t>
  </si>
  <si>
    <t>4228081</t>
  </si>
  <si>
    <t>欧泰恒酒店</t>
  </si>
  <si>
    <t>DAI YULIANG,DAI XIAOBO</t>
  </si>
  <si>
    <t>547.87</t>
  </si>
  <si>
    <t>586.02</t>
  </si>
  <si>
    <t>2023-11-10 12:07:08</t>
  </si>
  <si>
    <t>4220166</t>
  </si>
  <si>
    <t>Mount Ararat Hotel</t>
  </si>
  <si>
    <t>Thekkeyil Jasar</t>
  </si>
  <si>
    <t>464.66</t>
  </si>
  <si>
    <t>498.08</t>
  </si>
  <si>
    <t>2023-11-09 06:10:07</t>
  </si>
  <si>
    <t>4226294</t>
  </si>
  <si>
    <t>KUMPIMOL PANAKHWAN</t>
  </si>
  <si>
    <t>321.46</t>
  </si>
  <si>
    <t>344.58</t>
  </si>
  <si>
    <t>2023-11-10 01:11:23</t>
  </si>
  <si>
    <t>4231051</t>
  </si>
  <si>
    <t>CASUL KIEVIN C</t>
  </si>
  <si>
    <t>2023-11-10 19:59:53</t>
  </si>
  <si>
    <t>4179599</t>
  </si>
  <si>
    <t>贝斯特韦斯特乍都乍酒店</t>
  </si>
  <si>
    <t>LUU NHAN NGHIA,LUU HONG MINH</t>
  </si>
  <si>
    <t>358.00</t>
  </si>
  <si>
    <t>381.95</t>
  </si>
  <si>
    <t>2023-11-04 11:15:41</t>
  </si>
  <si>
    <t>4224793</t>
  </si>
  <si>
    <t>Zhang Qian</t>
  </si>
  <si>
    <t>1315.61</t>
  </si>
  <si>
    <t>1410.24</t>
  </si>
  <si>
    <t>2023-11-09 20:35:12</t>
  </si>
  <si>
    <t>4230552</t>
  </si>
  <si>
    <t>WANG YUYING,MAO JIANYU</t>
  </si>
  <si>
    <t>2023-11-10 18:55:09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</si>
</sst>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45237</v>
      </c>
      <c r="G2" s="6">
        <v>45241</v>
      </c>
      <c r="H2" s="4">
        <v>1</v>
      </c>
      <c r="I2" s="4">
        <v>4</v>
      </c>
      <c r="J2" s="4">
        <v>4</v>
      </c>
      <c r="K2" s="4" t="s">
        <v>30</v>
      </c>
      <c r="L2" s="4">
        <v>512</v>
      </c>
      <c r="M2" s="4">
        <v>512</v>
      </c>
      <c r="N2" s="4" t="s">
        <v>31</v>
      </c>
      <c r="O2" s="4" t="s">
        <v>32</v>
      </c>
      <c r="P2" s="4" t="s">
        <v>33</v>
      </c>
      <c r="Q2" s="4">
        <v>0</v>
      </c>
      <c r="R2" s="7">
        <v>45075</v>
      </c>
      <c r="S2" s="6">
        <v>45244</v>
      </c>
      <c r="T2" s="4" t="s">
        <v>34</v>
      </c>
      <c r="U2" s="4">
        <v>512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45237</v>
      </c>
      <c r="G3" s="6">
        <v>45241</v>
      </c>
      <c r="H3" s="4">
        <v>1</v>
      </c>
      <c r="I3" s="4">
        <v>4</v>
      </c>
      <c r="J3" s="4">
        <v>4</v>
      </c>
      <c r="K3" s="4" t="s">
        <v>30</v>
      </c>
      <c r="L3" s="4">
        <v>2742.28</v>
      </c>
      <c r="M3" s="4">
        <v>2742.28</v>
      </c>
      <c r="N3" s="4" t="s">
        <v>40</v>
      </c>
      <c r="O3" s="4" t="s">
        <v>32</v>
      </c>
      <c r="P3" s="4" t="s">
        <v>33</v>
      </c>
      <c r="Q3" s="4">
        <v>0</v>
      </c>
      <c r="R3" s="7">
        <v>45110</v>
      </c>
      <c r="S3" s="6">
        <v>45244</v>
      </c>
      <c r="T3" s="4" t="s">
        <v>34</v>
      </c>
      <c r="U3" s="4">
        <v>2742.28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45240</v>
      </c>
      <c r="G4" s="6">
        <v>45241</v>
      </c>
      <c r="H4" s="4">
        <v>1</v>
      </c>
      <c r="I4" s="4">
        <v>1</v>
      </c>
      <c r="J4" s="4">
        <v>1</v>
      </c>
      <c r="K4" s="4" t="s">
        <v>30</v>
      </c>
      <c r="L4" s="4">
        <v>304.74</v>
      </c>
      <c r="M4" s="4">
        <v>304.74</v>
      </c>
      <c r="N4" s="4" t="s">
        <v>46</v>
      </c>
      <c r="O4" s="4" t="s">
        <v>32</v>
      </c>
      <c r="P4" s="4" t="s">
        <v>33</v>
      </c>
      <c r="Q4" s="4">
        <v>0</v>
      </c>
      <c r="R4" s="7">
        <v>45124</v>
      </c>
      <c r="S4" s="6">
        <v>45244</v>
      </c>
      <c r="T4" s="4" t="s">
        <v>34</v>
      </c>
      <c r="U4" s="4">
        <v>304.74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45239</v>
      </c>
      <c r="G5" s="6">
        <v>45241</v>
      </c>
      <c r="H5" s="4">
        <v>1</v>
      </c>
      <c r="I5" s="4">
        <v>2</v>
      </c>
      <c r="J5" s="4">
        <v>2</v>
      </c>
      <c r="K5" s="4" t="s">
        <v>30</v>
      </c>
      <c r="L5" s="4">
        <v>1284.86</v>
      </c>
      <c r="M5" s="4">
        <v>1284.86</v>
      </c>
      <c r="N5" s="4" t="s">
        <v>52</v>
      </c>
      <c r="O5" s="4" t="s">
        <v>32</v>
      </c>
      <c r="P5" s="4" t="s">
        <v>33</v>
      </c>
      <c r="Q5" s="4">
        <v>0</v>
      </c>
      <c r="R5" s="7">
        <v>45144.0000115741</v>
      </c>
      <c r="S5" s="6">
        <v>45244</v>
      </c>
      <c r="T5" s="4" t="s">
        <v>34</v>
      </c>
      <c r="U5" s="4">
        <v>1284.86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45238</v>
      </c>
      <c r="G6" s="6">
        <v>45241</v>
      </c>
      <c r="H6" s="4">
        <v>1</v>
      </c>
      <c r="I6" s="4">
        <v>3</v>
      </c>
      <c r="J6" s="4">
        <v>3</v>
      </c>
      <c r="K6" s="4" t="s">
        <v>30</v>
      </c>
      <c r="L6" s="4">
        <v>1275.51</v>
      </c>
      <c r="M6" s="4">
        <v>1275.51</v>
      </c>
      <c r="N6" s="4" t="s">
        <v>58</v>
      </c>
      <c r="O6" s="4" t="s">
        <v>32</v>
      </c>
      <c r="P6" s="4" t="s">
        <v>33</v>
      </c>
      <c r="Q6" s="4">
        <v>0</v>
      </c>
      <c r="R6" s="7">
        <v>45147</v>
      </c>
      <c r="S6" s="6">
        <v>45244</v>
      </c>
      <c r="T6" s="4" t="s">
        <v>34</v>
      </c>
      <c r="U6" s="4">
        <v>1275.51</v>
      </c>
      <c r="V6" s="4">
        <v>0</v>
      </c>
      <c r="W6" s="4">
        <v>0</v>
      </c>
      <c r="X6" s="4" t="s">
        <v>59</v>
      </c>
      <c r="Y6" s="4" t="s">
        <v>54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45240</v>
      </c>
      <c r="G7" s="6">
        <v>45241</v>
      </c>
      <c r="H7" s="4">
        <v>1</v>
      </c>
      <c r="I7" s="4">
        <v>1</v>
      </c>
      <c r="J7" s="4">
        <v>1</v>
      </c>
      <c r="K7" s="4" t="s">
        <v>30</v>
      </c>
      <c r="L7" s="4">
        <v>732.19</v>
      </c>
      <c r="M7" s="4">
        <v>732.19</v>
      </c>
      <c r="N7" s="4" t="s">
        <v>63</v>
      </c>
      <c r="O7" s="4" t="s">
        <v>32</v>
      </c>
      <c r="P7" s="4" t="s">
        <v>33</v>
      </c>
      <c r="Q7" s="4">
        <v>0</v>
      </c>
      <c r="R7" s="7">
        <v>45156.0000115741</v>
      </c>
      <c r="S7" s="6">
        <v>45244</v>
      </c>
      <c r="T7" s="4" t="s">
        <v>34</v>
      </c>
      <c r="U7" s="4">
        <v>732.19</v>
      </c>
      <c r="V7" s="4">
        <v>0</v>
      </c>
      <c r="W7" s="4">
        <v>0</v>
      </c>
      <c r="X7" s="4" t="s">
        <v>64</v>
      </c>
      <c r="Y7" s="4" t="s">
        <v>54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45237</v>
      </c>
      <c r="G8" s="6">
        <v>45241</v>
      </c>
      <c r="H8" s="4">
        <v>1</v>
      </c>
      <c r="I8" s="4">
        <v>4</v>
      </c>
      <c r="J8" s="4">
        <v>4</v>
      </c>
      <c r="K8" s="4" t="s">
        <v>30</v>
      </c>
      <c r="L8" s="4">
        <v>1386.76</v>
      </c>
      <c r="M8" s="4">
        <v>1386.76</v>
      </c>
      <c r="N8" s="4" t="s">
        <v>68</v>
      </c>
      <c r="O8" s="4" t="s">
        <v>32</v>
      </c>
      <c r="P8" s="4" t="s">
        <v>33</v>
      </c>
      <c r="Q8" s="4">
        <v>0</v>
      </c>
      <c r="R8" s="7">
        <v>45161.0000115741</v>
      </c>
      <c r="S8" s="6">
        <v>45244</v>
      </c>
      <c r="T8" s="4" t="s">
        <v>34</v>
      </c>
      <c r="U8" s="4">
        <v>1386.76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60</v>
      </c>
      <c r="B9" s="4" t="s">
        <v>26</v>
      </c>
      <c r="C9" s="4" t="s">
        <v>71</v>
      </c>
      <c r="D9" s="4" t="s">
        <v>61</v>
      </c>
      <c r="E9" s="4" t="s">
        <v>62</v>
      </c>
      <c r="F9" s="6">
        <v>45240</v>
      </c>
      <c r="G9" s="6">
        <v>45241</v>
      </c>
      <c r="H9" s="4">
        <v>1</v>
      </c>
      <c r="I9" s="4">
        <v>1</v>
      </c>
      <c r="J9" s="4">
        <v>1</v>
      </c>
      <c r="K9" s="4" t="s">
        <v>30</v>
      </c>
      <c r="L9" s="4">
        <v>-732.19</v>
      </c>
      <c r="M9" s="4">
        <v>-732.19</v>
      </c>
      <c r="N9" s="4" t="s">
        <v>63</v>
      </c>
      <c r="O9" s="4" t="s">
        <v>32</v>
      </c>
      <c r="P9" s="4" t="s">
        <v>33</v>
      </c>
      <c r="Q9" s="4">
        <v>0</v>
      </c>
      <c r="R9" s="7">
        <v>45156.0000115741</v>
      </c>
      <c r="S9" s="6">
        <v>45244</v>
      </c>
      <c r="T9" s="4" t="s">
        <v>34</v>
      </c>
      <c r="U9" s="4">
        <v>-732.19</v>
      </c>
      <c r="V9" s="4">
        <v>0</v>
      </c>
      <c r="W9" s="4">
        <v>0</v>
      </c>
      <c r="X9" s="4" t="s">
        <v>64</v>
      </c>
      <c r="Y9" s="4" t="s">
        <v>54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45235</v>
      </c>
      <c r="G10" s="6">
        <v>45241</v>
      </c>
      <c r="H10" s="4">
        <v>1</v>
      </c>
      <c r="I10" s="4">
        <v>6</v>
      </c>
      <c r="J10" s="4">
        <v>6</v>
      </c>
      <c r="K10" s="4" t="s">
        <v>30</v>
      </c>
      <c r="L10" s="4">
        <v>6528.66</v>
      </c>
      <c r="M10" s="4">
        <v>6528.66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45168.0000115741</v>
      </c>
      <c r="S10" s="6">
        <v>45244</v>
      </c>
      <c r="T10" s="4" t="s">
        <v>34</v>
      </c>
      <c r="U10" s="4">
        <v>6528.66</v>
      </c>
      <c r="V10" s="4">
        <v>0</v>
      </c>
      <c r="W10" s="4">
        <v>0</v>
      </c>
      <c r="X10" s="4" t="s">
        <v>76</v>
      </c>
      <c r="Y10" s="4" t="s">
        <v>54</v>
      </c>
    </row>
    <row r="11" s="4" customFormat="1" spans="1:25">
      <c r="A11" s="4" t="s">
        <v>65</v>
      </c>
      <c r="B11" s="4" t="s">
        <v>26</v>
      </c>
      <c r="C11" s="4" t="s">
        <v>71</v>
      </c>
      <c r="D11" s="4" t="s">
        <v>66</v>
      </c>
      <c r="E11" s="4" t="s">
        <v>67</v>
      </c>
      <c r="F11" s="6">
        <v>45237</v>
      </c>
      <c r="G11" s="6">
        <v>45241</v>
      </c>
      <c r="H11" s="4">
        <v>1</v>
      </c>
      <c r="I11" s="4">
        <v>4</v>
      </c>
      <c r="J11" s="4">
        <v>4</v>
      </c>
      <c r="K11" s="4" t="s">
        <v>30</v>
      </c>
      <c r="L11" s="4">
        <v>-1386.76</v>
      </c>
      <c r="M11" s="4">
        <v>-1386.76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45161.0000115741</v>
      </c>
      <c r="S11" s="6">
        <v>45244</v>
      </c>
      <c r="T11" s="4" t="s">
        <v>34</v>
      </c>
      <c r="U11" s="4">
        <v>-1386.76</v>
      </c>
      <c r="V11" s="4">
        <v>0</v>
      </c>
      <c r="W11" s="4">
        <v>0</v>
      </c>
      <c r="X11" s="4" t="s">
        <v>69</v>
      </c>
      <c r="Y11" s="4" t="s">
        <v>70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45238</v>
      </c>
      <c r="G12" s="6">
        <v>45241</v>
      </c>
      <c r="H12" s="4">
        <v>1</v>
      </c>
      <c r="I12" s="4">
        <v>3</v>
      </c>
      <c r="J12" s="4">
        <v>3</v>
      </c>
      <c r="K12" s="4" t="s">
        <v>30</v>
      </c>
      <c r="L12" s="4">
        <v>4378.46</v>
      </c>
      <c r="M12" s="4">
        <v>4378.46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45177</v>
      </c>
      <c r="S12" s="6">
        <v>45244</v>
      </c>
      <c r="T12" s="4" t="s">
        <v>34</v>
      </c>
      <c r="U12" s="4">
        <v>4378.46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45235</v>
      </c>
      <c r="G13" s="6">
        <v>45241</v>
      </c>
      <c r="H13" s="4">
        <v>1</v>
      </c>
      <c r="I13" s="4">
        <v>6</v>
      </c>
      <c r="J13" s="4">
        <v>6</v>
      </c>
      <c r="K13" s="4" t="s">
        <v>30</v>
      </c>
      <c r="L13" s="4">
        <v>3031.92</v>
      </c>
      <c r="M13" s="4">
        <v>3031.92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45178.0000115741</v>
      </c>
      <c r="S13" s="6">
        <v>45244</v>
      </c>
      <c r="T13" s="4" t="s">
        <v>34</v>
      </c>
      <c r="U13" s="4">
        <v>3031.92</v>
      </c>
      <c r="V13" s="4">
        <v>0</v>
      </c>
      <c r="W13" s="4">
        <v>0</v>
      </c>
      <c r="X13" s="4" t="s">
        <v>87</v>
      </c>
      <c r="Y13" s="4" t="s">
        <v>54</v>
      </c>
    </row>
    <row r="14" s="4" customFormat="1" spans="1:25">
      <c r="A14" s="4" t="s">
        <v>83</v>
      </c>
      <c r="B14" s="4" t="s">
        <v>26</v>
      </c>
      <c r="C14" s="4" t="s">
        <v>71</v>
      </c>
      <c r="D14" s="4" t="s">
        <v>84</v>
      </c>
      <c r="E14" s="4" t="s">
        <v>85</v>
      </c>
      <c r="F14" s="6">
        <v>45235</v>
      </c>
      <c r="G14" s="6">
        <v>45241</v>
      </c>
      <c r="H14" s="4">
        <v>1</v>
      </c>
      <c r="I14" s="4">
        <v>6</v>
      </c>
      <c r="J14" s="4">
        <v>6</v>
      </c>
      <c r="K14" s="4" t="s">
        <v>30</v>
      </c>
      <c r="L14" s="4">
        <v>-3031.92</v>
      </c>
      <c r="M14" s="4">
        <v>-3031.92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45178.0000115741</v>
      </c>
      <c r="S14" s="6">
        <v>45244</v>
      </c>
      <c r="T14" s="4" t="s">
        <v>34</v>
      </c>
      <c r="U14" s="4">
        <v>-3031.92</v>
      </c>
      <c r="V14" s="4">
        <v>0</v>
      </c>
      <c r="W14" s="4">
        <v>0</v>
      </c>
      <c r="X14" s="4" t="s">
        <v>87</v>
      </c>
      <c r="Y14" s="4" t="s">
        <v>54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45240</v>
      </c>
      <c r="G15" s="6">
        <v>45241</v>
      </c>
      <c r="H15" s="4">
        <v>1</v>
      </c>
      <c r="I15" s="4">
        <v>1</v>
      </c>
      <c r="J15" s="4">
        <v>1</v>
      </c>
      <c r="K15" s="4" t="s">
        <v>30</v>
      </c>
      <c r="L15" s="4">
        <v>1876.81</v>
      </c>
      <c r="M15" s="4">
        <v>1876.81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45180</v>
      </c>
      <c r="S15" s="6">
        <v>45244</v>
      </c>
      <c r="T15" s="4" t="s">
        <v>34</v>
      </c>
      <c r="U15" s="4">
        <v>1876.81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45238</v>
      </c>
      <c r="G16" s="6">
        <v>45241</v>
      </c>
      <c r="H16" s="4">
        <v>1</v>
      </c>
      <c r="I16" s="4">
        <v>3</v>
      </c>
      <c r="J16" s="4">
        <v>3</v>
      </c>
      <c r="K16" s="4" t="s">
        <v>30</v>
      </c>
      <c r="L16" s="4">
        <v>1055.76</v>
      </c>
      <c r="M16" s="4">
        <v>1055.76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45181.0000115741</v>
      </c>
      <c r="S16" s="6">
        <v>45244</v>
      </c>
      <c r="T16" s="4" t="s">
        <v>34</v>
      </c>
      <c r="U16" s="4">
        <v>1055.76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45240</v>
      </c>
      <c r="G17" s="6">
        <v>45241</v>
      </c>
      <c r="H17" s="4">
        <v>1</v>
      </c>
      <c r="I17" s="4">
        <v>1</v>
      </c>
      <c r="J17" s="4">
        <v>1</v>
      </c>
      <c r="K17" s="4" t="s">
        <v>30</v>
      </c>
      <c r="L17" s="4">
        <v>1185.25</v>
      </c>
      <c r="M17" s="4">
        <v>1185.25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45183</v>
      </c>
      <c r="S17" s="6">
        <v>45244</v>
      </c>
      <c r="T17" s="4" t="s">
        <v>34</v>
      </c>
      <c r="U17" s="4">
        <v>1185.25</v>
      </c>
      <c r="V17" s="4">
        <v>0</v>
      </c>
      <c r="W17" s="4">
        <v>0</v>
      </c>
      <c r="X17" s="4" t="s">
        <v>104</v>
      </c>
      <c r="Y17" s="4" t="s">
        <v>54</v>
      </c>
    </row>
    <row r="18" s="4" customFormat="1" spans="1:25">
      <c r="A18" s="4" t="s">
        <v>100</v>
      </c>
      <c r="B18" s="4" t="s">
        <v>26</v>
      </c>
      <c r="C18" s="4" t="s">
        <v>71</v>
      </c>
      <c r="D18" s="4" t="s">
        <v>101</v>
      </c>
      <c r="E18" s="4" t="s">
        <v>102</v>
      </c>
      <c r="F18" s="6">
        <v>45240</v>
      </c>
      <c r="G18" s="6">
        <v>45241</v>
      </c>
      <c r="H18" s="4">
        <v>1</v>
      </c>
      <c r="I18" s="4">
        <v>1</v>
      </c>
      <c r="J18" s="4">
        <v>1</v>
      </c>
      <c r="K18" s="4" t="s">
        <v>30</v>
      </c>
      <c r="L18" s="4">
        <v>-1185.25</v>
      </c>
      <c r="M18" s="4">
        <v>-1185.25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45183</v>
      </c>
      <c r="S18" s="6">
        <v>45244</v>
      </c>
      <c r="T18" s="4" t="s">
        <v>34</v>
      </c>
      <c r="U18" s="4">
        <v>-1185.25</v>
      </c>
      <c r="V18" s="4">
        <v>0</v>
      </c>
      <c r="W18" s="4">
        <v>0</v>
      </c>
      <c r="X18" s="4" t="s">
        <v>104</v>
      </c>
      <c r="Y18" s="4" t="s">
        <v>54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45240</v>
      </c>
      <c r="G19" s="6">
        <v>45241</v>
      </c>
      <c r="H19" s="4">
        <v>1</v>
      </c>
      <c r="I19" s="4">
        <v>1</v>
      </c>
      <c r="J19" s="4">
        <v>1</v>
      </c>
      <c r="K19" s="4" t="s">
        <v>30</v>
      </c>
      <c r="L19" s="4">
        <v>658.09</v>
      </c>
      <c r="M19" s="4">
        <v>658.09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45188.0000115741</v>
      </c>
      <c r="S19" s="6">
        <v>45244</v>
      </c>
      <c r="T19" s="4" t="s">
        <v>34</v>
      </c>
      <c r="U19" s="4">
        <v>658.09</v>
      </c>
      <c r="V19" s="4">
        <v>0</v>
      </c>
      <c r="W19" s="4">
        <v>0</v>
      </c>
      <c r="X19" s="4" t="s">
        <v>109</v>
      </c>
      <c r="Y19" s="4" t="s">
        <v>54</v>
      </c>
    </row>
    <row r="20" s="4" customFormat="1" spans="1:25">
      <c r="A20" s="4" t="s">
        <v>55</v>
      </c>
      <c r="B20" s="4" t="s">
        <v>26</v>
      </c>
      <c r="C20" s="4" t="s">
        <v>71</v>
      </c>
      <c r="D20" s="4" t="s">
        <v>56</v>
      </c>
      <c r="E20" s="4" t="s">
        <v>57</v>
      </c>
      <c r="F20" s="6">
        <v>45238</v>
      </c>
      <c r="G20" s="6">
        <v>45241</v>
      </c>
      <c r="H20" s="4">
        <v>1</v>
      </c>
      <c r="I20" s="4">
        <v>3</v>
      </c>
      <c r="J20" s="4">
        <v>3</v>
      </c>
      <c r="K20" s="4" t="s">
        <v>30</v>
      </c>
      <c r="L20" s="4">
        <v>-1275.51</v>
      </c>
      <c r="M20" s="4">
        <v>-1275.51</v>
      </c>
      <c r="N20" s="4" t="s">
        <v>58</v>
      </c>
      <c r="O20" s="4" t="s">
        <v>32</v>
      </c>
      <c r="P20" s="4" t="s">
        <v>33</v>
      </c>
      <c r="Q20" s="4">
        <v>0</v>
      </c>
      <c r="R20" s="7">
        <v>45147</v>
      </c>
      <c r="S20" s="6">
        <v>45244</v>
      </c>
      <c r="T20" s="4" t="s">
        <v>34</v>
      </c>
      <c r="U20" s="4">
        <v>-1275.51</v>
      </c>
      <c r="V20" s="4">
        <v>0</v>
      </c>
      <c r="W20" s="4">
        <v>0</v>
      </c>
      <c r="X20" s="4" t="s">
        <v>59</v>
      </c>
      <c r="Y20" s="4" t="s">
        <v>54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45238</v>
      </c>
      <c r="G21" s="6">
        <v>45241</v>
      </c>
      <c r="H21" s="4">
        <v>1</v>
      </c>
      <c r="I21" s="4">
        <v>3</v>
      </c>
      <c r="J21" s="4">
        <v>3</v>
      </c>
      <c r="K21" s="4" t="s">
        <v>30</v>
      </c>
      <c r="L21" s="4">
        <v>3907.05</v>
      </c>
      <c r="M21" s="4">
        <v>3907.05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45191.0000115741</v>
      </c>
      <c r="S21" s="6">
        <v>45244</v>
      </c>
      <c r="T21" s="4" t="s">
        <v>34</v>
      </c>
      <c r="U21" s="4">
        <v>3907.05</v>
      </c>
      <c r="V21" s="4">
        <v>0</v>
      </c>
      <c r="W21" s="4">
        <v>0</v>
      </c>
      <c r="X21" s="4" t="s">
        <v>114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45238</v>
      </c>
      <c r="G22" s="6">
        <v>45241</v>
      </c>
      <c r="H22" s="4">
        <v>1</v>
      </c>
      <c r="I22" s="4">
        <v>3</v>
      </c>
      <c r="J22" s="4">
        <v>3</v>
      </c>
      <c r="K22" s="4" t="s">
        <v>30</v>
      </c>
      <c r="L22" s="4">
        <v>3547.61</v>
      </c>
      <c r="M22" s="4">
        <v>3547.61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45191.0000115741</v>
      </c>
      <c r="S22" s="6">
        <v>45244</v>
      </c>
      <c r="T22" s="4" t="s">
        <v>34</v>
      </c>
      <c r="U22" s="4">
        <v>3547.61</v>
      </c>
      <c r="V22" s="4">
        <v>0</v>
      </c>
      <c r="W22" s="4">
        <v>0</v>
      </c>
      <c r="X22" s="4" t="s">
        <v>120</v>
      </c>
      <c r="Y22" s="4" t="s">
        <v>121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45239</v>
      </c>
      <c r="G23" s="6">
        <v>45241</v>
      </c>
      <c r="H23" s="4">
        <v>1</v>
      </c>
      <c r="I23" s="4">
        <v>2</v>
      </c>
      <c r="J23" s="4">
        <v>2</v>
      </c>
      <c r="K23" s="4" t="s">
        <v>30</v>
      </c>
      <c r="L23" s="4">
        <v>624.44</v>
      </c>
      <c r="M23" s="4">
        <v>624.44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45192</v>
      </c>
      <c r="S23" s="6">
        <v>45244</v>
      </c>
      <c r="T23" s="4" t="s">
        <v>34</v>
      </c>
      <c r="U23" s="4">
        <v>624.44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45238</v>
      </c>
      <c r="G24" s="6">
        <v>45241</v>
      </c>
      <c r="H24" s="4">
        <v>1</v>
      </c>
      <c r="I24" s="4">
        <v>3</v>
      </c>
      <c r="J24" s="4">
        <v>3</v>
      </c>
      <c r="K24" s="4" t="s">
        <v>30</v>
      </c>
      <c r="L24" s="4">
        <v>1171.17</v>
      </c>
      <c r="M24" s="4">
        <v>1171.17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45192.0000115741</v>
      </c>
      <c r="S24" s="6">
        <v>45244</v>
      </c>
      <c r="T24" s="4" t="s">
        <v>34</v>
      </c>
      <c r="U24" s="4">
        <v>1171.17</v>
      </c>
      <c r="V24" s="4">
        <v>0</v>
      </c>
      <c r="W24" s="4">
        <v>0</v>
      </c>
      <c r="X24" s="4" t="s">
        <v>132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45240</v>
      </c>
      <c r="G25" s="6">
        <v>45241</v>
      </c>
      <c r="H25" s="4">
        <v>1</v>
      </c>
      <c r="I25" s="4">
        <v>1</v>
      </c>
      <c r="J25" s="4">
        <v>1</v>
      </c>
      <c r="K25" s="4" t="s">
        <v>30</v>
      </c>
      <c r="L25" s="4">
        <v>825.24</v>
      </c>
      <c r="M25" s="4">
        <v>825.24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45193</v>
      </c>
      <c r="S25" s="6">
        <v>45244</v>
      </c>
      <c r="T25" s="4" t="s">
        <v>34</v>
      </c>
      <c r="U25" s="4">
        <v>825.24</v>
      </c>
      <c r="V25" s="4">
        <v>0</v>
      </c>
      <c r="W25" s="4">
        <v>0</v>
      </c>
      <c r="X25" s="4" t="s">
        <v>138</v>
      </c>
      <c r="Y25" s="4" t="s">
        <v>54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45239</v>
      </c>
      <c r="G26" s="6">
        <v>45241</v>
      </c>
      <c r="H26" s="4">
        <v>1</v>
      </c>
      <c r="I26" s="4">
        <v>2</v>
      </c>
      <c r="J26" s="4">
        <v>2</v>
      </c>
      <c r="K26" s="4" t="s">
        <v>30</v>
      </c>
      <c r="L26" s="4">
        <v>860.87</v>
      </c>
      <c r="M26" s="4">
        <v>860.87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45194.0000115741</v>
      </c>
      <c r="S26" s="6">
        <v>45244</v>
      </c>
      <c r="T26" s="4" t="s">
        <v>34</v>
      </c>
      <c r="U26" s="4">
        <v>860.87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45240</v>
      </c>
      <c r="G27" s="6">
        <v>45241</v>
      </c>
      <c r="H27" s="4">
        <v>2</v>
      </c>
      <c r="I27" s="4">
        <v>1</v>
      </c>
      <c r="J27" s="4">
        <v>2</v>
      </c>
      <c r="K27" s="4" t="s">
        <v>30</v>
      </c>
      <c r="L27" s="4">
        <v>247.76</v>
      </c>
      <c r="M27" s="4">
        <v>247.76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45196</v>
      </c>
      <c r="S27" s="6">
        <v>45244</v>
      </c>
      <c r="T27" s="4" t="s">
        <v>34</v>
      </c>
      <c r="U27" s="4">
        <v>247.76</v>
      </c>
      <c r="V27" s="4">
        <v>0</v>
      </c>
      <c r="W27" s="4">
        <v>0</v>
      </c>
      <c r="X27" s="4" t="s">
        <v>149</v>
      </c>
      <c r="Y27" s="4" t="s">
        <v>54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146</v>
      </c>
      <c r="E28" s="4" t="s">
        <v>151</v>
      </c>
      <c r="F28" s="6">
        <v>45240</v>
      </c>
      <c r="G28" s="6">
        <v>45241</v>
      </c>
      <c r="H28" s="4">
        <v>2</v>
      </c>
      <c r="I28" s="4">
        <v>1</v>
      </c>
      <c r="J28" s="4">
        <v>2</v>
      </c>
      <c r="K28" s="4" t="s">
        <v>30</v>
      </c>
      <c r="L28" s="4">
        <v>258.46</v>
      </c>
      <c r="M28" s="4">
        <v>258.46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45196</v>
      </c>
      <c r="S28" s="6">
        <v>45244</v>
      </c>
      <c r="T28" s="4" t="s">
        <v>34</v>
      </c>
      <c r="U28" s="4">
        <v>258.46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45236</v>
      </c>
      <c r="G29" s="6">
        <v>45241</v>
      </c>
      <c r="H29" s="4">
        <v>1</v>
      </c>
      <c r="I29" s="4">
        <v>5</v>
      </c>
      <c r="J29" s="4">
        <v>5</v>
      </c>
      <c r="K29" s="4" t="s">
        <v>30</v>
      </c>
      <c r="L29" s="4">
        <v>7450.8</v>
      </c>
      <c r="M29" s="4">
        <v>7450.8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45199</v>
      </c>
      <c r="S29" s="6">
        <v>45244</v>
      </c>
      <c r="T29" s="4" t="s">
        <v>34</v>
      </c>
      <c r="U29" s="4">
        <v>7450.8</v>
      </c>
      <c r="V29" s="4">
        <v>0</v>
      </c>
      <c r="W29" s="4">
        <v>0</v>
      </c>
      <c r="X29" s="4" t="s">
        <v>158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45237</v>
      </c>
      <c r="G30" s="6">
        <v>45241</v>
      </c>
      <c r="H30" s="4">
        <v>3</v>
      </c>
      <c r="I30" s="4">
        <v>4</v>
      </c>
      <c r="J30" s="4">
        <v>12</v>
      </c>
      <c r="K30" s="4" t="s">
        <v>30</v>
      </c>
      <c r="L30" s="4">
        <v>3624.96</v>
      </c>
      <c r="M30" s="4">
        <v>3624.96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45199.0000115741</v>
      </c>
      <c r="S30" s="6">
        <v>45244</v>
      </c>
      <c r="T30" s="4" t="s">
        <v>34</v>
      </c>
      <c r="U30" s="4">
        <v>3624.96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107</v>
      </c>
      <c r="F31" s="6">
        <v>45240</v>
      </c>
      <c r="G31" s="6">
        <v>45241</v>
      </c>
      <c r="H31" s="4">
        <v>1</v>
      </c>
      <c r="I31" s="4">
        <v>1</v>
      </c>
      <c r="J31" s="4">
        <v>1</v>
      </c>
      <c r="K31" s="4" t="s">
        <v>30</v>
      </c>
      <c r="L31" s="4">
        <v>636.93</v>
      </c>
      <c r="M31" s="4">
        <v>636.93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45202.0000115741</v>
      </c>
      <c r="S31" s="6">
        <v>45244</v>
      </c>
      <c r="T31" s="4" t="s">
        <v>34</v>
      </c>
      <c r="U31" s="4">
        <v>636.93</v>
      </c>
      <c r="V31" s="4">
        <v>0</v>
      </c>
      <c r="W31" s="4">
        <v>0</v>
      </c>
      <c r="X31" s="4" t="s">
        <v>169</v>
      </c>
      <c r="Y31" s="4" t="s">
        <v>54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45238</v>
      </c>
      <c r="G32" s="6">
        <v>45241</v>
      </c>
      <c r="H32" s="4">
        <v>1</v>
      </c>
      <c r="I32" s="4">
        <v>3</v>
      </c>
      <c r="J32" s="4">
        <v>3</v>
      </c>
      <c r="K32" s="4" t="s">
        <v>30</v>
      </c>
      <c r="L32" s="4">
        <v>2600.76</v>
      </c>
      <c r="M32" s="4">
        <v>2600.76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45202</v>
      </c>
      <c r="S32" s="6">
        <v>45244</v>
      </c>
      <c r="T32" s="4" t="s">
        <v>34</v>
      </c>
      <c r="U32" s="4">
        <v>2600.76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45240</v>
      </c>
      <c r="G33" s="6">
        <v>45241</v>
      </c>
      <c r="H33" s="4">
        <v>1</v>
      </c>
      <c r="I33" s="4">
        <v>1</v>
      </c>
      <c r="J33" s="4">
        <v>1</v>
      </c>
      <c r="K33" s="4" t="s">
        <v>30</v>
      </c>
      <c r="L33" s="4">
        <v>1145.94</v>
      </c>
      <c r="M33" s="4">
        <v>1145.94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45202</v>
      </c>
      <c r="S33" s="6">
        <v>45244</v>
      </c>
      <c r="T33" s="4" t="s">
        <v>34</v>
      </c>
      <c r="U33" s="4">
        <v>1145.94</v>
      </c>
      <c r="V33" s="4">
        <v>0</v>
      </c>
      <c r="W33" s="4">
        <v>0</v>
      </c>
      <c r="X33" s="4" t="s">
        <v>180</v>
      </c>
      <c r="Y33" s="4" t="s">
        <v>54</v>
      </c>
    </row>
    <row r="34" s="4" customFormat="1" spans="1:25">
      <c r="A34" s="4" t="s">
        <v>181</v>
      </c>
      <c r="B34" s="4" t="s">
        <v>26</v>
      </c>
      <c r="C34" s="4" t="s">
        <v>27</v>
      </c>
      <c r="D34" s="4" t="s">
        <v>182</v>
      </c>
      <c r="E34" s="4" t="s">
        <v>183</v>
      </c>
      <c r="F34" s="6">
        <v>45240</v>
      </c>
      <c r="G34" s="6">
        <v>45241</v>
      </c>
      <c r="H34" s="4">
        <v>1</v>
      </c>
      <c r="I34" s="4">
        <v>1</v>
      </c>
      <c r="J34" s="4">
        <v>1</v>
      </c>
      <c r="K34" s="4" t="s">
        <v>30</v>
      </c>
      <c r="L34" s="4">
        <v>641.3</v>
      </c>
      <c r="M34" s="4">
        <v>641.3</v>
      </c>
      <c r="N34" s="4" t="s">
        <v>184</v>
      </c>
      <c r="O34" s="4" t="s">
        <v>32</v>
      </c>
      <c r="P34" s="4" t="s">
        <v>33</v>
      </c>
      <c r="Q34" s="4">
        <v>0</v>
      </c>
      <c r="R34" s="7">
        <v>45203</v>
      </c>
      <c r="S34" s="6">
        <v>45244</v>
      </c>
      <c r="T34" s="4" t="s">
        <v>34</v>
      </c>
      <c r="U34" s="4">
        <v>641.3</v>
      </c>
      <c r="V34" s="4">
        <v>0</v>
      </c>
      <c r="W34" s="4">
        <v>0</v>
      </c>
      <c r="X34" s="4" t="s">
        <v>185</v>
      </c>
      <c r="Y34" s="4" t="s">
        <v>186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45240</v>
      </c>
      <c r="G35" s="6">
        <v>45241</v>
      </c>
      <c r="H35" s="4">
        <v>2</v>
      </c>
      <c r="I35" s="4">
        <v>1</v>
      </c>
      <c r="J35" s="4">
        <v>2</v>
      </c>
      <c r="K35" s="4" t="s">
        <v>30</v>
      </c>
      <c r="L35" s="4">
        <v>364.88</v>
      </c>
      <c r="M35" s="4">
        <v>364.88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45203</v>
      </c>
      <c r="S35" s="6">
        <v>45244</v>
      </c>
      <c r="T35" s="4" t="s">
        <v>34</v>
      </c>
      <c r="U35" s="4">
        <v>364.88</v>
      </c>
      <c r="V35" s="4">
        <v>0</v>
      </c>
      <c r="W35" s="4">
        <v>0</v>
      </c>
      <c r="X35" s="4" t="s">
        <v>191</v>
      </c>
      <c r="Y35" s="4" t="s">
        <v>192</v>
      </c>
    </row>
    <row r="36" s="4" customFormat="1" spans="1:25">
      <c r="A36" s="4" t="s">
        <v>193</v>
      </c>
      <c r="B36" s="4" t="s">
        <v>26</v>
      </c>
      <c r="C36" s="4" t="s">
        <v>27</v>
      </c>
      <c r="D36" s="4" t="s">
        <v>194</v>
      </c>
      <c r="E36" s="4" t="s">
        <v>195</v>
      </c>
      <c r="F36" s="6">
        <v>45234</v>
      </c>
      <c r="G36" s="6">
        <v>45241</v>
      </c>
      <c r="H36" s="4">
        <v>1</v>
      </c>
      <c r="I36" s="4">
        <v>7</v>
      </c>
      <c r="J36" s="4">
        <v>7</v>
      </c>
      <c r="K36" s="4" t="s">
        <v>30</v>
      </c>
      <c r="L36" s="4">
        <v>6349.63</v>
      </c>
      <c r="M36" s="4">
        <v>6349.63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45205.0000115741</v>
      </c>
      <c r="S36" s="6">
        <v>45244</v>
      </c>
      <c r="T36" s="4" t="s">
        <v>34</v>
      </c>
      <c r="U36" s="4">
        <v>6349.63</v>
      </c>
      <c r="V36" s="4">
        <v>0</v>
      </c>
      <c r="W36" s="4">
        <v>0</v>
      </c>
      <c r="X36" s="4" t="s">
        <v>197</v>
      </c>
      <c r="Y36" s="4" t="s">
        <v>198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6">
        <v>45237</v>
      </c>
      <c r="G37" s="6">
        <v>45241</v>
      </c>
      <c r="H37" s="4">
        <v>3</v>
      </c>
      <c r="I37" s="4">
        <v>4</v>
      </c>
      <c r="J37" s="4">
        <v>12</v>
      </c>
      <c r="K37" s="4" t="s">
        <v>30</v>
      </c>
      <c r="L37" s="4">
        <v>2520.15</v>
      </c>
      <c r="M37" s="4">
        <v>2520.15</v>
      </c>
      <c r="N37" s="4" t="s">
        <v>202</v>
      </c>
      <c r="O37" s="4" t="s">
        <v>32</v>
      </c>
      <c r="P37" s="4" t="s">
        <v>33</v>
      </c>
      <c r="Q37" s="4">
        <v>0</v>
      </c>
      <c r="R37" s="7">
        <v>45205.0000115741</v>
      </c>
      <c r="S37" s="6">
        <v>45244</v>
      </c>
      <c r="T37" s="4" t="s">
        <v>34</v>
      </c>
      <c r="U37" s="4">
        <v>2520.15</v>
      </c>
      <c r="V37" s="4">
        <v>0</v>
      </c>
      <c r="W37" s="4">
        <v>0</v>
      </c>
      <c r="X37" s="4" t="s">
        <v>203</v>
      </c>
      <c r="Y37" s="4" t="s">
        <v>54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45239</v>
      </c>
      <c r="G38" s="6">
        <v>45241</v>
      </c>
      <c r="H38" s="4">
        <v>1</v>
      </c>
      <c r="I38" s="4">
        <v>2</v>
      </c>
      <c r="J38" s="4">
        <v>2</v>
      </c>
      <c r="K38" s="4" t="s">
        <v>30</v>
      </c>
      <c r="L38" s="4">
        <v>607.2</v>
      </c>
      <c r="M38" s="4">
        <v>607.2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45205.0000115741</v>
      </c>
      <c r="S38" s="6">
        <v>45244</v>
      </c>
      <c r="T38" s="4" t="s">
        <v>34</v>
      </c>
      <c r="U38" s="4">
        <v>607.2</v>
      </c>
      <c r="V38" s="4">
        <v>0</v>
      </c>
      <c r="W38" s="4">
        <v>0</v>
      </c>
      <c r="X38" s="4" t="s">
        <v>208</v>
      </c>
      <c r="Y38" s="4" t="s">
        <v>54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205</v>
      </c>
      <c r="E39" s="4" t="s">
        <v>210</v>
      </c>
      <c r="F39" s="6">
        <v>45239</v>
      </c>
      <c r="G39" s="6">
        <v>45241</v>
      </c>
      <c r="H39" s="4">
        <v>1</v>
      </c>
      <c r="I39" s="4">
        <v>2</v>
      </c>
      <c r="J39" s="4">
        <v>2</v>
      </c>
      <c r="K39" s="4" t="s">
        <v>30</v>
      </c>
      <c r="L39" s="4">
        <v>607.2</v>
      </c>
      <c r="M39" s="4">
        <v>607.2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45205</v>
      </c>
      <c r="S39" s="6">
        <v>45244</v>
      </c>
      <c r="T39" s="4" t="s">
        <v>34</v>
      </c>
      <c r="U39" s="4">
        <v>607.2</v>
      </c>
      <c r="V39" s="4">
        <v>0</v>
      </c>
      <c r="W39" s="4">
        <v>0</v>
      </c>
      <c r="X39" s="4" t="s">
        <v>212</v>
      </c>
      <c r="Y39" s="4" t="s">
        <v>54</v>
      </c>
    </row>
    <row r="40" s="4" customFormat="1" spans="1:25">
      <c r="A40" s="4" t="s">
        <v>209</v>
      </c>
      <c r="B40" s="4" t="s">
        <v>26</v>
      </c>
      <c r="C40" s="4" t="s">
        <v>71</v>
      </c>
      <c r="D40" s="4" t="s">
        <v>205</v>
      </c>
      <c r="E40" s="4" t="s">
        <v>210</v>
      </c>
      <c r="F40" s="6">
        <v>45239</v>
      </c>
      <c r="G40" s="6">
        <v>45241</v>
      </c>
      <c r="H40" s="4">
        <v>1</v>
      </c>
      <c r="I40" s="4">
        <v>2</v>
      </c>
      <c r="J40" s="4">
        <v>2</v>
      </c>
      <c r="K40" s="4" t="s">
        <v>30</v>
      </c>
      <c r="L40" s="4">
        <v>-607.2</v>
      </c>
      <c r="M40" s="4">
        <v>-607.2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45205</v>
      </c>
      <c r="S40" s="6">
        <v>45244</v>
      </c>
      <c r="T40" s="4" t="s">
        <v>34</v>
      </c>
      <c r="U40" s="4">
        <v>-607.2</v>
      </c>
      <c r="V40" s="4">
        <v>0</v>
      </c>
      <c r="W40" s="4">
        <v>0</v>
      </c>
      <c r="X40" s="4" t="s">
        <v>212</v>
      </c>
      <c r="Y40" s="4" t="s">
        <v>54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215</v>
      </c>
      <c r="F41" s="6">
        <v>45238</v>
      </c>
      <c r="G41" s="6">
        <v>45241</v>
      </c>
      <c r="H41" s="4">
        <v>2</v>
      </c>
      <c r="I41" s="4">
        <v>3</v>
      </c>
      <c r="J41" s="4">
        <v>6</v>
      </c>
      <c r="K41" s="4" t="s">
        <v>30</v>
      </c>
      <c r="L41" s="4">
        <v>7209.36</v>
      </c>
      <c r="M41" s="4">
        <v>7209.36</v>
      </c>
      <c r="N41" s="4" t="s">
        <v>216</v>
      </c>
      <c r="O41" s="4" t="s">
        <v>32</v>
      </c>
      <c r="P41" s="4" t="s">
        <v>33</v>
      </c>
      <c r="Q41" s="4">
        <v>0</v>
      </c>
      <c r="R41" s="7">
        <v>45206.0000115741</v>
      </c>
      <c r="S41" s="6">
        <v>45244</v>
      </c>
      <c r="T41" s="4" t="s">
        <v>34</v>
      </c>
      <c r="U41" s="4">
        <v>7209.36</v>
      </c>
      <c r="V41" s="4">
        <v>0</v>
      </c>
      <c r="W41" s="4">
        <v>0</v>
      </c>
      <c r="X41" s="4" t="s">
        <v>217</v>
      </c>
      <c r="Y41" s="4" t="s">
        <v>54</v>
      </c>
    </row>
    <row r="42" s="4" customFormat="1" spans="1:25">
      <c r="A42" s="4" t="s">
        <v>213</v>
      </c>
      <c r="B42" s="4" t="s">
        <v>26</v>
      </c>
      <c r="C42" s="4" t="s">
        <v>71</v>
      </c>
      <c r="D42" s="4" t="s">
        <v>214</v>
      </c>
      <c r="E42" s="4" t="s">
        <v>215</v>
      </c>
      <c r="F42" s="6">
        <v>45238</v>
      </c>
      <c r="G42" s="6">
        <v>45241</v>
      </c>
      <c r="H42" s="4">
        <v>2</v>
      </c>
      <c r="I42" s="4">
        <v>3</v>
      </c>
      <c r="J42" s="4">
        <v>6</v>
      </c>
      <c r="K42" s="4" t="s">
        <v>30</v>
      </c>
      <c r="L42" s="4">
        <v>-7209.36</v>
      </c>
      <c r="M42" s="4">
        <v>-7209.36</v>
      </c>
      <c r="N42" s="4" t="s">
        <v>216</v>
      </c>
      <c r="O42" s="4" t="s">
        <v>32</v>
      </c>
      <c r="P42" s="4" t="s">
        <v>33</v>
      </c>
      <c r="Q42" s="4">
        <v>0</v>
      </c>
      <c r="R42" s="7">
        <v>45206.0000115741</v>
      </c>
      <c r="S42" s="6">
        <v>45244</v>
      </c>
      <c r="T42" s="4" t="s">
        <v>34</v>
      </c>
      <c r="U42" s="4">
        <v>-7209.36</v>
      </c>
      <c r="V42" s="4">
        <v>0</v>
      </c>
      <c r="W42" s="4">
        <v>0</v>
      </c>
      <c r="X42" s="4" t="s">
        <v>217</v>
      </c>
      <c r="Y42" s="4" t="s">
        <v>54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214</v>
      </c>
      <c r="E43" s="4" t="s">
        <v>215</v>
      </c>
      <c r="F43" s="6">
        <v>45238</v>
      </c>
      <c r="G43" s="6">
        <v>45241</v>
      </c>
      <c r="H43" s="4">
        <v>1</v>
      </c>
      <c r="I43" s="4">
        <v>3</v>
      </c>
      <c r="J43" s="4">
        <v>3</v>
      </c>
      <c r="K43" s="4" t="s">
        <v>30</v>
      </c>
      <c r="L43" s="4">
        <v>3604.75</v>
      </c>
      <c r="M43" s="4">
        <v>3604.75</v>
      </c>
      <c r="N43" s="4" t="s">
        <v>216</v>
      </c>
      <c r="O43" s="4" t="s">
        <v>32</v>
      </c>
      <c r="P43" s="4" t="s">
        <v>33</v>
      </c>
      <c r="Q43" s="4">
        <v>0</v>
      </c>
      <c r="R43" s="7">
        <v>45207.0000115741</v>
      </c>
      <c r="S43" s="6">
        <v>45244</v>
      </c>
      <c r="T43" s="4" t="s">
        <v>34</v>
      </c>
      <c r="U43" s="4">
        <v>3604.75</v>
      </c>
      <c r="V43" s="4">
        <v>0</v>
      </c>
      <c r="W43" s="4">
        <v>0</v>
      </c>
      <c r="X43" s="4" t="s">
        <v>219</v>
      </c>
      <c r="Y43" s="4" t="s">
        <v>54</v>
      </c>
    </row>
    <row r="44" s="4" customFormat="1" spans="1:25">
      <c r="A44" s="4" t="s">
        <v>220</v>
      </c>
      <c r="B44" s="4" t="s">
        <v>26</v>
      </c>
      <c r="C44" s="4" t="s">
        <v>27</v>
      </c>
      <c r="D44" s="4" t="s">
        <v>135</v>
      </c>
      <c r="E44" s="4" t="s">
        <v>221</v>
      </c>
      <c r="F44" s="6">
        <v>45240</v>
      </c>
      <c r="G44" s="6">
        <v>45241</v>
      </c>
      <c r="H44" s="4">
        <v>1</v>
      </c>
      <c r="I44" s="4">
        <v>1</v>
      </c>
      <c r="J44" s="4">
        <v>1</v>
      </c>
      <c r="K44" s="4" t="s">
        <v>30</v>
      </c>
      <c r="L44" s="4">
        <v>809.55</v>
      </c>
      <c r="M44" s="4">
        <v>809.55</v>
      </c>
      <c r="N44" s="4" t="s">
        <v>222</v>
      </c>
      <c r="O44" s="4" t="s">
        <v>32</v>
      </c>
      <c r="P44" s="4" t="s">
        <v>33</v>
      </c>
      <c r="Q44" s="4">
        <v>0</v>
      </c>
      <c r="R44" s="7">
        <v>45207.0000115741</v>
      </c>
      <c r="S44" s="6">
        <v>45244</v>
      </c>
      <c r="T44" s="4" t="s">
        <v>34</v>
      </c>
      <c r="U44" s="4">
        <v>809.55</v>
      </c>
      <c r="V44" s="4">
        <v>0</v>
      </c>
      <c r="W44" s="4">
        <v>0</v>
      </c>
      <c r="X44" s="4" t="s">
        <v>223</v>
      </c>
      <c r="Y44" s="4" t="s">
        <v>54</v>
      </c>
    </row>
    <row r="45" s="4" customFormat="1" spans="1:25">
      <c r="A45" s="4" t="s">
        <v>224</v>
      </c>
      <c r="B45" s="4" t="s">
        <v>26</v>
      </c>
      <c r="C45" s="4" t="s">
        <v>27</v>
      </c>
      <c r="D45" s="4" t="s">
        <v>225</v>
      </c>
      <c r="E45" s="4" t="s">
        <v>226</v>
      </c>
      <c r="F45" s="6">
        <v>45238</v>
      </c>
      <c r="G45" s="6">
        <v>45241</v>
      </c>
      <c r="H45" s="4">
        <v>1</v>
      </c>
      <c r="I45" s="4">
        <v>3</v>
      </c>
      <c r="J45" s="4">
        <v>3</v>
      </c>
      <c r="K45" s="4" t="s">
        <v>30</v>
      </c>
      <c r="L45" s="4">
        <v>3852.39</v>
      </c>
      <c r="M45" s="4">
        <v>3852.39</v>
      </c>
      <c r="N45" s="4" t="s">
        <v>227</v>
      </c>
      <c r="O45" s="4" t="s">
        <v>32</v>
      </c>
      <c r="P45" s="4" t="s">
        <v>33</v>
      </c>
      <c r="Q45" s="4">
        <v>0</v>
      </c>
      <c r="R45" s="7">
        <v>45207</v>
      </c>
      <c r="S45" s="6">
        <v>45244</v>
      </c>
      <c r="T45" s="4" t="s">
        <v>34</v>
      </c>
      <c r="U45" s="4">
        <v>3852.39</v>
      </c>
      <c r="V45" s="4">
        <v>0</v>
      </c>
      <c r="W45" s="4">
        <v>0</v>
      </c>
      <c r="X45" s="4" t="s">
        <v>228</v>
      </c>
      <c r="Y45" s="4" t="s">
        <v>54</v>
      </c>
    </row>
    <row r="46" s="4" customFormat="1" spans="1:25">
      <c r="A46" s="4" t="s">
        <v>229</v>
      </c>
      <c r="B46" s="4" t="s">
        <v>26</v>
      </c>
      <c r="C46" s="4" t="s">
        <v>27</v>
      </c>
      <c r="D46" s="4" t="s">
        <v>230</v>
      </c>
      <c r="E46" s="4" t="s">
        <v>231</v>
      </c>
      <c r="F46" s="6">
        <v>45239</v>
      </c>
      <c r="G46" s="6">
        <v>45241</v>
      </c>
      <c r="H46" s="4">
        <v>1</v>
      </c>
      <c r="I46" s="4">
        <v>2</v>
      </c>
      <c r="J46" s="4">
        <v>2</v>
      </c>
      <c r="K46" s="4" t="s">
        <v>30</v>
      </c>
      <c r="L46" s="4">
        <v>1507.06</v>
      </c>
      <c r="M46" s="4">
        <v>1507.06</v>
      </c>
      <c r="N46" s="4" t="s">
        <v>232</v>
      </c>
      <c r="O46" s="4" t="s">
        <v>32</v>
      </c>
      <c r="P46" s="4" t="s">
        <v>33</v>
      </c>
      <c r="Q46" s="4">
        <v>0</v>
      </c>
      <c r="R46" s="7">
        <v>45207</v>
      </c>
      <c r="S46" s="6">
        <v>45244</v>
      </c>
      <c r="T46" s="4" t="s">
        <v>34</v>
      </c>
      <c r="U46" s="4">
        <v>1507.06</v>
      </c>
      <c r="V46" s="4">
        <v>0</v>
      </c>
      <c r="W46" s="4">
        <v>0</v>
      </c>
      <c r="X46" s="4" t="s">
        <v>233</v>
      </c>
      <c r="Y46" s="4" t="s">
        <v>54</v>
      </c>
    </row>
    <row r="47" s="4" customFormat="1" spans="1:25">
      <c r="A47" s="4" t="s">
        <v>218</v>
      </c>
      <c r="B47" s="4" t="s">
        <v>26</v>
      </c>
      <c r="C47" s="4" t="s">
        <v>71</v>
      </c>
      <c r="D47" s="4" t="s">
        <v>214</v>
      </c>
      <c r="E47" s="4" t="s">
        <v>215</v>
      </c>
      <c r="F47" s="6">
        <v>45238</v>
      </c>
      <c r="G47" s="6">
        <v>45241</v>
      </c>
      <c r="H47" s="4">
        <v>1</v>
      </c>
      <c r="I47" s="4">
        <v>3</v>
      </c>
      <c r="J47" s="4">
        <v>3</v>
      </c>
      <c r="K47" s="4" t="s">
        <v>30</v>
      </c>
      <c r="L47" s="4">
        <v>-3604.75</v>
      </c>
      <c r="M47" s="4">
        <v>-3604.75</v>
      </c>
      <c r="N47" s="4" t="s">
        <v>216</v>
      </c>
      <c r="O47" s="4" t="s">
        <v>32</v>
      </c>
      <c r="P47" s="4" t="s">
        <v>33</v>
      </c>
      <c r="Q47" s="4">
        <v>0</v>
      </c>
      <c r="R47" s="7">
        <v>45207.0000115741</v>
      </c>
      <c r="S47" s="6">
        <v>45244</v>
      </c>
      <c r="T47" s="4" t="s">
        <v>34</v>
      </c>
      <c r="U47" s="4">
        <v>-3604.75</v>
      </c>
      <c r="V47" s="4">
        <v>0</v>
      </c>
      <c r="W47" s="4">
        <v>0</v>
      </c>
      <c r="X47" s="4" t="s">
        <v>219</v>
      </c>
      <c r="Y47" s="4" t="s">
        <v>54</v>
      </c>
    </row>
    <row r="48" s="4" customFormat="1" spans="1:25">
      <c r="A48" s="4" t="s">
        <v>224</v>
      </c>
      <c r="B48" s="4" t="s">
        <v>26</v>
      </c>
      <c r="C48" s="4" t="s">
        <v>71</v>
      </c>
      <c r="D48" s="4" t="s">
        <v>225</v>
      </c>
      <c r="E48" s="4" t="s">
        <v>226</v>
      </c>
      <c r="F48" s="6">
        <v>45238</v>
      </c>
      <c r="G48" s="6">
        <v>45241</v>
      </c>
      <c r="H48" s="4">
        <v>1</v>
      </c>
      <c r="I48" s="4">
        <v>3</v>
      </c>
      <c r="J48" s="4">
        <v>3</v>
      </c>
      <c r="K48" s="4" t="s">
        <v>30</v>
      </c>
      <c r="L48" s="4">
        <v>-3852.39</v>
      </c>
      <c r="M48" s="4">
        <v>-3852.39</v>
      </c>
      <c r="N48" s="4" t="s">
        <v>227</v>
      </c>
      <c r="O48" s="4" t="s">
        <v>32</v>
      </c>
      <c r="P48" s="4" t="s">
        <v>33</v>
      </c>
      <c r="Q48" s="4">
        <v>0</v>
      </c>
      <c r="R48" s="7">
        <v>45207</v>
      </c>
      <c r="S48" s="6">
        <v>45244</v>
      </c>
      <c r="T48" s="4" t="s">
        <v>34</v>
      </c>
      <c r="U48" s="4">
        <v>-3852.39</v>
      </c>
      <c r="V48" s="4">
        <v>0</v>
      </c>
      <c r="W48" s="4">
        <v>0</v>
      </c>
      <c r="X48" s="4" t="s">
        <v>228</v>
      </c>
      <c r="Y48" s="4" t="s">
        <v>54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235</v>
      </c>
      <c r="E49" s="4" t="s">
        <v>236</v>
      </c>
      <c r="F49" s="6">
        <v>45240</v>
      </c>
      <c r="G49" s="6">
        <v>45241</v>
      </c>
      <c r="H49" s="4">
        <v>1</v>
      </c>
      <c r="I49" s="4">
        <v>1</v>
      </c>
      <c r="J49" s="4">
        <v>1</v>
      </c>
      <c r="K49" s="4" t="s">
        <v>30</v>
      </c>
      <c r="L49" s="4">
        <v>1108.56</v>
      </c>
      <c r="M49" s="4">
        <v>1108.56</v>
      </c>
      <c r="N49" s="4" t="s">
        <v>237</v>
      </c>
      <c r="O49" s="4" t="s">
        <v>32</v>
      </c>
      <c r="P49" s="4" t="s">
        <v>33</v>
      </c>
      <c r="Q49" s="4">
        <v>0</v>
      </c>
      <c r="R49" s="7">
        <v>45209.0000115741</v>
      </c>
      <c r="S49" s="6">
        <v>45244</v>
      </c>
      <c r="T49" s="4" t="s">
        <v>34</v>
      </c>
      <c r="U49" s="4">
        <v>1108.56</v>
      </c>
      <c r="V49" s="4">
        <v>0</v>
      </c>
      <c r="W49" s="4">
        <v>0</v>
      </c>
      <c r="X49" s="4" t="s">
        <v>238</v>
      </c>
      <c r="Y49" s="4" t="s">
        <v>239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45237</v>
      </c>
      <c r="G50" s="6">
        <v>45241</v>
      </c>
      <c r="H50" s="4">
        <v>1</v>
      </c>
      <c r="I50" s="4">
        <v>4</v>
      </c>
      <c r="J50" s="4">
        <v>4</v>
      </c>
      <c r="K50" s="4" t="s">
        <v>30</v>
      </c>
      <c r="L50" s="4">
        <v>4910.16</v>
      </c>
      <c r="M50" s="4">
        <v>4910.16</v>
      </c>
      <c r="N50" s="4" t="s">
        <v>243</v>
      </c>
      <c r="O50" s="4" t="s">
        <v>32</v>
      </c>
      <c r="P50" s="4" t="s">
        <v>33</v>
      </c>
      <c r="Q50" s="4">
        <v>0</v>
      </c>
      <c r="R50" s="7">
        <v>45210.0000115741</v>
      </c>
      <c r="S50" s="6">
        <v>45244</v>
      </c>
      <c r="T50" s="4" t="s">
        <v>34</v>
      </c>
      <c r="U50" s="4">
        <v>4910.16</v>
      </c>
      <c r="V50" s="4">
        <v>0</v>
      </c>
      <c r="W50" s="4">
        <v>0</v>
      </c>
      <c r="X50" s="4" t="s">
        <v>244</v>
      </c>
      <c r="Y50" s="4" t="s">
        <v>245</v>
      </c>
    </row>
    <row r="51" s="4" customFormat="1" spans="1:25">
      <c r="A51" s="4" t="s">
        <v>166</v>
      </c>
      <c r="B51" s="4" t="s">
        <v>26</v>
      </c>
      <c r="C51" s="4" t="s">
        <v>71</v>
      </c>
      <c r="D51" s="4" t="s">
        <v>167</v>
      </c>
      <c r="E51" s="4" t="s">
        <v>107</v>
      </c>
      <c r="F51" s="6">
        <v>45240</v>
      </c>
      <c r="G51" s="6">
        <v>45241</v>
      </c>
      <c r="H51" s="4">
        <v>1</v>
      </c>
      <c r="I51" s="4">
        <v>1</v>
      </c>
      <c r="J51" s="4">
        <v>1</v>
      </c>
      <c r="K51" s="4" t="s">
        <v>30</v>
      </c>
      <c r="L51" s="4">
        <v>-636.93</v>
      </c>
      <c r="M51" s="4">
        <v>-636.93</v>
      </c>
      <c r="N51" s="4" t="s">
        <v>168</v>
      </c>
      <c r="O51" s="4" t="s">
        <v>32</v>
      </c>
      <c r="P51" s="4" t="s">
        <v>33</v>
      </c>
      <c r="Q51" s="4">
        <v>0</v>
      </c>
      <c r="R51" s="7">
        <v>45202.0000115741</v>
      </c>
      <c r="S51" s="6">
        <v>45244</v>
      </c>
      <c r="T51" s="4" t="s">
        <v>34</v>
      </c>
      <c r="U51" s="4">
        <v>-636.93</v>
      </c>
      <c r="V51" s="4">
        <v>0</v>
      </c>
      <c r="W51" s="4">
        <v>0</v>
      </c>
      <c r="X51" s="4" t="s">
        <v>169</v>
      </c>
      <c r="Y51" s="4" t="s">
        <v>54</v>
      </c>
    </row>
    <row r="52" s="4" customFormat="1" spans="1:25">
      <c r="A52" s="4" t="s">
        <v>246</v>
      </c>
      <c r="B52" s="4" t="s">
        <v>26</v>
      </c>
      <c r="C52" s="4" t="s">
        <v>27</v>
      </c>
      <c r="D52" s="4" t="s">
        <v>247</v>
      </c>
      <c r="E52" s="4" t="s">
        <v>248</v>
      </c>
      <c r="F52" s="6">
        <v>45240</v>
      </c>
      <c r="G52" s="6">
        <v>45241</v>
      </c>
      <c r="H52" s="4">
        <v>1</v>
      </c>
      <c r="I52" s="4">
        <v>1</v>
      </c>
      <c r="J52" s="4">
        <v>1</v>
      </c>
      <c r="K52" s="4" t="s">
        <v>30</v>
      </c>
      <c r="L52" s="4">
        <v>2031.69</v>
      </c>
      <c r="M52" s="4">
        <v>2031.69</v>
      </c>
      <c r="N52" s="4" t="s">
        <v>249</v>
      </c>
      <c r="O52" s="4" t="s">
        <v>32</v>
      </c>
      <c r="P52" s="4" t="s">
        <v>33</v>
      </c>
      <c r="Q52" s="4">
        <v>0</v>
      </c>
      <c r="R52" s="7">
        <v>45210.0000115741</v>
      </c>
      <c r="S52" s="6">
        <v>45244</v>
      </c>
      <c r="T52" s="4" t="s">
        <v>34</v>
      </c>
      <c r="U52" s="4">
        <v>2031.69</v>
      </c>
      <c r="V52" s="4">
        <v>0</v>
      </c>
      <c r="W52" s="4">
        <v>0</v>
      </c>
      <c r="X52" s="4" t="s">
        <v>250</v>
      </c>
      <c r="Y52" s="4" t="s">
        <v>54</v>
      </c>
    </row>
    <row r="53" s="4" customFormat="1" spans="1:25">
      <c r="A53" s="4" t="s">
        <v>251</v>
      </c>
      <c r="B53" s="4" t="s">
        <v>26</v>
      </c>
      <c r="C53" s="4" t="s">
        <v>27</v>
      </c>
      <c r="D53" s="4" t="s">
        <v>252</v>
      </c>
      <c r="E53" s="4" t="s">
        <v>253</v>
      </c>
      <c r="F53" s="6">
        <v>45238</v>
      </c>
      <c r="G53" s="6">
        <v>45241</v>
      </c>
      <c r="H53" s="4">
        <v>1</v>
      </c>
      <c r="I53" s="4">
        <v>3</v>
      </c>
      <c r="J53" s="4">
        <v>3</v>
      </c>
      <c r="K53" s="4" t="s">
        <v>30</v>
      </c>
      <c r="L53" s="4">
        <v>1905.27</v>
      </c>
      <c r="M53" s="4">
        <v>1905.27</v>
      </c>
      <c r="N53" s="4" t="s">
        <v>254</v>
      </c>
      <c r="O53" s="4" t="s">
        <v>32</v>
      </c>
      <c r="P53" s="4" t="s">
        <v>33</v>
      </c>
      <c r="Q53" s="4">
        <v>0</v>
      </c>
      <c r="R53" s="7">
        <v>45211</v>
      </c>
      <c r="S53" s="6">
        <v>45244</v>
      </c>
      <c r="T53" s="4" t="s">
        <v>34</v>
      </c>
      <c r="U53" s="4">
        <v>1905.27</v>
      </c>
      <c r="V53" s="4">
        <v>0</v>
      </c>
      <c r="W53" s="4">
        <v>0</v>
      </c>
      <c r="X53" s="4" t="s">
        <v>255</v>
      </c>
      <c r="Y53" s="4" t="s">
        <v>256</v>
      </c>
    </row>
    <row r="54" s="4" customFormat="1" spans="1:25">
      <c r="A54" s="4" t="s">
        <v>257</v>
      </c>
      <c r="B54" s="4" t="s">
        <v>26</v>
      </c>
      <c r="C54" s="4" t="s">
        <v>27</v>
      </c>
      <c r="D54" s="4" t="s">
        <v>258</v>
      </c>
      <c r="E54" s="4" t="s">
        <v>259</v>
      </c>
      <c r="F54" s="6">
        <v>45240</v>
      </c>
      <c r="G54" s="6">
        <v>45241</v>
      </c>
      <c r="H54" s="4">
        <v>5</v>
      </c>
      <c r="I54" s="4">
        <v>1</v>
      </c>
      <c r="J54" s="4">
        <v>5</v>
      </c>
      <c r="K54" s="4" t="s">
        <v>30</v>
      </c>
      <c r="L54" s="4">
        <v>5006.1</v>
      </c>
      <c r="M54" s="4">
        <v>5006.1</v>
      </c>
      <c r="N54" s="4" t="s">
        <v>260</v>
      </c>
      <c r="O54" s="4" t="s">
        <v>32</v>
      </c>
      <c r="P54" s="4" t="s">
        <v>33</v>
      </c>
      <c r="Q54" s="4">
        <v>0</v>
      </c>
      <c r="R54" s="7">
        <v>45211.0000115741</v>
      </c>
      <c r="S54" s="6">
        <v>45244</v>
      </c>
      <c r="T54" s="4" t="s">
        <v>34</v>
      </c>
      <c r="U54" s="4">
        <v>5006.1</v>
      </c>
      <c r="V54" s="4">
        <v>0</v>
      </c>
      <c r="W54" s="4">
        <v>0</v>
      </c>
      <c r="X54" s="4" t="s">
        <v>261</v>
      </c>
      <c r="Y54" s="4" t="s">
        <v>54</v>
      </c>
    </row>
    <row r="55" s="4" customFormat="1" spans="1:25">
      <c r="A55" s="4" t="s">
        <v>262</v>
      </c>
      <c r="B55" s="4" t="s">
        <v>26</v>
      </c>
      <c r="C55" s="4" t="s">
        <v>27</v>
      </c>
      <c r="D55" s="4" t="s">
        <v>258</v>
      </c>
      <c r="E55" s="4" t="s">
        <v>263</v>
      </c>
      <c r="F55" s="6">
        <v>45240</v>
      </c>
      <c r="G55" s="6">
        <v>45241</v>
      </c>
      <c r="H55" s="4">
        <v>2</v>
      </c>
      <c r="I55" s="4">
        <v>1</v>
      </c>
      <c r="J55" s="4">
        <v>2</v>
      </c>
      <c r="K55" s="4" t="s">
        <v>30</v>
      </c>
      <c r="L55" s="4">
        <v>2169.26</v>
      </c>
      <c r="M55" s="4">
        <v>2169.26</v>
      </c>
      <c r="N55" s="4" t="s">
        <v>264</v>
      </c>
      <c r="O55" s="4" t="s">
        <v>32</v>
      </c>
      <c r="P55" s="4" t="s">
        <v>33</v>
      </c>
      <c r="Q55" s="4">
        <v>0</v>
      </c>
      <c r="R55" s="7">
        <v>45211.0000115741</v>
      </c>
      <c r="S55" s="6">
        <v>45244</v>
      </c>
      <c r="T55" s="4" t="s">
        <v>34</v>
      </c>
      <c r="U55" s="4">
        <v>2169.26</v>
      </c>
      <c r="V55" s="4">
        <v>0</v>
      </c>
      <c r="W55" s="4">
        <v>0</v>
      </c>
      <c r="X55" s="4" t="s">
        <v>265</v>
      </c>
      <c r="Y55" s="4" t="s">
        <v>266</v>
      </c>
    </row>
    <row r="56" s="4" customFormat="1" spans="1:25">
      <c r="A56" s="4" t="s">
        <v>257</v>
      </c>
      <c r="B56" s="4" t="s">
        <v>26</v>
      </c>
      <c r="C56" s="4" t="s">
        <v>71</v>
      </c>
      <c r="D56" s="4" t="s">
        <v>258</v>
      </c>
      <c r="E56" s="4" t="s">
        <v>259</v>
      </c>
      <c r="F56" s="6">
        <v>45240</v>
      </c>
      <c r="G56" s="6">
        <v>45241</v>
      </c>
      <c r="H56" s="4">
        <v>5</v>
      </c>
      <c r="I56" s="4">
        <v>1</v>
      </c>
      <c r="J56" s="4">
        <v>5</v>
      </c>
      <c r="K56" s="4" t="s">
        <v>30</v>
      </c>
      <c r="L56" s="4">
        <v>-5006.1</v>
      </c>
      <c r="M56" s="4">
        <v>-5006.1</v>
      </c>
      <c r="N56" s="4" t="s">
        <v>260</v>
      </c>
      <c r="O56" s="4" t="s">
        <v>32</v>
      </c>
      <c r="P56" s="4" t="s">
        <v>33</v>
      </c>
      <c r="Q56" s="4">
        <v>0</v>
      </c>
      <c r="R56" s="7">
        <v>45211.0000115741</v>
      </c>
      <c r="S56" s="6">
        <v>45244</v>
      </c>
      <c r="T56" s="4" t="s">
        <v>34</v>
      </c>
      <c r="U56" s="4">
        <v>-5006.1</v>
      </c>
      <c r="V56" s="4">
        <v>0</v>
      </c>
      <c r="W56" s="4">
        <v>0</v>
      </c>
      <c r="X56" s="4" t="s">
        <v>261</v>
      </c>
      <c r="Y56" s="4" t="s">
        <v>54</v>
      </c>
    </row>
    <row r="57" s="4" customFormat="1" spans="1:25">
      <c r="A57" s="4" t="s">
        <v>267</v>
      </c>
      <c r="B57" s="4" t="s">
        <v>26</v>
      </c>
      <c r="C57" s="4" t="s">
        <v>27</v>
      </c>
      <c r="D57" s="4" t="s">
        <v>268</v>
      </c>
      <c r="E57" s="4" t="s">
        <v>269</v>
      </c>
      <c r="F57" s="6">
        <v>45238</v>
      </c>
      <c r="G57" s="6">
        <v>45241</v>
      </c>
      <c r="H57" s="4">
        <v>1</v>
      </c>
      <c r="I57" s="4">
        <v>3</v>
      </c>
      <c r="J57" s="4">
        <v>3</v>
      </c>
      <c r="K57" s="4" t="s">
        <v>30</v>
      </c>
      <c r="L57" s="4">
        <v>6675.99</v>
      </c>
      <c r="M57" s="4">
        <v>6675.99</v>
      </c>
      <c r="N57" s="4" t="s">
        <v>270</v>
      </c>
      <c r="O57" s="4" t="s">
        <v>32</v>
      </c>
      <c r="P57" s="4" t="s">
        <v>33</v>
      </c>
      <c r="Q57" s="4">
        <v>0</v>
      </c>
      <c r="R57" s="7">
        <v>45212.0000115741</v>
      </c>
      <c r="S57" s="6">
        <v>45244</v>
      </c>
      <c r="T57" s="4" t="s">
        <v>34</v>
      </c>
      <c r="U57" s="4">
        <v>6675.99</v>
      </c>
      <c r="V57" s="4">
        <v>0</v>
      </c>
      <c r="W57" s="4">
        <v>0</v>
      </c>
      <c r="X57" s="4" t="s">
        <v>271</v>
      </c>
      <c r="Y57" s="4" t="s">
        <v>272</v>
      </c>
    </row>
    <row r="58" s="4" customFormat="1" spans="1:27">
      <c r="A58" s="4" t="s">
        <v>273</v>
      </c>
      <c r="B58" s="4" t="s">
        <v>26</v>
      </c>
      <c r="C58" s="4" t="s">
        <v>27</v>
      </c>
      <c r="D58" s="4" t="s">
        <v>274</v>
      </c>
      <c r="E58" s="4" t="s">
        <v>275</v>
      </c>
      <c r="F58" s="6">
        <v>45239</v>
      </c>
      <c r="G58" s="6">
        <v>45241</v>
      </c>
      <c r="H58" s="4">
        <v>3</v>
      </c>
      <c r="I58" s="4">
        <v>2</v>
      </c>
      <c r="J58" s="4">
        <v>6</v>
      </c>
      <c r="K58" s="4" t="s">
        <v>30</v>
      </c>
      <c r="L58" s="4">
        <v>2768.94</v>
      </c>
      <c r="M58" s="4">
        <v>2768.94</v>
      </c>
      <c r="N58" s="4" t="s">
        <v>276</v>
      </c>
      <c r="O58" s="4" t="s">
        <v>32</v>
      </c>
      <c r="P58" s="4" t="s">
        <v>33</v>
      </c>
      <c r="Q58" s="4">
        <v>0</v>
      </c>
      <c r="R58" s="7">
        <v>45212</v>
      </c>
      <c r="S58" s="6">
        <v>45244</v>
      </c>
      <c r="T58" s="4" t="s">
        <v>34</v>
      </c>
      <c r="U58" s="4">
        <v>2768.94</v>
      </c>
      <c r="V58" s="4">
        <v>0</v>
      </c>
      <c r="W58" s="4">
        <v>0</v>
      </c>
      <c r="X58" s="4" t="s">
        <v>277</v>
      </c>
      <c r="Y58" s="4">
        <v>10553925</v>
      </c>
      <c r="Z58" s="4">
        <v>10553926</v>
      </c>
      <c r="AA58" s="4" t="s">
        <v>278</v>
      </c>
    </row>
    <row r="59" s="4" customFormat="1" spans="1:25">
      <c r="A59" s="4" t="s">
        <v>279</v>
      </c>
      <c r="B59" s="4" t="s">
        <v>26</v>
      </c>
      <c r="C59" s="4" t="s">
        <v>27</v>
      </c>
      <c r="D59" s="4" t="s">
        <v>280</v>
      </c>
      <c r="E59" s="4" t="s">
        <v>281</v>
      </c>
      <c r="F59" s="6">
        <v>45239</v>
      </c>
      <c r="G59" s="6">
        <v>45241</v>
      </c>
      <c r="H59" s="4">
        <v>1</v>
      </c>
      <c r="I59" s="4">
        <v>2</v>
      </c>
      <c r="J59" s="4">
        <v>2</v>
      </c>
      <c r="K59" s="4" t="s">
        <v>30</v>
      </c>
      <c r="L59" s="4">
        <v>1015.34</v>
      </c>
      <c r="M59" s="4">
        <v>1015.34</v>
      </c>
      <c r="N59" s="4" t="s">
        <v>282</v>
      </c>
      <c r="O59" s="4" t="s">
        <v>32</v>
      </c>
      <c r="P59" s="4" t="s">
        <v>33</v>
      </c>
      <c r="Q59" s="4">
        <v>0</v>
      </c>
      <c r="R59" s="7">
        <v>45212.0000115741</v>
      </c>
      <c r="S59" s="6">
        <v>45244</v>
      </c>
      <c r="T59" s="4" t="s">
        <v>34</v>
      </c>
      <c r="U59" s="4">
        <v>1015.34</v>
      </c>
      <c r="V59" s="4">
        <v>0</v>
      </c>
      <c r="W59" s="4">
        <v>0</v>
      </c>
      <c r="X59" s="4" t="s">
        <v>283</v>
      </c>
      <c r="Y59" s="4" t="s">
        <v>54</v>
      </c>
    </row>
    <row r="60" s="4" customFormat="1" spans="1:25">
      <c r="A60" s="4" t="s">
        <v>279</v>
      </c>
      <c r="B60" s="4" t="s">
        <v>26</v>
      </c>
      <c r="C60" s="4" t="s">
        <v>71</v>
      </c>
      <c r="D60" s="4" t="s">
        <v>280</v>
      </c>
      <c r="E60" s="4" t="s">
        <v>281</v>
      </c>
      <c r="F60" s="6">
        <v>45239</v>
      </c>
      <c r="G60" s="6">
        <v>45241</v>
      </c>
      <c r="H60" s="4">
        <v>1</v>
      </c>
      <c r="I60" s="4">
        <v>2</v>
      </c>
      <c r="J60" s="4">
        <v>2</v>
      </c>
      <c r="K60" s="4" t="s">
        <v>30</v>
      </c>
      <c r="L60" s="4">
        <v>-1015.34</v>
      </c>
      <c r="M60" s="4">
        <v>-1015.34</v>
      </c>
      <c r="N60" s="4" t="s">
        <v>282</v>
      </c>
      <c r="O60" s="4" t="s">
        <v>32</v>
      </c>
      <c r="P60" s="4" t="s">
        <v>33</v>
      </c>
      <c r="Q60" s="4">
        <v>0</v>
      </c>
      <c r="R60" s="7">
        <v>45212.0000115741</v>
      </c>
      <c r="S60" s="6">
        <v>45244</v>
      </c>
      <c r="T60" s="4" t="s">
        <v>34</v>
      </c>
      <c r="U60" s="4">
        <v>-1015.34</v>
      </c>
      <c r="V60" s="4">
        <v>0</v>
      </c>
      <c r="W60" s="4">
        <v>0</v>
      </c>
      <c r="X60" s="4" t="s">
        <v>283</v>
      </c>
      <c r="Y60" s="4" t="s">
        <v>54</v>
      </c>
    </row>
    <row r="61" s="4" customFormat="1" spans="1:25">
      <c r="A61" s="4" t="s">
        <v>284</v>
      </c>
      <c r="B61" s="4" t="s">
        <v>26</v>
      </c>
      <c r="C61" s="4" t="s">
        <v>27</v>
      </c>
      <c r="D61" s="4" t="s">
        <v>285</v>
      </c>
      <c r="E61" s="4" t="s">
        <v>286</v>
      </c>
      <c r="F61" s="6">
        <v>45240</v>
      </c>
      <c r="G61" s="6">
        <v>45241</v>
      </c>
      <c r="H61" s="4">
        <v>1</v>
      </c>
      <c r="I61" s="4">
        <v>1</v>
      </c>
      <c r="J61" s="4">
        <v>1</v>
      </c>
      <c r="K61" s="4" t="s">
        <v>30</v>
      </c>
      <c r="L61" s="4">
        <v>522.93</v>
      </c>
      <c r="M61" s="4">
        <v>522.93</v>
      </c>
      <c r="N61" s="4" t="s">
        <v>287</v>
      </c>
      <c r="O61" s="4" t="s">
        <v>32</v>
      </c>
      <c r="P61" s="4" t="s">
        <v>33</v>
      </c>
      <c r="Q61" s="4">
        <v>0</v>
      </c>
      <c r="R61" s="7">
        <v>45213.0000115741</v>
      </c>
      <c r="S61" s="6">
        <v>45244</v>
      </c>
      <c r="T61" s="4" t="s">
        <v>34</v>
      </c>
      <c r="U61" s="4">
        <v>522.93</v>
      </c>
      <c r="V61" s="4">
        <v>0</v>
      </c>
      <c r="W61" s="4">
        <v>0</v>
      </c>
      <c r="X61" s="4" t="s">
        <v>288</v>
      </c>
      <c r="Y61" s="4" t="s">
        <v>54</v>
      </c>
    </row>
    <row r="62" s="4" customFormat="1" spans="1:25">
      <c r="A62" s="4" t="s">
        <v>284</v>
      </c>
      <c r="B62" s="4" t="s">
        <v>26</v>
      </c>
      <c r="C62" s="4" t="s">
        <v>71</v>
      </c>
      <c r="D62" s="4" t="s">
        <v>285</v>
      </c>
      <c r="E62" s="4" t="s">
        <v>286</v>
      </c>
      <c r="F62" s="6">
        <v>45240</v>
      </c>
      <c r="G62" s="6">
        <v>45241</v>
      </c>
      <c r="H62" s="4">
        <v>1</v>
      </c>
      <c r="I62" s="4">
        <v>1</v>
      </c>
      <c r="J62" s="4">
        <v>1</v>
      </c>
      <c r="K62" s="4" t="s">
        <v>30</v>
      </c>
      <c r="L62" s="4">
        <v>-522.93</v>
      </c>
      <c r="M62" s="4">
        <v>-522.93</v>
      </c>
      <c r="N62" s="4" t="s">
        <v>287</v>
      </c>
      <c r="O62" s="4" t="s">
        <v>32</v>
      </c>
      <c r="P62" s="4" t="s">
        <v>33</v>
      </c>
      <c r="Q62" s="4">
        <v>0</v>
      </c>
      <c r="R62" s="7">
        <v>45213.0000115741</v>
      </c>
      <c r="S62" s="6">
        <v>45244</v>
      </c>
      <c r="T62" s="4" t="s">
        <v>34</v>
      </c>
      <c r="U62" s="4">
        <v>-522.93</v>
      </c>
      <c r="V62" s="4">
        <v>0</v>
      </c>
      <c r="W62" s="4">
        <v>0</v>
      </c>
      <c r="X62" s="4" t="s">
        <v>288</v>
      </c>
      <c r="Y62" s="4" t="s">
        <v>54</v>
      </c>
    </row>
    <row r="63" s="4" customFormat="1" spans="1:25">
      <c r="A63" s="4" t="s">
        <v>289</v>
      </c>
      <c r="B63" s="4" t="s">
        <v>26</v>
      </c>
      <c r="C63" s="4" t="s">
        <v>27</v>
      </c>
      <c r="D63" s="4" t="s">
        <v>290</v>
      </c>
      <c r="E63" s="4" t="s">
        <v>291</v>
      </c>
      <c r="F63" s="6">
        <v>45240</v>
      </c>
      <c r="G63" s="6">
        <v>45241</v>
      </c>
      <c r="H63" s="4">
        <v>1</v>
      </c>
      <c r="I63" s="4">
        <v>1</v>
      </c>
      <c r="J63" s="4">
        <v>1</v>
      </c>
      <c r="K63" s="4" t="s">
        <v>30</v>
      </c>
      <c r="L63" s="4">
        <v>643.62</v>
      </c>
      <c r="M63" s="4">
        <v>643.62</v>
      </c>
      <c r="N63" s="4" t="s">
        <v>292</v>
      </c>
      <c r="O63" s="4" t="s">
        <v>32</v>
      </c>
      <c r="P63" s="4" t="s">
        <v>33</v>
      </c>
      <c r="Q63" s="4">
        <v>0</v>
      </c>
      <c r="R63" s="7">
        <v>45214.0000115741</v>
      </c>
      <c r="S63" s="6">
        <v>45244</v>
      </c>
      <c r="T63" s="4" t="s">
        <v>34</v>
      </c>
      <c r="U63" s="4">
        <v>643.62</v>
      </c>
      <c r="V63" s="4">
        <v>0</v>
      </c>
      <c r="W63" s="4">
        <v>0</v>
      </c>
      <c r="X63" s="4" t="s">
        <v>293</v>
      </c>
      <c r="Y63" s="4" t="s">
        <v>54</v>
      </c>
    </row>
    <row r="64" s="4" customFormat="1" spans="1:25">
      <c r="A64" s="4" t="s">
        <v>289</v>
      </c>
      <c r="B64" s="4" t="s">
        <v>26</v>
      </c>
      <c r="C64" s="4" t="s">
        <v>71</v>
      </c>
      <c r="D64" s="4" t="s">
        <v>290</v>
      </c>
      <c r="E64" s="4" t="s">
        <v>291</v>
      </c>
      <c r="F64" s="6">
        <v>45240</v>
      </c>
      <c r="G64" s="6">
        <v>45241</v>
      </c>
      <c r="H64" s="4">
        <v>1</v>
      </c>
      <c r="I64" s="4">
        <v>1</v>
      </c>
      <c r="J64" s="4">
        <v>1</v>
      </c>
      <c r="K64" s="4" t="s">
        <v>30</v>
      </c>
      <c r="L64" s="4">
        <v>-643.62</v>
      </c>
      <c r="M64" s="4">
        <v>-643.62</v>
      </c>
      <c r="N64" s="4" t="s">
        <v>292</v>
      </c>
      <c r="O64" s="4" t="s">
        <v>32</v>
      </c>
      <c r="P64" s="4" t="s">
        <v>33</v>
      </c>
      <c r="Q64" s="4">
        <v>0</v>
      </c>
      <c r="R64" s="7">
        <v>45214.0000115741</v>
      </c>
      <c r="S64" s="6">
        <v>45244</v>
      </c>
      <c r="T64" s="4" t="s">
        <v>34</v>
      </c>
      <c r="U64" s="4">
        <v>-643.62</v>
      </c>
      <c r="V64" s="4">
        <v>0</v>
      </c>
      <c r="W64" s="4">
        <v>0</v>
      </c>
      <c r="X64" s="4" t="s">
        <v>293</v>
      </c>
      <c r="Y64" s="4" t="s">
        <v>54</v>
      </c>
    </row>
    <row r="65" s="4" customFormat="1" spans="1:25">
      <c r="A65" s="4" t="s">
        <v>294</v>
      </c>
      <c r="B65" s="4" t="s">
        <v>26</v>
      </c>
      <c r="C65" s="4" t="s">
        <v>27</v>
      </c>
      <c r="D65" s="4" t="s">
        <v>295</v>
      </c>
      <c r="E65" s="4" t="s">
        <v>296</v>
      </c>
      <c r="F65" s="6">
        <v>45240</v>
      </c>
      <c r="G65" s="6">
        <v>45241</v>
      </c>
      <c r="H65" s="4">
        <v>1</v>
      </c>
      <c r="I65" s="4">
        <v>1</v>
      </c>
      <c r="J65" s="4">
        <v>1</v>
      </c>
      <c r="K65" s="4" t="s">
        <v>30</v>
      </c>
      <c r="L65" s="4">
        <v>361.28</v>
      </c>
      <c r="M65" s="4">
        <v>361.28</v>
      </c>
      <c r="N65" s="4" t="s">
        <v>297</v>
      </c>
      <c r="O65" s="4" t="s">
        <v>32</v>
      </c>
      <c r="P65" s="4" t="s">
        <v>33</v>
      </c>
      <c r="Q65" s="4">
        <v>0</v>
      </c>
      <c r="R65" s="7">
        <v>45215.0000115741</v>
      </c>
      <c r="S65" s="6">
        <v>45244</v>
      </c>
      <c r="T65" s="4" t="s">
        <v>34</v>
      </c>
      <c r="U65" s="4">
        <v>361.28</v>
      </c>
      <c r="V65" s="4">
        <v>0</v>
      </c>
      <c r="W65" s="4">
        <v>0</v>
      </c>
      <c r="X65" s="4" t="s">
        <v>298</v>
      </c>
      <c r="Y65" s="4" t="s">
        <v>299</v>
      </c>
    </row>
    <row r="66" s="4" customFormat="1" spans="1:25">
      <c r="A66" s="4" t="s">
        <v>300</v>
      </c>
      <c r="B66" s="4" t="s">
        <v>26</v>
      </c>
      <c r="C66" s="4" t="s">
        <v>27</v>
      </c>
      <c r="D66" s="4" t="s">
        <v>301</v>
      </c>
      <c r="E66" s="4" t="s">
        <v>302</v>
      </c>
      <c r="F66" s="6">
        <v>45240</v>
      </c>
      <c r="G66" s="6">
        <v>45241</v>
      </c>
      <c r="H66" s="4">
        <v>1</v>
      </c>
      <c r="I66" s="4">
        <v>1</v>
      </c>
      <c r="J66" s="4">
        <v>1</v>
      </c>
      <c r="K66" s="4" t="s">
        <v>30</v>
      </c>
      <c r="L66" s="4">
        <v>303.27</v>
      </c>
      <c r="M66" s="4">
        <v>303.27</v>
      </c>
      <c r="N66" s="4" t="s">
        <v>303</v>
      </c>
      <c r="O66" s="4" t="s">
        <v>32</v>
      </c>
      <c r="P66" s="4" t="s">
        <v>33</v>
      </c>
      <c r="Q66" s="4">
        <v>0</v>
      </c>
      <c r="R66" s="7">
        <v>45216</v>
      </c>
      <c r="S66" s="6">
        <v>45244</v>
      </c>
      <c r="T66" s="4" t="s">
        <v>34</v>
      </c>
      <c r="U66" s="4">
        <v>303.27</v>
      </c>
      <c r="V66" s="4">
        <v>0</v>
      </c>
      <c r="W66" s="4">
        <v>0</v>
      </c>
      <c r="X66" s="4" t="s">
        <v>304</v>
      </c>
      <c r="Y66" s="4" t="s">
        <v>305</v>
      </c>
    </row>
    <row r="67" s="4" customFormat="1" spans="1:25">
      <c r="A67" s="4" t="s">
        <v>306</v>
      </c>
      <c r="B67" s="4" t="s">
        <v>26</v>
      </c>
      <c r="C67" s="4" t="s">
        <v>27</v>
      </c>
      <c r="D67" s="4" t="s">
        <v>307</v>
      </c>
      <c r="E67" s="4" t="s">
        <v>308</v>
      </c>
      <c r="F67" s="6">
        <v>45240</v>
      </c>
      <c r="G67" s="6">
        <v>45241</v>
      </c>
      <c r="H67" s="4">
        <v>1</v>
      </c>
      <c r="I67" s="4">
        <v>1</v>
      </c>
      <c r="J67" s="4">
        <v>1</v>
      </c>
      <c r="K67" s="4" t="s">
        <v>30</v>
      </c>
      <c r="L67" s="4">
        <v>291.26</v>
      </c>
      <c r="M67" s="4">
        <v>291.26</v>
      </c>
      <c r="N67" s="4" t="s">
        <v>309</v>
      </c>
      <c r="O67" s="4" t="s">
        <v>32</v>
      </c>
      <c r="P67" s="4" t="s">
        <v>33</v>
      </c>
      <c r="Q67" s="4">
        <v>0</v>
      </c>
      <c r="R67" s="7">
        <v>45216.0000115741</v>
      </c>
      <c r="S67" s="6">
        <v>45244</v>
      </c>
      <c r="T67" s="4" t="s">
        <v>34</v>
      </c>
      <c r="U67" s="4">
        <v>291.26</v>
      </c>
      <c r="V67" s="4">
        <v>0</v>
      </c>
      <c r="W67" s="4">
        <v>0</v>
      </c>
      <c r="X67" s="4" t="s">
        <v>310</v>
      </c>
      <c r="Y67" s="4" t="s">
        <v>54</v>
      </c>
    </row>
    <row r="68" s="4" customFormat="1" spans="1:25">
      <c r="A68" s="4" t="s">
        <v>311</v>
      </c>
      <c r="B68" s="4" t="s">
        <v>26</v>
      </c>
      <c r="C68" s="4" t="s">
        <v>27</v>
      </c>
      <c r="D68" s="4" t="s">
        <v>307</v>
      </c>
      <c r="E68" s="4" t="s">
        <v>308</v>
      </c>
      <c r="F68" s="6">
        <v>45240</v>
      </c>
      <c r="G68" s="6">
        <v>45241</v>
      </c>
      <c r="H68" s="4">
        <v>1</v>
      </c>
      <c r="I68" s="4">
        <v>1</v>
      </c>
      <c r="J68" s="4">
        <v>1</v>
      </c>
      <c r="K68" s="4" t="s">
        <v>30</v>
      </c>
      <c r="L68" s="4">
        <v>291.05</v>
      </c>
      <c r="M68" s="4">
        <v>291.05</v>
      </c>
      <c r="N68" s="4" t="s">
        <v>309</v>
      </c>
      <c r="O68" s="4" t="s">
        <v>32</v>
      </c>
      <c r="P68" s="4" t="s">
        <v>33</v>
      </c>
      <c r="Q68" s="4">
        <v>0</v>
      </c>
      <c r="R68" s="7">
        <v>45216.0000115741</v>
      </c>
      <c r="S68" s="6">
        <v>45244</v>
      </c>
      <c r="T68" s="4" t="s">
        <v>34</v>
      </c>
      <c r="U68" s="4">
        <v>291.05</v>
      </c>
      <c r="V68" s="4">
        <v>0</v>
      </c>
      <c r="W68" s="4">
        <v>0</v>
      </c>
      <c r="X68" s="4" t="s">
        <v>312</v>
      </c>
      <c r="Y68" s="4" t="s">
        <v>54</v>
      </c>
    </row>
    <row r="69" s="4" customFormat="1" spans="1:25">
      <c r="A69" s="4" t="s">
        <v>306</v>
      </c>
      <c r="B69" s="4" t="s">
        <v>26</v>
      </c>
      <c r="C69" s="4" t="s">
        <v>71</v>
      </c>
      <c r="D69" s="4" t="s">
        <v>307</v>
      </c>
      <c r="E69" s="4" t="s">
        <v>308</v>
      </c>
      <c r="F69" s="6">
        <v>45240</v>
      </c>
      <c r="G69" s="6">
        <v>45241</v>
      </c>
      <c r="H69" s="4">
        <v>1</v>
      </c>
      <c r="I69" s="4">
        <v>1</v>
      </c>
      <c r="J69" s="4">
        <v>1</v>
      </c>
      <c r="K69" s="4" t="s">
        <v>30</v>
      </c>
      <c r="L69" s="4">
        <v>-291.26</v>
      </c>
      <c r="M69" s="4">
        <v>-291.26</v>
      </c>
      <c r="N69" s="4" t="s">
        <v>309</v>
      </c>
      <c r="O69" s="4" t="s">
        <v>32</v>
      </c>
      <c r="P69" s="4" t="s">
        <v>33</v>
      </c>
      <c r="Q69" s="4">
        <v>0</v>
      </c>
      <c r="R69" s="7">
        <v>45216.0000115741</v>
      </c>
      <c r="S69" s="6">
        <v>45244</v>
      </c>
      <c r="T69" s="4" t="s">
        <v>34</v>
      </c>
      <c r="U69" s="4">
        <v>-291.26</v>
      </c>
      <c r="V69" s="4">
        <v>0</v>
      </c>
      <c r="W69" s="4">
        <v>0</v>
      </c>
      <c r="X69" s="4" t="s">
        <v>310</v>
      </c>
      <c r="Y69" s="4" t="s">
        <v>54</v>
      </c>
    </row>
    <row r="70" s="4" customFormat="1" spans="1:25">
      <c r="A70" s="4" t="s">
        <v>313</v>
      </c>
      <c r="B70" s="4" t="s">
        <v>26</v>
      </c>
      <c r="C70" s="4" t="s">
        <v>27</v>
      </c>
      <c r="D70" s="4" t="s">
        <v>314</v>
      </c>
      <c r="E70" s="4" t="s">
        <v>315</v>
      </c>
      <c r="F70" s="6">
        <v>45239</v>
      </c>
      <c r="G70" s="6">
        <v>45241</v>
      </c>
      <c r="H70" s="4">
        <v>1</v>
      </c>
      <c r="I70" s="4">
        <v>2</v>
      </c>
      <c r="J70" s="4">
        <v>2</v>
      </c>
      <c r="K70" s="4" t="s">
        <v>30</v>
      </c>
      <c r="L70" s="4">
        <v>8035.9</v>
      </c>
      <c r="M70" s="4">
        <v>8035.9</v>
      </c>
      <c r="N70" s="4" t="s">
        <v>316</v>
      </c>
      <c r="O70" s="4" t="s">
        <v>32</v>
      </c>
      <c r="P70" s="4" t="s">
        <v>33</v>
      </c>
      <c r="Q70" s="4">
        <v>0</v>
      </c>
      <c r="R70" s="7">
        <v>45216</v>
      </c>
      <c r="S70" s="6">
        <v>45244</v>
      </c>
      <c r="T70" s="4" t="s">
        <v>34</v>
      </c>
      <c r="U70" s="4">
        <v>8035.9</v>
      </c>
      <c r="V70" s="4">
        <v>0</v>
      </c>
      <c r="W70" s="4">
        <v>0</v>
      </c>
      <c r="X70" s="4" t="s">
        <v>317</v>
      </c>
      <c r="Y70" s="4" t="s">
        <v>54</v>
      </c>
    </row>
    <row r="71" s="4" customFormat="1" spans="1:25">
      <c r="A71" s="4" t="s">
        <v>318</v>
      </c>
      <c r="B71" s="4" t="s">
        <v>26</v>
      </c>
      <c r="C71" s="4" t="s">
        <v>27</v>
      </c>
      <c r="D71" s="4" t="s">
        <v>319</v>
      </c>
      <c r="E71" s="4" t="s">
        <v>320</v>
      </c>
      <c r="F71" s="6">
        <v>45239</v>
      </c>
      <c r="G71" s="6">
        <v>45241</v>
      </c>
      <c r="H71" s="4">
        <v>1</v>
      </c>
      <c r="I71" s="4">
        <v>2</v>
      </c>
      <c r="J71" s="4">
        <v>2</v>
      </c>
      <c r="K71" s="4" t="s">
        <v>30</v>
      </c>
      <c r="L71" s="4">
        <v>2343.56</v>
      </c>
      <c r="M71" s="4">
        <v>2343.56</v>
      </c>
      <c r="N71" s="4" t="s">
        <v>321</v>
      </c>
      <c r="O71" s="4" t="s">
        <v>32</v>
      </c>
      <c r="P71" s="4" t="s">
        <v>33</v>
      </c>
      <c r="Q71" s="4">
        <v>0</v>
      </c>
      <c r="R71" s="7">
        <v>45217</v>
      </c>
      <c r="S71" s="6">
        <v>45244</v>
      </c>
      <c r="T71" s="4" t="s">
        <v>34</v>
      </c>
      <c r="U71" s="4">
        <v>2343.56</v>
      </c>
      <c r="V71" s="4">
        <v>0</v>
      </c>
      <c r="W71" s="4">
        <v>0</v>
      </c>
      <c r="X71" s="4" t="s">
        <v>322</v>
      </c>
      <c r="Y71" s="4" t="s">
        <v>323</v>
      </c>
    </row>
    <row r="72" s="4" customFormat="1" spans="1:25">
      <c r="A72" s="4" t="s">
        <v>324</v>
      </c>
      <c r="B72" s="4" t="s">
        <v>26</v>
      </c>
      <c r="C72" s="4" t="s">
        <v>27</v>
      </c>
      <c r="D72" s="4" t="s">
        <v>325</v>
      </c>
      <c r="E72" s="4" t="s">
        <v>326</v>
      </c>
      <c r="F72" s="6">
        <v>45239</v>
      </c>
      <c r="G72" s="6">
        <v>45241</v>
      </c>
      <c r="H72" s="4">
        <v>1</v>
      </c>
      <c r="I72" s="4">
        <v>2</v>
      </c>
      <c r="J72" s="4">
        <v>2</v>
      </c>
      <c r="K72" s="4" t="s">
        <v>30</v>
      </c>
      <c r="L72" s="4">
        <v>950.19</v>
      </c>
      <c r="M72" s="4">
        <v>950.19</v>
      </c>
      <c r="N72" s="4" t="s">
        <v>327</v>
      </c>
      <c r="O72" s="4" t="s">
        <v>32</v>
      </c>
      <c r="P72" s="4" t="s">
        <v>33</v>
      </c>
      <c r="Q72" s="4">
        <v>0</v>
      </c>
      <c r="R72" s="7">
        <v>45217</v>
      </c>
      <c r="S72" s="6">
        <v>45244</v>
      </c>
      <c r="T72" s="4" t="s">
        <v>34</v>
      </c>
      <c r="U72" s="4">
        <v>950.19</v>
      </c>
      <c r="V72" s="4">
        <v>0</v>
      </c>
      <c r="W72" s="4">
        <v>0</v>
      </c>
      <c r="X72" s="4" t="s">
        <v>328</v>
      </c>
      <c r="Y72" s="4" t="s">
        <v>54</v>
      </c>
    </row>
    <row r="73" s="4" customFormat="1" spans="1:25">
      <c r="A73" s="4" t="s">
        <v>329</v>
      </c>
      <c r="B73" s="4" t="s">
        <v>26</v>
      </c>
      <c r="C73" s="4" t="s">
        <v>27</v>
      </c>
      <c r="D73" s="4" t="s">
        <v>330</v>
      </c>
      <c r="E73" s="4" t="s">
        <v>79</v>
      </c>
      <c r="F73" s="6">
        <v>45238</v>
      </c>
      <c r="G73" s="6">
        <v>45241</v>
      </c>
      <c r="H73" s="4">
        <v>1</v>
      </c>
      <c r="I73" s="4">
        <v>3</v>
      </c>
      <c r="J73" s="4">
        <v>3</v>
      </c>
      <c r="K73" s="4" t="s">
        <v>30</v>
      </c>
      <c r="L73" s="4">
        <v>1188.27</v>
      </c>
      <c r="M73" s="4">
        <v>1188.27</v>
      </c>
      <c r="N73" s="4" t="s">
        <v>331</v>
      </c>
      <c r="O73" s="4" t="s">
        <v>32</v>
      </c>
      <c r="P73" s="4" t="s">
        <v>33</v>
      </c>
      <c r="Q73" s="4">
        <v>0</v>
      </c>
      <c r="R73" s="7">
        <v>45217</v>
      </c>
      <c r="S73" s="6">
        <v>45244</v>
      </c>
      <c r="T73" s="4" t="s">
        <v>34</v>
      </c>
      <c r="U73" s="4">
        <v>1188.27</v>
      </c>
      <c r="V73" s="4">
        <v>0</v>
      </c>
      <c r="W73" s="4">
        <v>0</v>
      </c>
      <c r="X73" s="4" t="s">
        <v>332</v>
      </c>
      <c r="Y73" s="4" t="s">
        <v>333</v>
      </c>
    </row>
    <row r="74" s="4" customFormat="1" spans="1:25">
      <c r="A74" s="4" t="s">
        <v>334</v>
      </c>
      <c r="B74" s="4" t="s">
        <v>26</v>
      </c>
      <c r="C74" s="4" t="s">
        <v>27</v>
      </c>
      <c r="D74" s="4" t="s">
        <v>335</v>
      </c>
      <c r="E74" s="4" t="s">
        <v>336</v>
      </c>
      <c r="F74" s="6">
        <v>45239</v>
      </c>
      <c r="G74" s="6">
        <v>45241</v>
      </c>
      <c r="H74" s="4">
        <v>1</v>
      </c>
      <c r="I74" s="4">
        <v>2</v>
      </c>
      <c r="J74" s="4">
        <v>2</v>
      </c>
      <c r="K74" s="4" t="s">
        <v>30</v>
      </c>
      <c r="L74" s="4">
        <v>512.54</v>
      </c>
      <c r="M74" s="4">
        <v>512.54</v>
      </c>
      <c r="N74" s="4" t="s">
        <v>337</v>
      </c>
      <c r="O74" s="4" t="s">
        <v>32</v>
      </c>
      <c r="P74" s="4" t="s">
        <v>33</v>
      </c>
      <c r="Q74" s="4">
        <v>0</v>
      </c>
      <c r="R74" s="7">
        <v>45218</v>
      </c>
      <c r="S74" s="6">
        <v>45244</v>
      </c>
      <c r="T74" s="4" t="s">
        <v>34</v>
      </c>
      <c r="U74" s="4">
        <v>512.54</v>
      </c>
      <c r="V74" s="4">
        <v>0</v>
      </c>
      <c r="W74" s="4">
        <v>0</v>
      </c>
      <c r="X74" s="4" t="s">
        <v>338</v>
      </c>
      <c r="Y74" s="4" t="s">
        <v>339</v>
      </c>
    </row>
    <row r="75" s="4" customFormat="1" spans="1:25">
      <c r="A75" s="4" t="s">
        <v>340</v>
      </c>
      <c r="B75" s="4" t="s">
        <v>26</v>
      </c>
      <c r="C75" s="4" t="s">
        <v>27</v>
      </c>
      <c r="D75" s="4" t="s">
        <v>341</v>
      </c>
      <c r="E75" s="4" t="s">
        <v>342</v>
      </c>
      <c r="F75" s="6">
        <v>45240</v>
      </c>
      <c r="G75" s="6">
        <v>45241</v>
      </c>
      <c r="H75" s="4">
        <v>1</v>
      </c>
      <c r="I75" s="4">
        <v>1</v>
      </c>
      <c r="J75" s="4">
        <v>1</v>
      </c>
      <c r="K75" s="4" t="s">
        <v>30</v>
      </c>
      <c r="L75" s="4">
        <v>358.83</v>
      </c>
      <c r="M75" s="4">
        <v>358.83</v>
      </c>
      <c r="N75" s="4" t="s">
        <v>343</v>
      </c>
      <c r="O75" s="4" t="s">
        <v>32</v>
      </c>
      <c r="P75" s="4" t="s">
        <v>33</v>
      </c>
      <c r="Q75" s="4">
        <v>0</v>
      </c>
      <c r="R75" s="7">
        <v>45218.0000115741</v>
      </c>
      <c r="S75" s="6">
        <v>45244</v>
      </c>
      <c r="T75" s="4" t="s">
        <v>34</v>
      </c>
      <c r="U75" s="4">
        <v>358.83</v>
      </c>
      <c r="V75" s="4">
        <v>0</v>
      </c>
      <c r="W75" s="4">
        <v>0</v>
      </c>
      <c r="X75" s="4" t="s">
        <v>344</v>
      </c>
      <c r="Y75" s="4" t="s">
        <v>54</v>
      </c>
    </row>
    <row r="76" s="4" customFormat="1" spans="1:25">
      <c r="A76" s="4" t="s">
        <v>345</v>
      </c>
      <c r="B76" s="4" t="s">
        <v>26</v>
      </c>
      <c r="C76" s="4" t="s">
        <v>27</v>
      </c>
      <c r="D76" s="4" t="s">
        <v>307</v>
      </c>
      <c r="E76" s="4" t="s">
        <v>346</v>
      </c>
      <c r="F76" s="6">
        <v>45240</v>
      </c>
      <c r="G76" s="6">
        <v>45241</v>
      </c>
      <c r="H76" s="4">
        <v>1</v>
      </c>
      <c r="I76" s="4">
        <v>1</v>
      </c>
      <c r="J76" s="4">
        <v>1</v>
      </c>
      <c r="K76" s="4" t="s">
        <v>30</v>
      </c>
      <c r="L76" s="4">
        <v>300.16</v>
      </c>
      <c r="M76" s="4">
        <v>300.16</v>
      </c>
      <c r="N76" s="4" t="s">
        <v>347</v>
      </c>
      <c r="O76" s="4" t="s">
        <v>32</v>
      </c>
      <c r="P76" s="4" t="s">
        <v>33</v>
      </c>
      <c r="Q76" s="4">
        <v>0</v>
      </c>
      <c r="R76" s="7">
        <v>45218.0000115741</v>
      </c>
      <c r="S76" s="6">
        <v>45244</v>
      </c>
      <c r="T76" s="4" t="s">
        <v>34</v>
      </c>
      <c r="U76" s="4">
        <v>300.16</v>
      </c>
      <c r="V76" s="4">
        <v>0</v>
      </c>
      <c r="W76" s="4">
        <v>0</v>
      </c>
      <c r="X76" s="4" t="s">
        <v>348</v>
      </c>
      <c r="Y76" s="4" t="s">
        <v>54</v>
      </c>
    </row>
    <row r="77" s="4" customFormat="1" spans="1:25">
      <c r="A77" s="4" t="s">
        <v>187</v>
      </c>
      <c r="B77" s="4" t="s">
        <v>26</v>
      </c>
      <c r="C77" s="4" t="s">
        <v>71</v>
      </c>
      <c r="D77" s="4" t="s">
        <v>188</v>
      </c>
      <c r="E77" s="4" t="s">
        <v>189</v>
      </c>
      <c r="F77" s="6">
        <v>45240</v>
      </c>
      <c r="G77" s="6">
        <v>45241</v>
      </c>
      <c r="H77" s="4">
        <v>2</v>
      </c>
      <c r="I77" s="4">
        <v>1</v>
      </c>
      <c r="J77" s="4">
        <v>2</v>
      </c>
      <c r="K77" s="4" t="s">
        <v>30</v>
      </c>
      <c r="L77" s="4">
        <v>-364.88</v>
      </c>
      <c r="M77" s="4">
        <v>-364.88</v>
      </c>
      <c r="N77" s="4" t="s">
        <v>190</v>
      </c>
      <c r="O77" s="4" t="s">
        <v>32</v>
      </c>
      <c r="P77" s="4" t="s">
        <v>33</v>
      </c>
      <c r="Q77" s="4">
        <v>0</v>
      </c>
      <c r="R77" s="7">
        <v>45203</v>
      </c>
      <c r="S77" s="6">
        <v>45244</v>
      </c>
      <c r="T77" s="4" t="s">
        <v>34</v>
      </c>
      <c r="U77" s="4">
        <v>-364.88</v>
      </c>
      <c r="V77" s="4">
        <v>0</v>
      </c>
      <c r="W77" s="4">
        <v>0</v>
      </c>
      <c r="X77" s="4" t="s">
        <v>191</v>
      </c>
      <c r="Y77" s="4" t="s">
        <v>192</v>
      </c>
    </row>
    <row r="78" s="4" customFormat="1" spans="1:25">
      <c r="A78" s="4" t="s">
        <v>349</v>
      </c>
      <c r="B78" s="4" t="s">
        <v>26</v>
      </c>
      <c r="C78" s="4" t="s">
        <v>27</v>
      </c>
      <c r="D78" s="4" t="s">
        <v>350</v>
      </c>
      <c r="E78" s="4" t="s">
        <v>351</v>
      </c>
      <c r="F78" s="6">
        <v>45238</v>
      </c>
      <c r="G78" s="6">
        <v>45241</v>
      </c>
      <c r="H78" s="4">
        <v>1</v>
      </c>
      <c r="I78" s="4">
        <v>3</v>
      </c>
      <c r="J78" s="4">
        <v>3</v>
      </c>
      <c r="K78" s="4" t="s">
        <v>30</v>
      </c>
      <c r="L78" s="4">
        <v>2759.08</v>
      </c>
      <c r="M78" s="4">
        <v>2759.08</v>
      </c>
      <c r="N78" s="4" t="s">
        <v>352</v>
      </c>
      <c r="O78" s="4" t="s">
        <v>32</v>
      </c>
      <c r="P78" s="4" t="s">
        <v>33</v>
      </c>
      <c r="Q78" s="4">
        <v>0</v>
      </c>
      <c r="R78" s="7">
        <v>45220</v>
      </c>
      <c r="S78" s="6">
        <v>45244</v>
      </c>
      <c r="T78" s="4" t="s">
        <v>34</v>
      </c>
      <c r="U78" s="4">
        <v>2759.08</v>
      </c>
      <c r="V78" s="4">
        <v>0</v>
      </c>
      <c r="W78" s="4">
        <v>0</v>
      </c>
      <c r="X78" s="4" t="s">
        <v>353</v>
      </c>
      <c r="Y78" s="4" t="s">
        <v>354</v>
      </c>
    </row>
    <row r="79" s="4" customFormat="1" spans="1:25">
      <c r="A79" s="4" t="s">
        <v>355</v>
      </c>
      <c r="B79" s="4" t="s">
        <v>26</v>
      </c>
      <c r="C79" s="4" t="s">
        <v>27</v>
      </c>
      <c r="D79" s="4" t="s">
        <v>356</v>
      </c>
      <c r="E79" s="4" t="s">
        <v>357</v>
      </c>
      <c r="F79" s="6">
        <v>45239</v>
      </c>
      <c r="G79" s="6">
        <v>45241</v>
      </c>
      <c r="H79" s="4">
        <v>1</v>
      </c>
      <c r="I79" s="4">
        <v>2</v>
      </c>
      <c r="J79" s="4">
        <v>2</v>
      </c>
      <c r="K79" s="4" t="s">
        <v>30</v>
      </c>
      <c r="L79" s="4">
        <v>1362.24</v>
      </c>
      <c r="M79" s="4">
        <v>1362.24</v>
      </c>
      <c r="N79" s="4" t="s">
        <v>358</v>
      </c>
      <c r="O79" s="4" t="s">
        <v>32</v>
      </c>
      <c r="P79" s="4" t="s">
        <v>33</v>
      </c>
      <c r="Q79" s="4">
        <v>0</v>
      </c>
      <c r="R79" s="7">
        <v>45220.0000115741</v>
      </c>
      <c r="S79" s="6">
        <v>45244</v>
      </c>
      <c r="T79" s="4" t="s">
        <v>34</v>
      </c>
      <c r="U79" s="4">
        <v>1362.24</v>
      </c>
      <c r="V79" s="4">
        <v>0</v>
      </c>
      <c r="W79" s="4">
        <v>0</v>
      </c>
      <c r="X79" s="4" t="s">
        <v>359</v>
      </c>
      <c r="Y79" s="4" t="s">
        <v>54</v>
      </c>
    </row>
    <row r="80" s="4" customFormat="1" spans="1:25">
      <c r="A80" s="4" t="s">
        <v>360</v>
      </c>
      <c r="B80" s="4" t="s">
        <v>26</v>
      </c>
      <c r="C80" s="4" t="s">
        <v>27</v>
      </c>
      <c r="D80" s="4" t="s">
        <v>361</v>
      </c>
      <c r="E80" s="4" t="s">
        <v>362</v>
      </c>
      <c r="F80" s="6">
        <v>45238</v>
      </c>
      <c r="G80" s="6">
        <v>45241</v>
      </c>
      <c r="H80" s="4">
        <v>1</v>
      </c>
      <c r="I80" s="4">
        <v>3</v>
      </c>
      <c r="J80" s="4">
        <v>3</v>
      </c>
      <c r="K80" s="4" t="s">
        <v>30</v>
      </c>
      <c r="L80" s="4">
        <v>6543.15</v>
      </c>
      <c r="M80" s="4">
        <v>6543.15</v>
      </c>
      <c r="N80" s="4" t="s">
        <v>363</v>
      </c>
      <c r="O80" s="4" t="s">
        <v>32</v>
      </c>
      <c r="P80" s="4" t="s">
        <v>33</v>
      </c>
      <c r="Q80" s="4">
        <v>0</v>
      </c>
      <c r="R80" s="7">
        <v>45221.0000115741</v>
      </c>
      <c r="S80" s="6">
        <v>45244</v>
      </c>
      <c r="T80" s="4" t="s">
        <v>34</v>
      </c>
      <c r="U80" s="4">
        <v>6543.15</v>
      </c>
      <c r="V80" s="4">
        <v>0</v>
      </c>
      <c r="W80" s="4">
        <v>0</v>
      </c>
      <c r="X80" s="4" t="s">
        <v>364</v>
      </c>
      <c r="Y80" s="4" t="s">
        <v>54</v>
      </c>
    </row>
    <row r="81" s="4" customFormat="1" spans="1:25">
      <c r="A81" s="4" t="s">
        <v>365</v>
      </c>
      <c r="B81" s="4" t="s">
        <v>26</v>
      </c>
      <c r="C81" s="4" t="s">
        <v>27</v>
      </c>
      <c r="D81" s="4" t="s">
        <v>366</v>
      </c>
      <c r="E81" s="4" t="s">
        <v>367</v>
      </c>
      <c r="F81" s="6">
        <v>45240</v>
      </c>
      <c r="G81" s="6">
        <v>45241</v>
      </c>
      <c r="H81" s="4">
        <v>1</v>
      </c>
      <c r="I81" s="4">
        <v>1</v>
      </c>
      <c r="J81" s="4">
        <v>1</v>
      </c>
      <c r="K81" s="4" t="s">
        <v>30</v>
      </c>
      <c r="L81" s="4">
        <v>468.66</v>
      </c>
      <c r="M81" s="4">
        <v>468.66</v>
      </c>
      <c r="N81" s="4" t="s">
        <v>368</v>
      </c>
      <c r="O81" s="4" t="s">
        <v>32</v>
      </c>
      <c r="P81" s="4" t="s">
        <v>33</v>
      </c>
      <c r="Q81" s="4">
        <v>0</v>
      </c>
      <c r="R81" s="7">
        <v>45221</v>
      </c>
      <c r="S81" s="6">
        <v>45244</v>
      </c>
      <c r="T81" s="4" t="s">
        <v>34</v>
      </c>
      <c r="U81" s="4">
        <v>468.66</v>
      </c>
      <c r="V81" s="4">
        <v>0</v>
      </c>
      <c r="W81" s="4">
        <v>0</v>
      </c>
      <c r="X81" s="4" t="s">
        <v>369</v>
      </c>
      <c r="Y81" s="4" t="s">
        <v>370</v>
      </c>
    </row>
    <row r="82" s="4" customFormat="1" spans="1:25">
      <c r="A82" s="4" t="s">
        <v>371</v>
      </c>
      <c r="B82" s="4" t="s">
        <v>26</v>
      </c>
      <c r="C82" s="4" t="s">
        <v>27</v>
      </c>
      <c r="D82" s="4" t="s">
        <v>372</v>
      </c>
      <c r="E82" s="4" t="s">
        <v>373</v>
      </c>
      <c r="F82" s="6">
        <v>45239</v>
      </c>
      <c r="G82" s="6">
        <v>45241</v>
      </c>
      <c r="H82" s="4">
        <v>1</v>
      </c>
      <c r="I82" s="4">
        <v>2</v>
      </c>
      <c r="J82" s="4">
        <v>2</v>
      </c>
      <c r="K82" s="4" t="s">
        <v>30</v>
      </c>
      <c r="L82" s="4">
        <v>806.95</v>
      </c>
      <c r="M82" s="4">
        <v>806.95</v>
      </c>
      <c r="N82" s="4" t="s">
        <v>374</v>
      </c>
      <c r="O82" s="4" t="s">
        <v>32</v>
      </c>
      <c r="P82" s="4" t="s">
        <v>33</v>
      </c>
      <c r="Q82" s="4">
        <v>0</v>
      </c>
      <c r="R82" s="7">
        <v>45221</v>
      </c>
      <c r="S82" s="6">
        <v>45244</v>
      </c>
      <c r="T82" s="4" t="s">
        <v>34</v>
      </c>
      <c r="U82" s="4">
        <v>806.95</v>
      </c>
      <c r="V82" s="4">
        <v>0</v>
      </c>
      <c r="W82" s="4">
        <v>0</v>
      </c>
      <c r="X82" s="4" t="s">
        <v>375</v>
      </c>
      <c r="Y82" s="4" t="s">
        <v>54</v>
      </c>
    </row>
    <row r="83" s="4" customFormat="1" spans="1:25">
      <c r="A83" s="4" t="s">
        <v>376</v>
      </c>
      <c r="B83" s="4" t="s">
        <v>26</v>
      </c>
      <c r="C83" s="4" t="s">
        <v>27</v>
      </c>
      <c r="D83" s="4" t="s">
        <v>377</v>
      </c>
      <c r="E83" s="4" t="s">
        <v>378</v>
      </c>
      <c r="F83" s="6">
        <v>45240</v>
      </c>
      <c r="G83" s="6">
        <v>45241</v>
      </c>
      <c r="H83" s="4">
        <v>1</v>
      </c>
      <c r="I83" s="4">
        <v>1</v>
      </c>
      <c r="J83" s="4">
        <v>1</v>
      </c>
      <c r="K83" s="4" t="s">
        <v>30</v>
      </c>
      <c r="L83" s="4">
        <v>161.43</v>
      </c>
      <c r="M83" s="4">
        <v>161.43</v>
      </c>
      <c r="N83" s="4" t="s">
        <v>379</v>
      </c>
      <c r="O83" s="4" t="s">
        <v>32</v>
      </c>
      <c r="P83" s="4" t="s">
        <v>33</v>
      </c>
      <c r="Q83" s="4">
        <v>0</v>
      </c>
      <c r="R83" s="7">
        <v>45222.0000115741</v>
      </c>
      <c r="S83" s="6">
        <v>45244</v>
      </c>
      <c r="T83" s="4" t="s">
        <v>34</v>
      </c>
      <c r="U83" s="4">
        <v>161.43</v>
      </c>
      <c r="V83" s="4">
        <v>0</v>
      </c>
      <c r="W83" s="4">
        <v>0</v>
      </c>
      <c r="X83" s="4" t="s">
        <v>380</v>
      </c>
      <c r="Y83" s="4" t="s">
        <v>381</v>
      </c>
    </row>
    <row r="84" s="4" customFormat="1" spans="1:25">
      <c r="A84" s="4" t="s">
        <v>382</v>
      </c>
      <c r="B84" s="4" t="s">
        <v>26</v>
      </c>
      <c r="C84" s="4" t="s">
        <v>27</v>
      </c>
      <c r="D84" s="4" t="s">
        <v>383</v>
      </c>
      <c r="E84" s="4" t="s">
        <v>384</v>
      </c>
      <c r="F84" s="6">
        <v>45239</v>
      </c>
      <c r="G84" s="6">
        <v>45241</v>
      </c>
      <c r="H84" s="4">
        <v>1</v>
      </c>
      <c r="I84" s="4">
        <v>2</v>
      </c>
      <c r="J84" s="4">
        <v>2</v>
      </c>
      <c r="K84" s="4" t="s">
        <v>30</v>
      </c>
      <c r="L84" s="4">
        <v>871.74</v>
      </c>
      <c r="M84" s="4">
        <v>871.74</v>
      </c>
      <c r="N84" s="4" t="s">
        <v>385</v>
      </c>
      <c r="O84" s="4" t="s">
        <v>32</v>
      </c>
      <c r="P84" s="4" t="s">
        <v>33</v>
      </c>
      <c r="Q84" s="4">
        <v>0</v>
      </c>
      <c r="R84" s="7">
        <v>45222.0000115741</v>
      </c>
      <c r="S84" s="6">
        <v>45244</v>
      </c>
      <c r="T84" s="4" t="s">
        <v>34</v>
      </c>
      <c r="U84" s="4">
        <v>871.74</v>
      </c>
      <c r="V84" s="4">
        <v>0</v>
      </c>
      <c r="W84" s="4">
        <v>0</v>
      </c>
      <c r="X84" s="4" t="s">
        <v>386</v>
      </c>
      <c r="Y84" s="4" t="s">
        <v>387</v>
      </c>
    </row>
    <row r="85" s="4" customFormat="1" spans="1:25">
      <c r="A85" s="4" t="s">
        <v>388</v>
      </c>
      <c r="B85" s="4" t="s">
        <v>26</v>
      </c>
      <c r="C85" s="4" t="s">
        <v>27</v>
      </c>
      <c r="D85" s="4" t="s">
        <v>389</v>
      </c>
      <c r="E85" s="4" t="s">
        <v>390</v>
      </c>
      <c r="F85" s="6">
        <v>45239</v>
      </c>
      <c r="G85" s="6">
        <v>45241</v>
      </c>
      <c r="H85" s="4">
        <v>1</v>
      </c>
      <c r="I85" s="4">
        <v>2</v>
      </c>
      <c r="J85" s="4">
        <v>2</v>
      </c>
      <c r="K85" s="4" t="s">
        <v>30</v>
      </c>
      <c r="L85" s="4">
        <v>1403.9</v>
      </c>
      <c r="M85" s="4">
        <v>1403.9</v>
      </c>
      <c r="N85" s="4" t="s">
        <v>391</v>
      </c>
      <c r="O85" s="4" t="s">
        <v>32</v>
      </c>
      <c r="P85" s="4" t="s">
        <v>33</v>
      </c>
      <c r="Q85" s="4">
        <v>0</v>
      </c>
      <c r="R85" s="7">
        <v>45222</v>
      </c>
      <c r="S85" s="6">
        <v>45244</v>
      </c>
      <c r="T85" s="4" t="s">
        <v>34</v>
      </c>
      <c r="U85" s="4">
        <v>1403.9</v>
      </c>
      <c r="V85" s="4">
        <v>0</v>
      </c>
      <c r="W85" s="4">
        <v>0</v>
      </c>
      <c r="X85" s="4" t="s">
        <v>392</v>
      </c>
      <c r="Y85" s="4" t="s">
        <v>393</v>
      </c>
    </row>
    <row r="86" s="4" customFormat="1" spans="1:25">
      <c r="A86" s="4" t="s">
        <v>199</v>
      </c>
      <c r="B86" s="4" t="s">
        <v>26</v>
      </c>
      <c r="C86" s="4" t="s">
        <v>71</v>
      </c>
      <c r="D86" s="4" t="s">
        <v>200</v>
      </c>
      <c r="E86" s="4" t="s">
        <v>201</v>
      </c>
      <c r="F86" s="6">
        <v>45237</v>
      </c>
      <c r="G86" s="6">
        <v>45241</v>
      </c>
      <c r="H86" s="4">
        <v>3</v>
      </c>
      <c r="I86" s="4">
        <v>4</v>
      </c>
      <c r="J86" s="4">
        <v>12</v>
      </c>
      <c r="K86" s="4" t="s">
        <v>30</v>
      </c>
      <c r="L86" s="4">
        <v>-2520.15</v>
      </c>
      <c r="M86" s="4">
        <v>-2520.15</v>
      </c>
      <c r="N86" s="4" t="s">
        <v>202</v>
      </c>
      <c r="O86" s="4" t="s">
        <v>32</v>
      </c>
      <c r="P86" s="4" t="s">
        <v>33</v>
      </c>
      <c r="Q86" s="4">
        <v>0</v>
      </c>
      <c r="R86" s="7">
        <v>45205.0000115741</v>
      </c>
      <c r="S86" s="6">
        <v>45244</v>
      </c>
      <c r="T86" s="4" t="s">
        <v>34</v>
      </c>
      <c r="U86" s="4">
        <v>-2520.15</v>
      </c>
      <c r="V86" s="4">
        <v>0</v>
      </c>
      <c r="W86" s="4">
        <v>0</v>
      </c>
      <c r="X86" s="4" t="s">
        <v>203</v>
      </c>
      <c r="Y86" s="4" t="s">
        <v>54</v>
      </c>
    </row>
    <row r="87" s="4" customFormat="1" spans="1:25">
      <c r="A87" s="4" t="s">
        <v>388</v>
      </c>
      <c r="B87" s="4" t="s">
        <v>26</v>
      </c>
      <c r="C87" s="4" t="s">
        <v>71</v>
      </c>
      <c r="D87" s="4" t="s">
        <v>389</v>
      </c>
      <c r="E87" s="4" t="s">
        <v>390</v>
      </c>
      <c r="F87" s="6">
        <v>45239</v>
      </c>
      <c r="G87" s="6">
        <v>45241</v>
      </c>
      <c r="H87" s="4">
        <v>1</v>
      </c>
      <c r="I87" s="4">
        <v>2</v>
      </c>
      <c r="J87" s="4">
        <v>2</v>
      </c>
      <c r="K87" s="4" t="s">
        <v>30</v>
      </c>
      <c r="L87" s="4">
        <v>-1403.9</v>
      </c>
      <c r="M87" s="4">
        <v>-1403.9</v>
      </c>
      <c r="N87" s="4" t="s">
        <v>391</v>
      </c>
      <c r="O87" s="4" t="s">
        <v>32</v>
      </c>
      <c r="P87" s="4" t="s">
        <v>33</v>
      </c>
      <c r="Q87" s="4">
        <v>0</v>
      </c>
      <c r="R87" s="7">
        <v>45222</v>
      </c>
      <c r="S87" s="6">
        <v>45244</v>
      </c>
      <c r="T87" s="4" t="s">
        <v>34</v>
      </c>
      <c r="U87" s="4">
        <v>-1403.9</v>
      </c>
      <c r="V87" s="4">
        <v>0</v>
      </c>
      <c r="W87" s="4">
        <v>0</v>
      </c>
      <c r="X87" s="4" t="s">
        <v>392</v>
      </c>
      <c r="Y87" s="4" t="s">
        <v>393</v>
      </c>
    </row>
    <row r="88" s="4" customFormat="1" spans="1:25">
      <c r="A88" s="4" t="s">
        <v>394</v>
      </c>
      <c r="B88" s="4" t="s">
        <v>26</v>
      </c>
      <c r="C88" s="4" t="s">
        <v>27</v>
      </c>
      <c r="D88" s="4" t="s">
        <v>395</v>
      </c>
      <c r="E88" s="4" t="s">
        <v>396</v>
      </c>
      <c r="F88" s="6">
        <v>45240</v>
      </c>
      <c r="G88" s="6">
        <v>45241</v>
      </c>
      <c r="H88" s="4">
        <v>1</v>
      </c>
      <c r="I88" s="4">
        <v>1</v>
      </c>
      <c r="J88" s="4">
        <v>1</v>
      </c>
      <c r="K88" s="4" t="s">
        <v>30</v>
      </c>
      <c r="L88" s="4">
        <v>505.34</v>
      </c>
      <c r="M88" s="4">
        <v>505.34</v>
      </c>
      <c r="N88" s="4" t="s">
        <v>397</v>
      </c>
      <c r="O88" s="4" t="s">
        <v>32</v>
      </c>
      <c r="P88" s="4" t="s">
        <v>33</v>
      </c>
      <c r="Q88" s="4">
        <v>0</v>
      </c>
      <c r="R88" s="7">
        <v>45223</v>
      </c>
      <c r="S88" s="6">
        <v>45244</v>
      </c>
      <c r="T88" s="4" t="s">
        <v>34</v>
      </c>
      <c r="U88" s="4">
        <v>505.34</v>
      </c>
      <c r="V88" s="4">
        <v>0</v>
      </c>
      <c r="W88" s="4">
        <v>0</v>
      </c>
      <c r="X88" s="4" t="s">
        <v>398</v>
      </c>
      <c r="Y88" s="4" t="s">
        <v>399</v>
      </c>
    </row>
    <row r="89" s="4" customFormat="1" spans="1:25">
      <c r="A89" s="4" t="s">
        <v>313</v>
      </c>
      <c r="B89" s="4" t="s">
        <v>26</v>
      </c>
      <c r="C89" s="4" t="s">
        <v>71</v>
      </c>
      <c r="D89" s="4" t="s">
        <v>314</v>
      </c>
      <c r="E89" s="4" t="s">
        <v>315</v>
      </c>
      <c r="F89" s="6">
        <v>45239</v>
      </c>
      <c r="G89" s="6">
        <v>45241</v>
      </c>
      <c r="H89" s="4">
        <v>1</v>
      </c>
      <c r="I89" s="4">
        <v>2</v>
      </c>
      <c r="J89" s="4">
        <v>2</v>
      </c>
      <c r="K89" s="4" t="s">
        <v>30</v>
      </c>
      <c r="L89" s="4">
        <v>-8035.9</v>
      </c>
      <c r="M89" s="4">
        <v>-8035.9</v>
      </c>
      <c r="N89" s="4" t="s">
        <v>316</v>
      </c>
      <c r="O89" s="4" t="s">
        <v>32</v>
      </c>
      <c r="P89" s="4" t="s">
        <v>33</v>
      </c>
      <c r="Q89" s="4">
        <v>0</v>
      </c>
      <c r="R89" s="7">
        <v>45216</v>
      </c>
      <c r="S89" s="6">
        <v>45244</v>
      </c>
      <c r="T89" s="4" t="s">
        <v>34</v>
      </c>
      <c r="U89" s="4">
        <v>-8035.9</v>
      </c>
      <c r="V89" s="4">
        <v>0</v>
      </c>
      <c r="W89" s="4">
        <v>0</v>
      </c>
      <c r="X89" s="4" t="s">
        <v>317</v>
      </c>
      <c r="Y89" s="4" t="s">
        <v>54</v>
      </c>
    </row>
    <row r="90" s="4" customFormat="1" spans="1:25">
      <c r="A90" s="4" t="s">
        <v>400</v>
      </c>
      <c r="B90" s="4" t="s">
        <v>26</v>
      </c>
      <c r="C90" s="4" t="s">
        <v>27</v>
      </c>
      <c r="D90" s="4" t="s">
        <v>401</v>
      </c>
      <c r="E90" s="4" t="s">
        <v>402</v>
      </c>
      <c r="F90" s="6">
        <v>45235</v>
      </c>
      <c r="G90" s="6">
        <v>45241</v>
      </c>
      <c r="H90" s="4">
        <v>1</v>
      </c>
      <c r="I90" s="4">
        <v>6</v>
      </c>
      <c r="J90" s="4">
        <v>6</v>
      </c>
      <c r="K90" s="4" t="s">
        <v>30</v>
      </c>
      <c r="L90" s="4">
        <v>2959.74</v>
      </c>
      <c r="M90" s="4">
        <v>2959.74</v>
      </c>
      <c r="N90" s="4" t="s">
        <v>403</v>
      </c>
      <c r="O90" s="4" t="s">
        <v>32</v>
      </c>
      <c r="P90" s="4" t="s">
        <v>33</v>
      </c>
      <c r="Q90" s="4">
        <v>0</v>
      </c>
      <c r="R90" s="7">
        <v>45224</v>
      </c>
      <c r="S90" s="6">
        <v>45244</v>
      </c>
      <c r="T90" s="4" t="s">
        <v>34</v>
      </c>
      <c r="U90" s="4">
        <v>2959.74</v>
      </c>
      <c r="V90" s="4">
        <v>0</v>
      </c>
      <c r="W90" s="4">
        <v>0</v>
      </c>
      <c r="X90" s="4" t="s">
        <v>404</v>
      </c>
      <c r="Y90" s="4" t="s">
        <v>405</v>
      </c>
    </row>
    <row r="91" s="4" customFormat="1" spans="1:25">
      <c r="A91" s="4" t="s">
        <v>406</v>
      </c>
      <c r="B91" s="4" t="s">
        <v>26</v>
      </c>
      <c r="C91" s="4" t="s">
        <v>27</v>
      </c>
      <c r="D91" s="4" t="s">
        <v>407</v>
      </c>
      <c r="E91" s="4" t="s">
        <v>51</v>
      </c>
      <c r="F91" s="6">
        <v>45239</v>
      </c>
      <c r="G91" s="6">
        <v>45241</v>
      </c>
      <c r="H91" s="4">
        <v>1</v>
      </c>
      <c r="I91" s="4">
        <v>2</v>
      </c>
      <c r="J91" s="4">
        <v>2</v>
      </c>
      <c r="K91" s="4" t="s">
        <v>30</v>
      </c>
      <c r="L91" s="4">
        <v>585.49</v>
      </c>
      <c r="M91" s="4">
        <v>585.49</v>
      </c>
      <c r="N91" s="4" t="s">
        <v>408</v>
      </c>
      <c r="O91" s="4" t="s">
        <v>32</v>
      </c>
      <c r="P91" s="4" t="s">
        <v>33</v>
      </c>
      <c r="Q91" s="4">
        <v>0</v>
      </c>
      <c r="R91" s="7">
        <v>45224.0000115741</v>
      </c>
      <c r="S91" s="6">
        <v>45244</v>
      </c>
      <c r="T91" s="4" t="s">
        <v>34</v>
      </c>
      <c r="U91" s="4">
        <v>585.49</v>
      </c>
      <c r="V91" s="4">
        <v>0</v>
      </c>
      <c r="W91" s="4">
        <v>0</v>
      </c>
      <c r="X91" s="4" t="s">
        <v>409</v>
      </c>
      <c r="Y91" s="4" t="s">
        <v>410</v>
      </c>
    </row>
    <row r="92" s="4" customFormat="1" spans="1:25">
      <c r="A92" s="4" t="s">
        <v>411</v>
      </c>
      <c r="B92" s="4" t="s">
        <v>26</v>
      </c>
      <c r="C92" s="4" t="s">
        <v>27</v>
      </c>
      <c r="D92" s="4" t="s">
        <v>412</v>
      </c>
      <c r="E92" s="4" t="s">
        <v>413</v>
      </c>
      <c r="F92" s="6">
        <v>45240</v>
      </c>
      <c r="G92" s="6">
        <v>45241</v>
      </c>
      <c r="H92" s="4">
        <v>1</v>
      </c>
      <c r="I92" s="4">
        <v>1</v>
      </c>
      <c r="J92" s="4">
        <v>1</v>
      </c>
      <c r="K92" s="4" t="s">
        <v>30</v>
      </c>
      <c r="L92" s="4">
        <v>504.51</v>
      </c>
      <c r="M92" s="4">
        <v>504.51</v>
      </c>
      <c r="N92" s="4" t="s">
        <v>414</v>
      </c>
      <c r="O92" s="4" t="s">
        <v>32</v>
      </c>
      <c r="P92" s="4" t="s">
        <v>33</v>
      </c>
      <c r="Q92" s="4">
        <v>0</v>
      </c>
      <c r="R92" s="7">
        <v>45224.0000115741</v>
      </c>
      <c r="S92" s="6">
        <v>45244</v>
      </c>
      <c r="T92" s="4" t="s">
        <v>34</v>
      </c>
      <c r="U92" s="4">
        <v>504.51</v>
      </c>
      <c r="V92" s="4">
        <v>0</v>
      </c>
      <c r="W92" s="4">
        <v>0</v>
      </c>
      <c r="X92" s="4" t="s">
        <v>415</v>
      </c>
      <c r="Y92" s="4" t="s">
        <v>416</v>
      </c>
    </row>
    <row r="93" s="4" customFormat="1" spans="1:25">
      <c r="A93" s="4" t="s">
        <v>417</v>
      </c>
      <c r="B93" s="4" t="s">
        <v>26</v>
      </c>
      <c r="C93" s="4" t="s">
        <v>27</v>
      </c>
      <c r="D93" s="4" t="s">
        <v>418</v>
      </c>
      <c r="E93" s="4" t="s">
        <v>419</v>
      </c>
      <c r="F93" s="6">
        <v>45238</v>
      </c>
      <c r="G93" s="6">
        <v>45241</v>
      </c>
      <c r="H93" s="4">
        <v>1</v>
      </c>
      <c r="I93" s="4">
        <v>3</v>
      </c>
      <c r="J93" s="4">
        <v>3</v>
      </c>
      <c r="K93" s="4" t="s">
        <v>30</v>
      </c>
      <c r="L93" s="4">
        <v>3834.63</v>
      </c>
      <c r="M93" s="4">
        <v>3834.63</v>
      </c>
      <c r="N93" s="4" t="s">
        <v>420</v>
      </c>
      <c r="O93" s="4" t="s">
        <v>32</v>
      </c>
      <c r="P93" s="4" t="s">
        <v>33</v>
      </c>
      <c r="Q93" s="4">
        <v>0</v>
      </c>
      <c r="R93" s="7">
        <v>45224</v>
      </c>
      <c r="S93" s="6">
        <v>45244</v>
      </c>
      <c r="T93" s="4" t="s">
        <v>34</v>
      </c>
      <c r="U93" s="4">
        <v>3834.63</v>
      </c>
      <c r="V93" s="4">
        <v>0</v>
      </c>
      <c r="W93" s="4">
        <v>0</v>
      </c>
      <c r="X93" s="4" t="s">
        <v>54</v>
      </c>
      <c r="Y93" s="4" t="s">
        <v>54</v>
      </c>
    </row>
    <row r="94" s="4" customFormat="1" spans="1:25">
      <c r="A94" s="4" t="s">
        <v>421</v>
      </c>
      <c r="B94" s="4" t="s">
        <v>26</v>
      </c>
      <c r="C94" s="4" t="s">
        <v>27</v>
      </c>
      <c r="D94" s="4" t="s">
        <v>422</v>
      </c>
      <c r="E94" s="4" t="s">
        <v>201</v>
      </c>
      <c r="F94" s="6">
        <v>45239</v>
      </c>
      <c r="G94" s="6">
        <v>45241</v>
      </c>
      <c r="H94" s="4">
        <v>1</v>
      </c>
      <c r="I94" s="4">
        <v>2</v>
      </c>
      <c r="J94" s="4">
        <v>2</v>
      </c>
      <c r="K94" s="4" t="s">
        <v>30</v>
      </c>
      <c r="L94" s="4">
        <v>1247.24</v>
      </c>
      <c r="M94" s="4">
        <v>1247.24</v>
      </c>
      <c r="N94" s="4" t="s">
        <v>423</v>
      </c>
      <c r="O94" s="4" t="s">
        <v>32</v>
      </c>
      <c r="P94" s="4" t="s">
        <v>33</v>
      </c>
      <c r="Q94" s="4">
        <v>0</v>
      </c>
      <c r="R94" s="7">
        <v>45225.0000115741</v>
      </c>
      <c r="S94" s="6">
        <v>45244</v>
      </c>
      <c r="T94" s="4" t="s">
        <v>34</v>
      </c>
      <c r="U94" s="4">
        <v>1247.24</v>
      </c>
      <c r="V94" s="4">
        <v>0</v>
      </c>
      <c r="W94" s="4">
        <v>0</v>
      </c>
      <c r="X94" s="4" t="s">
        <v>424</v>
      </c>
      <c r="Y94" s="4" t="s">
        <v>54</v>
      </c>
    </row>
    <row r="95" s="4" customFormat="1" spans="1:25">
      <c r="A95" s="4" t="s">
        <v>425</v>
      </c>
      <c r="B95" s="4" t="s">
        <v>26</v>
      </c>
      <c r="C95" s="4" t="s">
        <v>27</v>
      </c>
      <c r="D95" s="4" t="s">
        <v>426</v>
      </c>
      <c r="E95" s="4" t="s">
        <v>51</v>
      </c>
      <c r="F95" s="6">
        <v>45240</v>
      </c>
      <c r="G95" s="6">
        <v>45241</v>
      </c>
      <c r="H95" s="4">
        <v>1</v>
      </c>
      <c r="I95" s="4">
        <v>1</v>
      </c>
      <c r="J95" s="4">
        <v>1</v>
      </c>
      <c r="K95" s="4" t="s">
        <v>30</v>
      </c>
      <c r="L95" s="4">
        <v>651.44</v>
      </c>
      <c r="M95" s="4">
        <v>651.44</v>
      </c>
      <c r="N95" s="4" t="s">
        <v>427</v>
      </c>
      <c r="O95" s="4" t="s">
        <v>32</v>
      </c>
      <c r="P95" s="4" t="s">
        <v>33</v>
      </c>
      <c r="Q95" s="4">
        <v>0</v>
      </c>
      <c r="R95" s="7">
        <v>45225.0000115741</v>
      </c>
      <c r="S95" s="6">
        <v>45244</v>
      </c>
      <c r="T95" s="4" t="s">
        <v>34</v>
      </c>
      <c r="U95" s="4">
        <v>651.44</v>
      </c>
      <c r="V95" s="4">
        <v>0</v>
      </c>
      <c r="W95" s="4">
        <v>0</v>
      </c>
      <c r="X95" s="4" t="s">
        <v>428</v>
      </c>
      <c r="Y95" s="4" t="s">
        <v>54</v>
      </c>
    </row>
    <row r="96" s="4" customFormat="1" spans="1:25">
      <c r="A96" s="4" t="s">
        <v>429</v>
      </c>
      <c r="B96" s="4" t="s">
        <v>26</v>
      </c>
      <c r="C96" s="4" t="s">
        <v>27</v>
      </c>
      <c r="D96" s="4" t="s">
        <v>430</v>
      </c>
      <c r="E96" s="4" t="s">
        <v>431</v>
      </c>
      <c r="F96" s="6">
        <v>45237</v>
      </c>
      <c r="G96" s="6">
        <v>45241</v>
      </c>
      <c r="H96" s="4">
        <v>3</v>
      </c>
      <c r="I96" s="4">
        <v>4</v>
      </c>
      <c r="J96" s="4">
        <v>12</v>
      </c>
      <c r="K96" s="4" t="s">
        <v>30</v>
      </c>
      <c r="L96" s="4">
        <v>5765.34</v>
      </c>
      <c r="M96" s="4">
        <v>5765.34</v>
      </c>
      <c r="N96" s="4" t="s">
        <v>432</v>
      </c>
      <c r="O96" s="4" t="s">
        <v>32</v>
      </c>
      <c r="P96" s="4" t="s">
        <v>33</v>
      </c>
      <c r="Q96" s="4">
        <v>0</v>
      </c>
      <c r="R96" s="7">
        <v>45225</v>
      </c>
      <c r="S96" s="6">
        <v>45244</v>
      </c>
      <c r="T96" s="4" t="s">
        <v>34</v>
      </c>
      <c r="U96" s="4">
        <v>5765.34</v>
      </c>
      <c r="V96" s="4">
        <v>0</v>
      </c>
      <c r="W96" s="4">
        <v>0</v>
      </c>
      <c r="X96" s="4" t="s">
        <v>433</v>
      </c>
      <c r="Y96" s="4" t="s">
        <v>434</v>
      </c>
    </row>
    <row r="97" s="4" customFormat="1" spans="1:25">
      <c r="A97" s="4" t="s">
        <v>360</v>
      </c>
      <c r="B97" s="4" t="s">
        <v>26</v>
      </c>
      <c r="C97" s="4" t="s">
        <v>71</v>
      </c>
      <c r="D97" s="4" t="s">
        <v>361</v>
      </c>
      <c r="E97" s="4" t="s">
        <v>362</v>
      </c>
      <c r="F97" s="6">
        <v>45238</v>
      </c>
      <c r="G97" s="6">
        <v>45241</v>
      </c>
      <c r="H97" s="4">
        <v>1</v>
      </c>
      <c r="I97" s="4">
        <v>3</v>
      </c>
      <c r="J97" s="4">
        <v>3</v>
      </c>
      <c r="K97" s="4" t="s">
        <v>30</v>
      </c>
      <c r="L97" s="4">
        <v>-6543.15</v>
      </c>
      <c r="M97" s="4">
        <v>-6543.15</v>
      </c>
      <c r="N97" s="4" t="s">
        <v>363</v>
      </c>
      <c r="O97" s="4" t="s">
        <v>32</v>
      </c>
      <c r="P97" s="4" t="s">
        <v>33</v>
      </c>
      <c r="Q97" s="4">
        <v>0</v>
      </c>
      <c r="R97" s="7">
        <v>45221.0000115741</v>
      </c>
      <c r="S97" s="6">
        <v>45244</v>
      </c>
      <c r="T97" s="4" t="s">
        <v>34</v>
      </c>
      <c r="U97" s="4">
        <v>-6543.15</v>
      </c>
      <c r="V97" s="4">
        <v>0</v>
      </c>
      <c r="W97" s="4">
        <v>0</v>
      </c>
      <c r="X97" s="4" t="s">
        <v>364</v>
      </c>
      <c r="Y97" s="4" t="s">
        <v>54</v>
      </c>
    </row>
    <row r="98" s="4" customFormat="1" spans="1:25">
      <c r="A98" s="4" t="s">
        <v>435</v>
      </c>
      <c r="B98" s="4" t="s">
        <v>26</v>
      </c>
      <c r="C98" s="4" t="s">
        <v>27</v>
      </c>
      <c r="D98" s="4" t="s">
        <v>436</v>
      </c>
      <c r="E98" s="4" t="s">
        <v>437</v>
      </c>
      <c r="F98" s="6">
        <v>45239</v>
      </c>
      <c r="G98" s="6">
        <v>45241</v>
      </c>
      <c r="H98" s="4">
        <v>1</v>
      </c>
      <c r="I98" s="4">
        <v>2</v>
      </c>
      <c r="J98" s="4">
        <v>2</v>
      </c>
      <c r="K98" s="4" t="s">
        <v>30</v>
      </c>
      <c r="L98" s="4">
        <v>3595.44</v>
      </c>
      <c r="M98" s="4">
        <v>3595.44</v>
      </c>
      <c r="N98" s="4" t="s">
        <v>438</v>
      </c>
      <c r="O98" s="4" t="s">
        <v>32</v>
      </c>
      <c r="P98" s="4" t="s">
        <v>33</v>
      </c>
      <c r="Q98" s="4">
        <v>0</v>
      </c>
      <c r="R98" s="7">
        <v>45225</v>
      </c>
      <c r="S98" s="6">
        <v>45244</v>
      </c>
      <c r="T98" s="4" t="s">
        <v>34</v>
      </c>
      <c r="U98" s="4">
        <v>3595.44</v>
      </c>
      <c r="V98" s="4">
        <v>0</v>
      </c>
      <c r="W98" s="4">
        <v>0</v>
      </c>
      <c r="X98" s="4" t="s">
        <v>439</v>
      </c>
      <c r="Y98" s="4" t="s">
        <v>54</v>
      </c>
    </row>
    <row r="99" s="4" customFormat="1" spans="1:25">
      <c r="A99" s="4" t="s">
        <v>440</v>
      </c>
      <c r="B99" s="4" t="s">
        <v>26</v>
      </c>
      <c r="C99" s="4" t="s">
        <v>27</v>
      </c>
      <c r="D99" s="4" t="s">
        <v>441</v>
      </c>
      <c r="E99" s="4" t="s">
        <v>79</v>
      </c>
      <c r="F99" s="6">
        <v>45236</v>
      </c>
      <c r="G99" s="6">
        <v>45241</v>
      </c>
      <c r="H99" s="4">
        <v>1</v>
      </c>
      <c r="I99" s="4">
        <v>5</v>
      </c>
      <c r="J99" s="4">
        <v>5</v>
      </c>
      <c r="K99" s="4" t="s">
        <v>30</v>
      </c>
      <c r="L99" s="4">
        <v>1093.2</v>
      </c>
      <c r="M99" s="4">
        <v>1093.2</v>
      </c>
      <c r="N99" s="4" t="s">
        <v>442</v>
      </c>
      <c r="O99" s="4" t="s">
        <v>32</v>
      </c>
      <c r="P99" s="4" t="s">
        <v>33</v>
      </c>
      <c r="Q99" s="4">
        <v>0</v>
      </c>
      <c r="R99" s="7">
        <v>45225</v>
      </c>
      <c r="S99" s="6">
        <v>45244</v>
      </c>
      <c r="T99" s="4" t="s">
        <v>34</v>
      </c>
      <c r="U99" s="4">
        <v>1093.2</v>
      </c>
      <c r="V99" s="4">
        <v>0</v>
      </c>
      <c r="W99" s="4">
        <v>0</v>
      </c>
      <c r="X99" s="4" t="s">
        <v>443</v>
      </c>
      <c r="Y99" s="4" t="s">
        <v>444</v>
      </c>
    </row>
    <row r="100" s="4" customFormat="1" spans="1:25">
      <c r="A100" s="4" t="s">
        <v>445</v>
      </c>
      <c r="B100" s="4" t="s">
        <v>26</v>
      </c>
      <c r="C100" s="4" t="s">
        <v>27</v>
      </c>
      <c r="D100" s="4" t="s">
        <v>446</v>
      </c>
      <c r="E100" s="4" t="s">
        <v>447</v>
      </c>
      <c r="F100" s="6">
        <v>45240</v>
      </c>
      <c r="G100" s="6">
        <v>45241</v>
      </c>
      <c r="H100" s="4">
        <v>1</v>
      </c>
      <c r="I100" s="4">
        <v>1</v>
      </c>
      <c r="J100" s="4">
        <v>1</v>
      </c>
      <c r="K100" s="4" t="s">
        <v>30</v>
      </c>
      <c r="L100" s="4">
        <v>430.64</v>
      </c>
      <c r="M100" s="4">
        <v>430.64</v>
      </c>
      <c r="N100" s="4" t="s">
        <v>448</v>
      </c>
      <c r="O100" s="4" t="s">
        <v>32</v>
      </c>
      <c r="P100" s="4" t="s">
        <v>33</v>
      </c>
      <c r="Q100" s="4">
        <v>0</v>
      </c>
      <c r="R100" s="7">
        <v>45225.0000115741</v>
      </c>
      <c r="S100" s="6">
        <v>45244</v>
      </c>
      <c r="T100" s="4" t="s">
        <v>34</v>
      </c>
      <c r="U100" s="4">
        <v>430.64</v>
      </c>
      <c r="V100" s="4">
        <v>0</v>
      </c>
      <c r="W100" s="4">
        <v>0</v>
      </c>
      <c r="X100" s="4" t="s">
        <v>449</v>
      </c>
      <c r="Y100" s="4" t="s">
        <v>450</v>
      </c>
    </row>
    <row r="101" s="4" customFormat="1" spans="1:25">
      <c r="A101" s="4" t="s">
        <v>451</v>
      </c>
      <c r="B101" s="4" t="s">
        <v>26</v>
      </c>
      <c r="C101" s="4" t="s">
        <v>27</v>
      </c>
      <c r="D101" s="4" t="s">
        <v>383</v>
      </c>
      <c r="E101" s="4" t="s">
        <v>215</v>
      </c>
      <c r="F101" s="6">
        <v>45239</v>
      </c>
      <c r="G101" s="6">
        <v>45241</v>
      </c>
      <c r="H101" s="4">
        <v>1</v>
      </c>
      <c r="I101" s="4">
        <v>2</v>
      </c>
      <c r="J101" s="4">
        <v>2</v>
      </c>
      <c r="K101" s="4" t="s">
        <v>30</v>
      </c>
      <c r="L101" s="4">
        <v>1085.22</v>
      </c>
      <c r="M101" s="4">
        <v>1085.22</v>
      </c>
      <c r="N101" s="4" t="s">
        <v>452</v>
      </c>
      <c r="O101" s="4" t="s">
        <v>32</v>
      </c>
      <c r="P101" s="4" t="s">
        <v>33</v>
      </c>
      <c r="Q101" s="4">
        <v>0</v>
      </c>
      <c r="R101" s="7">
        <v>45226.0000115741</v>
      </c>
      <c r="S101" s="6">
        <v>45244</v>
      </c>
      <c r="T101" s="4" t="s">
        <v>34</v>
      </c>
      <c r="U101" s="4">
        <v>1085.22</v>
      </c>
      <c r="V101" s="4">
        <v>0</v>
      </c>
      <c r="W101" s="4">
        <v>0</v>
      </c>
      <c r="X101" s="4" t="s">
        <v>453</v>
      </c>
      <c r="Y101" s="4" t="s">
        <v>454</v>
      </c>
    </row>
    <row r="102" s="4" customFormat="1" spans="1:25">
      <c r="A102" s="4" t="s">
        <v>455</v>
      </c>
      <c r="B102" s="4" t="s">
        <v>26</v>
      </c>
      <c r="C102" s="4" t="s">
        <v>27</v>
      </c>
      <c r="D102" s="4" t="s">
        <v>456</v>
      </c>
      <c r="E102" s="4" t="s">
        <v>201</v>
      </c>
      <c r="F102" s="6">
        <v>45240</v>
      </c>
      <c r="G102" s="6">
        <v>45241</v>
      </c>
      <c r="H102" s="4">
        <v>1</v>
      </c>
      <c r="I102" s="4">
        <v>1</v>
      </c>
      <c r="J102" s="4">
        <v>1</v>
      </c>
      <c r="K102" s="4" t="s">
        <v>30</v>
      </c>
      <c r="L102" s="4">
        <v>338.42</v>
      </c>
      <c r="M102" s="4">
        <v>338.42</v>
      </c>
      <c r="N102" s="4" t="s">
        <v>457</v>
      </c>
      <c r="O102" s="4" t="s">
        <v>32</v>
      </c>
      <c r="P102" s="4" t="s">
        <v>33</v>
      </c>
      <c r="Q102" s="4">
        <v>0</v>
      </c>
      <c r="R102" s="7">
        <v>45226</v>
      </c>
      <c r="S102" s="6">
        <v>45244</v>
      </c>
      <c r="T102" s="4" t="s">
        <v>34</v>
      </c>
      <c r="U102" s="4">
        <v>338.42</v>
      </c>
      <c r="V102" s="4">
        <v>0</v>
      </c>
      <c r="W102" s="4">
        <v>0</v>
      </c>
      <c r="X102" s="4" t="s">
        <v>458</v>
      </c>
      <c r="Y102" s="4" t="s">
        <v>459</v>
      </c>
    </row>
    <row r="103" s="4" customFormat="1" spans="1:25">
      <c r="A103" s="4" t="s">
        <v>460</v>
      </c>
      <c r="B103" s="4" t="s">
        <v>26</v>
      </c>
      <c r="C103" s="4" t="s">
        <v>27</v>
      </c>
      <c r="D103" s="4" t="s">
        <v>461</v>
      </c>
      <c r="E103" s="4" t="s">
        <v>462</v>
      </c>
      <c r="F103" s="6">
        <v>45240</v>
      </c>
      <c r="G103" s="6">
        <v>45241</v>
      </c>
      <c r="H103" s="4">
        <v>1</v>
      </c>
      <c r="I103" s="4">
        <v>1</v>
      </c>
      <c r="J103" s="4">
        <v>1</v>
      </c>
      <c r="K103" s="4" t="s">
        <v>30</v>
      </c>
      <c r="L103" s="4">
        <v>186.94</v>
      </c>
      <c r="M103" s="4">
        <v>186.94</v>
      </c>
      <c r="N103" s="4" t="s">
        <v>463</v>
      </c>
      <c r="O103" s="4" t="s">
        <v>32</v>
      </c>
      <c r="P103" s="4" t="s">
        <v>33</v>
      </c>
      <c r="Q103" s="4">
        <v>0</v>
      </c>
      <c r="R103" s="7">
        <v>45227</v>
      </c>
      <c r="S103" s="6">
        <v>45244</v>
      </c>
      <c r="T103" s="4" t="s">
        <v>34</v>
      </c>
      <c r="U103" s="4">
        <v>186.94</v>
      </c>
      <c r="V103" s="4">
        <v>0</v>
      </c>
      <c r="W103" s="4">
        <v>0</v>
      </c>
      <c r="X103" s="4" t="s">
        <v>464</v>
      </c>
      <c r="Y103" s="4" t="s">
        <v>54</v>
      </c>
    </row>
    <row r="104" s="4" customFormat="1" spans="1:25">
      <c r="A104" s="4" t="s">
        <v>465</v>
      </c>
      <c r="B104" s="4" t="s">
        <v>26</v>
      </c>
      <c r="C104" s="4" t="s">
        <v>27</v>
      </c>
      <c r="D104" s="4" t="s">
        <v>466</v>
      </c>
      <c r="E104" s="4" t="s">
        <v>467</v>
      </c>
      <c r="F104" s="6">
        <v>45240</v>
      </c>
      <c r="G104" s="6">
        <v>45241</v>
      </c>
      <c r="H104" s="4">
        <v>1</v>
      </c>
      <c r="I104" s="4">
        <v>1</v>
      </c>
      <c r="J104" s="4">
        <v>1</v>
      </c>
      <c r="K104" s="4" t="s">
        <v>30</v>
      </c>
      <c r="L104" s="4">
        <v>671.11</v>
      </c>
      <c r="M104" s="4">
        <v>671.11</v>
      </c>
      <c r="N104" s="4" t="s">
        <v>468</v>
      </c>
      <c r="O104" s="4" t="s">
        <v>32</v>
      </c>
      <c r="P104" s="4" t="s">
        <v>33</v>
      </c>
      <c r="Q104" s="4">
        <v>0</v>
      </c>
      <c r="R104" s="7">
        <v>45227.0000115741</v>
      </c>
      <c r="S104" s="6">
        <v>45244</v>
      </c>
      <c r="T104" s="4" t="s">
        <v>34</v>
      </c>
      <c r="U104" s="4">
        <v>671.11</v>
      </c>
      <c r="V104" s="4">
        <v>0</v>
      </c>
      <c r="W104" s="4">
        <v>0</v>
      </c>
      <c r="X104" s="4" t="s">
        <v>469</v>
      </c>
      <c r="Y104" s="4" t="s">
        <v>470</v>
      </c>
    </row>
    <row r="105" s="4" customFormat="1" spans="1:25">
      <c r="A105" s="4" t="s">
        <v>471</v>
      </c>
      <c r="B105" s="4" t="s">
        <v>26</v>
      </c>
      <c r="C105" s="4" t="s">
        <v>27</v>
      </c>
      <c r="D105" s="4" t="s">
        <v>472</v>
      </c>
      <c r="E105" s="4" t="s">
        <v>473</v>
      </c>
      <c r="F105" s="6">
        <v>45240</v>
      </c>
      <c r="G105" s="6">
        <v>45241</v>
      </c>
      <c r="H105" s="4">
        <v>1</v>
      </c>
      <c r="I105" s="4">
        <v>1</v>
      </c>
      <c r="J105" s="4">
        <v>1</v>
      </c>
      <c r="K105" s="4" t="s">
        <v>30</v>
      </c>
      <c r="L105" s="4">
        <v>477.31</v>
      </c>
      <c r="M105" s="4">
        <v>477.31</v>
      </c>
      <c r="N105" s="4" t="s">
        <v>474</v>
      </c>
      <c r="O105" s="4" t="s">
        <v>32</v>
      </c>
      <c r="P105" s="4" t="s">
        <v>33</v>
      </c>
      <c r="Q105" s="4">
        <v>0</v>
      </c>
      <c r="R105" s="7">
        <v>45227</v>
      </c>
      <c r="S105" s="6">
        <v>45244</v>
      </c>
      <c r="T105" s="4" t="s">
        <v>34</v>
      </c>
      <c r="U105" s="4">
        <v>477.31</v>
      </c>
      <c r="V105" s="4">
        <v>0</v>
      </c>
      <c r="W105" s="4">
        <v>0</v>
      </c>
      <c r="X105" s="4" t="s">
        <v>475</v>
      </c>
      <c r="Y105" s="4" t="s">
        <v>476</v>
      </c>
    </row>
    <row r="106" s="4" customFormat="1" spans="1:25">
      <c r="A106" s="4" t="s">
        <v>477</v>
      </c>
      <c r="B106" s="4" t="s">
        <v>26</v>
      </c>
      <c r="C106" s="4" t="s">
        <v>27</v>
      </c>
      <c r="D106" s="4" t="s">
        <v>478</v>
      </c>
      <c r="E106" s="4" t="s">
        <v>45</v>
      </c>
      <c r="F106" s="6">
        <v>45240</v>
      </c>
      <c r="G106" s="6">
        <v>45241</v>
      </c>
      <c r="H106" s="4">
        <v>1</v>
      </c>
      <c r="I106" s="4">
        <v>1</v>
      </c>
      <c r="J106" s="4">
        <v>1</v>
      </c>
      <c r="K106" s="4" t="s">
        <v>30</v>
      </c>
      <c r="L106" s="4">
        <v>341.91</v>
      </c>
      <c r="M106" s="4">
        <v>341.91</v>
      </c>
      <c r="N106" s="4" t="s">
        <v>479</v>
      </c>
      <c r="O106" s="4" t="s">
        <v>32</v>
      </c>
      <c r="P106" s="4" t="s">
        <v>33</v>
      </c>
      <c r="Q106" s="4">
        <v>0</v>
      </c>
      <c r="R106" s="7">
        <v>45228</v>
      </c>
      <c r="S106" s="6">
        <v>45244</v>
      </c>
      <c r="T106" s="4" t="s">
        <v>34</v>
      </c>
      <c r="U106" s="4">
        <v>341.91</v>
      </c>
      <c r="V106" s="4">
        <v>0</v>
      </c>
      <c r="W106" s="4">
        <v>0</v>
      </c>
      <c r="X106" s="4" t="s">
        <v>480</v>
      </c>
      <c r="Y106" s="4" t="s">
        <v>481</v>
      </c>
    </row>
    <row r="107" s="4" customFormat="1" spans="1:25">
      <c r="A107" s="4" t="s">
        <v>482</v>
      </c>
      <c r="B107" s="4" t="s">
        <v>26</v>
      </c>
      <c r="C107" s="4" t="s">
        <v>27</v>
      </c>
      <c r="D107" s="4" t="s">
        <v>483</v>
      </c>
      <c r="E107" s="4" t="s">
        <v>484</v>
      </c>
      <c r="F107" s="6">
        <v>45237</v>
      </c>
      <c r="G107" s="6">
        <v>45241</v>
      </c>
      <c r="H107" s="4">
        <v>1</v>
      </c>
      <c r="I107" s="4">
        <v>4</v>
      </c>
      <c r="J107" s="4">
        <v>4</v>
      </c>
      <c r="K107" s="4" t="s">
        <v>30</v>
      </c>
      <c r="L107" s="4">
        <v>2638.28</v>
      </c>
      <c r="M107" s="4">
        <v>2638.28</v>
      </c>
      <c r="N107" s="4" t="s">
        <v>485</v>
      </c>
      <c r="O107" s="4" t="s">
        <v>32</v>
      </c>
      <c r="P107" s="4" t="s">
        <v>33</v>
      </c>
      <c r="Q107" s="4">
        <v>0</v>
      </c>
      <c r="R107" s="7">
        <v>45228.0000115741</v>
      </c>
      <c r="S107" s="6">
        <v>45244</v>
      </c>
      <c r="T107" s="4" t="s">
        <v>34</v>
      </c>
      <c r="U107" s="4">
        <v>2638.28</v>
      </c>
      <c r="V107" s="4">
        <v>0</v>
      </c>
      <c r="W107" s="4">
        <v>0</v>
      </c>
      <c r="X107" s="4" t="s">
        <v>486</v>
      </c>
      <c r="Y107" s="4" t="s">
        <v>487</v>
      </c>
    </row>
    <row r="108" s="4" customFormat="1" spans="1:25">
      <c r="A108" s="4" t="s">
        <v>488</v>
      </c>
      <c r="B108" s="4" t="s">
        <v>26</v>
      </c>
      <c r="C108" s="4" t="s">
        <v>27</v>
      </c>
      <c r="D108" s="4" t="s">
        <v>489</v>
      </c>
      <c r="E108" s="4" t="s">
        <v>490</v>
      </c>
      <c r="F108" s="6">
        <v>45240</v>
      </c>
      <c r="G108" s="6">
        <v>45241</v>
      </c>
      <c r="H108" s="4">
        <v>1</v>
      </c>
      <c r="I108" s="4">
        <v>1</v>
      </c>
      <c r="J108" s="4">
        <v>1</v>
      </c>
      <c r="K108" s="4" t="s">
        <v>30</v>
      </c>
      <c r="L108" s="4">
        <v>288.52</v>
      </c>
      <c r="M108" s="4">
        <v>288.52</v>
      </c>
      <c r="N108" s="4" t="s">
        <v>491</v>
      </c>
      <c r="O108" s="4" t="s">
        <v>32</v>
      </c>
      <c r="P108" s="4" t="s">
        <v>33</v>
      </c>
      <c r="Q108" s="4">
        <v>0</v>
      </c>
      <c r="R108" s="7">
        <v>45228</v>
      </c>
      <c r="S108" s="6">
        <v>45244</v>
      </c>
      <c r="T108" s="4" t="s">
        <v>34</v>
      </c>
      <c r="U108" s="4">
        <v>288.52</v>
      </c>
      <c r="V108" s="4">
        <v>0</v>
      </c>
      <c r="W108" s="4">
        <v>0</v>
      </c>
      <c r="X108" s="4" t="s">
        <v>492</v>
      </c>
      <c r="Y108" s="4" t="s">
        <v>493</v>
      </c>
    </row>
    <row r="109" s="4" customFormat="1" spans="1:25">
      <c r="A109" s="4" t="s">
        <v>494</v>
      </c>
      <c r="B109" s="4" t="s">
        <v>26</v>
      </c>
      <c r="C109" s="4" t="s">
        <v>27</v>
      </c>
      <c r="D109" s="4" t="s">
        <v>489</v>
      </c>
      <c r="E109" s="4" t="s">
        <v>490</v>
      </c>
      <c r="F109" s="6">
        <v>45240</v>
      </c>
      <c r="G109" s="6">
        <v>45241</v>
      </c>
      <c r="H109" s="4">
        <v>1</v>
      </c>
      <c r="I109" s="4">
        <v>1</v>
      </c>
      <c r="J109" s="4">
        <v>1</v>
      </c>
      <c r="K109" s="4" t="s">
        <v>30</v>
      </c>
      <c r="L109" s="4">
        <v>288.52</v>
      </c>
      <c r="M109" s="4">
        <v>288.52</v>
      </c>
      <c r="N109" s="4" t="s">
        <v>491</v>
      </c>
      <c r="O109" s="4" t="s">
        <v>32</v>
      </c>
      <c r="P109" s="4" t="s">
        <v>33</v>
      </c>
      <c r="Q109" s="4">
        <v>0</v>
      </c>
      <c r="R109" s="7">
        <v>45228.0000115741</v>
      </c>
      <c r="S109" s="6">
        <v>45244</v>
      </c>
      <c r="T109" s="4" t="s">
        <v>34</v>
      </c>
      <c r="U109" s="4">
        <v>288.52</v>
      </c>
      <c r="V109" s="4">
        <v>0</v>
      </c>
      <c r="W109" s="4">
        <v>0</v>
      </c>
      <c r="X109" s="4" t="s">
        <v>495</v>
      </c>
      <c r="Y109" s="4" t="s">
        <v>496</v>
      </c>
    </row>
    <row r="110" s="4" customFormat="1" spans="1:25">
      <c r="A110" s="4" t="s">
        <v>497</v>
      </c>
      <c r="B110" s="4" t="s">
        <v>26</v>
      </c>
      <c r="C110" s="4" t="s">
        <v>27</v>
      </c>
      <c r="D110" s="4" t="s">
        <v>489</v>
      </c>
      <c r="E110" s="4" t="s">
        <v>490</v>
      </c>
      <c r="F110" s="6">
        <v>45240</v>
      </c>
      <c r="G110" s="6">
        <v>45241</v>
      </c>
      <c r="H110" s="4">
        <v>1</v>
      </c>
      <c r="I110" s="4">
        <v>1</v>
      </c>
      <c r="J110" s="4">
        <v>1</v>
      </c>
      <c r="K110" s="4" t="s">
        <v>30</v>
      </c>
      <c r="L110" s="4">
        <v>288.52</v>
      </c>
      <c r="M110" s="4">
        <v>288.52</v>
      </c>
      <c r="N110" s="4" t="s">
        <v>491</v>
      </c>
      <c r="O110" s="4" t="s">
        <v>32</v>
      </c>
      <c r="P110" s="4" t="s">
        <v>33</v>
      </c>
      <c r="Q110" s="4">
        <v>0</v>
      </c>
      <c r="R110" s="7">
        <v>45228.0000115741</v>
      </c>
      <c r="S110" s="6">
        <v>45244</v>
      </c>
      <c r="T110" s="4" t="s">
        <v>34</v>
      </c>
      <c r="U110" s="4">
        <v>288.52</v>
      </c>
      <c r="V110" s="4">
        <v>0</v>
      </c>
      <c r="W110" s="4">
        <v>0</v>
      </c>
      <c r="X110" s="4" t="s">
        <v>498</v>
      </c>
      <c r="Y110" s="4" t="s">
        <v>499</v>
      </c>
    </row>
    <row r="111" s="4" customFormat="1" spans="1:25">
      <c r="A111" s="4" t="s">
        <v>500</v>
      </c>
      <c r="B111" s="4" t="s">
        <v>26</v>
      </c>
      <c r="C111" s="4" t="s">
        <v>27</v>
      </c>
      <c r="D111" s="4" t="s">
        <v>501</v>
      </c>
      <c r="E111" s="4" t="s">
        <v>502</v>
      </c>
      <c r="F111" s="6">
        <v>45240</v>
      </c>
      <c r="G111" s="6">
        <v>45241</v>
      </c>
      <c r="H111" s="4">
        <v>1</v>
      </c>
      <c r="I111" s="4">
        <v>1</v>
      </c>
      <c r="J111" s="4">
        <v>1</v>
      </c>
      <c r="K111" s="4" t="s">
        <v>30</v>
      </c>
      <c r="L111" s="4">
        <v>1733.51</v>
      </c>
      <c r="M111" s="4">
        <v>1733.51</v>
      </c>
      <c r="N111" s="4" t="s">
        <v>503</v>
      </c>
      <c r="O111" s="4" t="s">
        <v>32</v>
      </c>
      <c r="P111" s="4" t="s">
        <v>33</v>
      </c>
      <c r="Q111" s="4">
        <v>0</v>
      </c>
      <c r="R111" s="7">
        <v>45228.0000115741</v>
      </c>
      <c r="S111" s="6">
        <v>45244</v>
      </c>
      <c r="T111" s="4" t="s">
        <v>34</v>
      </c>
      <c r="U111" s="4">
        <v>1733.51</v>
      </c>
      <c r="V111" s="4">
        <v>0</v>
      </c>
      <c r="W111" s="4">
        <v>0</v>
      </c>
      <c r="X111" s="4" t="s">
        <v>504</v>
      </c>
      <c r="Y111" s="4" t="s">
        <v>54</v>
      </c>
    </row>
    <row r="112" s="4" customFormat="1" spans="1:25">
      <c r="A112" s="4" t="s">
        <v>505</v>
      </c>
      <c r="B112" s="4" t="s">
        <v>26</v>
      </c>
      <c r="C112" s="4" t="s">
        <v>27</v>
      </c>
      <c r="D112" s="4" t="s">
        <v>506</v>
      </c>
      <c r="E112" s="4" t="s">
        <v>507</v>
      </c>
      <c r="F112" s="6">
        <v>45238</v>
      </c>
      <c r="G112" s="6">
        <v>45241</v>
      </c>
      <c r="H112" s="4">
        <v>1</v>
      </c>
      <c r="I112" s="4">
        <v>3</v>
      </c>
      <c r="J112" s="4">
        <v>3</v>
      </c>
      <c r="K112" s="4" t="s">
        <v>30</v>
      </c>
      <c r="L112" s="4">
        <v>4601.02</v>
      </c>
      <c r="M112" s="4">
        <v>4601.02</v>
      </c>
      <c r="N112" s="4" t="s">
        <v>508</v>
      </c>
      <c r="O112" s="4" t="s">
        <v>32</v>
      </c>
      <c r="P112" s="4" t="s">
        <v>33</v>
      </c>
      <c r="Q112" s="4">
        <v>0</v>
      </c>
      <c r="R112" s="7">
        <v>45229.0000115741</v>
      </c>
      <c r="S112" s="6">
        <v>45244</v>
      </c>
      <c r="T112" s="4" t="s">
        <v>34</v>
      </c>
      <c r="U112" s="4">
        <v>4601.02</v>
      </c>
      <c r="V112" s="4">
        <v>0</v>
      </c>
      <c r="W112" s="4">
        <v>0</v>
      </c>
      <c r="X112" s="4" t="s">
        <v>509</v>
      </c>
      <c r="Y112" s="4" t="s">
        <v>510</v>
      </c>
    </row>
    <row r="113" s="4" customFormat="1" spans="1:25">
      <c r="A113" s="4" t="s">
        <v>477</v>
      </c>
      <c r="B113" s="4" t="s">
        <v>26</v>
      </c>
      <c r="C113" s="4" t="s">
        <v>71</v>
      </c>
      <c r="D113" s="4" t="s">
        <v>478</v>
      </c>
      <c r="E113" s="4" t="s">
        <v>45</v>
      </c>
      <c r="F113" s="6">
        <v>45240</v>
      </c>
      <c r="G113" s="6">
        <v>45241</v>
      </c>
      <c r="H113" s="4">
        <v>1</v>
      </c>
      <c r="I113" s="4">
        <v>1</v>
      </c>
      <c r="J113" s="4">
        <v>1</v>
      </c>
      <c r="K113" s="4" t="s">
        <v>30</v>
      </c>
      <c r="L113" s="4">
        <v>-341.91</v>
      </c>
      <c r="M113" s="4">
        <v>-341.91</v>
      </c>
      <c r="N113" s="4" t="s">
        <v>479</v>
      </c>
      <c r="O113" s="4" t="s">
        <v>32</v>
      </c>
      <c r="P113" s="4" t="s">
        <v>33</v>
      </c>
      <c r="Q113" s="4">
        <v>0</v>
      </c>
      <c r="R113" s="7">
        <v>45228</v>
      </c>
      <c r="S113" s="6">
        <v>45244</v>
      </c>
      <c r="T113" s="4" t="s">
        <v>34</v>
      </c>
      <c r="U113" s="4">
        <v>-341.91</v>
      </c>
      <c r="V113" s="4">
        <v>0</v>
      </c>
      <c r="W113" s="4">
        <v>0</v>
      </c>
      <c r="X113" s="4" t="s">
        <v>480</v>
      </c>
      <c r="Y113" s="4" t="s">
        <v>481</v>
      </c>
    </row>
    <row r="114" s="4" customFormat="1" spans="1:25">
      <c r="A114" s="4" t="s">
        <v>511</v>
      </c>
      <c r="B114" s="4" t="s">
        <v>26</v>
      </c>
      <c r="C114" s="4" t="s">
        <v>27</v>
      </c>
      <c r="D114" s="4" t="s">
        <v>512</v>
      </c>
      <c r="E114" s="4" t="s">
        <v>513</v>
      </c>
      <c r="F114" s="6">
        <v>45233</v>
      </c>
      <c r="G114" s="6">
        <v>45241</v>
      </c>
      <c r="H114" s="4">
        <v>1</v>
      </c>
      <c r="I114" s="4">
        <v>8</v>
      </c>
      <c r="J114" s="4">
        <v>8</v>
      </c>
      <c r="K114" s="4" t="s">
        <v>30</v>
      </c>
      <c r="L114" s="4">
        <v>1680.8</v>
      </c>
      <c r="M114" s="4">
        <v>1680.8</v>
      </c>
      <c r="N114" s="4" t="s">
        <v>514</v>
      </c>
      <c r="O114" s="4" t="s">
        <v>32</v>
      </c>
      <c r="P114" s="4" t="s">
        <v>33</v>
      </c>
      <c r="Q114" s="4">
        <v>0</v>
      </c>
      <c r="R114" s="7">
        <v>45229</v>
      </c>
      <c r="S114" s="6">
        <v>45244</v>
      </c>
      <c r="T114" s="4" t="s">
        <v>34</v>
      </c>
      <c r="U114" s="4">
        <v>1680.8</v>
      </c>
      <c r="V114" s="4">
        <v>0</v>
      </c>
      <c r="W114" s="4">
        <v>0</v>
      </c>
      <c r="X114" s="4" t="s">
        <v>515</v>
      </c>
      <c r="Y114" s="4" t="s">
        <v>516</v>
      </c>
    </row>
    <row r="115" s="4" customFormat="1" spans="1:25">
      <c r="A115" s="4" t="s">
        <v>517</v>
      </c>
      <c r="B115" s="4" t="s">
        <v>26</v>
      </c>
      <c r="C115" s="4" t="s">
        <v>27</v>
      </c>
      <c r="D115" s="4" t="s">
        <v>518</v>
      </c>
      <c r="E115" s="4" t="s">
        <v>519</v>
      </c>
      <c r="F115" s="6">
        <v>45237</v>
      </c>
      <c r="G115" s="6">
        <v>45241</v>
      </c>
      <c r="H115" s="4">
        <v>1</v>
      </c>
      <c r="I115" s="4">
        <v>4</v>
      </c>
      <c r="J115" s="4">
        <v>4</v>
      </c>
      <c r="K115" s="4" t="s">
        <v>30</v>
      </c>
      <c r="L115" s="4">
        <v>2139.28</v>
      </c>
      <c r="M115" s="4">
        <v>2139.28</v>
      </c>
      <c r="N115" s="4" t="s">
        <v>520</v>
      </c>
      <c r="O115" s="4" t="s">
        <v>32</v>
      </c>
      <c r="P115" s="4" t="s">
        <v>33</v>
      </c>
      <c r="Q115" s="4">
        <v>0</v>
      </c>
      <c r="R115" s="7">
        <v>45229.0000115741</v>
      </c>
      <c r="S115" s="6">
        <v>45244</v>
      </c>
      <c r="T115" s="4" t="s">
        <v>34</v>
      </c>
      <c r="U115" s="4">
        <v>2139.28</v>
      </c>
      <c r="V115" s="4">
        <v>0</v>
      </c>
      <c r="W115" s="4">
        <v>0</v>
      </c>
      <c r="X115" s="4" t="s">
        <v>521</v>
      </c>
      <c r="Y115" s="4" t="s">
        <v>522</v>
      </c>
    </row>
    <row r="116" s="4" customFormat="1" spans="1:25">
      <c r="A116" s="4" t="s">
        <v>523</v>
      </c>
      <c r="B116" s="4" t="s">
        <v>26</v>
      </c>
      <c r="C116" s="4" t="s">
        <v>27</v>
      </c>
      <c r="D116" s="4" t="s">
        <v>524</v>
      </c>
      <c r="E116" s="4" t="s">
        <v>525</v>
      </c>
      <c r="F116" s="6">
        <v>45240</v>
      </c>
      <c r="G116" s="6">
        <v>45241</v>
      </c>
      <c r="H116" s="4">
        <v>1</v>
      </c>
      <c r="I116" s="4">
        <v>1</v>
      </c>
      <c r="J116" s="4">
        <v>1</v>
      </c>
      <c r="K116" s="4" t="s">
        <v>30</v>
      </c>
      <c r="L116" s="4">
        <v>352.78</v>
      </c>
      <c r="M116" s="4">
        <v>352.78</v>
      </c>
      <c r="N116" s="4" t="s">
        <v>526</v>
      </c>
      <c r="O116" s="4" t="s">
        <v>32</v>
      </c>
      <c r="P116" s="4" t="s">
        <v>33</v>
      </c>
      <c r="Q116" s="4">
        <v>0</v>
      </c>
      <c r="R116" s="7">
        <v>45229</v>
      </c>
      <c r="S116" s="6">
        <v>45244</v>
      </c>
      <c r="T116" s="4" t="s">
        <v>34</v>
      </c>
      <c r="U116" s="4">
        <v>352.78</v>
      </c>
      <c r="V116" s="4">
        <v>0</v>
      </c>
      <c r="W116" s="4">
        <v>0</v>
      </c>
      <c r="X116" s="4" t="s">
        <v>527</v>
      </c>
      <c r="Y116" s="4" t="s">
        <v>528</v>
      </c>
    </row>
    <row r="117" s="4" customFormat="1" spans="1:25">
      <c r="A117" s="4" t="s">
        <v>529</v>
      </c>
      <c r="B117" s="4" t="s">
        <v>26</v>
      </c>
      <c r="C117" s="4" t="s">
        <v>27</v>
      </c>
      <c r="D117" s="4" t="s">
        <v>530</v>
      </c>
      <c r="E117" s="4" t="s">
        <v>531</v>
      </c>
      <c r="F117" s="6">
        <v>45237</v>
      </c>
      <c r="G117" s="6">
        <v>45241</v>
      </c>
      <c r="H117" s="4">
        <v>1</v>
      </c>
      <c r="I117" s="4">
        <v>4</v>
      </c>
      <c r="J117" s="4">
        <v>4</v>
      </c>
      <c r="K117" s="4" t="s">
        <v>30</v>
      </c>
      <c r="L117" s="4">
        <v>3459.56</v>
      </c>
      <c r="M117" s="4">
        <v>3459.56</v>
      </c>
      <c r="N117" s="4" t="s">
        <v>532</v>
      </c>
      <c r="O117" s="4" t="s">
        <v>32</v>
      </c>
      <c r="P117" s="4" t="s">
        <v>33</v>
      </c>
      <c r="Q117" s="4">
        <v>0</v>
      </c>
      <c r="R117" s="7">
        <v>45230</v>
      </c>
      <c r="S117" s="6">
        <v>45244</v>
      </c>
      <c r="T117" s="4" t="s">
        <v>34</v>
      </c>
      <c r="U117" s="4">
        <v>3459.56</v>
      </c>
      <c r="V117" s="4">
        <v>0</v>
      </c>
      <c r="W117" s="4">
        <v>0</v>
      </c>
      <c r="X117" s="4" t="s">
        <v>533</v>
      </c>
      <c r="Y117" s="4" t="s">
        <v>534</v>
      </c>
    </row>
    <row r="118" s="4" customFormat="1" spans="1:25">
      <c r="A118" s="4" t="s">
        <v>535</v>
      </c>
      <c r="B118" s="4" t="s">
        <v>26</v>
      </c>
      <c r="C118" s="4" t="s">
        <v>27</v>
      </c>
      <c r="D118" s="4" t="s">
        <v>536</v>
      </c>
      <c r="E118" s="4" t="s">
        <v>537</v>
      </c>
      <c r="F118" s="6">
        <v>45237</v>
      </c>
      <c r="G118" s="6">
        <v>45241</v>
      </c>
      <c r="H118" s="4">
        <v>1</v>
      </c>
      <c r="I118" s="4">
        <v>4</v>
      </c>
      <c r="J118" s="4">
        <v>4</v>
      </c>
      <c r="K118" s="4" t="s">
        <v>30</v>
      </c>
      <c r="L118" s="4">
        <v>3690</v>
      </c>
      <c r="M118" s="4">
        <v>3690</v>
      </c>
      <c r="N118" s="4" t="s">
        <v>538</v>
      </c>
      <c r="O118" s="4" t="s">
        <v>32</v>
      </c>
      <c r="P118" s="4" t="s">
        <v>33</v>
      </c>
      <c r="Q118" s="4">
        <v>0</v>
      </c>
      <c r="R118" s="7">
        <v>45230.0000115741</v>
      </c>
      <c r="S118" s="6">
        <v>45244</v>
      </c>
      <c r="T118" s="4" t="s">
        <v>34</v>
      </c>
      <c r="U118" s="4">
        <v>3690</v>
      </c>
      <c r="V118" s="4">
        <v>0</v>
      </c>
      <c r="W118" s="4">
        <v>0</v>
      </c>
      <c r="X118" s="4" t="s">
        <v>539</v>
      </c>
      <c r="Y118" s="4" t="s">
        <v>54</v>
      </c>
    </row>
    <row r="119" s="4" customFormat="1" spans="1:25">
      <c r="A119" s="4" t="s">
        <v>540</v>
      </c>
      <c r="B119" s="4" t="s">
        <v>26</v>
      </c>
      <c r="C119" s="4" t="s">
        <v>27</v>
      </c>
      <c r="D119" s="4" t="s">
        <v>541</v>
      </c>
      <c r="E119" s="4" t="s">
        <v>462</v>
      </c>
      <c r="F119" s="6">
        <v>45239</v>
      </c>
      <c r="G119" s="6">
        <v>45241</v>
      </c>
      <c r="H119" s="4">
        <v>1</v>
      </c>
      <c r="I119" s="4">
        <v>2</v>
      </c>
      <c r="J119" s="4">
        <v>2</v>
      </c>
      <c r="K119" s="4" t="s">
        <v>30</v>
      </c>
      <c r="L119" s="4">
        <v>1682.32</v>
      </c>
      <c r="M119" s="4">
        <v>1682.32</v>
      </c>
      <c r="N119" s="4" t="s">
        <v>542</v>
      </c>
      <c r="O119" s="4" t="s">
        <v>32</v>
      </c>
      <c r="P119" s="4" t="s">
        <v>33</v>
      </c>
      <c r="Q119" s="4">
        <v>0</v>
      </c>
      <c r="R119" s="7">
        <v>45230.0000115741</v>
      </c>
      <c r="S119" s="6">
        <v>45244</v>
      </c>
      <c r="T119" s="4" t="s">
        <v>34</v>
      </c>
      <c r="U119" s="4">
        <v>1682.32</v>
      </c>
      <c r="V119" s="4">
        <v>0</v>
      </c>
      <c r="W119" s="4">
        <v>0</v>
      </c>
      <c r="X119" s="4" t="s">
        <v>543</v>
      </c>
      <c r="Y119" s="4" t="s">
        <v>544</v>
      </c>
    </row>
    <row r="120" s="4" customFormat="1" spans="1:25">
      <c r="A120" s="4" t="s">
        <v>545</v>
      </c>
      <c r="B120" s="4" t="s">
        <v>26</v>
      </c>
      <c r="C120" s="4" t="s">
        <v>27</v>
      </c>
      <c r="D120" s="4" t="s">
        <v>546</v>
      </c>
      <c r="E120" s="4" t="s">
        <v>547</v>
      </c>
      <c r="F120" s="6">
        <v>45240</v>
      </c>
      <c r="G120" s="6">
        <v>45241</v>
      </c>
      <c r="H120" s="4">
        <v>1</v>
      </c>
      <c r="I120" s="4">
        <v>1</v>
      </c>
      <c r="J120" s="4">
        <v>1</v>
      </c>
      <c r="K120" s="4" t="s">
        <v>30</v>
      </c>
      <c r="L120" s="4">
        <v>853.23</v>
      </c>
      <c r="M120" s="4">
        <v>853.23</v>
      </c>
      <c r="N120" s="4" t="s">
        <v>548</v>
      </c>
      <c r="O120" s="4" t="s">
        <v>32</v>
      </c>
      <c r="P120" s="4" t="s">
        <v>33</v>
      </c>
      <c r="Q120" s="4">
        <v>0</v>
      </c>
      <c r="R120" s="7">
        <v>45230</v>
      </c>
      <c r="S120" s="6">
        <v>45244</v>
      </c>
      <c r="T120" s="4" t="s">
        <v>34</v>
      </c>
      <c r="U120" s="4">
        <v>853.23</v>
      </c>
      <c r="V120" s="4">
        <v>0</v>
      </c>
      <c r="W120" s="4">
        <v>0</v>
      </c>
      <c r="X120" s="4" t="s">
        <v>549</v>
      </c>
      <c r="Y120" s="4" t="s">
        <v>54</v>
      </c>
    </row>
    <row r="121" s="4" customFormat="1" spans="1:25">
      <c r="A121" s="4" t="s">
        <v>550</v>
      </c>
      <c r="B121" s="4" t="s">
        <v>26</v>
      </c>
      <c r="C121" s="4" t="s">
        <v>27</v>
      </c>
      <c r="D121" s="4" t="s">
        <v>551</v>
      </c>
      <c r="E121" s="4" t="s">
        <v>552</v>
      </c>
      <c r="F121" s="6">
        <v>45240</v>
      </c>
      <c r="G121" s="6">
        <v>45241</v>
      </c>
      <c r="H121" s="4">
        <v>1</v>
      </c>
      <c r="I121" s="4">
        <v>1</v>
      </c>
      <c r="J121" s="4">
        <v>1</v>
      </c>
      <c r="K121" s="4" t="s">
        <v>30</v>
      </c>
      <c r="L121" s="4">
        <v>954.05</v>
      </c>
      <c r="M121" s="4">
        <v>954.05</v>
      </c>
      <c r="N121" s="4" t="s">
        <v>553</v>
      </c>
      <c r="O121" s="4" t="s">
        <v>32</v>
      </c>
      <c r="P121" s="4" t="s">
        <v>33</v>
      </c>
      <c r="Q121" s="4">
        <v>0</v>
      </c>
      <c r="R121" s="7">
        <v>45231.0000115741</v>
      </c>
      <c r="S121" s="6">
        <v>45244</v>
      </c>
      <c r="T121" s="4" t="s">
        <v>34</v>
      </c>
      <c r="U121" s="4">
        <v>954.05</v>
      </c>
      <c r="V121" s="4">
        <v>0</v>
      </c>
      <c r="W121" s="4">
        <v>0</v>
      </c>
      <c r="X121" s="4" t="s">
        <v>554</v>
      </c>
      <c r="Y121" s="4" t="s">
        <v>555</v>
      </c>
    </row>
    <row r="122" s="4" customFormat="1" spans="1:25">
      <c r="A122" s="4" t="s">
        <v>556</v>
      </c>
      <c r="B122" s="4" t="s">
        <v>26</v>
      </c>
      <c r="C122" s="4" t="s">
        <v>27</v>
      </c>
      <c r="D122" s="4" t="s">
        <v>557</v>
      </c>
      <c r="E122" s="4" t="s">
        <v>558</v>
      </c>
      <c r="F122" s="6">
        <v>45240</v>
      </c>
      <c r="G122" s="6">
        <v>45241</v>
      </c>
      <c r="H122" s="4">
        <v>1</v>
      </c>
      <c r="I122" s="4">
        <v>1</v>
      </c>
      <c r="J122" s="4">
        <v>1</v>
      </c>
      <c r="K122" s="4" t="s">
        <v>30</v>
      </c>
      <c r="L122" s="4">
        <v>434.43</v>
      </c>
      <c r="M122" s="4">
        <v>434.43</v>
      </c>
      <c r="N122" s="4" t="s">
        <v>559</v>
      </c>
      <c r="O122" s="4" t="s">
        <v>32</v>
      </c>
      <c r="P122" s="4" t="s">
        <v>33</v>
      </c>
      <c r="Q122" s="4">
        <v>0</v>
      </c>
      <c r="R122" s="7">
        <v>45231</v>
      </c>
      <c r="S122" s="6">
        <v>45244</v>
      </c>
      <c r="T122" s="4" t="s">
        <v>34</v>
      </c>
      <c r="U122" s="4">
        <v>434.43</v>
      </c>
      <c r="V122" s="4">
        <v>0</v>
      </c>
      <c r="W122" s="4">
        <v>0</v>
      </c>
      <c r="X122" s="4" t="s">
        <v>560</v>
      </c>
      <c r="Y122" s="4" t="s">
        <v>561</v>
      </c>
    </row>
    <row r="123" s="4" customFormat="1" spans="1:25">
      <c r="A123" s="4" t="s">
        <v>562</v>
      </c>
      <c r="B123" s="4" t="s">
        <v>26</v>
      </c>
      <c r="C123" s="4" t="s">
        <v>27</v>
      </c>
      <c r="D123" s="4" t="s">
        <v>563</v>
      </c>
      <c r="E123" s="4" t="s">
        <v>564</v>
      </c>
      <c r="F123" s="6">
        <v>45239</v>
      </c>
      <c r="G123" s="6">
        <v>45241</v>
      </c>
      <c r="H123" s="4">
        <v>1</v>
      </c>
      <c r="I123" s="4">
        <v>2</v>
      </c>
      <c r="J123" s="4">
        <v>2</v>
      </c>
      <c r="K123" s="4" t="s">
        <v>30</v>
      </c>
      <c r="L123" s="4">
        <v>1077.89</v>
      </c>
      <c r="M123" s="4">
        <v>1077.89</v>
      </c>
      <c r="N123" s="4" t="s">
        <v>565</v>
      </c>
      <c r="O123" s="4" t="s">
        <v>32</v>
      </c>
      <c r="P123" s="4" t="s">
        <v>33</v>
      </c>
      <c r="Q123" s="4">
        <v>0</v>
      </c>
      <c r="R123" s="7">
        <v>45231</v>
      </c>
      <c r="S123" s="6">
        <v>45244</v>
      </c>
      <c r="T123" s="4" t="s">
        <v>34</v>
      </c>
      <c r="U123" s="4">
        <v>1077.89</v>
      </c>
      <c r="V123" s="4">
        <v>0</v>
      </c>
      <c r="W123" s="4">
        <v>0</v>
      </c>
      <c r="X123" s="4" t="s">
        <v>566</v>
      </c>
      <c r="Y123" s="4" t="s">
        <v>567</v>
      </c>
    </row>
    <row r="124" s="4" customFormat="1" spans="1:25">
      <c r="A124" s="4" t="s">
        <v>568</v>
      </c>
      <c r="B124" s="4" t="s">
        <v>26</v>
      </c>
      <c r="C124" s="4" t="s">
        <v>27</v>
      </c>
      <c r="D124" s="4" t="s">
        <v>569</v>
      </c>
      <c r="E124" s="4" t="s">
        <v>215</v>
      </c>
      <c r="F124" s="6">
        <v>45239</v>
      </c>
      <c r="G124" s="6">
        <v>45241</v>
      </c>
      <c r="H124" s="4">
        <v>1</v>
      </c>
      <c r="I124" s="4">
        <v>2</v>
      </c>
      <c r="J124" s="4">
        <v>2</v>
      </c>
      <c r="K124" s="4" t="s">
        <v>30</v>
      </c>
      <c r="L124" s="4">
        <v>1744.92</v>
      </c>
      <c r="M124" s="4">
        <v>1744.92</v>
      </c>
      <c r="N124" s="4" t="s">
        <v>570</v>
      </c>
      <c r="O124" s="4" t="s">
        <v>32</v>
      </c>
      <c r="P124" s="4" t="s">
        <v>33</v>
      </c>
      <c r="Q124" s="4">
        <v>0</v>
      </c>
      <c r="R124" s="7">
        <v>45231.0000115741</v>
      </c>
      <c r="S124" s="6">
        <v>45244</v>
      </c>
      <c r="T124" s="4" t="s">
        <v>34</v>
      </c>
      <c r="U124" s="4">
        <v>1744.92</v>
      </c>
      <c r="V124" s="4">
        <v>0</v>
      </c>
      <c r="W124" s="4">
        <v>0</v>
      </c>
      <c r="X124" s="4" t="s">
        <v>571</v>
      </c>
      <c r="Y124" s="4" t="s">
        <v>54</v>
      </c>
    </row>
    <row r="125" s="4" customFormat="1" spans="1:25">
      <c r="A125" s="4" t="s">
        <v>535</v>
      </c>
      <c r="B125" s="4" t="s">
        <v>26</v>
      </c>
      <c r="C125" s="4" t="s">
        <v>71</v>
      </c>
      <c r="D125" s="4" t="s">
        <v>536</v>
      </c>
      <c r="E125" s="4" t="s">
        <v>537</v>
      </c>
      <c r="F125" s="6">
        <v>45237</v>
      </c>
      <c r="G125" s="6">
        <v>45241</v>
      </c>
      <c r="H125" s="4">
        <v>1</v>
      </c>
      <c r="I125" s="4">
        <v>4</v>
      </c>
      <c r="J125" s="4">
        <v>4</v>
      </c>
      <c r="K125" s="4" t="s">
        <v>30</v>
      </c>
      <c r="L125" s="4">
        <v>-3690</v>
      </c>
      <c r="M125" s="4">
        <v>-3690</v>
      </c>
      <c r="N125" s="4" t="s">
        <v>538</v>
      </c>
      <c r="O125" s="4" t="s">
        <v>32</v>
      </c>
      <c r="P125" s="4" t="s">
        <v>33</v>
      </c>
      <c r="Q125" s="4">
        <v>0</v>
      </c>
      <c r="R125" s="7">
        <v>45230.0000115741</v>
      </c>
      <c r="S125" s="6">
        <v>45244</v>
      </c>
      <c r="T125" s="4" t="s">
        <v>34</v>
      </c>
      <c r="U125" s="4">
        <v>-3690</v>
      </c>
      <c r="V125" s="4">
        <v>0</v>
      </c>
      <c r="W125" s="4">
        <v>0</v>
      </c>
      <c r="X125" s="4" t="s">
        <v>539</v>
      </c>
      <c r="Y125" s="4" t="s">
        <v>54</v>
      </c>
    </row>
    <row r="126" s="4" customFormat="1" spans="1:25">
      <c r="A126" s="4" t="s">
        <v>572</v>
      </c>
      <c r="B126" s="4" t="s">
        <v>26</v>
      </c>
      <c r="C126" s="4" t="s">
        <v>27</v>
      </c>
      <c r="D126" s="4" t="s">
        <v>573</v>
      </c>
      <c r="E126" s="4" t="s">
        <v>574</v>
      </c>
      <c r="F126" s="6">
        <v>45237</v>
      </c>
      <c r="G126" s="6">
        <v>45241</v>
      </c>
      <c r="H126" s="4">
        <v>2</v>
      </c>
      <c r="I126" s="4">
        <v>4</v>
      </c>
      <c r="J126" s="4">
        <v>8</v>
      </c>
      <c r="K126" s="4" t="s">
        <v>30</v>
      </c>
      <c r="L126" s="4">
        <v>4924</v>
      </c>
      <c r="M126" s="4">
        <v>4924</v>
      </c>
      <c r="N126" s="4" t="s">
        <v>575</v>
      </c>
      <c r="O126" s="4" t="s">
        <v>32</v>
      </c>
      <c r="P126" s="4" t="s">
        <v>33</v>
      </c>
      <c r="Q126" s="4">
        <v>0</v>
      </c>
      <c r="R126" s="7">
        <v>45231.0000115741</v>
      </c>
      <c r="S126" s="6">
        <v>45244</v>
      </c>
      <c r="T126" s="4" t="s">
        <v>34</v>
      </c>
      <c r="U126" s="4">
        <v>4924</v>
      </c>
      <c r="V126" s="4">
        <v>0</v>
      </c>
      <c r="W126" s="4">
        <v>0</v>
      </c>
      <c r="X126" s="4" t="s">
        <v>576</v>
      </c>
      <c r="Y126" s="4" t="s">
        <v>54</v>
      </c>
    </row>
    <row r="127" s="4" customFormat="1" spans="1:25">
      <c r="A127" s="4" t="s">
        <v>577</v>
      </c>
      <c r="B127" s="4" t="s">
        <v>26</v>
      </c>
      <c r="C127" s="4" t="s">
        <v>27</v>
      </c>
      <c r="D127" s="4" t="s">
        <v>578</v>
      </c>
      <c r="E127" s="4" t="s">
        <v>579</v>
      </c>
      <c r="F127" s="6">
        <v>45239</v>
      </c>
      <c r="G127" s="6">
        <v>45241</v>
      </c>
      <c r="H127" s="4">
        <v>1</v>
      </c>
      <c r="I127" s="4">
        <v>2</v>
      </c>
      <c r="J127" s="4">
        <v>2</v>
      </c>
      <c r="K127" s="4" t="s">
        <v>30</v>
      </c>
      <c r="L127" s="4">
        <v>1248.2</v>
      </c>
      <c r="M127" s="4">
        <v>1248.2</v>
      </c>
      <c r="N127" s="4" t="s">
        <v>580</v>
      </c>
      <c r="O127" s="4" t="s">
        <v>32</v>
      </c>
      <c r="P127" s="4" t="s">
        <v>33</v>
      </c>
      <c r="Q127" s="4">
        <v>0</v>
      </c>
      <c r="R127" s="7">
        <v>45231</v>
      </c>
      <c r="S127" s="6">
        <v>45244</v>
      </c>
      <c r="T127" s="4" t="s">
        <v>34</v>
      </c>
      <c r="U127" s="4">
        <v>1248.2</v>
      </c>
      <c r="V127" s="4">
        <v>0</v>
      </c>
      <c r="W127" s="4">
        <v>0</v>
      </c>
      <c r="X127" s="4" t="s">
        <v>581</v>
      </c>
      <c r="Y127" s="4" t="s">
        <v>54</v>
      </c>
    </row>
    <row r="128" s="4" customFormat="1" spans="1:25">
      <c r="A128" s="4" t="s">
        <v>582</v>
      </c>
      <c r="B128" s="4" t="s">
        <v>26</v>
      </c>
      <c r="C128" s="4" t="s">
        <v>27</v>
      </c>
      <c r="D128" s="4" t="s">
        <v>583</v>
      </c>
      <c r="E128" s="4" t="s">
        <v>102</v>
      </c>
      <c r="F128" s="6">
        <v>45236</v>
      </c>
      <c r="G128" s="6">
        <v>45241</v>
      </c>
      <c r="H128" s="4">
        <v>1</v>
      </c>
      <c r="I128" s="4">
        <v>5</v>
      </c>
      <c r="J128" s="4">
        <v>5</v>
      </c>
      <c r="K128" s="4" t="s">
        <v>30</v>
      </c>
      <c r="L128" s="4">
        <v>2304.17</v>
      </c>
      <c r="M128" s="4">
        <v>2304.17</v>
      </c>
      <c r="N128" s="4" t="s">
        <v>584</v>
      </c>
      <c r="O128" s="4" t="s">
        <v>32</v>
      </c>
      <c r="P128" s="4" t="s">
        <v>33</v>
      </c>
      <c r="Q128" s="4">
        <v>0</v>
      </c>
      <c r="R128" s="7">
        <v>45231.0000115741</v>
      </c>
      <c r="S128" s="6">
        <v>45244</v>
      </c>
      <c r="T128" s="4" t="s">
        <v>34</v>
      </c>
      <c r="U128" s="4">
        <v>2304.17</v>
      </c>
      <c r="V128" s="4">
        <v>0</v>
      </c>
      <c r="W128" s="4">
        <v>0</v>
      </c>
      <c r="X128" s="4" t="s">
        <v>585</v>
      </c>
      <c r="Y128" s="4" t="s">
        <v>54</v>
      </c>
    </row>
    <row r="129" s="4" customFormat="1" spans="1:25">
      <c r="A129" s="4" t="s">
        <v>582</v>
      </c>
      <c r="B129" s="4" t="s">
        <v>26</v>
      </c>
      <c r="C129" s="4" t="s">
        <v>71</v>
      </c>
      <c r="D129" s="4" t="s">
        <v>583</v>
      </c>
      <c r="E129" s="4" t="s">
        <v>102</v>
      </c>
      <c r="F129" s="6">
        <v>45236</v>
      </c>
      <c r="G129" s="6">
        <v>45241</v>
      </c>
      <c r="H129" s="4">
        <v>1</v>
      </c>
      <c r="I129" s="4">
        <v>5</v>
      </c>
      <c r="J129" s="4">
        <v>5</v>
      </c>
      <c r="K129" s="4" t="s">
        <v>30</v>
      </c>
      <c r="L129" s="4">
        <v>-2304.17</v>
      </c>
      <c r="M129" s="4">
        <v>-2304.17</v>
      </c>
      <c r="N129" s="4" t="s">
        <v>584</v>
      </c>
      <c r="O129" s="4" t="s">
        <v>32</v>
      </c>
      <c r="P129" s="4" t="s">
        <v>33</v>
      </c>
      <c r="Q129" s="4">
        <v>0</v>
      </c>
      <c r="R129" s="7">
        <v>45231.0000115741</v>
      </c>
      <c r="S129" s="6">
        <v>45244</v>
      </c>
      <c r="T129" s="4" t="s">
        <v>34</v>
      </c>
      <c r="U129" s="4">
        <v>-2304.17</v>
      </c>
      <c r="V129" s="4">
        <v>0</v>
      </c>
      <c r="W129" s="4">
        <v>0</v>
      </c>
      <c r="X129" s="4" t="s">
        <v>585</v>
      </c>
      <c r="Y129" s="4" t="s">
        <v>54</v>
      </c>
    </row>
    <row r="130" s="4" customFormat="1" spans="1:25">
      <c r="A130" s="4" t="s">
        <v>586</v>
      </c>
      <c r="B130" s="4" t="s">
        <v>26</v>
      </c>
      <c r="C130" s="4" t="s">
        <v>27</v>
      </c>
      <c r="D130" s="4" t="s">
        <v>573</v>
      </c>
      <c r="E130" s="4" t="s">
        <v>574</v>
      </c>
      <c r="F130" s="6">
        <v>45237</v>
      </c>
      <c r="G130" s="6">
        <v>45241</v>
      </c>
      <c r="H130" s="4">
        <v>1</v>
      </c>
      <c r="I130" s="4">
        <v>4</v>
      </c>
      <c r="J130" s="4">
        <v>4</v>
      </c>
      <c r="K130" s="4" t="s">
        <v>30</v>
      </c>
      <c r="L130" s="4">
        <v>2462</v>
      </c>
      <c r="M130" s="4">
        <v>2462</v>
      </c>
      <c r="N130" s="4" t="s">
        <v>587</v>
      </c>
      <c r="O130" s="4" t="s">
        <v>32</v>
      </c>
      <c r="P130" s="4" t="s">
        <v>33</v>
      </c>
      <c r="Q130" s="4">
        <v>0</v>
      </c>
      <c r="R130" s="7">
        <v>45231</v>
      </c>
      <c r="S130" s="6">
        <v>45244</v>
      </c>
      <c r="T130" s="4" t="s">
        <v>34</v>
      </c>
      <c r="U130" s="4">
        <v>2462</v>
      </c>
      <c r="V130" s="4">
        <v>0</v>
      </c>
      <c r="W130" s="4">
        <v>0</v>
      </c>
      <c r="X130" s="4" t="s">
        <v>588</v>
      </c>
      <c r="Y130" s="4" t="s">
        <v>54</v>
      </c>
    </row>
    <row r="131" s="4" customFormat="1" spans="1:25">
      <c r="A131" s="4" t="s">
        <v>589</v>
      </c>
      <c r="B131" s="4" t="s">
        <v>26</v>
      </c>
      <c r="C131" s="4" t="s">
        <v>27</v>
      </c>
      <c r="D131" s="4" t="s">
        <v>590</v>
      </c>
      <c r="E131" s="4" t="s">
        <v>136</v>
      </c>
      <c r="F131" s="6">
        <v>45236</v>
      </c>
      <c r="G131" s="6">
        <v>45241</v>
      </c>
      <c r="H131" s="4">
        <v>1</v>
      </c>
      <c r="I131" s="4">
        <v>5</v>
      </c>
      <c r="J131" s="4">
        <v>5</v>
      </c>
      <c r="K131" s="4" t="s">
        <v>30</v>
      </c>
      <c r="L131" s="4">
        <v>1408</v>
      </c>
      <c r="M131" s="4">
        <v>1408</v>
      </c>
      <c r="N131" s="4" t="s">
        <v>591</v>
      </c>
      <c r="O131" s="4" t="s">
        <v>32</v>
      </c>
      <c r="P131" s="4" t="s">
        <v>33</v>
      </c>
      <c r="Q131" s="4">
        <v>0</v>
      </c>
      <c r="R131" s="7">
        <v>45231</v>
      </c>
      <c r="S131" s="6">
        <v>45244</v>
      </c>
      <c r="T131" s="4" t="s">
        <v>34</v>
      </c>
      <c r="U131" s="4">
        <v>1408</v>
      </c>
      <c r="V131" s="4">
        <v>0</v>
      </c>
      <c r="W131" s="4">
        <v>0</v>
      </c>
      <c r="X131" s="4" t="s">
        <v>592</v>
      </c>
      <c r="Y131" s="4" t="s">
        <v>593</v>
      </c>
    </row>
    <row r="132" s="4" customFormat="1" spans="1:25">
      <c r="A132" s="4" t="s">
        <v>594</v>
      </c>
      <c r="B132" s="4" t="s">
        <v>26</v>
      </c>
      <c r="C132" s="4" t="s">
        <v>27</v>
      </c>
      <c r="D132" s="4" t="s">
        <v>595</v>
      </c>
      <c r="E132" s="4" t="s">
        <v>596</v>
      </c>
      <c r="F132" s="6">
        <v>45240</v>
      </c>
      <c r="G132" s="6">
        <v>45241</v>
      </c>
      <c r="H132" s="4">
        <v>1</v>
      </c>
      <c r="I132" s="4">
        <v>1</v>
      </c>
      <c r="J132" s="4">
        <v>1</v>
      </c>
      <c r="K132" s="4" t="s">
        <v>30</v>
      </c>
      <c r="L132" s="4">
        <v>327.64</v>
      </c>
      <c r="M132" s="4">
        <v>327.64</v>
      </c>
      <c r="N132" s="4" t="s">
        <v>597</v>
      </c>
      <c r="O132" s="4" t="s">
        <v>32</v>
      </c>
      <c r="P132" s="4" t="s">
        <v>33</v>
      </c>
      <c r="Q132" s="4">
        <v>0</v>
      </c>
      <c r="R132" s="7">
        <v>45231</v>
      </c>
      <c r="S132" s="6">
        <v>45244</v>
      </c>
      <c r="T132" s="4" t="s">
        <v>34</v>
      </c>
      <c r="U132" s="4">
        <v>327.64</v>
      </c>
      <c r="V132" s="4">
        <v>0</v>
      </c>
      <c r="W132" s="4">
        <v>0</v>
      </c>
      <c r="X132" s="4" t="s">
        <v>598</v>
      </c>
      <c r="Y132" s="4" t="s">
        <v>599</v>
      </c>
    </row>
    <row r="133" s="4" customFormat="1" spans="1:25">
      <c r="A133" s="4" t="s">
        <v>600</v>
      </c>
      <c r="B133" s="4" t="s">
        <v>26</v>
      </c>
      <c r="C133" s="4" t="s">
        <v>27</v>
      </c>
      <c r="D133" s="4" t="s">
        <v>601</v>
      </c>
      <c r="E133" s="4" t="s">
        <v>602</v>
      </c>
      <c r="F133" s="6">
        <v>45238</v>
      </c>
      <c r="G133" s="6">
        <v>45241</v>
      </c>
      <c r="H133" s="4">
        <v>1</v>
      </c>
      <c r="I133" s="4">
        <v>3</v>
      </c>
      <c r="J133" s="4">
        <v>3</v>
      </c>
      <c r="K133" s="4" t="s">
        <v>30</v>
      </c>
      <c r="L133" s="4">
        <v>1635.64</v>
      </c>
      <c r="M133" s="4">
        <v>1635.64</v>
      </c>
      <c r="N133" s="4" t="s">
        <v>603</v>
      </c>
      <c r="O133" s="4" t="s">
        <v>32</v>
      </c>
      <c r="P133" s="4" t="s">
        <v>33</v>
      </c>
      <c r="Q133" s="4">
        <v>0</v>
      </c>
      <c r="R133" s="7">
        <v>45232.0000115741</v>
      </c>
      <c r="S133" s="6">
        <v>45244</v>
      </c>
      <c r="T133" s="4" t="s">
        <v>34</v>
      </c>
      <c r="U133" s="4">
        <v>1635.64</v>
      </c>
      <c r="V133" s="4">
        <v>0</v>
      </c>
      <c r="W133" s="4">
        <v>0</v>
      </c>
      <c r="X133" s="4" t="s">
        <v>604</v>
      </c>
      <c r="Y133" s="4" t="s">
        <v>605</v>
      </c>
    </row>
    <row r="134" s="4" customFormat="1" spans="1:25">
      <c r="A134" s="4" t="s">
        <v>606</v>
      </c>
      <c r="B134" s="4" t="s">
        <v>26</v>
      </c>
      <c r="C134" s="4" t="s">
        <v>27</v>
      </c>
      <c r="D134" s="4" t="s">
        <v>607</v>
      </c>
      <c r="E134" s="4" t="s">
        <v>608</v>
      </c>
      <c r="F134" s="6">
        <v>45240</v>
      </c>
      <c r="G134" s="6">
        <v>45241</v>
      </c>
      <c r="H134" s="4">
        <v>1</v>
      </c>
      <c r="I134" s="4">
        <v>1</v>
      </c>
      <c r="J134" s="4">
        <v>1</v>
      </c>
      <c r="K134" s="4" t="s">
        <v>30</v>
      </c>
      <c r="L134" s="4">
        <v>140.04</v>
      </c>
      <c r="M134" s="4">
        <v>140.04</v>
      </c>
      <c r="N134" s="4" t="s">
        <v>609</v>
      </c>
      <c r="O134" s="4" t="s">
        <v>32</v>
      </c>
      <c r="P134" s="4" t="s">
        <v>33</v>
      </c>
      <c r="Q134" s="4">
        <v>0</v>
      </c>
      <c r="R134" s="7">
        <v>45232.0000115741</v>
      </c>
      <c r="S134" s="6">
        <v>45244</v>
      </c>
      <c r="T134" s="4" t="s">
        <v>34</v>
      </c>
      <c r="U134" s="4">
        <v>140.04</v>
      </c>
      <c r="V134" s="4">
        <v>0</v>
      </c>
      <c r="W134" s="4">
        <v>0</v>
      </c>
      <c r="X134" s="4" t="s">
        <v>610</v>
      </c>
      <c r="Y134" s="4" t="s">
        <v>611</v>
      </c>
    </row>
    <row r="135" s="4" customFormat="1" spans="1:25">
      <c r="A135" s="4" t="s">
        <v>612</v>
      </c>
      <c r="B135" s="4" t="s">
        <v>26</v>
      </c>
      <c r="C135" s="4" t="s">
        <v>27</v>
      </c>
      <c r="D135" s="4" t="s">
        <v>466</v>
      </c>
      <c r="E135" s="4" t="s">
        <v>613</v>
      </c>
      <c r="F135" s="6">
        <v>45240</v>
      </c>
      <c r="G135" s="6">
        <v>45241</v>
      </c>
      <c r="H135" s="4">
        <v>1</v>
      </c>
      <c r="I135" s="4">
        <v>1</v>
      </c>
      <c r="J135" s="4">
        <v>1</v>
      </c>
      <c r="K135" s="4" t="s">
        <v>30</v>
      </c>
      <c r="L135" s="4">
        <v>664.43</v>
      </c>
      <c r="M135" s="4">
        <v>664.43</v>
      </c>
      <c r="N135" s="4" t="s">
        <v>614</v>
      </c>
      <c r="O135" s="4" t="s">
        <v>32</v>
      </c>
      <c r="P135" s="4" t="s">
        <v>33</v>
      </c>
      <c r="Q135" s="4">
        <v>0</v>
      </c>
      <c r="R135" s="7">
        <v>45232</v>
      </c>
      <c r="S135" s="6">
        <v>45244</v>
      </c>
      <c r="T135" s="4" t="s">
        <v>34</v>
      </c>
      <c r="U135" s="4">
        <v>664.43</v>
      </c>
      <c r="V135" s="4">
        <v>0</v>
      </c>
      <c r="W135" s="4">
        <v>0</v>
      </c>
      <c r="X135" s="4" t="s">
        <v>615</v>
      </c>
      <c r="Y135" s="4" t="s">
        <v>616</v>
      </c>
    </row>
    <row r="136" s="4" customFormat="1" spans="1:25">
      <c r="A136" s="4" t="s">
        <v>617</v>
      </c>
      <c r="B136" s="4" t="s">
        <v>26</v>
      </c>
      <c r="C136" s="4" t="s">
        <v>27</v>
      </c>
      <c r="D136" s="4" t="s">
        <v>618</v>
      </c>
      <c r="E136" s="4" t="s">
        <v>619</v>
      </c>
      <c r="F136" s="6">
        <v>45239</v>
      </c>
      <c r="G136" s="6">
        <v>45241</v>
      </c>
      <c r="H136" s="4">
        <v>1</v>
      </c>
      <c r="I136" s="4">
        <v>2</v>
      </c>
      <c r="J136" s="4">
        <v>2</v>
      </c>
      <c r="K136" s="4" t="s">
        <v>30</v>
      </c>
      <c r="L136" s="4">
        <v>1682.82</v>
      </c>
      <c r="M136" s="4">
        <v>1682.82</v>
      </c>
      <c r="N136" s="4" t="s">
        <v>620</v>
      </c>
      <c r="O136" s="4" t="s">
        <v>32</v>
      </c>
      <c r="P136" s="4" t="s">
        <v>33</v>
      </c>
      <c r="Q136" s="4">
        <v>0</v>
      </c>
      <c r="R136" s="7">
        <v>45232</v>
      </c>
      <c r="S136" s="6">
        <v>45244</v>
      </c>
      <c r="T136" s="4" t="s">
        <v>34</v>
      </c>
      <c r="U136" s="4">
        <v>1682.82</v>
      </c>
      <c r="V136" s="4">
        <v>0</v>
      </c>
      <c r="W136" s="4">
        <v>0</v>
      </c>
      <c r="X136" s="4" t="s">
        <v>621</v>
      </c>
      <c r="Y136" s="4" t="s">
        <v>622</v>
      </c>
    </row>
    <row r="137" s="4" customFormat="1" spans="1:25">
      <c r="A137" s="4" t="s">
        <v>623</v>
      </c>
      <c r="B137" s="4" t="s">
        <v>26</v>
      </c>
      <c r="C137" s="4" t="s">
        <v>27</v>
      </c>
      <c r="D137" s="4" t="s">
        <v>624</v>
      </c>
      <c r="E137" s="4" t="s">
        <v>625</v>
      </c>
      <c r="F137" s="6">
        <v>45240</v>
      </c>
      <c r="G137" s="6">
        <v>45241</v>
      </c>
      <c r="H137" s="4">
        <v>1</v>
      </c>
      <c r="I137" s="4">
        <v>1</v>
      </c>
      <c r="J137" s="4">
        <v>1</v>
      </c>
      <c r="K137" s="4" t="s">
        <v>30</v>
      </c>
      <c r="L137" s="4">
        <v>276.41</v>
      </c>
      <c r="M137" s="4">
        <v>276.41</v>
      </c>
      <c r="N137" s="4" t="s">
        <v>626</v>
      </c>
      <c r="O137" s="4" t="s">
        <v>32</v>
      </c>
      <c r="P137" s="4" t="s">
        <v>33</v>
      </c>
      <c r="Q137" s="4">
        <v>0</v>
      </c>
      <c r="R137" s="7">
        <v>45232.0000115741</v>
      </c>
      <c r="S137" s="6">
        <v>45244</v>
      </c>
      <c r="T137" s="4" t="s">
        <v>34</v>
      </c>
      <c r="U137" s="4">
        <v>276.41</v>
      </c>
      <c r="V137" s="4">
        <v>0</v>
      </c>
      <c r="W137" s="4">
        <v>0</v>
      </c>
      <c r="X137" s="4" t="s">
        <v>627</v>
      </c>
      <c r="Y137" s="4" t="s">
        <v>628</v>
      </c>
    </row>
    <row r="138" s="4" customFormat="1" spans="1:25">
      <c r="A138" s="4" t="s">
        <v>629</v>
      </c>
      <c r="B138" s="4" t="s">
        <v>26</v>
      </c>
      <c r="C138" s="4" t="s">
        <v>27</v>
      </c>
      <c r="D138" s="4" t="s">
        <v>630</v>
      </c>
      <c r="E138" s="4" t="s">
        <v>631</v>
      </c>
      <c r="F138" s="6">
        <v>45240</v>
      </c>
      <c r="G138" s="6">
        <v>45241</v>
      </c>
      <c r="H138" s="4">
        <v>3</v>
      </c>
      <c r="I138" s="4">
        <v>1</v>
      </c>
      <c r="J138" s="4">
        <v>3</v>
      </c>
      <c r="K138" s="4" t="s">
        <v>30</v>
      </c>
      <c r="L138" s="4">
        <v>3724.83</v>
      </c>
      <c r="M138" s="4">
        <v>3724.83</v>
      </c>
      <c r="N138" s="4" t="s">
        <v>632</v>
      </c>
      <c r="O138" s="4" t="s">
        <v>32</v>
      </c>
      <c r="P138" s="4" t="s">
        <v>33</v>
      </c>
      <c r="Q138" s="4">
        <v>0</v>
      </c>
      <c r="R138" s="7">
        <v>45232.0000115741</v>
      </c>
      <c r="S138" s="6">
        <v>45244</v>
      </c>
      <c r="T138" s="4" t="s">
        <v>34</v>
      </c>
      <c r="U138" s="4">
        <v>3724.83</v>
      </c>
      <c r="V138" s="4">
        <v>0</v>
      </c>
      <c r="W138" s="4">
        <v>0</v>
      </c>
      <c r="X138" s="4" t="s">
        <v>633</v>
      </c>
      <c r="Y138" s="4" t="s">
        <v>54</v>
      </c>
    </row>
    <row r="139" s="4" customFormat="1" spans="1:25">
      <c r="A139" s="4" t="s">
        <v>634</v>
      </c>
      <c r="B139" s="4" t="s">
        <v>26</v>
      </c>
      <c r="C139" s="4" t="s">
        <v>27</v>
      </c>
      <c r="D139" s="4" t="s">
        <v>635</v>
      </c>
      <c r="E139" s="4" t="s">
        <v>636</v>
      </c>
      <c r="F139" s="6">
        <v>45237</v>
      </c>
      <c r="G139" s="6">
        <v>45241</v>
      </c>
      <c r="H139" s="4">
        <v>1</v>
      </c>
      <c r="I139" s="4">
        <v>4</v>
      </c>
      <c r="J139" s="4">
        <v>4</v>
      </c>
      <c r="K139" s="4" t="s">
        <v>30</v>
      </c>
      <c r="L139" s="4">
        <v>1653.58</v>
      </c>
      <c r="M139" s="4">
        <v>1653.58</v>
      </c>
      <c r="N139" s="4" t="s">
        <v>637</v>
      </c>
      <c r="O139" s="4" t="s">
        <v>32</v>
      </c>
      <c r="P139" s="4" t="s">
        <v>33</v>
      </c>
      <c r="Q139" s="4">
        <v>0</v>
      </c>
      <c r="R139" s="7">
        <v>45232.0000115741</v>
      </c>
      <c r="S139" s="6">
        <v>45244</v>
      </c>
      <c r="T139" s="4" t="s">
        <v>34</v>
      </c>
      <c r="U139" s="4">
        <v>1653.58</v>
      </c>
      <c r="V139" s="4">
        <v>0</v>
      </c>
      <c r="W139" s="4">
        <v>0</v>
      </c>
      <c r="X139" s="4" t="s">
        <v>638</v>
      </c>
      <c r="Y139" s="4" t="s">
        <v>54</v>
      </c>
    </row>
    <row r="140" s="4" customFormat="1" spans="1:26">
      <c r="A140" s="4" t="s">
        <v>639</v>
      </c>
      <c r="B140" s="4" t="s">
        <v>26</v>
      </c>
      <c r="C140" s="4" t="s">
        <v>27</v>
      </c>
      <c r="D140" s="4" t="s">
        <v>524</v>
      </c>
      <c r="E140" s="4" t="s">
        <v>640</v>
      </c>
      <c r="F140" s="6">
        <v>45240</v>
      </c>
      <c r="G140" s="6">
        <v>45241</v>
      </c>
      <c r="H140" s="4">
        <v>2</v>
      </c>
      <c r="I140" s="4">
        <v>1</v>
      </c>
      <c r="J140" s="4">
        <v>2</v>
      </c>
      <c r="K140" s="4" t="s">
        <v>30</v>
      </c>
      <c r="L140" s="4">
        <v>551.78</v>
      </c>
      <c r="M140" s="4">
        <v>551.78</v>
      </c>
      <c r="N140" s="4" t="s">
        <v>641</v>
      </c>
      <c r="O140" s="4" t="s">
        <v>32</v>
      </c>
      <c r="P140" s="4" t="s">
        <v>33</v>
      </c>
      <c r="Q140" s="4">
        <v>0</v>
      </c>
      <c r="R140" s="7">
        <v>45232</v>
      </c>
      <c r="S140" s="6">
        <v>45244</v>
      </c>
      <c r="T140" s="4" t="s">
        <v>34</v>
      </c>
      <c r="U140" s="4">
        <v>551.78</v>
      </c>
      <c r="V140" s="4">
        <v>0</v>
      </c>
      <c r="W140" s="4">
        <v>0</v>
      </c>
      <c r="X140" s="4" t="s">
        <v>642</v>
      </c>
      <c r="Y140" s="4">
        <v>292148</v>
      </c>
      <c r="Z140" s="4" t="s">
        <v>643</v>
      </c>
    </row>
    <row r="141" s="4" customFormat="1" spans="1:25">
      <c r="A141" s="4" t="s">
        <v>644</v>
      </c>
      <c r="B141" s="4" t="s">
        <v>26</v>
      </c>
      <c r="C141" s="4" t="s">
        <v>27</v>
      </c>
      <c r="D141" s="4" t="s">
        <v>645</v>
      </c>
      <c r="E141" s="4" t="s">
        <v>646</v>
      </c>
      <c r="F141" s="6">
        <v>45238</v>
      </c>
      <c r="G141" s="6">
        <v>45241</v>
      </c>
      <c r="H141" s="4">
        <v>1</v>
      </c>
      <c r="I141" s="4">
        <v>3</v>
      </c>
      <c r="J141" s="4">
        <v>3</v>
      </c>
      <c r="K141" s="4" t="s">
        <v>30</v>
      </c>
      <c r="L141" s="4">
        <v>1053.21</v>
      </c>
      <c r="M141" s="4">
        <v>1053.21</v>
      </c>
      <c r="N141" s="4" t="s">
        <v>647</v>
      </c>
      <c r="O141" s="4" t="s">
        <v>32</v>
      </c>
      <c r="P141" s="4" t="s">
        <v>33</v>
      </c>
      <c r="Q141" s="4">
        <v>0</v>
      </c>
      <c r="R141" s="7">
        <v>45232.0000115741</v>
      </c>
      <c r="S141" s="6">
        <v>45244</v>
      </c>
      <c r="T141" s="4" t="s">
        <v>34</v>
      </c>
      <c r="U141" s="4">
        <v>1053.21</v>
      </c>
      <c r="V141" s="4">
        <v>0</v>
      </c>
      <c r="W141" s="4">
        <v>0</v>
      </c>
      <c r="X141" s="4" t="s">
        <v>648</v>
      </c>
      <c r="Y141" s="4" t="s">
        <v>649</v>
      </c>
    </row>
    <row r="142" s="4" customFormat="1" spans="1:25">
      <c r="A142" s="4" t="s">
        <v>650</v>
      </c>
      <c r="B142" s="4" t="s">
        <v>26</v>
      </c>
      <c r="C142" s="4" t="s">
        <v>27</v>
      </c>
      <c r="D142" s="4" t="s">
        <v>651</v>
      </c>
      <c r="E142" s="4" t="s">
        <v>652</v>
      </c>
      <c r="F142" s="6">
        <v>45240</v>
      </c>
      <c r="G142" s="6">
        <v>45241</v>
      </c>
      <c r="H142" s="4">
        <v>1</v>
      </c>
      <c r="I142" s="4">
        <v>1</v>
      </c>
      <c r="J142" s="4">
        <v>1</v>
      </c>
      <c r="K142" s="4" t="s">
        <v>30</v>
      </c>
      <c r="L142" s="4">
        <v>403.29</v>
      </c>
      <c r="M142" s="4">
        <v>403.29</v>
      </c>
      <c r="N142" s="4" t="s">
        <v>653</v>
      </c>
      <c r="O142" s="4" t="s">
        <v>32</v>
      </c>
      <c r="P142" s="4" t="s">
        <v>33</v>
      </c>
      <c r="Q142" s="4">
        <v>0</v>
      </c>
      <c r="R142" s="7">
        <v>45232</v>
      </c>
      <c r="S142" s="6">
        <v>45244</v>
      </c>
      <c r="T142" s="4" t="s">
        <v>34</v>
      </c>
      <c r="U142" s="4">
        <v>403.29</v>
      </c>
      <c r="V142" s="4">
        <v>0</v>
      </c>
      <c r="W142" s="4">
        <v>0</v>
      </c>
      <c r="X142" s="4" t="s">
        <v>654</v>
      </c>
      <c r="Y142" s="4" t="s">
        <v>54</v>
      </c>
    </row>
    <row r="143" s="4" customFormat="1" spans="1:25">
      <c r="A143" s="4" t="s">
        <v>655</v>
      </c>
      <c r="B143" s="4" t="s">
        <v>26</v>
      </c>
      <c r="C143" s="4" t="s">
        <v>27</v>
      </c>
      <c r="D143" s="4" t="s">
        <v>656</v>
      </c>
      <c r="E143" s="4" t="s">
        <v>657</v>
      </c>
      <c r="F143" s="6">
        <v>45240</v>
      </c>
      <c r="G143" s="6">
        <v>45241</v>
      </c>
      <c r="H143" s="4">
        <v>1</v>
      </c>
      <c r="I143" s="4">
        <v>1</v>
      </c>
      <c r="J143" s="4">
        <v>1</v>
      </c>
      <c r="K143" s="4" t="s">
        <v>30</v>
      </c>
      <c r="L143" s="4">
        <v>381.95</v>
      </c>
      <c r="M143" s="4">
        <v>381.95</v>
      </c>
      <c r="N143" s="4" t="s">
        <v>658</v>
      </c>
      <c r="O143" s="4" t="s">
        <v>32</v>
      </c>
      <c r="P143" s="4" t="s">
        <v>33</v>
      </c>
      <c r="Q143" s="4">
        <v>0</v>
      </c>
      <c r="R143" s="7">
        <v>45232.0000115741</v>
      </c>
      <c r="S143" s="6">
        <v>45244</v>
      </c>
      <c r="T143" s="4" t="s">
        <v>34</v>
      </c>
      <c r="U143" s="4">
        <v>381.95</v>
      </c>
      <c r="V143" s="4">
        <v>0</v>
      </c>
      <c r="W143" s="4">
        <v>0</v>
      </c>
      <c r="X143" s="4" t="s">
        <v>659</v>
      </c>
      <c r="Y143" s="4" t="s">
        <v>660</v>
      </c>
    </row>
    <row r="144" s="4" customFormat="1" spans="1:25">
      <c r="A144" s="4" t="s">
        <v>661</v>
      </c>
      <c r="B144" s="4" t="s">
        <v>26</v>
      </c>
      <c r="C144" s="4" t="s">
        <v>27</v>
      </c>
      <c r="D144" s="4" t="s">
        <v>662</v>
      </c>
      <c r="E144" s="4" t="s">
        <v>286</v>
      </c>
      <c r="F144" s="6">
        <v>45240</v>
      </c>
      <c r="G144" s="6">
        <v>45241</v>
      </c>
      <c r="H144" s="4">
        <v>1</v>
      </c>
      <c r="I144" s="4">
        <v>1</v>
      </c>
      <c r="J144" s="4">
        <v>1</v>
      </c>
      <c r="K144" s="4" t="s">
        <v>30</v>
      </c>
      <c r="L144" s="4">
        <v>723.02</v>
      </c>
      <c r="M144" s="4">
        <v>723.02</v>
      </c>
      <c r="N144" s="4" t="s">
        <v>663</v>
      </c>
      <c r="O144" s="4" t="s">
        <v>32</v>
      </c>
      <c r="P144" s="4" t="s">
        <v>33</v>
      </c>
      <c r="Q144" s="4">
        <v>0</v>
      </c>
      <c r="R144" s="7">
        <v>45232</v>
      </c>
      <c r="S144" s="6">
        <v>45244</v>
      </c>
      <c r="T144" s="4" t="s">
        <v>34</v>
      </c>
      <c r="U144" s="4">
        <v>723.02</v>
      </c>
      <c r="V144" s="4">
        <v>0</v>
      </c>
      <c r="W144" s="4">
        <v>0</v>
      </c>
      <c r="X144" s="4" t="s">
        <v>664</v>
      </c>
      <c r="Y144" s="4" t="s">
        <v>665</v>
      </c>
    </row>
    <row r="145" s="4" customFormat="1" spans="1:25">
      <c r="A145" s="4" t="s">
        <v>666</v>
      </c>
      <c r="B145" s="4" t="s">
        <v>26</v>
      </c>
      <c r="C145" s="4" t="s">
        <v>27</v>
      </c>
      <c r="D145" s="4" t="s">
        <v>667</v>
      </c>
      <c r="E145" s="4" t="s">
        <v>668</v>
      </c>
      <c r="F145" s="6">
        <v>45239</v>
      </c>
      <c r="G145" s="6">
        <v>45241</v>
      </c>
      <c r="H145" s="4">
        <v>1</v>
      </c>
      <c r="I145" s="4">
        <v>2</v>
      </c>
      <c r="J145" s="4">
        <v>2</v>
      </c>
      <c r="K145" s="4" t="s">
        <v>30</v>
      </c>
      <c r="L145" s="4">
        <v>5473.58</v>
      </c>
      <c r="M145" s="4">
        <v>5473.58</v>
      </c>
      <c r="N145" s="4" t="s">
        <v>669</v>
      </c>
      <c r="O145" s="4" t="s">
        <v>32</v>
      </c>
      <c r="P145" s="4" t="s">
        <v>33</v>
      </c>
      <c r="Q145" s="4">
        <v>0</v>
      </c>
      <c r="R145" s="7">
        <v>45233</v>
      </c>
      <c r="S145" s="6">
        <v>45244</v>
      </c>
      <c r="T145" s="4" t="s">
        <v>34</v>
      </c>
      <c r="U145" s="4">
        <v>5473.58</v>
      </c>
      <c r="V145" s="4">
        <v>0</v>
      </c>
      <c r="W145" s="4">
        <v>0</v>
      </c>
      <c r="X145" s="4" t="s">
        <v>670</v>
      </c>
      <c r="Y145" s="4" t="s">
        <v>54</v>
      </c>
    </row>
    <row r="146" s="4" customFormat="1" spans="1:25">
      <c r="A146" s="4" t="s">
        <v>671</v>
      </c>
      <c r="B146" s="4" t="s">
        <v>26</v>
      </c>
      <c r="C146" s="4" t="s">
        <v>27</v>
      </c>
      <c r="D146" s="4" t="s">
        <v>630</v>
      </c>
      <c r="E146" s="4" t="s">
        <v>631</v>
      </c>
      <c r="F146" s="6">
        <v>45240</v>
      </c>
      <c r="G146" s="6">
        <v>45241</v>
      </c>
      <c r="H146" s="4">
        <v>3</v>
      </c>
      <c r="I146" s="4">
        <v>1</v>
      </c>
      <c r="J146" s="4">
        <v>3</v>
      </c>
      <c r="K146" s="4" t="s">
        <v>30</v>
      </c>
      <c r="L146" s="4">
        <v>3896.91</v>
      </c>
      <c r="M146" s="4">
        <v>3896.91</v>
      </c>
      <c r="N146" s="4" t="s">
        <v>672</v>
      </c>
      <c r="O146" s="4" t="s">
        <v>32</v>
      </c>
      <c r="P146" s="4" t="s">
        <v>33</v>
      </c>
      <c r="Q146" s="4">
        <v>0</v>
      </c>
      <c r="R146" s="7">
        <v>45233.0000115741</v>
      </c>
      <c r="S146" s="6">
        <v>45244</v>
      </c>
      <c r="T146" s="4" t="s">
        <v>34</v>
      </c>
      <c r="U146" s="4">
        <v>3896.91</v>
      </c>
      <c r="V146" s="4">
        <v>0</v>
      </c>
      <c r="W146" s="4">
        <v>0</v>
      </c>
      <c r="X146" s="4" t="s">
        <v>673</v>
      </c>
      <c r="Y146" s="4" t="s">
        <v>54</v>
      </c>
    </row>
    <row r="147" s="4" customFormat="1" spans="1:25">
      <c r="A147" s="4" t="s">
        <v>629</v>
      </c>
      <c r="B147" s="4" t="s">
        <v>26</v>
      </c>
      <c r="C147" s="4" t="s">
        <v>71</v>
      </c>
      <c r="D147" s="4" t="s">
        <v>630</v>
      </c>
      <c r="E147" s="4" t="s">
        <v>631</v>
      </c>
      <c r="F147" s="6">
        <v>45240</v>
      </c>
      <c r="G147" s="6">
        <v>45241</v>
      </c>
      <c r="H147" s="4">
        <v>3</v>
      </c>
      <c r="I147" s="4">
        <v>1</v>
      </c>
      <c r="J147" s="4">
        <v>3</v>
      </c>
      <c r="K147" s="4" t="s">
        <v>30</v>
      </c>
      <c r="L147" s="4">
        <v>-3724.83</v>
      </c>
      <c r="M147" s="4">
        <v>-3724.83</v>
      </c>
      <c r="N147" s="4" t="s">
        <v>632</v>
      </c>
      <c r="O147" s="4" t="s">
        <v>32</v>
      </c>
      <c r="P147" s="4" t="s">
        <v>33</v>
      </c>
      <c r="Q147" s="4">
        <v>0</v>
      </c>
      <c r="R147" s="7">
        <v>45232.0000115741</v>
      </c>
      <c r="S147" s="6">
        <v>45244</v>
      </c>
      <c r="T147" s="4" t="s">
        <v>34</v>
      </c>
      <c r="U147" s="4">
        <v>-3724.83</v>
      </c>
      <c r="V147" s="4">
        <v>0</v>
      </c>
      <c r="W147" s="4">
        <v>0</v>
      </c>
      <c r="X147" s="4" t="s">
        <v>633</v>
      </c>
      <c r="Y147" s="4" t="s">
        <v>54</v>
      </c>
    </row>
    <row r="148" s="4" customFormat="1" spans="1:25">
      <c r="A148" s="4" t="s">
        <v>674</v>
      </c>
      <c r="B148" s="4" t="s">
        <v>26</v>
      </c>
      <c r="C148" s="4" t="s">
        <v>27</v>
      </c>
      <c r="D148" s="4" t="s">
        <v>546</v>
      </c>
      <c r="E148" s="4" t="s">
        <v>547</v>
      </c>
      <c r="F148" s="6">
        <v>45240</v>
      </c>
      <c r="G148" s="6">
        <v>45241</v>
      </c>
      <c r="H148" s="4">
        <v>1</v>
      </c>
      <c r="I148" s="4">
        <v>1</v>
      </c>
      <c r="J148" s="4">
        <v>1</v>
      </c>
      <c r="K148" s="4" t="s">
        <v>30</v>
      </c>
      <c r="L148" s="4">
        <v>854.99</v>
      </c>
      <c r="M148" s="4">
        <v>854.99</v>
      </c>
      <c r="N148" s="4" t="s">
        <v>675</v>
      </c>
      <c r="O148" s="4" t="s">
        <v>32</v>
      </c>
      <c r="P148" s="4" t="s">
        <v>33</v>
      </c>
      <c r="Q148" s="4">
        <v>0</v>
      </c>
      <c r="R148" s="7">
        <v>45233</v>
      </c>
      <c r="S148" s="6">
        <v>45244</v>
      </c>
      <c r="T148" s="4" t="s">
        <v>34</v>
      </c>
      <c r="U148" s="4">
        <v>854.99</v>
      </c>
      <c r="V148" s="4">
        <v>0</v>
      </c>
      <c r="W148" s="4">
        <v>0</v>
      </c>
      <c r="X148" s="4" t="s">
        <v>676</v>
      </c>
      <c r="Y148" s="4" t="s">
        <v>54</v>
      </c>
    </row>
    <row r="149" s="4" customFormat="1" spans="1:25">
      <c r="A149" s="4" t="s">
        <v>677</v>
      </c>
      <c r="B149" s="4" t="s">
        <v>26</v>
      </c>
      <c r="C149" s="4" t="s">
        <v>27</v>
      </c>
      <c r="D149" s="4" t="s">
        <v>678</v>
      </c>
      <c r="E149" s="4" t="s">
        <v>679</v>
      </c>
      <c r="F149" s="6">
        <v>45236</v>
      </c>
      <c r="G149" s="6">
        <v>45241</v>
      </c>
      <c r="H149" s="4">
        <v>1</v>
      </c>
      <c r="I149" s="4">
        <v>5</v>
      </c>
      <c r="J149" s="4">
        <v>5</v>
      </c>
      <c r="K149" s="4" t="s">
        <v>30</v>
      </c>
      <c r="L149" s="4">
        <v>2310.8</v>
      </c>
      <c r="M149" s="4">
        <v>2310.8</v>
      </c>
      <c r="N149" s="4" t="s">
        <v>680</v>
      </c>
      <c r="O149" s="4" t="s">
        <v>32</v>
      </c>
      <c r="P149" s="4" t="s">
        <v>33</v>
      </c>
      <c r="Q149" s="4">
        <v>0</v>
      </c>
      <c r="R149" s="7">
        <v>45233.0000115741</v>
      </c>
      <c r="S149" s="6">
        <v>45244</v>
      </c>
      <c r="T149" s="4" t="s">
        <v>34</v>
      </c>
      <c r="U149" s="4">
        <v>2310.8</v>
      </c>
      <c r="V149" s="4">
        <v>0</v>
      </c>
      <c r="W149" s="4">
        <v>0</v>
      </c>
      <c r="X149" s="4" t="s">
        <v>681</v>
      </c>
      <c r="Y149" s="4" t="s">
        <v>682</v>
      </c>
    </row>
    <row r="150" s="4" customFormat="1" spans="1:25">
      <c r="A150" s="4" t="s">
        <v>683</v>
      </c>
      <c r="B150" s="4" t="s">
        <v>26</v>
      </c>
      <c r="C150" s="4" t="s">
        <v>27</v>
      </c>
      <c r="D150" s="4" t="s">
        <v>678</v>
      </c>
      <c r="E150" s="4" t="s">
        <v>679</v>
      </c>
      <c r="F150" s="6">
        <v>45238</v>
      </c>
      <c r="G150" s="6">
        <v>45241</v>
      </c>
      <c r="H150" s="4">
        <v>1</v>
      </c>
      <c r="I150" s="4">
        <v>3</v>
      </c>
      <c r="J150" s="4">
        <v>3</v>
      </c>
      <c r="K150" s="4" t="s">
        <v>30</v>
      </c>
      <c r="L150" s="4">
        <v>1386.48</v>
      </c>
      <c r="M150" s="4">
        <v>1386.48</v>
      </c>
      <c r="N150" s="4" t="s">
        <v>684</v>
      </c>
      <c r="O150" s="4" t="s">
        <v>32</v>
      </c>
      <c r="P150" s="4" t="s">
        <v>33</v>
      </c>
      <c r="Q150" s="4">
        <v>0</v>
      </c>
      <c r="R150" s="7">
        <v>45233.0000115741</v>
      </c>
      <c r="S150" s="6">
        <v>45244</v>
      </c>
      <c r="T150" s="4" t="s">
        <v>34</v>
      </c>
      <c r="U150" s="4">
        <v>1386.48</v>
      </c>
      <c r="V150" s="4">
        <v>0</v>
      </c>
      <c r="W150" s="4">
        <v>0</v>
      </c>
      <c r="X150" s="4" t="s">
        <v>685</v>
      </c>
      <c r="Y150" s="4" t="s">
        <v>686</v>
      </c>
    </row>
    <row r="151" s="4" customFormat="1" spans="1:25">
      <c r="A151" s="4" t="s">
        <v>687</v>
      </c>
      <c r="B151" s="4" t="s">
        <v>26</v>
      </c>
      <c r="C151" s="4" t="s">
        <v>27</v>
      </c>
      <c r="D151" s="4" t="s">
        <v>688</v>
      </c>
      <c r="E151" s="4" t="s">
        <v>326</v>
      </c>
      <c r="F151" s="6">
        <v>45239</v>
      </c>
      <c r="G151" s="6">
        <v>45241</v>
      </c>
      <c r="H151" s="4">
        <v>1</v>
      </c>
      <c r="I151" s="4">
        <v>2</v>
      </c>
      <c r="J151" s="4">
        <v>2</v>
      </c>
      <c r="K151" s="4" t="s">
        <v>30</v>
      </c>
      <c r="L151" s="4">
        <v>715.76</v>
      </c>
      <c r="M151" s="4">
        <v>715.76</v>
      </c>
      <c r="N151" s="4" t="s">
        <v>689</v>
      </c>
      <c r="O151" s="4" t="s">
        <v>32</v>
      </c>
      <c r="P151" s="4" t="s">
        <v>33</v>
      </c>
      <c r="Q151" s="4">
        <v>0</v>
      </c>
      <c r="R151" s="7">
        <v>45233.0000115741</v>
      </c>
      <c r="S151" s="6">
        <v>45244</v>
      </c>
      <c r="T151" s="4" t="s">
        <v>34</v>
      </c>
      <c r="U151" s="4">
        <v>715.76</v>
      </c>
      <c r="V151" s="4">
        <v>0</v>
      </c>
      <c r="W151" s="4">
        <v>0</v>
      </c>
      <c r="X151" s="4" t="s">
        <v>690</v>
      </c>
      <c r="Y151" s="4" t="s">
        <v>54</v>
      </c>
    </row>
    <row r="152" s="4" customFormat="1" spans="1:26">
      <c r="A152" s="4" t="s">
        <v>691</v>
      </c>
      <c r="B152" s="4" t="s">
        <v>26</v>
      </c>
      <c r="C152" s="4" t="s">
        <v>27</v>
      </c>
      <c r="D152" s="4" t="s">
        <v>692</v>
      </c>
      <c r="E152" s="4" t="s">
        <v>29</v>
      </c>
      <c r="F152" s="6">
        <v>45235</v>
      </c>
      <c r="G152" s="6">
        <v>45241</v>
      </c>
      <c r="H152" s="4">
        <v>2</v>
      </c>
      <c r="I152" s="4">
        <v>6</v>
      </c>
      <c r="J152" s="4">
        <v>12</v>
      </c>
      <c r="K152" s="4" t="s">
        <v>30</v>
      </c>
      <c r="L152" s="4">
        <v>13051.44</v>
      </c>
      <c r="M152" s="4">
        <v>13051.44</v>
      </c>
      <c r="N152" s="4" t="s">
        <v>693</v>
      </c>
      <c r="O152" s="4" t="s">
        <v>32</v>
      </c>
      <c r="P152" s="4" t="s">
        <v>33</v>
      </c>
      <c r="Q152" s="4">
        <v>0</v>
      </c>
      <c r="R152" s="7">
        <v>45233.0000115741</v>
      </c>
      <c r="S152" s="6">
        <v>45244</v>
      </c>
      <c r="T152" s="4" t="s">
        <v>34</v>
      </c>
      <c r="U152" s="4">
        <v>13051.44</v>
      </c>
      <c r="V152" s="4">
        <v>0</v>
      </c>
      <c r="W152" s="4">
        <v>0</v>
      </c>
      <c r="X152" s="4" t="s">
        <v>694</v>
      </c>
      <c r="Y152" s="4">
        <v>6120198</v>
      </c>
      <c r="Z152" s="4" t="s">
        <v>695</v>
      </c>
    </row>
    <row r="153" s="4" customFormat="1" spans="1:25">
      <c r="A153" s="4" t="s">
        <v>696</v>
      </c>
      <c r="B153" s="4" t="s">
        <v>26</v>
      </c>
      <c r="C153" s="4" t="s">
        <v>27</v>
      </c>
      <c r="D153" s="4" t="s">
        <v>258</v>
      </c>
      <c r="E153" s="4" t="s">
        <v>697</v>
      </c>
      <c r="F153" s="6">
        <v>45239</v>
      </c>
      <c r="G153" s="6">
        <v>45241</v>
      </c>
      <c r="H153" s="4">
        <v>1</v>
      </c>
      <c r="I153" s="4">
        <v>2</v>
      </c>
      <c r="J153" s="4">
        <v>2</v>
      </c>
      <c r="K153" s="4" t="s">
        <v>30</v>
      </c>
      <c r="L153" s="4">
        <v>1828.96</v>
      </c>
      <c r="M153" s="4">
        <v>1828.96</v>
      </c>
      <c r="N153" s="4" t="s">
        <v>698</v>
      </c>
      <c r="O153" s="4" t="s">
        <v>32</v>
      </c>
      <c r="P153" s="4" t="s">
        <v>33</v>
      </c>
      <c r="Q153" s="4">
        <v>0</v>
      </c>
      <c r="R153" s="7">
        <v>45233</v>
      </c>
      <c r="S153" s="6">
        <v>45244</v>
      </c>
      <c r="T153" s="4" t="s">
        <v>34</v>
      </c>
      <c r="U153" s="4">
        <v>1828.96</v>
      </c>
      <c r="V153" s="4">
        <v>0</v>
      </c>
      <c r="W153" s="4">
        <v>0</v>
      </c>
      <c r="X153" s="4" t="s">
        <v>699</v>
      </c>
      <c r="Y153" s="4" t="s">
        <v>54</v>
      </c>
    </row>
    <row r="154" s="4" customFormat="1" spans="1:25">
      <c r="A154" s="4" t="s">
        <v>700</v>
      </c>
      <c r="B154" s="4" t="s">
        <v>26</v>
      </c>
      <c r="C154" s="4" t="s">
        <v>27</v>
      </c>
      <c r="D154" s="4" t="s">
        <v>701</v>
      </c>
      <c r="E154" s="4" t="s">
        <v>702</v>
      </c>
      <c r="F154" s="6">
        <v>45240</v>
      </c>
      <c r="G154" s="6">
        <v>45241</v>
      </c>
      <c r="H154" s="4">
        <v>1</v>
      </c>
      <c r="I154" s="4">
        <v>1</v>
      </c>
      <c r="J154" s="4">
        <v>1</v>
      </c>
      <c r="K154" s="4" t="s">
        <v>30</v>
      </c>
      <c r="L154" s="4">
        <v>167.64</v>
      </c>
      <c r="M154" s="4">
        <v>167.64</v>
      </c>
      <c r="N154" s="4" t="s">
        <v>703</v>
      </c>
      <c r="O154" s="4" t="s">
        <v>32</v>
      </c>
      <c r="P154" s="4" t="s">
        <v>33</v>
      </c>
      <c r="Q154" s="4">
        <v>0</v>
      </c>
      <c r="R154" s="7">
        <v>45233</v>
      </c>
      <c r="S154" s="6">
        <v>45244</v>
      </c>
      <c r="T154" s="4" t="s">
        <v>34</v>
      </c>
      <c r="U154" s="4">
        <v>167.64</v>
      </c>
      <c r="V154" s="4">
        <v>0</v>
      </c>
      <c r="W154" s="4">
        <v>0</v>
      </c>
      <c r="X154" s="4" t="s">
        <v>704</v>
      </c>
      <c r="Y154" s="4" t="s">
        <v>54</v>
      </c>
    </row>
    <row r="155" s="4" customFormat="1" spans="1:25">
      <c r="A155" s="4" t="s">
        <v>705</v>
      </c>
      <c r="B155" s="4" t="s">
        <v>26</v>
      </c>
      <c r="C155" s="4" t="s">
        <v>27</v>
      </c>
      <c r="D155" s="4" t="s">
        <v>706</v>
      </c>
      <c r="E155" s="4" t="s">
        <v>547</v>
      </c>
      <c r="F155" s="6">
        <v>45240</v>
      </c>
      <c r="G155" s="6">
        <v>45241</v>
      </c>
      <c r="H155" s="4">
        <v>1</v>
      </c>
      <c r="I155" s="4">
        <v>1</v>
      </c>
      <c r="J155" s="4">
        <v>1</v>
      </c>
      <c r="K155" s="4" t="s">
        <v>30</v>
      </c>
      <c r="L155" s="4">
        <v>685.11</v>
      </c>
      <c r="M155" s="4">
        <v>685.11</v>
      </c>
      <c r="N155" s="4" t="s">
        <v>707</v>
      </c>
      <c r="O155" s="4" t="s">
        <v>32</v>
      </c>
      <c r="P155" s="4" t="s">
        <v>33</v>
      </c>
      <c r="Q155" s="4">
        <v>0</v>
      </c>
      <c r="R155" s="7">
        <v>45233</v>
      </c>
      <c r="S155" s="6">
        <v>45244</v>
      </c>
      <c r="T155" s="4" t="s">
        <v>34</v>
      </c>
      <c r="U155" s="4">
        <v>685.11</v>
      </c>
      <c r="V155" s="4">
        <v>0</v>
      </c>
      <c r="W155" s="4">
        <v>0</v>
      </c>
      <c r="X155" s="4" t="s">
        <v>708</v>
      </c>
      <c r="Y155" s="4" t="s">
        <v>709</v>
      </c>
    </row>
    <row r="156" s="4" customFormat="1" spans="1:25">
      <c r="A156" s="4" t="s">
        <v>710</v>
      </c>
      <c r="B156" s="4" t="s">
        <v>26</v>
      </c>
      <c r="C156" s="4" t="s">
        <v>27</v>
      </c>
      <c r="D156" s="4" t="s">
        <v>711</v>
      </c>
      <c r="E156" s="4" t="s">
        <v>712</v>
      </c>
      <c r="F156" s="6">
        <v>45239</v>
      </c>
      <c r="G156" s="6">
        <v>45241</v>
      </c>
      <c r="H156" s="4">
        <v>1</v>
      </c>
      <c r="I156" s="4">
        <v>2</v>
      </c>
      <c r="J156" s="4">
        <v>2</v>
      </c>
      <c r="K156" s="4" t="s">
        <v>30</v>
      </c>
      <c r="L156" s="4">
        <v>1877.74</v>
      </c>
      <c r="M156" s="4">
        <v>1877.74</v>
      </c>
      <c r="N156" s="4" t="s">
        <v>713</v>
      </c>
      <c r="O156" s="4" t="s">
        <v>32</v>
      </c>
      <c r="P156" s="4" t="s">
        <v>33</v>
      </c>
      <c r="Q156" s="4">
        <v>0</v>
      </c>
      <c r="R156" s="7">
        <v>45197</v>
      </c>
      <c r="S156" s="6">
        <v>45244</v>
      </c>
      <c r="T156" s="4" t="s">
        <v>34</v>
      </c>
      <c r="U156" s="4">
        <v>1877.74</v>
      </c>
      <c r="V156" s="4">
        <v>0</v>
      </c>
      <c r="W156" s="4">
        <v>0</v>
      </c>
      <c r="X156" s="4" t="s">
        <v>714</v>
      </c>
      <c r="Y156" s="4" t="s">
        <v>715</v>
      </c>
    </row>
    <row r="157" s="4" customFormat="1" spans="1:25">
      <c r="A157" s="4" t="s">
        <v>716</v>
      </c>
      <c r="B157" s="4" t="s">
        <v>26</v>
      </c>
      <c r="C157" s="4" t="s">
        <v>27</v>
      </c>
      <c r="D157" s="4" t="s">
        <v>247</v>
      </c>
      <c r="E157" s="4" t="s">
        <v>717</v>
      </c>
      <c r="F157" s="6">
        <v>45240</v>
      </c>
      <c r="G157" s="6">
        <v>45241</v>
      </c>
      <c r="H157" s="4">
        <v>1</v>
      </c>
      <c r="I157" s="4">
        <v>1</v>
      </c>
      <c r="J157" s="4">
        <v>1</v>
      </c>
      <c r="K157" s="4" t="s">
        <v>30</v>
      </c>
      <c r="L157" s="4">
        <v>1423.31</v>
      </c>
      <c r="M157" s="4">
        <v>1423.31</v>
      </c>
      <c r="N157" s="4" t="s">
        <v>718</v>
      </c>
      <c r="O157" s="4" t="s">
        <v>32</v>
      </c>
      <c r="P157" s="4" t="s">
        <v>33</v>
      </c>
      <c r="Q157" s="4">
        <v>0</v>
      </c>
      <c r="R157" s="7">
        <v>45154</v>
      </c>
      <c r="S157" s="6">
        <v>45244</v>
      </c>
      <c r="T157" s="4" t="s">
        <v>34</v>
      </c>
      <c r="U157" s="4">
        <v>1423.31</v>
      </c>
      <c r="V157" s="4">
        <v>0</v>
      </c>
      <c r="W157" s="4">
        <v>0</v>
      </c>
      <c r="X157" s="4" t="s">
        <v>719</v>
      </c>
      <c r="Y157" s="4" t="s">
        <v>720</v>
      </c>
    </row>
    <row r="158" s="4" customFormat="1" spans="1:25">
      <c r="A158" s="4" t="s">
        <v>721</v>
      </c>
      <c r="B158" s="4" t="s">
        <v>26</v>
      </c>
      <c r="C158" s="4" t="s">
        <v>27</v>
      </c>
      <c r="D158" s="4" t="s">
        <v>722</v>
      </c>
      <c r="E158" s="4" t="s">
        <v>723</v>
      </c>
      <c r="F158" s="6">
        <v>45238</v>
      </c>
      <c r="G158" s="6">
        <v>45241</v>
      </c>
      <c r="H158" s="4">
        <v>1</v>
      </c>
      <c r="I158" s="4">
        <v>3</v>
      </c>
      <c r="J158" s="4">
        <v>3</v>
      </c>
      <c r="K158" s="4" t="s">
        <v>30</v>
      </c>
      <c r="L158" s="4">
        <v>2094</v>
      </c>
      <c r="M158" s="4">
        <v>2094</v>
      </c>
      <c r="N158" s="4" t="s">
        <v>724</v>
      </c>
      <c r="O158" s="4" t="s">
        <v>32</v>
      </c>
      <c r="P158" s="4" t="s">
        <v>33</v>
      </c>
      <c r="Q158" s="4">
        <v>0</v>
      </c>
      <c r="R158" s="7">
        <v>45233</v>
      </c>
      <c r="S158" s="6">
        <v>45244</v>
      </c>
      <c r="T158" s="4" t="s">
        <v>34</v>
      </c>
      <c r="U158" s="4">
        <v>2094</v>
      </c>
      <c r="V158" s="4">
        <v>0</v>
      </c>
      <c r="W158" s="4">
        <v>0</v>
      </c>
      <c r="X158" s="4" t="s">
        <v>725</v>
      </c>
      <c r="Y158" s="4" t="s">
        <v>54</v>
      </c>
    </row>
    <row r="159" s="4" customFormat="1" spans="1:25">
      <c r="A159" s="4" t="s">
        <v>726</v>
      </c>
      <c r="B159" s="4" t="s">
        <v>26</v>
      </c>
      <c r="C159" s="4" t="s">
        <v>27</v>
      </c>
      <c r="D159" s="4" t="s">
        <v>727</v>
      </c>
      <c r="E159" s="4" t="s">
        <v>728</v>
      </c>
      <c r="F159" s="6">
        <v>45240</v>
      </c>
      <c r="G159" s="6">
        <v>45241</v>
      </c>
      <c r="H159" s="4">
        <v>1</v>
      </c>
      <c r="I159" s="4">
        <v>1</v>
      </c>
      <c r="J159" s="4">
        <v>1</v>
      </c>
      <c r="K159" s="4" t="s">
        <v>30</v>
      </c>
      <c r="L159" s="4">
        <v>151.76</v>
      </c>
      <c r="M159" s="4">
        <v>151.76</v>
      </c>
      <c r="N159" s="4" t="s">
        <v>729</v>
      </c>
      <c r="O159" s="4" t="s">
        <v>32</v>
      </c>
      <c r="P159" s="4" t="s">
        <v>33</v>
      </c>
      <c r="Q159" s="4">
        <v>0</v>
      </c>
      <c r="R159" s="7">
        <v>45233</v>
      </c>
      <c r="S159" s="6">
        <v>45244</v>
      </c>
      <c r="T159" s="4" t="s">
        <v>34</v>
      </c>
      <c r="U159" s="4">
        <v>151.76</v>
      </c>
      <c r="V159" s="4">
        <v>0</v>
      </c>
      <c r="W159" s="4">
        <v>0</v>
      </c>
      <c r="X159" s="4" t="s">
        <v>730</v>
      </c>
      <c r="Y159" s="4" t="s">
        <v>731</v>
      </c>
    </row>
    <row r="160" s="4" customFormat="1" spans="1:25">
      <c r="A160" s="4" t="s">
        <v>732</v>
      </c>
      <c r="B160" s="4" t="s">
        <v>26</v>
      </c>
      <c r="C160" s="4" t="s">
        <v>27</v>
      </c>
      <c r="D160" s="4" t="s">
        <v>733</v>
      </c>
      <c r="E160" s="4" t="s">
        <v>102</v>
      </c>
      <c r="F160" s="6">
        <v>45240</v>
      </c>
      <c r="G160" s="6">
        <v>45241</v>
      </c>
      <c r="H160" s="4">
        <v>1</v>
      </c>
      <c r="I160" s="4">
        <v>1</v>
      </c>
      <c r="J160" s="4">
        <v>1</v>
      </c>
      <c r="K160" s="4" t="s">
        <v>30</v>
      </c>
      <c r="L160" s="4">
        <v>302.95</v>
      </c>
      <c r="M160" s="4">
        <v>302.95</v>
      </c>
      <c r="N160" s="4" t="s">
        <v>734</v>
      </c>
      <c r="O160" s="4" t="s">
        <v>32</v>
      </c>
      <c r="P160" s="4" t="s">
        <v>33</v>
      </c>
      <c r="Q160" s="4">
        <v>0</v>
      </c>
      <c r="R160" s="7">
        <v>45233</v>
      </c>
      <c r="S160" s="6">
        <v>45244</v>
      </c>
      <c r="T160" s="4" t="s">
        <v>34</v>
      </c>
      <c r="U160" s="4">
        <v>302.95</v>
      </c>
      <c r="V160" s="4">
        <v>0</v>
      </c>
      <c r="W160" s="4">
        <v>0</v>
      </c>
      <c r="X160" s="4" t="s">
        <v>735</v>
      </c>
      <c r="Y160" s="4" t="s">
        <v>736</v>
      </c>
    </row>
    <row r="161" s="4" customFormat="1" spans="1:25">
      <c r="A161" s="4" t="s">
        <v>732</v>
      </c>
      <c r="B161" s="4" t="s">
        <v>26</v>
      </c>
      <c r="C161" s="4" t="s">
        <v>71</v>
      </c>
      <c r="D161" s="4" t="s">
        <v>733</v>
      </c>
      <c r="E161" s="4" t="s">
        <v>102</v>
      </c>
      <c r="F161" s="6">
        <v>45240</v>
      </c>
      <c r="G161" s="6">
        <v>45241</v>
      </c>
      <c r="H161" s="4">
        <v>1</v>
      </c>
      <c r="I161" s="4">
        <v>1</v>
      </c>
      <c r="J161" s="4">
        <v>1</v>
      </c>
      <c r="K161" s="4" t="s">
        <v>30</v>
      </c>
      <c r="L161" s="4">
        <v>-302.95</v>
      </c>
      <c r="M161" s="4">
        <v>-302.95</v>
      </c>
      <c r="N161" s="4" t="s">
        <v>734</v>
      </c>
      <c r="O161" s="4" t="s">
        <v>32</v>
      </c>
      <c r="P161" s="4" t="s">
        <v>33</v>
      </c>
      <c r="Q161" s="4">
        <v>0</v>
      </c>
      <c r="R161" s="7">
        <v>45233</v>
      </c>
      <c r="S161" s="6">
        <v>45244</v>
      </c>
      <c r="T161" s="4" t="s">
        <v>34</v>
      </c>
      <c r="U161" s="4">
        <v>-302.95</v>
      </c>
      <c r="V161" s="4">
        <v>0</v>
      </c>
      <c r="W161" s="4">
        <v>0</v>
      </c>
      <c r="X161" s="4" t="s">
        <v>735</v>
      </c>
      <c r="Y161" s="4" t="s">
        <v>736</v>
      </c>
    </row>
    <row r="162" s="4" customFormat="1" spans="1:25">
      <c r="A162" s="4" t="s">
        <v>737</v>
      </c>
      <c r="B162" s="4" t="s">
        <v>26</v>
      </c>
      <c r="C162" s="4" t="s">
        <v>27</v>
      </c>
      <c r="D162" s="4" t="s">
        <v>738</v>
      </c>
      <c r="E162" s="4" t="s">
        <v>739</v>
      </c>
      <c r="F162" s="6">
        <v>45238</v>
      </c>
      <c r="G162" s="6">
        <v>45241</v>
      </c>
      <c r="H162" s="4">
        <v>1</v>
      </c>
      <c r="I162" s="4">
        <v>3</v>
      </c>
      <c r="J162" s="4">
        <v>3</v>
      </c>
      <c r="K162" s="4" t="s">
        <v>30</v>
      </c>
      <c r="L162" s="4">
        <v>2846.55</v>
      </c>
      <c r="M162" s="4">
        <v>2846.55</v>
      </c>
      <c r="N162" s="4" t="s">
        <v>740</v>
      </c>
      <c r="O162" s="4" t="s">
        <v>32</v>
      </c>
      <c r="P162" s="4" t="s">
        <v>33</v>
      </c>
      <c r="Q162" s="4">
        <v>0</v>
      </c>
      <c r="R162" s="7">
        <v>45234</v>
      </c>
      <c r="S162" s="6">
        <v>45244</v>
      </c>
      <c r="T162" s="4" t="s">
        <v>34</v>
      </c>
      <c r="U162" s="4">
        <v>2846.55</v>
      </c>
      <c r="V162" s="4">
        <v>0</v>
      </c>
      <c r="W162" s="4">
        <v>0</v>
      </c>
      <c r="X162" s="4" t="s">
        <v>741</v>
      </c>
      <c r="Y162" s="4" t="s">
        <v>742</v>
      </c>
    </row>
    <row r="163" s="4" customFormat="1" spans="1:25">
      <c r="A163" s="4" t="s">
        <v>743</v>
      </c>
      <c r="B163" s="4" t="s">
        <v>26</v>
      </c>
      <c r="C163" s="4" t="s">
        <v>27</v>
      </c>
      <c r="D163" s="4" t="s">
        <v>744</v>
      </c>
      <c r="E163" s="4" t="s">
        <v>745</v>
      </c>
      <c r="F163" s="6">
        <v>45240</v>
      </c>
      <c r="G163" s="6">
        <v>45241</v>
      </c>
      <c r="H163" s="4">
        <v>1</v>
      </c>
      <c r="I163" s="4">
        <v>1</v>
      </c>
      <c r="J163" s="4">
        <v>1</v>
      </c>
      <c r="K163" s="4" t="s">
        <v>30</v>
      </c>
      <c r="L163" s="4">
        <v>1255.44</v>
      </c>
      <c r="M163" s="4">
        <v>1255.44</v>
      </c>
      <c r="N163" s="4" t="s">
        <v>746</v>
      </c>
      <c r="O163" s="4" t="s">
        <v>32</v>
      </c>
      <c r="P163" s="4" t="s">
        <v>33</v>
      </c>
      <c r="Q163" s="4">
        <v>0</v>
      </c>
      <c r="R163" s="7">
        <v>45234</v>
      </c>
      <c r="S163" s="6">
        <v>45244</v>
      </c>
      <c r="T163" s="4" t="s">
        <v>34</v>
      </c>
      <c r="U163" s="4">
        <v>1255.44</v>
      </c>
      <c r="V163" s="4">
        <v>0</v>
      </c>
      <c r="W163" s="4">
        <v>0</v>
      </c>
      <c r="X163" s="4" t="s">
        <v>747</v>
      </c>
      <c r="Y163" s="4" t="s">
        <v>748</v>
      </c>
    </row>
    <row r="164" s="4" customFormat="1" spans="1:25">
      <c r="A164" s="4" t="s">
        <v>749</v>
      </c>
      <c r="B164" s="4" t="s">
        <v>26</v>
      </c>
      <c r="C164" s="4" t="s">
        <v>27</v>
      </c>
      <c r="D164" s="4" t="s">
        <v>750</v>
      </c>
      <c r="E164" s="4" t="s">
        <v>751</v>
      </c>
      <c r="F164" s="6">
        <v>45240</v>
      </c>
      <c r="G164" s="6">
        <v>45241</v>
      </c>
      <c r="H164" s="4">
        <v>1</v>
      </c>
      <c r="I164" s="4">
        <v>1</v>
      </c>
      <c r="J164" s="4">
        <v>1</v>
      </c>
      <c r="K164" s="4" t="s">
        <v>30</v>
      </c>
      <c r="L164" s="4">
        <v>278.49</v>
      </c>
      <c r="M164" s="4">
        <v>278.49</v>
      </c>
      <c r="N164" s="4" t="s">
        <v>752</v>
      </c>
      <c r="O164" s="4" t="s">
        <v>32</v>
      </c>
      <c r="P164" s="4" t="s">
        <v>33</v>
      </c>
      <c r="Q164" s="4">
        <v>0</v>
      </c>
      <c r="R164" s="7">
        <v>45234</v>
      </c>
      <c r="S164" s="6">
        <v>45244</v>
      </c>
      <c r="T164" s="4" t="s">
        <v>34</v>
      </c>
      <c r="U164" s="4">
        <v>278.49</v>
      </c>
      <c r="V164" s="4">
        <v>0</v>
      </c>
      <c r="W164" s="4">
        <v>0</v>
      </c>
      <c r="X164" s="4" t="s">
        <v>753</v>
      </c>
      <c r="Y164" s="4" t="s">
        <v>54</v>
      </c>
    </row>
    <row r="165" s="4" customFormat="1" spans="1:25">
      <c r="A165" s="4" t="s">
        <v>754</v>
      </c>
      <c r="B165" s="4" t="s">
        <v>26</v>
      </c>
      <c r="C165" s="4" t="s">
        <v>27</v>
      </c>
      <c r="D165" s="4" t="s">
        <v>755</v>
      </c>
      <c r="E165" s="4" t="s">
        <v>413</v>
      </c>
      <c r="F165" s="6">
        <v>45240</v>
      </c>
      <c r="G165" s="6">
        <v>45241</v>
      </c>
      <c r="H165" s="4">
        <v>1</v>
      </c>
      <c r="I165" s="4">
        <v>1</v>
      </c>
      <c r="J165" s="4">
        <v>1</v>
      </c>
      <c r="K165" s="4" t="s">
        <v>30</v>
      </c>
      <c r="L165" s="4">
        <v>293.6</v>
      </c>
      <c r="M165" s="4">
        <v>293.6</v>
      </c>
      <c r="N165" s="4" t="s">
        <v>756</v>
      </c>
      <c r="O165" s="4" t="s">
        <v>32</v>
      </c>
      <c r="P165" s="4" t="s">
        <v>33</v>
      </c>
      <c r="Q165" s="4">
        <v>0</v>
      </c>
      <c r="R165" s="7">
        <v>45234.0000115741</v>
      </c>
      <c r="S165" s="6">
        <v>45244</v>
      </c>
      <c r="T165" s="4" t="s">
        <v>34</v>
      </c>
      <c r="U165" s="4">
        <v>293.6</v>
      </c>
      <c r="V165" s="4">
        <v>0</v>
      </c>
      <c r="W165" s="4">
        <v>0</v>
      </c>
      <c r="X165" s="4" t="s">
        <v>757</v>
      </c>
      <c r="Y165" s="4" t="s">
        <v>54</v>
      </c>
    </row>
    <row r="166" s="4" customFormat="1" spans="1:25">
      <c r="A166" s="4" t="s">
        <v>758</v>
      </c>
      <c r="B166" s="4" t="s">
        <v>26</v>
      </c>
      <c r="C166" s="4" t="s">
        <v>27</v>
      </c>
      <c r="D166" s="4" t="s">
        <v>759</v>
      </c>
      <c r="E166" s="4" t="s">
        <v>760</v>
      </c>
      <c r="F166" s="6">
        <v>45240</v>
      </c>
      <c r="G166" s="6">
        <v>45241</v>
      </c>
      <c r="H166" s="4">
        <v>1</v>
      </c>
      <c r="I166" s="4">
        <v>1</v>
      </c>
      <c r="J166" s="4">
        <v>1</v>
      </c>
      <c r="K166" s="4" t="s">
        <v>30</v>
      </c>
      <c r="L166" s="4">
        <v>646.28</v>
      </c>
      <c r="M166" s="4">
        <v>646.28</v>
      </c>
      <c r="N166" s="4" t="s">
        <v>761</v>
      </c>
      <c r="O166" s="4" t="s">
        <v>32</v>
      </c>
      <c r="P166" s="4" t="s">
        <v>33</v>
      </c>
      <c r="Q166" s="4">
        <v>0</v>
      </c>
      <c r="R166" s="7">
        <v>45234.0000115741</v>
      </c>
      <c r="S166" s="6">
        <v>45244</v>
      </c>
      <c r="T166" s="4" t="s">
        <v>34</v>
      </c>
      <c r="U166" s="4">
        <v>646.28</v>
      </c>
      <c r="V166" s="4">
        <v>0</v>
      </c>
      <c r="W166" s="4">
        <v>0</v>
      </c>
      <c r="X166" s="4" t="s">
        <v>762</v>
      </c>
      <c r="Y166" s="4" t="s">
        <v>763</v>
      </c>
    </row>
    <row r="167" s="4" customFormat="1" spans="1:25">
      <c r="A167" s="4" t="s">
        <v>764</v>
      </c>
      <c r="B167" s="4" t="s">
        <v>26</v>
      </c>
      <c r="C167" s="4" t="s">
        <v>27</v>
      </c>
      <c r="D167" s="4" t="s">
        <v>765</v>
      </c>
      <c r="E167" s="4" t="s">
        <v>766</v>
      </c>
      <c r="F167" s="6">
        <v>45239</v>
      </c>
      <c r="G167" s="6">
        <v>45241</v>
      </c>
      <c r="H167" s="4">
        <v>1</v>
      </c>
      <c r="I167" s="4">
        <v>2</v>
      </c>
      <c r="J167" s="4">
        <v>2</v>
      </c>
      <c r="K167" s="4" t="s">
        <v>30</v>
      </c>
      <c r="L167" s="4">
        <v>416.9</v>
      </c>
      <c r="M167" s="4">
        <v>416.9</v>
      </c>
      <c r="N167" s="4" t="s">
        <v>767</v>
      </c>
      <c r="O167" s="4" t="s">
        <v>32</v>
      </c>
      <c r="P167" s="4" t="s">
        <v>33</v>
      </c>
      <c r="Q167" s="4">
        <v>0</v>
      </c>
      <c r="R167" s="7">
        <v>45234</v>
      </c>
      <c r="S167" s="6">
        <v>45244</v>
      </c>
      <c r="T167" s="4" t="s">
        <v>34</v>
      </c>
      <c r="U167" s="4">
        <v>416.9</v>
      </c>
      <c r="V167" s="4">
        <v>0</v>
      </c>
      <c r="W167" s="4">
        <v>0</v>
      </c>
      <c r="X167" s="4" t="s">
        <v>768</v>
      </c>
      <c r="Y167" s="4" t="s">
        <v>54</v>
      </c>
    </row>
    <row r="168" s="4" customFormat="1" spans="1:25">
      <c r="A168" s="4" t="s">
        <v>769</v>
      </c>
      <c r="B168" s="4" t="s">
        <v>26</v>
      </c>
      <c r="C168" s="4" t="s">
        <v>27</v>
      </c>
      <c r="D168" s="4" t="s">
        <v>770</v>
      </c>
      <c r="E168" s="4" t="s">
        <v>79</v>
      </c>
      <c r="F168" s="6">
        <v>45236</v>
      </c>
      <c r="G168" s="6">
        <v>45241</v>
      </c>
      <c r="H168" s="4">
        <v>1</v>
      </c>
      <c r="I168" s="4">
        <v>5</v>
      </c>
      <c r="J168" s="4">
        <v>5</v>
      </c>
      <c r="K168" s="4" t="s">
        <v>30</v>
      </c>
      <c r="L168" s="4">
        <v>5366.9</v>
      </c>
      <c r="M168" s="4">
        <v>5366.9</v>
      </c>
      <c r="N168" s="4" t="s">
        <v>771</v>
      </c>
      <c r="O168" s="4" t="s">
        <v>32</v>
      </c>
      <c r="P168" s="4" t="s">
        <v>33</v>
      </c>
      <c r="Q168" s="4">
        <v>0</v>
      </c>
      <c r="R168" s="7">
        <v>45234</v>
      </c>
      <c r="S168" s="6">
        <v>45244</v>
      </c>
      <c r="T168" s="4" t="s">
        <v>34</v>
      </c>
      <c r="U168" s="4">
        <v>5366.9</v>
      </c>
      <c r="V168" s="4">
        <v>0</v>
      </c>
      <c r="W168" s="4">
        <v>0</v>
      </c>
      <c r="X168" s="4" t="s">
        <v>772</v>
      </c>
      <c r="Y168" s="4" t="s">
        <v>773</v>
      </c>
    </row>
    <row r="169" s="4" customFormat="1" spans="1:25">
      <c r="A169" s="4" t="s">
        <v>774</v>
      </c>
      <c r="B169" s="4" t="s">
        <v>26</v>
      </c>
      <c r="C169" s="4" t="s">
        <v>27</v>
      </c>
      <c r="D169" s="4" t="s">
        <v>524</v>
      </c>
      <c r="E169" s="4" t="s">
        <v>775</v>
      </c>
      <c r="F169" s="6">
        <v>45240</v>
      </c>
      <c r="G169" s="6">
        <v>45241</v>
      </c>
      <c r="H169" s="4">
        <v>1</v>
      </c>
      <c r="I169" s="4">
        <v>1</v>
      </c>
      <c r="J169" s="4">
        <v>1</v>
      </c>
      <c r="K169" s="4" t="s">
        <v>30</v>
      </c>
      <c r="L169" s="4">
        <v>274.71</v>
      </c>
      <c r="M169" s="4">
        <v>274.71</v>
      </c>
      <c r="N169" s="4" t="s">
        <v>641</v>
      </c>
      <c r="O169" s="4" t="s">
        <v>32</v>
      </c>
      <c r="P169" s="4" t="s">
        <v>33</v>
      </c>
      <c r="Q169" s="4">
        <v>0</v>
      </c>
      <c r="R169" s="7">
        <v>45234.0000115741</v>
      </c>
      <c r="S169" s="6">
        <v>45244</v>
      </c>
      <c r="T169" s="4" t="s">
        <v>34</v>
      </c>
      <c r="U169" s="4">
        <v>274.71</v>
      </c>
      <c r="V169" s="4">
        <v>0</v>
      </c>
      <c r="W169" s="4">
        <v>0</v>
      </c>
      <c r="X169" s="4" t="s">
        <v>776</v>
      </c>
      <c r="Y169" s="4" t="s">
        <v>777</v>
      </c>
    </row>
    <row r="170" s="4" customFormat="1" spans="1:25">
      <c r="A170" s="4" t="s">
        <v>778</v>
      </c>
      <c r="B170" s="4" t="s">
        <v>26</v>
      </c>
      <c r="C170" s="4" t="s">
        <v>27</v>
      </c>
      <c r="D170" s="4" t="s">
        <v>779</v>
      </c>
      <c r="E170" s="4" t="s">
        <v>780</v>
      </c>
      <c r="F170" s="6">
        <v>45239</v>
      </c>
      <c r="G170" s="6">
        <v>45241</v>
      </c>
      <c r="H170" s="4">
        <v>1</v>
      </c>
      <c r="I170" s="4">
        <v>2</v>
      </c>
      <c r="J170" s="4">
        <v>2</v>
      </c>
      <c r="K170" s="4" t="s">
        <v>30</v>
      </c>
      <c r="L170" s="4">
        <v>1887.52</v>
      </c>
      <c r="M170" s="4">
        <v>1887.52</v>
      </c>
      <c r="N170" s="4" t="s">
        <v>781</v>
      </c>
      <c r="O170" s="4" t="s">
        <v>32</v>
      </c>
      <c r="P170" s="4" t="s">
        <v>33</v>
      </c>
      <c r="Q170" s="4">
        <v>0</v>
      </c>
      <c r="R170" s="7">
        <v>45234.0000115741</v>
      </c>
      <c r="S170" s="6">
        <v>45244</v>
      </c>
      <c r="T170" s="4" t="s">
        <v>34</v>
      </c>
      <c r="U170" s="4">
        <v>1887.52</v>
      </c>
      <c r="V170" s="4">
        <v>0</v>
      </c>
      <c r="W170" s="4">
        <v>0</v>
      </c>
      <c r="X170" s="4" t="s">
        <v>782</v>
      </c>
      <c r="Y170" s="4" t="s">
        <v>783</v>
      </c>
    </row>
    <row r="171" s="4" customFormat="1" spans="1:25">
      <c r="A171" s="4" t="s">
        <v>784</v>
      </c>
      <c r="B171" s="4" t="s">
        <v>26</v>
      </c>
      <c r="C171" s="4" t="s">
        <v>27</v>
      </c>
      <c r="D171" s="4" t="s">
        <v>779</v>
      </c>
      <c r="E171" s="4" t="s">
        <v>780</v>
      </c>
      <c r="F171" s="6">
        <v>45239</v>
      </c>
      <c r="G171" s="6">
        <v>45241</v>
      </c>
      <c r="H171" s="4">
        <v>1</v>
      </c>
      <c r="I171" s="4">
        <v>2</v>
      </c>
      <c r="J171" s="4">
        <v>2</v>
      </c>
      <c r="K171" s="4" t="s">
        <v>30</v>
      </c>
      <c r="L171" s="4">
        <v>1887.52</v>
      </c>
      <c r="M171" s="4">
        <v>1887.52</v>
      </c>
      <c r="N171" s="4" t="s">
        <v>785</v>
      </c>
      <c r="O171" s="4" t="s">
        <v>32</v>
      </c>
      <c r="P171" s="4" t="s">
        <v>33</v>
      </c>
      <c r="Q171" s="4">
        <v>0</v>
      </c>
      <c r="R171" s="7">
        <v>45234.0000115741</v>
      </c>
      <c r="S171" s="6">
        <v>45244</v>
      </c>
      <c r="T171" s="4" t="s">
        <v>34</v>
      </c>
      <c r="U171" s="4">
        <v>1887.52</v>
      </c>
      <c r="V171" s="4">
        <v>0</v>
      </c>
      <c r="W171" s="4">
        <v>0</v>
      </c>
      <c r="X171" s="4" t="s">
        <v>786</v>
      </c>
      <c r="Y171" s="4" t="s">
        <v>787</v>
      </c>
    </row>
    <row r="172" s="4" customFormat="1" spans="1:25">
      <c r="A172" s="4" t="s">
        <v>788</v>
      </c>
      <c r="B172" s="4" t="s">
        <v>26</v>
      </c>
      <c r="C172" s="4" t="s">
        <v>27</v>
      </c>
      <c r="D172" s="4" t="s">
        <v>789</v>
      </c>
      <c r="E172" s="4" t="s">
        <v>790</v>
      </c>
      <c r="F172" s="6">
        <v>45240</v>
      </c>
      <c r="G172" s="6">
        <v>45241</v>
      </c>
      <c r="H172" s="4">
        <v>1</v>
      </c>
      <c r="I172" s="4">
        <v>1</v>
      </c>
      <c r="J172" s="4">
        <v>1</v>
      </c>
      <c r="K172" s="4" t="s">
        <v>30</v>
      </c>
      <c r="L172" s="4">
        <v>267.69</v>
      </c>
      <c r="M172" s="4">
        <v>267.69</v>
      </c>
      <c r="N172" s="4" t="s">
        <v>791</v>
      </c>
      <c r="O172" s="4" t="s">
        <v>32</v>
      </c>
      <c r="P172" s="4" t="s">
        <v>33</v>
      </c>
      <c r="Q172" s="4">
        <v>0</v>
      </c>
      <c r="R172" s="7">
        <v>45234.0000115741</v>
      </c>
      <c r="S172" s="6">
        <v>45244</v>
      </c>
      <c r="T172" s="4" t="s">
        <v>34</v>
      </c>
      <c r="U172" s="4">
        <v>267.69</v>
      </c>
      <c r="V172" s="4">
        <v>0</v>
      </c>
      <c r="W172" s="4">
        <v>0</v>
      </c>
      <c r="X172" s="4" t="s">
        <v>792</v>
      </c>
      <c r="Y172" s="4" t="s">
        <v>793</v>
      </c>
    </row>
    <row r="173" s="4" customFormat="1" spans="1:25">
      <c r="A173" s="4" t="s">
        <v>794</v>
      </c>
      <c r="B173" s="4" t="s">
        <v>26</v>
      </c>
      <c r="C173" s="4" t="s">
        <v>27</v>
      </c>
      <c r="D173" s="4" t="s">
        <v>795</v>
      </c>
      <c r="E173" s="4" t="s">
        <v>51</v>
      </c>
      <c r="F173" s="6">
        <v>45238</v>
      </c>
      <c r="G173" s="6">
        <v>45241</v>
      </c>
      <c r="H173" s="4">
        <v>1</v>
      </c>
      <c r="I173" s="4">
        <v>3</v>
      </c>
      <c r="J173" s="4">
        <v>3</v>
      </c>
      <c r="K173" s="4" t="s">
        <v>30</v>
      </c>
      <c r="L173" s="4">
        <v>2293.62</v>
      </c>
      <c r="M173" s="4">
        <v>2293.62</v>
      </c>
      <c r="N173" s="4" t="s">
        <v>796</v>
      </c>
      <c r="O173" s="4" t="s">
        <v>32</v>
      </c>
      <c r="P173" s="4" t="s">
        <v>33</v>
      </c>
      <c r="Q173" s="4">
        <v>0</v>
      </c>
      <c r="R173" s="7">
        <v>45234</v>
      </c>
      <c r="S173" s="6">
        <v>45244</v>
      </c>
      <c r="T173" s="4" t="s">
        <v>34</v>
      </c>
      <c r="U173" s="4">
        <v>2293.62</v>
      </c>
      <c r="V173" s="4">
        <v>0</v>
      </c>
      <c r="W173" s="4">
        <v>0</v>
      </c>
      <c r="X173" s="4" t="s">
        <v>797</v>
      </c>
      <c r="Y173" s="4" t="s">
        <v>798</v>
      </c>
    </row>
    <row r="174" s="4" customFormat="1" spans="1:25">
      <c r="A174" s="4" t="s">
        <v>799</v>
      </c>
      <c r="B174" s="4" t="s">
        <v>26</v>
      </c>
      <c r="C174" s="4" t="s">
        <v>27</v>
      </c>
      <c r="D174" s="4" t="s">
        <v>800</v>
      </c>
      <c r="E174" s="4" t="s">
        <v>801</v>
      </c>
      <c r="F174" s="6">
        <v>45238</v>
      </c>
      <c r="G174" s="6">
        <v>45241</v>
      </c>
      <c r="H174" s="4">
        <v>1</v>
      </c>
      <c r="I174" s="4">
        <v>3</v>
      </c>
      <c r="J174" s="4">
        <v>3</v>
      </c>
      <c r="K174" s="4" t="s">
        <v>30</v>
      </c>
      <c r="L174" s="4">
        <v>2856.12</v>
      </c>
      <c r="M174" s="4">
        <v>2856.12</v>
      </c>
      <c r="N174" s="4" t="s">
        <v>802</v>
      </c>
      <c r="O174" s="4" t="s">
        <v>32</v>
      </c>
      <c r="P174" s="4" t="s">
        <v>33</v>
      </c>
      <c r="Q174" s="4">
        <v>0</v>
      </c>
      <c r="R174" s="7">
        <v>45234.0000115741</v>
      </c>
      <c r="S174" s="6">
        <v>45244</v>
      </c>
      <c r="T174" s="4" t="s">
        <v>34</v>
      </c>
      <c r="U174" s="4">
        <v>2856.12</v>
      </c>
      <c r="V174" s="4">
        <v>0</v>
      </c>
      <c r="W174" s="4">
        <v>0</v>
      </c>
      <c r="X174" s="4" t="s">
        <v>803</v>
      </c>
      <c r="Y174" s="4" t="s">
        <v>804</v>
      </c>
    </row>
    <row r="175" s="4" customFormat="1" spans="1:25">
      <c r="A175" s="4" t="s">
        <v>805</v>
      </c>
      <c r="B175" s="4" t="s">
        <v>26</v>
      </c>
      <c r="C175" s="4" t="s">
        <v>27</v>
      </c>
      <c r="D175" s="4" t="s">
        <v>806</v>
      </c>
      <c r="E175" s="4" t="s">
        <v>807</v>
      </c>
      <c r="F175" s="6">
        <v>45240</v>
      </c>
      <c r="G175" s="6">
        <v>45241</v>
      </c>
      <c r="H175" s="4">
        <v>1</v>
      </c>
      <c r="I175" s="4">
        <v>1</v>
      </c>
      <c r="J175" s="4">
        <v>1</v>
      </c>
      <c r="K175" s="4" t="s">
        <v>30</v>
      </c>
      <c r="L175" s="4">
        <v>877.4</v>
      </c>
      <c r="M175" s="4">
        <v>877.4</v>
      </c>
      <c r="N175" s="4" t="s">
        <v>808</v>
      </c>
      <c r="O175" s="4" t="s">
        <v>32</v>
      </c>
      <c r="P175" s="4" t="s">
        <v>33</v>
      </c>
      <c r="Q175" s="4">
        <v>0</v>
      </c>
      <c r="R175" s="7">
        <v>45234.0000115741</v>
      </c>
      <c r="S175" s="6">
        <v>45244</v>
      </c>
      <c r="T175" s="4" t="s">
        <v>34</v>
      </c>
      <c r="U175" s="4">
        <v>877.4</v>
      </c>
      <c r="V175" s="4">
        <v>0</v>
      </c>
      <c r="W175" s="4">
        <v>0</v>
      </c>
      <c r="X175" s="4" t="s">
        <v>809</v>
      </c>
      <c r="Y175" s="4" t="s">
        <v>54</v>
      </c>
    </row>
    <row r="176" s="4" customFormat="1" spans="1:25">
      <c r="A176" s="4" t="s">
        <v>810</v>
      </c>
      <c r="B176" s="4" t="s">
        <v>26</v>
      </c>
      <c r="C176" s="4" t="s">
        <v>27</v>
      </c>
      <c r="D176" s="4" t="s">
        <v>811</v>
      </c>
      <c r="E176" s="4" t="s">
        <v>812</v>
      </c>
      <c r="F176" s="6">
        <v>45238</v>
      </c>
      <c r="G176" s="6">
        <v>45241</v>
      </c>
      <c r="H176" s="4">
        <v>1</v>
      </c>
      <c r="I176" s="4">
        <v>3</v>
      </c>
      <c r="J176" s="4">
        <v>3</v>
      </c>
      <c r="K176" s="4" t="s">
        <v>30</v>
      </c>
      <c r="L176" s="4">
        <v>1314.12</v>
      </c>
      <c r="M176" s="4">
        <v>1314.12</v>
      </c>
      <c r="N176" s="4" t="s">
        <v>813</v>
      </c>
      <c r="O176" s="4" t="s">
        <v>32</v>
      </c>
      <c r="P176" s="4" t="s">
        <v>33</v>
      </c>
      <c r="Q176" s="4">
        <v>0</v>
      </c>
      <c r="R176" s="7">
        <v>45234.0000115741</v>
      </c>
      <c r="S176" s="6">
        <v>45244</v>
      </c>
      <c r="T176" s="4" t="s">
        <v>34</v>
      </c>
      <c r="U176" s="4">
        <v>1314.12</v>
      </c>
      <c r="V176" s="4">
        <v>0</v>
      </c>
      <c r="W176" s="4">
        <v>0</v>
      </c>
      <c r="X176" s="4" t="s">
        <v>814</v>
      </c>
      <c r="Y176" s="4" t="s">
        <v>815</v>
      </c>
    </row>
    <row r="177" s="4" customFormat="1" spans="1:25">
      <c r="A177" s="4" t="s">
        <v>816</v>
      </c>
      <c r="B177" s="4" t="s">
        <v>26</v>
      </c>
      <c r="C177" s="4" t="s">
        <v>27</v>
      </c>
      <c r="D177" s="4" t="s">
        <v>817</v>
      </c>
      <c r="E177" s="4" t="s">
        <v>728</v>
      </c>
      <c r="F177" s="6">
        <v>45239</v>
      </c>
      <c r="G177" s="6">
        <v>45241</v>
      </c>
      <c r="H177" s="4">
        <v>2</v>
      </c>
      <c r="I177" s="4">
        <v>2</v>
      </c>
      <c r="J177" s="4">
        <v>4</v>
      </c>
      <c r="K177" s="4" t="s">
        <v>30</v>
      </c>
      <c r="L177" s="4">
        <v>2898.32</v>
      </c>
      <c r="M177" s="4">
        <v>2898.32</v>
      </c>
      <c r="N177" s="4" t="s">
        <v>818</v>
      </c>
      <c r="O177" s="4" t="s">
        <v>32</v>
      </c>
      <c r="P177" s="4" t="s">
        <v>33</v>
      </c>
      <c r="Q177" s="4">
        <v>0</v>
      </c>
      <c r="R177" s="7">
        <v>45235.0000115741</v>
      </c>
      <c r="S177" s="6">
        <v>45244</v>
      </c>
      <c r="T177" s="4" t="s">
        <v>34</v>
      </c>
      <c r="U177" s="4">
        <v>2898.32</v>
      </c>
      <c r="V177" s="4">
        <v>0</v>
      </c>
      <c r="W177" s="4">
        <v>0</v>
      </c>
      <c r="X177" s="4" t="s">
        <v>819</v>
      </c>
      <c r="Y177" s="4" t="s">
        <v>54</v>
      </c>
    </row>
    <row r="178" s="4" customFormat="1" spans="1:25">
      <c r="A178" s="4" t="s">
        <v>340</v>
      </c>
      <c r="B178" s="4" t="s">
        <v>26</v>
      </c>
      <c r="C178" s="4" t="s">
        <v>71</v>
      </c>
      <c r="D178" s="4" t="s">
        <v>341</v>
      </c>
      <c r="E178" s="4" t="s">
        <v>342</v>
      </c>
      <c r="F178" s="6">
        <v>45240</v>
      </c>
      <c r="G178" s="6">
        <v>45241</v>
      </c>
      <c r="H178" s="4">
        <v>1</v>
      </c>
      <c r="I178" s="4">
        <v>1</v>
      </c>
      <c r="J178" s="4">
        <v>1</v>
      </c>
      <c r="K178" s="4" t="s">
        <v>30</v>
      </c>
      <c r="L178" s="4">
        <v>-358.83</v>
      </c>
      <c r="M178" s="4">
        <v>-358.83</v>
      </c>
      <c r="N178" s="4" t="s">
        <v>343</v>
      </c>
      <c r="O178" s="4" t="s">
        <v>32</v>
      </c>
      <c r="P178" s="4" t="s">
        <v>33</v>
      </c>
      <c r="Q178" s="4">
        <v>0</v>
      </c>
      <c r="R178" s="7">
        <v>45218.0000115741</v>
      </c>
      <c r="S178" s="6">
        <v>45244</v>
      </c>
      <c r="T178" s="4" t="s">
        <v>34</v>
      </c>
      <c r="U178" s="4">
        <v>-358.83</v>
      </c>
      <c r="V178" s="4">
        <v>0</v>
      </c>
      <c r="W178" s="4">
        <v>0</v>
      </c>
      <c r="X178" s="4" t="s">
        <v>344</v>
      </c>
      <c r="Y178" s="4" t="s">
        <v>54</v>
      </c>
    </row>
    <row r="179" s="4" customFormat="1" spans="1:25">
      <c r="A179" s="4" t="s">
        <v>820</v>
      </c>
      <c r="B179" s="4" t="s">
        <v>26</v>
      </c>
      <c r="C179" s="4" t="s">
        <v>27</v>
      </c>
      <c r="D179" s="4" t="s">
        <v>821</v>
      </c>
      <c r="E179" s="4" t="s">
        <v>822</v>
      </c>
      <c r="F179" s="6">
        <v>45240</v>
      </c>
      <c r="G179" s="6">
        <v>45241</v>
      </c>
      <c r="H179" s="4">
        <v>1</v>
      </c>
      <c r="I179" s="4">
        <v>1</v>
      </c>
      <c r="J179" s="4">
        <v>1</v>
      </c>
      <c r="K179" s="4" t="s">
        <v>30</v>
      </c>
      <c r="L179" s="4">
        <v>705.38</v>
      </c>
      <c r="M179" s="4">
        <v>705.38</v>
      </c>
      <c r="N179" s="4" t="s">
        <v>823</v>
      </c>
      <c r="O179" s="4" t="s">
        <v>32</v>
      </c>
      <c r="P179" s="4" t="s">
        <v>33</v>
      </c>
      <c r="Q179" s="4">
        <v>0</v>
      </c>
      <c r="R179" s="7">
        <v>45235</v>
      </c>
      <c r="S179" s="6">
        <v>45244</v>
      </c>
      <c r="T179" s="4" t="s">
        <v>34</v>
      </c>
      <c r="U179" s="4">
        <v>705.38</v>
      </c>
      <c r="V179" s="4">
        <v>0</v>
      </c>
      <c r="W179" s="4">
        <v>0</v>
      </c>
      <c r="X179" s="4" t="s">
        <v>824</v>
      </c>
      <c r="Y179" s="4" t="s">
        <v>825</v>
      </c>
    </row>
    <row r="180" s="4" customFormat="1" spans="1:25">
      <c r="A180" s="4" t="s">
        <v>826</v>
      </c>
      <c r="B180" s="4" t="s">
        <v>26</v>
      </c>
      <c r="C180" s="4" t="s">
        <v>27</v>
      </c>
      <c r="D180" s="4" t="s">
        <v>827</v>
      </c>
      <c r="E180" s="4" t="s">
        <v>286</v>
      </c>
      <c r="F180" s="6">
        <v>45240</v>
      </c>
      <c r="G180" s="6">
        <v>45241</v>
      </c>
      <c r="H180" s="4">
        <v>1</v>
      </c>
      <c r="I180" s="4">
        <v>1</v>
      </c>
      <c r="J180" s="4">
        <v>1</v>
      </c>
      <c r="K180" s="4" t="s">
        <v>30</v>
      </c>
      <c r="L180" s="4">
        <v>165.54</v>
      </c>
      <c r="M180" s="4">
        <v>165.54</v>
      </c>
      <c r="N180" s="4" t="s">
        <v>828</v>
      </c>
      <c r="O180" s="4" t="s">
        <v>32</v>
      </c>
      <c r="P180" s="4" t="s">
        <v>33</v>
      </c>
      <c r="Q180" s="4">
        <v>0</v>
      </c>
      <c r="R180" s="7">
        <v>45235</v>
      </c>
      <c r="S180" s="6">
        <v>45244</v>
      </c>
      <c r="T180" s="4" t="s">
        <v>34</v>
      </c>
      <c r="U180" s="4">
        <v>165.54</v>
      </c>
      <c r="V180" s="4">
        <v>0</v>
      </c>
      <c r="W180" s="4">
        <v>0</v>
      </c>
      <c r="X180" s="4" t="s">
        <v>829</v>
      </c>
      <c r="Y180" s="4" t="s">
        <v>54</v>
      </c>
    </row>
    <row r="181" s="4" customFormat="1" spans="1:25">
      <c r="A181" s="4" t="s">
        <v>830</v>
      </c>
      <c r="B181" s="4" t="s">
        <v>26</v>
      </c>
      <c r="C181" s="4" t="s">
        <v>27</v>
      </c>
      <c r="D181" s="4" t="s">
        <v>831</v>
      </c>
      <c r="E181" s="4" t="s">
        <v>832</v>
      </c>
      <c r="F181" s="6">
        <v>45236</v>
      </c>
      <c r="G181" s="6">
        <v>45241</v>
      </c>
      <c r="H181" s="4">
        <v>1</v>
      </c>
      <c r="I181" s="4">
        <v>5</v>
      </c>
      <c r="J181" s="4">
        <v>5</v>
      </c>
      <c r="K181" s="4" t="s">
        <v>30</v>
      </c>
      <c r="L181" s="4">
        <v>1920.48</v>
      </c>
      <c r="M181" s="4">
        <v>1920.48</v>
      </c>
      <c r="N181" s="4" t="s">
        <v>833</v>
      </c>
      <c r="O181" s="4" t="s">
        <v>32</v>
      </c>
      <c r="P181" s="4" t="s">
        <v>33</v>
      </c>
      <c r="Q181" s="4">
        <v>0</v>
      </c>
      <c r="R181" s="7">
        <v>45235.0000115741</v>
      </c>
      <c r="S181" s="6">
        <v>45244</v>
      </c>
      <c r="T181" s="4" t="s">
        <v>34</v>
      </c>
      <c r="U181" s="4">
        <v>1920.48</v>
      </c>
      <c r="V181" s="4">
        <v>0</v>
      </c>
      <c r="W181" s="4">
        <v>0</v>
      </c>
      <c r="X181" s="4" t="s">
        <v>834</v>
      </c>
      <c r="Y181" s="4" t="s">
        <v>54</v>
      </c>
    </row>
    <row r="182" s="4" customFormat="1" spans="1:25">
      <c r="A182" s="4" t="s">
        <v>835</v>
      </c>
      <c r="B182" s="4" t="s">
        <v>26</v>
      </c>
      <c r="C182" s="4" t="s">
        <v>27</v>
      </c>
      <c r="D182" s="4" t="s">
        <v>831</v>
      </c>
      <c r="E182" s="4" t="s">
        <v>832</v>
      </c>
      <c r="F182" s="6">
        <v>45236</v>
      </c>
      <c r="G182" s="6">
        <v>45241</v>
      </c>
      <c r="H182" s="4">
        <v>1</v>
      </c>
      <c r="I182" s="4">
        <v>5</v>
      </c>
      <c r="J182" s="4">
        <v>5</v>
      </c>
      <c r="K182" s="4" t="s">
        <v>30</v>
      </c>
      <c r="L182" s="4">
        <v>1920.48</v>
      </c>
      <c r="M182" s="4">
        <v>1920.48</v>
      </c>
      <c r="N182" s="4" t="s">
        <v>836</v>
      </c>
      <c r="O182" s="4" t="s">
        <v>32</v>
      </c>
      <c r="P182" s="4" t="s">
        <v>33</v>
      </c>
      <c r="Q182" s="4">
        <v>0</v>
      </c>
      <c r="R182" s="7">
        <v>45235.0000115741</v>
      </c>
      <c r="S182" s="6">
        <v>45244</v>
      </c>
      <c r="T182" s="4" t="s">
        <v>34</v>
      </c>
      <c r="U182" s="4">
        <v>1920.48</v>
      </c>
      <c r="V182" s="4">
        <v>0</v>
      </c>
      <c r="W182" s="4">
        <v>0</v>
      </c>
      <c r="X182" s="4" t="s">
        <v>837</v>
      </c>
      <c r="Y182" s="4" t="s">
        <v>54</v>
      </c>
    </row>
    <row r="183" s="4" customFormat="1" spans="1:25">
      <c r="A183" s="4" t="s">
        <v>838</v>
      </c>
      <c r="B183" s="4" t="s">
        <v>26</v>
      </c>
      <c r="C183" s="4" t="s">
        <v>27</v>
      </c>
      <c r="D183" s="4" t="s">
        <v>839</v>
      </c>
      <c r="E183" s="4" t="s">
        <v>840</v>
      </c>
      <c r="F183" s="6">
        <v>45240</v>
      </c>
      <c r="G183" s="6">
        <v>45241</v>
      </c>
      <c r="H183" s="4">
        <v>1</v>
      </c>
      <c r="I183" s="4">
        <v>1</v>
      </c>
      <c r="J183" s="4">
        <v>1</v>
      </c>
      <c r="K183" s="4" t="s">
        <v>30</v>
      </c>
      <c r="L183" s="4">
        <v>230.37</v>
      </c>
      <c r="M183" s="4">
        <v>230.37</v>
      </c>
      <c r="N183" s="4" t="s">
        <v>841</v>
      </c>
      <c r="O183" s="4" t="s">
        <v>32</v>
      </c>
      <c r="P183" s="4" t="s">
        <v>33</v>
      </c>
      <c r="Q183" s="4">
        <v>0</v>
      </c>
      <c r="R183" s="7">
        <v>45235.0000115741</v>
      </c>
      <c r="S183" s="6">
        <v>45244</v>
      </c>
      <c r="T183" s="4" t="s">
        <v>34</v>
      </c>
      <c r="U183" s="4">
        <v>230.37</v>
      </c>
      <c r="V183" s="4">
        <v>0</v>
      </c>
      <c r="W183" s="4">
        <v>0</v>
      </c>
      <c r="X183" s="4" t="s">
        <v>842</v>
      </c>
      <c r="Y183" s="4" t="s">
        <v>54</v>
      </c>
    </row>
    <row r="184" s="4" customFormat="1" spans="1:25">
      <c r="A184" s="4" t="s">
        <v>843</v>
      </c>
      <c r="B184" s="4" t="s">
        <v>26</v>
      </c>
      <c r="C184" s="4" t="s">
        <v>27</v>
      </c>
      <c r="D184" s="4" t="s">
        <v>844</v>
      </c>
      <c r="E184" s="4" t="s">
        <v>845</v>
      </c>
      <c r="F184" s="6">
        <v>45240</v>
      </c>
      <c r="G184" s="6">
        <v>45241</v>
      </c>
      <c r="H184" s="4">
        <v>1</v>
      </c>
      <c r="I184" s="4">
        <v>1</v>
      </c>
      <c r="J184" s="4">
        <v>1</v>
      </c>
      <c r="K184" s="4" t="s">
        <v>30</v>
      </c>
      <c r="L184" s="4">
        <v>1368.78</v>
      </c>
      <c r="M184" s="4">
        <v>1368.78</v>
      </c>
      <c r="N184" s="4" t="s">
        <v>846</v>
      </c>
      <c r="O184" s="4" t="s">
        <v>32</v>
      </c>
      <c r="P184" s="4" t="s">
        <v>33</v>
      </c>
      <c r="Q184" s="4">
        <v>0</v>
      </c>
      <c r="R184" s="7">
        <v>45235.0000115741</v>
      </c>
      <c r="S184" s="6">
        <v>45244</v>
      </c>
      <c r="T184" s="4" t="s">
        <v>34</v>
      </c>
      <c r="U184" s="4">
        <v>1368.78</v>
      </c>
      <c r="V184" s="4">
        <v>0</v>
      </c>
      <c r="W184" s="4">
        <v>0</v>
      </c>
      <c r="X184" s="4" t="s">
        <v>847</v>
      </c>
      <c r="Y184" s="4" t="s">
        <v>848</v>
      </c>
    </row>
    <row r="185" s="4" customFormat="1" spans="1:25">
      <c r="A185" s="4" t="s">
        <v>826</v>
      </c>
      <c r="B185" s="4" t="s">
        <v>26</v>
      </c>
      <c r="C185" s="4" t="s">
        <v>71</v>
      </c>
      <c r="D185" s="4" t="s">
        <v>827</v>
      </c>
      <c r="E185" s="4" t="s">
        <v>286</v>
      </c>
      <c r="F185" s="6">
        <v>45240</v>
      </c>
      <c r="G185" s="6">
        <v>45241</v>
      </c>
      <c r="H185" s="4">
        <v>1</v>
      </c>
      <c r="I185" s="4">
        <v>1</v>
      </c>
      <c r="J185" s="4">
        <v>1</v>
      </c>
      <c r="K185" s="4" t="s">
        <v>30</v>
      </c>
      <c r="L185" s="4">
        <v>-165.54</v>
      </c>
      <c r="M185" s="4">
        <v>-165.54</v>
      </c>
      <c r="N185" s="4" t="s">
        <v>828</v>
      </c>
      <c r="O185" s="4" t="s">
        <v>32</v>
      </c>
      <c r="P185" s="4" t="s">
        <v>33</v>
      </c>
      <c r="Q185" s="4">
        <v>0</v>
      </c>
      <c r="R185" s="7">
        <v>45235</v>
      </c>
      <c r="S185" s="6">
        <v>45244</v>
      </c>
      <c r="T185" s="4" t="s">
        <v>34</v>
      </c>
      <c r="U185" s="4">
        <v>-165.54</v>
      </c>
      <c r="V185" s="4">
        <v>0</v>
      </c>
      <c r="W185" s="4">
        <v>0</v>
      </c>
      <c r="X185" s="4" t="s">
        <v>829</v>
      </c>
      <c r="Y185" s="4" t="s">
        <v>54</v>
      </c>
    </row>
    <row r="186" s="4" customFormat="1" spans="1:25">
      <c r="A186" s="4" t="s">
        <v>835</v>
      </c>
      <c r="B186" s="4" t="s">
        <v>26</v>
      </c>
      <c r="C186" s="4" t="s">
        <v>71</v>
      </c>
      <c r="D186" s="4" t="s">
        <v>831</v>
      </c>
      <c r="E186" s="4" t="s">
        <v>832</v>
      </c>
      <c r="F186" s="6">
        <v>45236</v>
      </c>
      <c r="G186" s="6">
        <v>45241</v>
      </c>
      <c r="H186" s="4">
        <v>1</v>
      </c>
      <c r="I186" s="4">
        <v>5</v>
      </c>
      <c r="J186" s="4">
        <v>5</v>
      </c>
      <c r="K186" s="4" t="s">
        <v>30</v>
      </c>
      <c r="L186" s="4">
        <v>-1920.48</v>
      </c>
      <c r="M186" s="4">
        <v>-1920.48</v>
      </c>
      <c r="N186" s="4" t="s">
        <v>836</v>
      </c>
      <c r="O186" s="4" t="s">
        <v>32</v>
      </c>
      <c r="P186" s="4" t="s">
        <v>33</v>
      </c>
      <c r="Q186" s="4">
        <v>0</v>
      </c>
      <c r="R186" s="7">
        <v>45235.0000115741</v>
      </c>
      <c r="S186" s="6">
        <v>45244</v>
      </c>
      <c r="T186" s="4" t="s">
        <v>34</v>
      </c>
      <c r="U186" s="4">
        <v>-1920.48</v>
      </c>
      <c r="V186" s="4">
        <v>0</v>
      </c>
      <c r="W186" s="4">
        <v>0</v>
      </c>
      <c r="X186" s="4" t="s">
        <v>837</v>
      </c>
      <c r="Y186" s="4" t="s">
        <v>54</v>
      </c>
    </row>
    <row r="187" s="4" customFormat="1" spans="1:25">
      <c r="A187" s="4" t="s">
        <v>849</v>
      </c>
      <c r="B187" s="4" t="s">
        <v>26</v>
      </c>
      <c r="C187" s="4" t="s">
        <v>27</v>
      </c>
      <c r="D187" s="4" t="s">
        <v>850</v>
      </c>
      <c r="E187" s="4" t="s">
        <v>851</v>
      </c>
      <c r="F187" s="6">
        <v>45238</v>
      </c>
      <c r="G187" s="6">
        <v>45241</v>
      </c>
      <c r="H187" s="4">
        <v>1</v>
      </c>
      <c r="I187" s="4">
        <v>3</v>
      </c>
      <c r="J187" s="4">
        <v>3</v>
      </c>
      <c r="K187" s="4" t="s">
        <v>30</v>
      </c>
      <c r="L187" s="4">
        <v>755.94</v>
      </c>
      <c r="M187" s="4">
        <v>755.94</v>
      </c>
      <c r="N187" s="4" t="s">
        <v>852</v>
      </c>
      <c r="O187" s="4" t="s">
        <v>32</v>
      </c>
      <c r="P187" s="4" t="s">
        <v>33</v>
      </c>
      <c r="Q187" s="4">
        <v>0</v>
      </c>
      <c r="R187" s="7">
        <v>45235.0000115741</v>
      </c>
      <c r="S187" s="6">
        <v>45244</v>
      </c>
      <c r="T187" s="4" t="s">
        <v>34</v>
      </c>
      <c r="U187" s="4">
        <v>755.94</v>
      </c>
      <c r="V187" s="4">
        <v>0</v>
      </c>
      <c r="W187" s="4">
        <v>0</v>
      </c>
      <c r="X187" s="4" t="s">
        <v>853</v>
      </c>
      <c r="Y187" s="4" t="s">
        <v>854</v>
      </c>
    </row>
    <row r="188" s="4" customFormat="1" spans="1:25">
      <c r="A188" s="4" t="s">
        <v>855</v>
      </c>
      <c r="B188" s="4" t="s">
        <v>26</v>
      </c>
      <c r="C188" s="4" t="s">
        <v>27</v>
      </c>
      <c r="D188" s="4" t="s">
        <v>856</v>
      </c>
      <c r="E188" s="4" t="s">
        <v>857</v>
      </c>
      <c r="F188" s="6">
        <v>45238</v>
      </c>
      <c r="G188" s="6">
        <v>45241</v>
      </c>
      <c r="H188" s="4">
        <v>1</v>
      </c>
      <c r="I188" s="4">
        <v>3</v>
      </c>
      <c r="J188" s="4">
        <v>3</v>
      </c>
      <c r="K188" s="4" t="s">
        <v>30</v>
      </c>
      <c r="L188" s="4">
        <v>3144.84</v>
      </c>
      <c r="M188" s="4">
        <v>3144.84</v>
      </c>
      <c r="N188" s="4" t="s">
        <v>858</v>
      </c>
      <c r="O188" s="4" t="s">
        <v>32</v>
      </c>
      <c r="P188" s="4" t="s">
        <v>33</v>
      </c>
      <c r="Q188" s="4">
        <v>0</v>
      </c>
      <c r="R188" s="7">
        <v>45235</v>
      </c>
      <c r="S188" s="6">
        <v>45244</v>
      </c>
      <c r="T188" s="4" t="s">
        <v>34</v>
      </c>
      <c r="U188" s="4">
        <v>3144.84</v>
      </c>
      <c r="V188" s="4">
        <v>0</v>
      </c>
      <c r="W188" s="4">
        <v>0</v>
      </c>
      <c r="X188" s="4" t="s">
        <v>859</v>
      </c>
      <c r="Y188" s="4" t="s">
        <v>54</v>
      </c>
    </row>
    <row r="189" s="4" customFormat="1" spans="1:25">
      <c r="A189" s="4" t="s">
        <v>860</v>
      </c>
      <c r="B189" s="4" t="s">
        <v>26</v>
      </c>
      <c r="C189" s="4" t="s">
        <v>27</v>
      </c>
      <c r="D189" s="4" t="s">
        <v>861</v>
      </c>
      <c r="E189" s="4" t="s">
        <v>760</v>
      </c>
      <c r="F189" s="6">
        <v>45237</v>
      </c>
      <c r="G189" s="6">
        <v>45241</v>
      </c>
      <c r="H189" s="4">
        <v>1</v>
      </c>
      <c r="I189" s="4">
        <v>4</v>
      </c>
      <c r="J189" s="4">
        <v>4</v>
      </c>
      <c r="K189" s="4" t="s">
        <v>30</v>
      </c>
      <c r="L189" s="4">
        <v>4003.55</v>
      </c>
      <c r="M189" s="4">
        <v>4003.55</v>
      </c>
      <c r="N189" s="4" t="s">
        <v>862</v>
      </c>
      <c r="O189" s="4" t="s">
        <v>32</v>
      </c>
      <c r="P189" s="4" t="s">
        <v>33</v>
      </c>
      <c r="Q189" s="4">
        <v>0</v>
      </c>
      <c r="R189" s="7">
        <v>45235.0000115741</v>
      </c>
      <c r="S189" s="6">
        <v>45244</v>
      </c>
      <c r="T189" s="4" t="s">
        <v>34</v>
      </c>
      <c r="U189" s="4">
        <v>4003.55</v>
      </c>
      <c r="V189" s="4">
        <v>0</v>
      </c>
      <c r="W189" s="4">
        <v>0</v>
      </c>
      <c r="X189" s="4" t="s">
        <v>863</v>
      </c>
      <c r="Y189" s="4" t="s">
        <v>864</v>
      </c>
    </row>
    <row r="190" s="4" customFormat="1" spans="1:25">
      <c r="A190" s="4" t="s">
        <v>865</v>
      </c>
      <c r="B190" s="4" t="s">
        <v>26</v>
      </c>
      <c r="C190" s="4" t="s">
        <v>27</v>
      </c>
      <c r="D190" s="4" t="s">
        <v>866</v>
      </c>
      <c r="E190" s="4" t="s">
        <v>867</v>
      </c>
      <c r="F190" s="6">
        <v>45240</v>
      </c>
      <c r="G190" s="6">
        <v>45241</v>
      </c>
      <c r="H190" s="4">
        <v>1</v>
      </c>
      <c r="I190" s="4">
        <v>1</v>
      </c>
      <c r="J190" s="4">
        <v>1</v>
      </c>
      <c r="K190" s="4" t="s">
        <v>30</v>
      </c>
      <c r="L190" s="4">
        <v>219.33</v>
      </c>
      <c r="M190" s="4">
        <v>219.33</v>
      </c>
      <c r="N190" s="4" t="s">
        <v>868</v>
      </c>
      <c r="O190" s="4" t="s">
        <v>32</v>
      </c>
      <c r="P190" s="4" t="s">
        <v>33</v>
      </c>
      <c r="Q190" s="4">
        <v>0</v>
      </c>
      <c r="R190" s="7">
        <v>45235</v>
      </c>
      <c r="S190" s="6">
        <v>45244</v>
      </c>
      <c r="T190" s="4" t="s">
        <v>34</v>
      </c>
      <c r="U190" s="4">
        <v>219.33</v>
      </c>
      <c r="V190" s="4">
        <v>0</v>
      </c>
      <c r="W190" s="4">
        <v>0</v>
      </c>
      <c r="X190" s="4" t="s">
        <v>869</v>
      </c>
      <c r="Y190" s="4" t="s">
        <v>54</v>
      </c>
    </row>
    <row r="191" s="4" customFormat="1" spans="1:25">
      <c r="A191" s="4" t="s">
        <v>870</v>
      </c>
      <c r="B191" s="4" t="s">
        <v>26</v>
      </c>
      <c r="C191" s="4" t="s">
        <v>27</v>
      </c>
      <c r="D191" s="4" t="s">
        <v>871</v>
      </c>
      <c r="E191" s="4" t="s">
        <v>872</v>
      </c>
      <c r="F191" s="6">
        <v>45240</v>
      </c>
      <c r="G191" s="6">
        <v>45241</v>
      </c>
      <c r="H191" s="4">
        <v>2</v>
      </c>
      <c r="I191" s="4">
        <v>1</v>
      </c>
      <c r="J191" s="4">
        <v>2</v>
      </c>
      <c r="K191" s="4" t="s">
        <v>30</v>
      </c>
      <c r="L191" s="4">
        <v>3222.86</v>
      </c>
      <c r="M191" s="4">
        <v>3222.86</v>
      </c>
      <c r="N191" s="4" t="s">
        <v>873</v>
      </c>
      <c r="O191" s="4" t="s">
        <v>32</v>
      </c>
      <c r="P191" s="4" t="s">
        <v>33</v>
      </c>
      <c r="Q191" s="4">
        <v>0</v>
      </c>
      <c r="R191" s="7">
        <v>45235.0000115741</v>
      </c>
      <c r="S191" s="6">
        <v>45244</v>
      </c>
      <c r="T191" s="4" t="s">
        <v>34</v>
      </c>
      <c r="U191" s="4">
        <v>3222.86</v>
      </c>
      <c r="V191" s="4">
        <v>0</v>
      </c>
      <c r="W191" s="4">
        <v>0</v>
      </c>
      <c r="X191" s="4" t="s">
        <v>874</v>
      </c>
      <c r="Y191" s="4" t="s">
        <v>875</v>
      </c>
    </row>
    <row r="192" s="4" customFormat="1" spans="1:25">
      <c r="A192" s="4" t="s">
        <v>876</v>
      </c>
      <c r="B192" s="4" t="s">
        <v>26</v>
      </c>
      <c r="C192" s="4" t="s">
        <v>27</v>
      </c>
      <c r="D192" s="4" t="s">
        <v>877</v>
      </c>
      <c r="E192" s="4" t="s">
        <v>878</v>
      </c>
      <c r="F192" s="6">
        <v>45238</v>
      </c>
      <c r="G192" s="6">
        <v>45241</v>
      </c>
      <c r="H192" s="4">
        <v>1</v>
      </c>
      <c r="I192" s="4">
        <v>3</v>
      </c>
      <c r="J192" s="4">
        <v>3</v>
      </c>
      <c r="K192" s="4" t="s">
        <v>30</v>
      </c>
      <c r="L192" s="4">
        <v>3328.65</v>
      </c>
      <c r="M192" s="4">
        <v>3328.65</v>
      </c>
      <c r="N192" s="4" t="s">
        <v>879</v>
      </c>
      <c r="O192" s="4" t="s">
        <v>32</v>
      </c>
      <c r="P192" s="4" t="s">
        <v>33</v>
      </c>
      <c r="Q192" s="4">
        <v>0</v>
      </c>
      <c r="R192" s="7">
        <v>45236.0000115741</v>
      </c>
      <c r="S192" s="6">
        <v>45244</v>
      </c>
      <c r="T192" s="4" t="s">
        <v>34</v>
      </c>
      <c r="U192" s="4">
        <v>3328.65</v>
      </c>
      <c r="V192" s="4">
        <v>0</v>
      </c>
      <c r="W192" s="4">
        <v>0</v>
      </c>
      <c r="X192" s="4" t="s">
        <v>880</v>
      </c>
      <c r="Y192" s="4" t="s">
        <v>54</v>
      </c>
    </row>
    <row r="193" s="4" customFormat="1" spans="1:25">
      <c r="A193" s="4" t="s">
        <v>881</v>
      </c>
      <c r="B193" s="4" t="s">
        <v>26</v>
      </c>
      <c r="C193" s="4" t="s">
        <v>27</v>
      </c>
      <c r="D193" s="4" t="s">
        <v>882</v>
      </c>
      <c r="E193" s="4" t="s">
        <v>739</v>
      </c>
      <c r="F193" s="6">
        <v>45238</v>
      </c>
      <c r="G193" s="6">
        <v>45241</v>
      </c>
      <c r="H193" s="4">
        <v>1</v>
      </c>
      <c r="I193" s="4">
        <v>3</v>
      </c>
      <c r="J193" s="4">
        <v>3</v>
      </c>
      <c r="K193" s="4" t="s">
        <v>30</v>
      </c>
      <c r="L193" s="4">
        <v>1815.27</v>
      </c>
      <c r="M193" s="4">
        <v>1815.27</v>
      </c>
      <c r="N193" s="4" t="s">
        <v>883</v>
      </c>
      <c r="O193" s="4" t="s">
        <v>32</v>
      </c>
      <c r="P193" s="4" t="s">
        <v>33</v>
      </c>
      <c r="Q193" s="4">
        <v>0</v>
      </c>
      <c r="R193" s="7">
        <v>45236.0000115741</v>
      </c>
      <c r="S193" s="6">
        <v>45244</v>
      </c>
      <c r="T193" s="4" t="s">
        <v>34</v>
      </c>
      <c r="U193" s="4">
        <v>1815.27</v>
      </c>
      <c r="V193" s="4">
        <v>0</v>
      </c>
      <c r="W193" s="4">
        <v>1921.71</v>
      </c>
      <c r="X193" s="4" t="s">
        <v>884</v>
      </c>
      <c r="Y193" s="4" t="s">
        <v>54</v>
      </c>
    </row>
    <row r="194" s="4" customFormat="1" spans="1:25">
      <c r="A194" s="4" t="s">
        <v>885</v>
      </c>
      <c r="B194" s="4" t="s">
        <v>26</v>
      </c>
      <c r="C194" s="4" t="s">
        <v>27</v>
      </c>
      <c r="D194" s="4" t="s">
        <v>886</v>
      </c>
      <c r="E194" s="4" t="s">
        <v>887</v>
      </c>
      <c r="F194" s="6">
        <v>45240</v>
      </c>
      <c r="G194" s="6">
        <v>45241</v>
      </c>
      <c r="H194" s="4">
        <v>1</v>
      </c>
      <c r="I194" s="4">
        <v>1</v>
      </c>
      <c r="J194" s="4">
        <v>1</v>
      </c>
      <c r="K194" s="4" t="s">
        <v>30</v>
      </c>
      <c r="L194" s="4">
        <v>877.45</v>
      </c>
      <c r="M194" s="4">
        <v>877.45</v>
      </c>
      <c r="N194" s="4" t="s">
        <v>888</v>
      </c>
      <c r="O194" s="4" t="s">
        <v>32</v>
      </c>
      <c r="P194" s="4" t="s">
        <v>33</v>
      </c>
      <c r="Q194" s="4">
        <v>0</v>
      </c>
      <c r="R194" s="7">
        <v>45236.0000115741</v>
      </c>
      <c r="S194" s="6">
        <v>45244</v>
      </c>
      <c r="T194" s="4" t="s">
        <v>34</v>
      </c>
      <c r="U194" s="4">
        <v>877.45</v>
      </c>
      <c r="V194" s="4">
        <v>0</v>
      </c>
      <c r="W194" s="4">
        <v>0</v>
      </c>
      <c r="X194" s="4" t="s">
        <v>889</v>
      </c>
      <c r="Y194" s="4" t="s">
        <v>890</v>
      </c>
    </row>
    <row r="195" s="4" customFormat="1" spans="1:25">
      <c r="A195" s="4" t="s">
        <v>891</v>
      </c>
      <c r="B195" s="4" t="s">
        <v>26</v>
      </c>
      <c r="C195" s="4" t="s">
        <v>27</v>
      </c>
      <c r="D195" s="4" t="s">
        <v>886</v>
      </c>
      <c r="E195" s="4" t="s">
        <v>887</v>
      </c>
      <c r="F195" s="6">
        <v>45240</v>
      </c>
      <c r="G195" s="6">
        <v>45241</v>
      </c>
      <c r="H195" s="4">
        <v>1</v>
      </c>
      <c r="I195" s="4">
        <v>1</v>
      </c>
      <c r="J195" s="4">
        <v>1</v>
      </c>
      <c r="K195" s="4" t="s">
        <v>30</v>
      </c>
      <c r="L195" s="4">
        <v>877.45</v>
      </c>
      <c r="M195" s="4">
        <v>877.45</v>
      </c>
      <c r="N195" s="4" t="s">
        <v>892</v>
      </c>
      <c r="O195" s="4" t="s">
        <v>32</v>
      </c>
      <c r="P195" s="4" t="s">
        <v>33</v>
      </c>
      <c r="Q195" s="4">
        <v>0</v>
      </c>
      <c r="R195" s="7">
        <v>45236</v>
      </c>
      <c r="S195" s="6">
        <v>45244</v>
      </c>
      <c r="T195" s="4" t="s">
        <v>34</v>
      </c>
      <c r="U195" s="4">
        <v>877.45</v>
      </c>
      <c r="V195" s="4">
        <v>0</v>
      </c>
      <c r="W195" s="4">
        <v>0</v>
      </c>
      <c r="X195" s="4" t="s">
        <v>893</v>
      </c>
      <c r="Y195" s="4" t="s">
        <v>894</v>
      </c>
    </row>
    <row r="196" s="4" customFormat="1" spans="1:25">
      <c r="A196" s="4" t="s">
        <v>895</v>
      </c>
      <c r="B196" s="4" t="s">
        <v>26</v>
      </c>
      <c r="C196" s="4" t="s">
        <v>27</v>
      </c>
      <c r="D196" s="4" t="s">
        <v>896</v>
      </c>
      <c r="E196" s="4" t="s">
        <v>897</v>
      </c>
      <c r="F196" s="6">
        <v>45240</v>
      </c>
      <c r="G196" s="6">
        <v>45241</v>
      </c>
      <c r="H196" s="4">
        <v>1</v>
      </c>
      <c r="I196" s="4">
        <v>1</v>
      </c>
      <c r="J196" s="4">
        <v>1</v>
      </c>
      <c r="K196" s="4" t="s">
        <v>30</v>
      </c>
      <c r="L196" s="4">
        <v>667.95</v>
      </c>
      <c r="M196" s="4">
        <v>667.95</v>
      </c>
      <c r="N196" s="4" t="s">
        <v>898</v>
      </c>
      <c r="O196" s="4" t="s">
        <v>32</v>
      </c>
      <c r="P196" s="4" t="s">
        <v>33</v>
      </c>
      <c r="Q196" s="4">
        <v>0</v>
      </c>
      <c r="R196" s="7">
        <v>45236</v>
      </c>
      <c r="S196" s="6">
        <v>45244</v>
      </c>
      <c r="T196" s="4" t="s">
        <v>34</v>
      </c>
      <c r="U196" s="4">
        <v>667.95</v>
      </c>
      <c r="V196" s="4">
        <v>0</v>
      </c>
      <c r="W196" s="4">
        <v>0</v>
      </c>
      <c r="X196" s="4" t="s">
        <v>899</v>
      </c>
      <c r="Y196" s="4" t="s">
        <v>900</v>
      </c>
    </row>
    <row r="197" s="4" customFormat="1" spans="1:25">
      <c r="A197" s="4" t="s">
        <v>901</v>
      </c>
      <c r="B197" s="4" t="s">
        <v>26</v>
      </c>
      <c r="C197" s="4" t="s">
        <v>27</v>
      </c>
      <c r="D197" s="4" t="s">
        <v>902</v>
      </c>
      <c r="E197" s="4" t="s">
        <v>903</v>
      </c>
      <c r="F197" s="6">
        <v>45236</v>
      </c>
      <c r="G197" s="6">
        <v>45241</v>
      </c>
      <c r="H197" s="4">
        <v>1</v>
      </c>
      <c r="I197" s="4">
        <v>5</v>
      </c>
      <c r="J197" s="4">
        <v>5</v>
      </c>
      <c r="K197" s="4" t="s">
        <v>30</v>
      </c>
      <c r="L197" s="4">
        <v>2059.79</v>
      </c>
      <c r="M197" s="4">
        <v>2059.79</v>
      </c>
      <c r="N197" s="4" t="s">
        <v>904</v>
      </c>
      <c r="O197" s="4" t="s">
        <v>32</v>
      </c>
      <c r="P197" s="4" t="s">
        <v>33</v>
      </c>
      <c r="Q197" s="4">
        <v>0</v>
      </c>
      <c r="R197" s="7">
        <v>45236</v>
      </c>
      <c r="S197" s="6">
        <v>45244</v>
      </c>
      <c r="T197" s="4" t="s">
        <v>34</v>
      </c>
      <c r="U197" s="4">
        <v>2059.79</v>
      </c>
      <c r="V197" s="4">
        <v>0</v>
      </c>
      <c r="W197" s="4">
        <v>0</v>
      </c>
      <c r="X197" s="4" t="s">
        <v>905</v>
      </c>
      <c r="Y197" s="4" t="s">
        <v>906</v>
      </c>
    </row>
    <row r="198" s="4" customFormat="1" spans="1:25">
      <c r="A198" s="4" t="s">
        <v>907</v>
      </c>
      <c r="B198" s="4" t="s">
        <v>26</v>
      </c>
      <c r="C198" s="4" t="s">
        <v>27</v>
      </c>
      <c r="D198" s="4" t="s">
        <v>866</v>
      </c>
      <c r="E198" s="4" t="s">
        <v>908</v>
      </c>
      <c r="F198" s="6">
        <v>45240</v>
      </c>
      <c r="G198" s="6">
        <v>45241</v>
      </c>
      <c r="H198" s="4">
        <v>1</v>
      </c>
      <c r="I198" s="4">
        <v>1</v>
      </c>
      <c r="J198" s="4">
        <v>1</v>
      </c>
      <c r="K198" s="4" t="s">
        <v>30</v>
      </c>
      <c r="L198" s="4">
        <v>274.17</v>
      </c>
      <c r="M198" s="4">
        <v>274.17</v>
      </c>
      <c r="N198" s="4" t="s">
        <v>909</v>
      </c>
      <c r="O198" s="4" t="s">
        <v>32</v>
      </c>
      <c r="P198" s="4" t="s">
        <v>33</v>
      </c>
      <c r="Q198" s="4">
        <v>0</v>
      </c>
      <c r="R198" s="7">
        <v>45236</v>
      </c>
      <c r="S198" s="6">
        <v>45244</v>
      </c>
      <c r="T198" s="4" t="s">
        <v>34</v>
      </c>
      <c r="U198" s="4">
        <v>274.17</v>
      </c>
      <c r="V198" s="4">
        <v>0</v>
      </c>
      <c r="W198" s="4">
        <v>0</v>
      </c>
      <c r="X198" s="4" t="s">
        <v>910</v>
      </c>
      <c r="Y198" s="4" t="s">
        <v>54</v>
      </c>
    </row>
    <row r="199" s="4" customFormat="1" spans="1:25">
      <c r="A199" s="4" t="s">
        <v>911</v>
      </c>
      <c r="B199" s="4" t="s">
        <v>26</v>
      </c>
      <c r="C199" s="4" t="s">
        <v>27</v>
      </c>
      <c r="D199" s="4" t="s">
        <v>912</v>
      </c>
      <c r="E199" s="4" t="s">
        <v>913</v>
      </c>
      <c r="F199" s="6">
        <v>45239</v>
      </c>
      <c r="G199" s="6">
        <v>45241</v>
      </c>
      <c r="H199" s="4">
        <v>1</v>
      </c>
      <c r="I199" s="4">
        <v>2</v>
      </c>
      <c r="J199" s="4">
        <v>2</v>
      </c>
      <c r="K199" s="4" t="s">
        <v>30</v>
      </c>
      <c r="L199" s="4">
        <v>1889.9</v>
      </c>
      <c r="M199" s="4">
        <v>1889.9</v>
      </c>
      <c r="N199" s="4" t="s">
        <v>914</v>
      </c>
      <c r="O199" s="4" t="s">
        <v>32</v>
      </c>
      <c r="P199" s="4" t="s">
        <v>33</v>
      </c>
      <c r="Q199" s="4">
        <v>0</v>
      </c>
      <c r="R199" s="7">
        <v>45236</v>
      </c>
      <c r="S199" s="6">
        <v>45244</v>
      </c>
      <c r="T199" s="4" t="s">
        <v>34</v>
      </c>
      <c r="U199" s="4">
        <v>1889.9</v>
      </c>
      <c r="V199" s="4">
        <v>0</v>
      </c>
      <c r="W199" s="4">
        <v>0</v>
      </c>
      <c r="X199" s="4" t="s">
        <v>915</v>
      </c>
      <c r="Y199" s="4" t="s">
        <v>916</v>
      </c>
    </row>
    <row r="200" s="4" customFormat="1" spans="1:25">
      <c r="A200" s="4" t="s">
        <v>917</v>
      </c>
      <c r="B200" s="4" t="s">
        <v>26</v>
      </c>
      <c r="C200" s="4" t="s">
        <v>27</v>
      </c>
      <c r="D200" s="4" t="s">
        <v>918</v>
      </c>
      <c r="E200" s="4" t="s">
        <v>919</v>
      </c>
      <c r="F200" s="6">
        <v>45240</v>
      </c>
      <c r="G200" s="6">
        <v>45241</v>
      </c>
      <c r="H200" s="4">
        <v>1</v>
      </c>
      <c r="I200" s="4">
        <v>1</v>
      </c>
      <c r="J200" s="4">
        <v>1</v>
      </c>
      <c r="K200" s="4" t="s">
        <v>30</v>
      </c>
      <c r="L200" s="4">
        <v>688.06</v>
      </c>
      <c r="M200" s="4">
        <v>688.06</v>
      </c>
      <c r="N200" s="4" t="s">
        <v>920</v>
      </c>
      <c r="O200" s="4" t="s">
        <v>32</v>
      </c>
      <c r="P200" s="4" t="s">
        <v>33</v>
      </c>
      <c r="Q200" s="4">
        <v>0</v>
      </c>
      <c r="R200" s="7">
        <v>45236.0000115741</v>
      </c>
      <c r="S200" s="6">
        <v>45244</v>
      </c>
      <c r="T200" s="4" t="s">
        <v>34</v>
      </c>
      <c r="U200" s="4">
        <v>688.06</v>
      </c>
      <c r="V200" s="4">
        <v>0</v>
      </c>
      <c r="W200" s="4">
        <v>0</v>
      </c>
      <c r="X200" s="4" t="s">
        <v>921</v>
      </c>
      <c r="Y200" s="4" t="s">
        <v>54</v>
      </c>
    </row>
    <row r="201" s="4" customFormat="1" spans="1:25">
      <c r="A201" s="4" t="s">
        <v>922</v>
      </c>
      <c r="B201" s="4" t="s">
        <v>26</v>
      </c>
      <c r="C201" s="4" t="s">
        <v>27</v>
      </c>
      <c r="D201" s="4" t="s">
        <v>923</v>
      </c>
      <c r="E201" s="4" t="s">
        <v>924</v>
      </c>
      <c r="F201" s="6">
        <v>45238</v>
      </c>
      <c r="G201" s="6">
        <v>45241</v>
      </c>
      <c r="H201" s="4">
        <v>1</v>
      </c>
      <c r="I201" s="4">
        <v>3</v>
      </c>
      <c r="J201" s="4">
        <v>3</v>
      </c>
      <c r="K201" s="4" t="s">
        <v>30</v>
      </c>
      <c r="L201" s="4">
        <v>1904.2</v>
      </c>
      <c r="M201" s="4">
        <v>1904.2</v>
      </c>
      <c r="N201" s="4" t="s">
        <v>925</v>
      </c>
      <c r="O201" s="4" t="s">
        <v>32</v>
      </c>
      <c r="P201" s="4" t="s">
        <v>33</v>
      </c>
      <c r="Q201" s="4">
        <v>0</v>
      </c>
      <c r="R201" s="7">
        <v>45236</v>
      </c>
      <c r="S201" s="6">
        <v>45244</v>
      </c>
      <c r="T201" s="4" t="s">
        <v>34</v>
      </c>
      <c r="U201" s="4">
        <v>1904.2</v>
      </c>
      <c r="V201" s="4">
        <v>0</v>
      </c>
      <c r="W201" s="4">
        <v>0</v>
      </c>
      <c r="X201" s="4" t="s">
        <v>926</v>
      </c>
      <c r="Y201" s="4" t="s">
        <v>54</v>
      </c>
    </row>
    <row r="202" s="4" customFormat="1" spans="1:25">
      <c r="A202" s="4" t="s">
        <v>927</v>
      </c>
      <c r="B202" s="4" t="s">
        <v>26</v>
      </c>
      <c r="C202" s="4" t="s">
        <v>27</v>
      </c>
      <c r="D202" s="4" t="s">
        <v>928</v>
      </c>
      <c r="E202" s="4" t="s">
        <v>929</v>
      </c>
      <c r="F202" s="6">
        <v>45240</v>
      </c>
      <c r="G202" s="6">
        <v>45241</v>
      </c>
      <c r="H202" s="4">
        <v>1</v>
      </c>
      <c r="I202" s="4">
        <v>1</v>
      </c>
      <c r="J202" s="4">
        <v>1</v>
      </c>
      <c r="K202" s="4" t="s">
        <v>30</v>
      </c>
      <c r="L202" s="4">
        <v>336.56</v>
      </c>
      <c r="M202" s="4">
        <v>336.56</v>
      </c>
      <c r="N202" s="4" t="s">
        <v>930</v>
      </c>
      <c r="O202" s="4" t="s">
        <v>32</v>
      </c>
      <c r="P202" s="4" t="s">
        <v>33</v>
      </c>
      <c r="Q202" s="4">
        <v>0</v>
      </c>
      <c r="R202" s="7">
        <v>45236.0000115741</v>
      </c>
      <c r="S202" s="6">
        <v>45244</v>
      </c>
      <c r="T202" s="4" t="s">
        <v>34</v>
      </c>
      <c r="U202" s="4">
        <v>336.56</v>
      </c>
      <c r="V202" s="4">
        <v>0</v>
      </c>
      <c r="W202" s="4">
        <v>0</v>
      </c>
      <c r="X202" s="4" t="s">
        <v>931</v>
      </c>
      <c r="Y202" s="4" t="s">
        <v>54</v>
      </c>
    </row>
    <row r="203" s="4" customFormat="1" spans="1:25">
      <c r="A203" s="4" t="s">
        <v>932</v>
      </c>
      <c r="B203" s="4" t="s">
        <v>26</v>
      </c>
      <c r="C203" s="4" t="s">
        <v>27</v>
      </c>
      <c r="D203" s="4" t="s">
        <v>933</v>
      </c>
      <c r="E203" s="4" t="s">
        <v>934</v>
      </c>
      <c r="F203" s="6">
        <v>45240</v>
      </c>
      <c r="G203" s="6">
        <v>45241</v>
      </c>
      <c r="H203" s="4">
        <v>1</v>
      </c>
      <c r="I203" s="4">
        <v>1</v>
      </c>
      <c r="J203" s="4">
        <v>1</v>
      </c>
      <c r="K203" s="4" t="s">
        <v>30</v>
      </c>
      <c r="L203" s="4">
        <v>627.87</v>
      </c>
      <c r="M203" s="4">
        <v>627.87</v>
      </c>
      <c r="N203" s="4" t="s">
        <v>935</v>
      </c>
      <c r="O203" s="4" t="s">
        <v>32</v>
      </c>
      <c r="P203" s="4" t="s">
        <v>33</v>
      </c>
      <c r="Q203" s="4">
        <v>0</v>
      </c>
      <c r="R203" s="7">
        <v>45237.0000115741</v>
      </c>
      <c r="S203" s="6">
        <v>45244</v>
      </c>
      <c r="T203" s="4" t="s">
        <v>34</v>
      </c>
      <c r="U203" s="4">
        <v>627.87</v>
      </c>
      <c r="V203" s="4">
        <v>0</v>
      </c>
      <c r="W203" s="4">
        <v>0</v>
      </c>
      <c r="X203" s="4" t="s">
        <v>936</v>
      </c>
      <c r="Y203" s="4" t="s">
        <v>937</v>
      </c>
    </row>
    <row r="204" s="4" customFormat="1" spans="1:25">
      <c r="A204" s="4" t="s">
        <v>938</v>
      </c>
      <c r="B204" s="4" t="s">
        <v>26</v>
      </c>
      <c r="C204" s="4" t="s">
        <v>27</v>
      </c>
      <c r="D204" s="4" t="s">
        <v>939</v>
      </c>
      <c r="E204" s="4" t="s">
        <v>940</v>
      </c>
      <c r="F204" s="6">
        <v>45240</v>
      </c>
      <c r="G204" s="6">
        <v>45241</v>
      </c>
      <c r="H204" s="4">
        <v>1</v>
      </c>
      <c r="I204" s="4">
        <v>1</v>
      </c>
      <c r="J204" s="4">
        <v>1</v>
      </c>
      <c r="K204" s="4" t="s">
        <v>30</v>
      </c>
      <c r="L204" s="4">
        <v>535.78</v>
      </c>
      <c r="M204" s="4">
        <v>535.78</v>
      </c>
      <c r="N204" s="4" t="s">
        <v>941</v>
      </c>
      <c r="O204" s="4" t="s">
        <v>32</v>
      </c>
      <c r="P204" s="4" t="s">
        <v>33</v>
      </c>
      <c r="Q204" s="4">
        <v>0</v>
      </c>
      <c r="R204" s="7">
        <v>45237</v>
      </c>
      <c r="S204" s="6">
        <v>45244</v>
      </c>
      <c r="T204" s="4" t="s">
        <v>34</v>
      </c>
      <c r="U204" s="4">
        <v>535.78</v>
      </c>
      <c r="V204" s="4">
        <v>0</v>
      </c>
      <c r="W204" s="4">
        <v>0</v>
      </c>
      <c r="X204" s="4" t="s">
        <v>942</v>
      </c>
      <c r="Y204" s="4" t="s">
        <v>54</v>
      </c>
    </row>
    <row r="205" s="4" customFormat="1" spans="1:25">
      <c r="A205" s="4" t="s">
        <v>943</v>
      </c>
      <c r="B205" s="4" t="s">
        <v>26</v>
      </c>
      <c r="C205" s="4" t="s">
        <v>27</v>
      </c>
      <c r="D205" s="4" t="s">
        <v>944</v>
      </c>
      <c r="E205" s="4" t="s">
        <v>945</v>
      </c>
      <c r="F205" s="6">
        <v>45240</v>
      </c>
      <c r="G205" s="6">
        <v>45241</v>
      </c>
      <c r="H205" s="4">
        <v>1</v>
      </c>
      <c r="I205" s="4">
        <v>1</v>
      </c>
      <c r="J205" s="4">
        <v>1</v>
      </c>
      <c r="K205" s="4" t="s">
        <v>30</v>
      </c>
      <c r="L205" s="4">
        <v>177.64</v>
      </c>
      <c r="M205" s="4">
        <v>177.64</v>
      </c>
      <c r="N205" s="4" t="s">
        <v>946</v>
      </c>
      <c r="O205" s="4" t="s">
        <v>32</v>
      </c>
      <c r="P205" s="4" t="s">
        <v>33</v>
      </c>
      <c r="Q205" s="4">
        <v>0</v>
      </c>
      <c r="R205" s="7">
        <v>45237.0000115741</v>
      </c>
      <c r="S205" s="6">
        <v>45244</v>
      </c>
      <c r="T205" s="4" t="s">
        <v>34</v>
      </c>
      <c r="U205" s="4">
        <v>177.64</v>
      </c>
      <c r="V205" s="4">
        <v>0</v>
      </c>
      <c r="W205" s="4">
        <v>0</v>
      </c>
      <c r="X205" s="4" t="s">
        <v>947</v>
      </c>
      <c r="Y205" s="4" t="s">
        <v>54</v>
      </c>
    </row>
    <row r="206" s="4" customFormat="1" spans="1:25">
      <c r="A206" s="4" t="s">
        <v>948</v>
      </c>
      <c r="B206" s="4" t="s">
        <v>26</v>
      </c>
      <c r="C206" s="4" t="s">
        <v>27</v>
      </c>
      <c r="D206" s="4" t="s">
        <v>866</v>
      </c>
      <c r="E206" s="4" t="s">
        <v>908</v>
      </c>
      <c r="F206" s="6">
        <v>45240</v>
      </c>
      <c r="G206" s="6">
        <v>45241</v>
      </c>
      <c r="H206" s="4">
        <v>1</v>
      </c>
      <c r="I206" s="4">
        <v>1</v>
      </c>
      <c r="J206" s="4">
        <v>1</v>
      </c>
      <c r="K206" s="4" t="s">
        <v>30</v>
      </c>
      <c r="L206" s="4">
        <v>274.17</v>
      </c>
      <c r="M206" s="4">
        <v>274.17</v>
      </c>
      <c r="N206" s="4" t="s">
        <v>949</v>
      </c>
      <c r="O206" s="4" t="s">
        <v>32</v>
      </c>
      <c r="P206" s="4" t="s">
        <v>33</v>
      </c>
      <c r="Q206" s="4">
        <v>0</v>
      </c>
      <c r="R206" s="7">
        <v>45237.0000115741</v>
      </c>
      <c r="S206" s="6">
        <v>45244</v>
      </c>
      <c r="T206" s="4" t="s">
        <v>34</v>
      </c>
      <c r="U206" s="4">
        <v>274.17</v>
      </c>
      <c r="V206" s="4">
        <v>0</v>
      </c>
      <c r="W206" s="4">
        <v>0</v>
      </c>
      <c r="X206" s="4" t="s">
        <v>950</v>
      </c>
      <c r="Y206" s="4" t="s">
        <v>54</v>
      </c>
    </row>
    <row r="207" s="4" customFormat="1" spans="1:25">
      <c r="A207" s="4" t="s">
        <v>951</v>
      </c>
      <c r="B207" s="4" t="s">
        <v>26</v>
      </c>
      <c r="C207" s="4" t="s">
        <v>27</v>
      </c>
      <c r="D207" s="4" t="s">
        <v>952</v>
      </c>
      <c r="E207" s="4" t="s">
        <v>953</v>
      </c>
      <c r="F207" s="6">
        <v>45240</v>
      </c>
      <c r="G207" s="6">
        <v>45241</v>
      </c>
      <c r="H207" s="4">
        <v>1</v>
      </c>
      <c r="I207" s="4">
        <v>1</v>
      </c>
      <c r="J207" s="4">
        <v>1</v>
      </c>
      <c r="K207" s="4" t="s">
        <v>30</v>
      </c>
      <c r="L207" s="4">
        <v>551.57</v>
      </c>
      <c r="M207" s="4">
        <v>551.57</v>
      </c>
      <c r="N207" s="4" t="s">
        <v>954</v>
      </c>
      <c r="O207" s="4" t="s">
        <v>32</v>
      </c>
      <c r="P207" s="4" t="s">
        <v>33</v>
      </c>
      <c r="Q207" s="4">
        <v>0</v>
      </c>
      <c r="R207" s="7">
        <v>45237.0000115741</v>
      </c>
      <c r="S207" s="6">
        <v>45244</v>
      </c>
      <c r="T207" s="4" t="s">
        <v>34</v>
      </c>
      <c r="U207" s="4">
        <v>551.57</v>
      </c>
      <c r="V207" s="4">
        <v>0</v>
      </c>
      <c r="W207" s="4">
        <v>0</v>
      </c>
      <c r="X207" s="4" t="s">
        <v>955</v>
      </c>
      <c r="Y207" s="4" t="s">
        <v>54</v>
      </c>
    </row>
    <row r="208" s="4" customFormat="1" spans="1:25">
      <c r="A208" s="4" t="s">
        <v>956</v>
      </c>
      <c r="B208" s="4" t="s">
        <v>26</v>
      </c>
      <c r="C208" s="4" t="s">
        <v>27</v>
      </c>
      <c r="D208" s="4" t="s">
        <v>957</v>
      </c>
      <c r="E208" s="4" t="s">
        <v>958</v>
      </c>
      <c r="F208" s="6">
        <v>45238</v>
      </c>
      <c r="G208" s="6">
        <v>45241</v>
      </c>
      <c r="H208" s="4">
        <v>1</v>
      </c>
      <c r="I208" s="4">
        <v>3</v>
      </c>
      <c r="J208" s="4">
        <v>3</v>
      </c>
      <c r="K208" s="4" t="s">
        <v>30</v>
      </c>
      <c r="L208" s="4">
        <v>1003.86</v>
      </c>
      <c r="M208" s="4">
        <v>1003.86</v>
      </c>
      <c r="N208" s="4" t="s">
        <v>959</v>
      </c>
      <c r="O208" s="4" t="s">
        <v>32</v>
      </c>
      <c r="P208" s="4" t="s">
        <v>33</v>
      </c>
      <c r="Q208" s="4">
        <v>0</v>
      </c>
      <c r="R208" s="7">
        <v>45237.0000115741</v>
      </c>
      <c r="S208" s="6">
        <v>45244</v>
      </c>
      <c r="T208" s="4" t="s">
        <v>34</v>
      </c>
      <c r="U208" s="4">
        <v>1003.86</v>
      </c>
      <c r="V208" s="4">
        <v>0</v>
      </c>
      <c r="W208" s="4">
        <v>0</v>
      </c>
      <c r="X208" s="4" t="s">
        <v>960</v>
      </c>
      <c r="Y208" s="4" t="s">
        <v>54</v>
      </c>
    </row>
    <row r="209" s="4" customFormat="1" spans="1:25">
      <c r="A209" s="4" t="s">
        <v>961</v>
      </c>
      <c r="B209" s="4" t="s">
        <v>26</v>
      </c>
      <c r="C209" s="4" t="s">
        <v>27</v>
      </c>
      <c r="D209" s="4" t="s">
        <v>962</v>
      </c>
      <c r="E209" s="4" t="s">
        <v>760</v>
      </c>
      <c r="F209" s="6">
        <v>45239</v>
      </c>
      <c r="G209" s="6">
        <v>45241</v>
      </c>
      <c r="H209" s="4">
        <v>1</v>
      </c>
      <c r="I209" s="4">
        <v>2</v>
      </c>
      <c r="J209" s="4">
        <v>2</v>
      </c>
      <c r="K209" s="4" t="s">
        <v>30</v>
      </c>
      <c r="L209" s="4">
        <v>526.71</v>
      </c>
      <c r="M209" s="4">
        <v>526.71</v>
      </c>
      <c r="N209" s="4" t="s">
        <v>963</v>
      </c>
      <c r="O209" s="4" t="s">
        <v>32</v>
      </c>
      <c r="P209" s="4" t="s">
        <v>33</v>
      </c>
      <c r="Q209" s="4">
        <v>0</v>
      </c>
      <c r="R209" s="7">
        <v>45237.0000115741</v>
      </c>
      <c r="S209" s="6">
        <v>45244</v>
      </c>
      <c r="T209" s="4" t="s">
        <v>34</v>
      </c>
      <c r="U209" s="4">
        <v>526.71</v>
      </c>
      <c r="V209" s="4">
        <v>0</v>
      </c>
      <c r="W209" s="4">
        <v>0</v>
      </c>
      <c r="X209" s="4" t="s">
        <v>964</v>
      </c>
      <c r="Y209" s="4" t="s">
        <v>965</v>
      </c>
    </row>
    <row r="210" s="4" customFormat="1" spans="1:25">
      <c r="A210" s="4" t="s">
        <v>966</v>
      </c>
      <c r="B210" s="4" t="s">
        <v>26</v>
      </c>
      <c r="C210" s="4" t="s">
        <v>27</v>
      </c>
      <c r="D210" s="4" t="s">
        <v>967</v>
      </c>
      <c r="E210" s="4" t="s">
        <v>968</v>
      </c>
      <c r="F210" s="6">
        <v>45239</v>
      </c>
      <c r="G210" s="6">
        <v>45241</v>
      </c>
      <c r="H210" s="4">
        <v>1</v>
      </c>
      <c r="I210" s="4">
        <v>2</v>
      </c>
      <c r="J210" s="4">
        <v>2</v>
      </c>
      <c r="K210" s="4" t="s">
        <v>30</v>
      </c>
      <c r="L210" s="4">
        <v>1458.54</v>
      </c>
      <c r="M210" s="4">
        <v>1458.54</v>
      </c>
      <c r="N210" s="4" t="s">
        <v>969</v>
      </c>
      <c r="O210" s="4" t="s">
        <v>32</v>
      </c>
      <c r="P210" s="4" t="s">
        <v>33</v>
      </c>
      <c r="Q210" s="4">
        <v>0</v>
      </c>
      <c r="R210" s="7">
        <v>45237</v>
      </c>
      <c r="S210" s="6">
        <v>45244</v>
      </c>
      <c r="T210" s="4" t="s">
        <v>34</v>
      </c>
      <c r="U210" s="4">
        <v>1458.54</v>
      </c>
      <c r="V210" s="4">
        <v>0</v>
      </c>
      <c r="W210" s="4">
        <v>0</v>
      </c>
      <c r="X210" s="4" t="s">
        <v>970</v>
      </c>
      <c r="Y210" s="4" t="s">
        <v>971</v>
      </c>
    </row>
    <row r="211" s="4" customFormat="1" spans="1:25">
      <c r="A211" s="4" t="s">
        <v>972</v>
      </c>
      <c r="B211" s="4" t="s">
        <v>26</v>
      </c>
      <c r="C211" s="4" t="s">
        <v>27</v>
      </c>
      <c r="D211" s="4" t="s">
        <v>973</v>
      </c>
      <c r="E211" s="4" t="s">
        <v>974</v>
      </c>
      <c r="F211" s="6">
        <v>45237</v>
      </c>
      <c r="G211" s="6">
        <v>45241</v>
      </c>
      <c r="H211" s="4">
        <v>1</v>
      </c>
      <c r="I211" s="4">
        <v>4</v>
      </c>
      <c r="J211" s="4">
        <v>4</v>
      </c>
      <c r="K211" s="4" t="s">
        <v>30</v>
      </c>
      <c r="L211" s="4">
        <v>1521.16</v>
      </c>
      <c r="M211" s="4">
        <v>1521.16</v>
      </c>
      <c r="N211" s="4" t="s">
        <v>975</v>
      </c>
      <c r="O211" s="4" t="s">
        <v>32</v>
      </c>
      <c r="P211" s="4" t="s">
        <v>33</v>
      </c>
      <c r="Q211" s="4">
        <v>0</v>
      </c>
      <c r="R211" s="7">
        <v>45237</v>
      </c>
      <c r="S211" s="6">
        <v>45244</v>
      </c>
      <c r="T211" s="4" t="s">
        <v>34</v>
      </c>
      <c r="U211" s="4">
        <v>1521.16</v>
      </c>
      <c r="V211" s="4">
        <v>0</v>
      </c>
      <c r="W211" s="4">
        <v>0</v>
      </c>
      <c r="X211" s="4" t="s">
        <v>976</v>
      </c>
      <c r="Y211" s="4" t="s">
        <v>977</v>
      </c>
    </row>
    <row r="212" s="4" customFormat="1" spans="1:25">
      <c r="A212" s="4" t="s">
        <v>978</v>
      </c>
      <c r="B212" s="4" t="s">
        <v>26</v>
      </c>
      <c r="C212" s="4" t="s">
        <v>27</v>
      </c>
      <c r="D212" s="4" t="s">
        <v>979</v>
      </c>
      <c r="E212" s="4" t="s">
        <v>980</v>
      </c>
      <c r="F212" s="6">
        <v>45240</v>
      </c>
      <c r="G212" s="6">
        <v>45241</v>
      </c>
      <c r="H212" s="4">
        <v>1</v>
      </c>
      <c r="I212" s="4">
        <v>1</v>
      </c>
      <c r="J212" s="4">
        <v>1</v>
      </c>
      <c r="K212" s="4" t="s">
        <v>30</v>
      </c>
      <c r="L212" s="4">
        <v>349.55</v>
      </c>
      <c r="M212" s="4">
        <v>349.55</v>
      </c>
      <c r="N212" s="4" t="s">
        <v>981</v>
      </c>
      <c r="O212" s="4" t="s">
        <v>32</v>
      </c>
      <c r="P212" s="4" t="s">
        <v>33</v>
      </c>
      <c r="Q212" s="4">
        <v>0</v>
      </c>
      <c r="R212" s="7">
        <v>45237.0000115741</v>
      </c>
      <c r="S212" s="6">
        <v>45244</v>
      </c>
      <c r="T212" s="4" t="s">
        <v>34</v>
      </c>
      <c r="U212" s="4">
        <v>349.55</v>
      </c>
      <c r="V212" s="4">
        <v>0</v>
      </c>
      <c r="W212" s="4">
        <v>0</v>
      </c>
      <c r="X212" s="4" t="s">
        <v>982</v>
      </c>
      <c r="Y212" s="4" t="s">
        <v>983</v>
      </c>
    </row>
    <row r="213" s="4" customFormat="1" spans="1:25">
      <c r="A213" s="4" t="s">
        <v>984</v>
      </c>
      <c r="B213" s="4" t="s">
        <v>26</v>
      </c>
      <c r="C213" s="4" t="s">
        <v>27</v>
      </c>
      <c r="D213" s="4" t="s">
        <v>985</v>
      </c>
      <c r="E213" s="4" t="s">
        <v>986</v>
      </c>
      <c r="F213" s="6">
        <v>45238</v>
      </c>
      <c r="G213" s="6">
        <v>45241</v>
      </c>
      <c r="H213" s="4">
        <v>1</v>
      </c>
      <c r="I213" s="4">
        <v>3</v>
      </c>
      <c r="J213" s="4">
        <v>3</v>
      </c>
      <c r="K213" s="4" t="s">
        <v>30</v>
      </c>
      <c r="L213" s="4">
        <v>3284.31</v>
      </c>
      <c r="M213" s="4">
        <v>3284.31</v>
      </c>
      <c r="N213" s="4" t="s">
        <v>987</v>
      </c>
      <c r="O213" s="4" t="s">
        <v>32</v>
      </c>
      <c r="P213" s="4" t="s">
        <v>33</v>
      </c>
      <c r="Q213" s="4">
        <v>0</v>
      </c>
      <c r="R213" s="7">
        <v>45237.0000115741</v>
      </c>
      <c r="S213" s="6">
        <v>45244</v>
      </c>
      <c r="T213" s="4" t="s">
        <v>34</v>
      </c>
      <c r="U213" s="4">
        <v>3284.31</v>
      </c>
      <c r="V213" s="4">
        <v>0</v>
      </c>
      <c r="W213" s="4">
        <v>0</v>
      </c>
      <c r="X213" s="4" t="s">
        <v>988</v>
      </c>
      <c r="Y213" s="4" t="s">
        <v>989</v>
      </c>
    </row>
    <row r="214" s="4" customFormat="1" spans="1:25">
      <c r="A214" s="4" t="s">
        <v>990</v>
      </c>
      <c r="B214" s="4" t="s">
        <v>26</v>
      </c>
      <c r="C214" s="4" t="s">
        <v>27</v>
      </c>
      <c r="D214" s="4" t="s">
        <v>991</v>
      </c>
      <c r="E214" s="4" t="s">
        <v>992</v>
      </c>
      <c r="F214" s="6">
        <v>45239</v>
      </c>
      <c r="G214" s="6">
        <v>45241</v>
      </c>
      <c r="H214" s="4">
        <v>1</v>
      </c>
      <c r="I214" s="4">
        <v>2</v>
      </c>
      <c r="J214" s="4">
        <v>2</v>
      </c>
      <c r="K214" s="4" t="s">
        <v>30</v>
      </c>
      <c r="L214" s="4">
        <v>359.84</v>
      </c>
      <c r="M214" s="4">
        <v>359.84</v>
      </c>
      <c r="N214" s="4" t="s">
        <v>993</v>
      </c>
      <c r="O214" s="4" t="s">
        <v>32</v>
      </c>
      <c r="P214" s="4" t="s">
        <v>33</v>
      </c>
      <c r="Q214" s="4">
        <v>0</v>
      </c>
      <c r="R214" s="7">
        <v>45237</v>
      </c>
      <c r="S214" s="6">
        <v>45244</v>
      </c>
      <c r="T214" s="4" t="s">
        <v>34</v>
      </c>
      <c r="U214" s="4">
        <v>359.84</v>
      </c>
      <c r="V214" s="4">
        <v>0</v>
      </c>
      <c r="W214" s="4">
        <v>0</v>
      </c>
      <c r="X214" s="4" t="s">
        <v>994</v>
      </c>
      <c r="Y214" s="4" t="s">
        <v>995</v>
      </c>
    </row>
    <row r="215" s="4" customFormat="1" spans="1:25">
      <c r="A215" s="4" t="s">
        <v>996</v>
      </c>
      <c r="B215" s="4" t="s">
        <v>26</v>
      </c>
      <c r="C215" s="4" t="s">
        <v>27</v>
      </c>
      <c r="D215" s="4" t="s">
        <v>235</v>
      </c>
      <c r="E215" s="4" t="s">
        <v>413</v>
      </c>
      <c r="F215" s="6">
        <v>45239</v>
      </c>
      <c r="G215" s="6">
        <v>45241</v>
      </c>
      <c r="H215" s="4">
        <v>1</v>
      </c>
      <c r="I215" s="4">
        <v>2</v>
      </c>
      <c r="J215" s="4">
        <v>2</v>
      </c>
      <c r="K215" s="4" t="s">
        <v>30</v>
      </c>
      <c r="L215" s="4">
        <v>2059.74</v>
      </c>
      <c r="M215" s="4">
        <v>2059.74</v>
      </c>
      <c r="N215" s="4" t="s">
        <v>997</v>
      </c>
      <c r="O215" s="4" t="s">
        <v>32</v>
      </c>
      <c r="P215" s="4" t="s">
        <v>33</v>
      </c>
      <c r="Q215" s="4">
        <v>0</v>
      </c>
      <c r="R215" s="7">
        <v>45237</v>
      </c>
      <c r="S215" s="6">
        <v>45244</v>
      </c>
      <c r="T215" s="4" t="s">
        <v>34</v>
      </c>
      <c r="U215" s="4">
        <v>2059.74</v>
      </c>
      <c r="V215" s="4">
        <v>0</v>
      </c>
      <c r="W215" s="4">
        <v>0</v>
      </c>
      <c r="X215" s="4" t="s">
        <v>998</v>
      </c>
      <c r="Y215" s="4" t="s">
        <v>999</v>
      </c>
    </row>
    <row r="216" s="4" customFormat="1" spans="1:25">
      <c r="A216" s="4" t="s">
        <v>1000</v>
      </c>
      <c r="B216" s="4" t="s">
        <v>26</v>
      </c>
      <c r="C216" s="4" t="s">
        <v>27</v>
      </c>
      <c r="D216" s="4" t="s">
        <v>1001</v>
      </c>
      <c r="E216" s="4" t="s">
        <v>1002</v>
      </c>
      <c r="F216" s="6">
        <v>45239</v>
      </c>
      <c r="G216" s="6">
        <v>45241</v>
      </c>
      <c r="H216" s="4">
        <v>1</v>
      </c>
      <c r="I216" s="4">
        <v>2</v>
      </c>
      <c r="J216" s="4">
        <v>2</v>
      </c>
      <c r="K216" s="4" t="s">
        <v>30</v>
      </c>
      <c r="L216" s="4">
        <v>1008.04</v>
      </c>
      <c r="M216" s="4">
        <v>1008.04</v>
      </c>
      <c r="N216" s="4" t="s">
        <v>1003</v>
      </c>
      <c r="O216" s="4" t="s">
        <v>32</v>
      </c>
      <c r="P216" s="4" t="s">
        <v>33</v>
      </c>
      <c r="Q216" s="4">
        <v>0</v>
      </c>
      <c r="R216" s="7">
        <v>45237.0000115741</v>
      </c>
      <c r="S216" s="6">
        <v>45244</v>
      </c>
      <c r="T216" s="4" t="s">
        <v>34</v>
      </c>
      <c r="U216" s="4">
        <v>1008.04</v>
      </c>
      <c r="V216" s="4">
        <v>0</v>
      </c>
      <c r="W216" s="4">
        <v>0</v>
      </c>
      <c r="X216" s="4" t="s">
        <v>1004</v>
      </c>
      <c r="Y216" s="4" t="s">
        <v>1005</v>
      </c>
    </row>
    <row r="217" s="4" customFormat="1" spans="1:25">
      <c r="A217" s="4" t="s">
        <v>1006</v>
      </c>
      <c r="B217" s="4" t="s">
        <v>26</v>
      </c>
      <c r="C217" s="4" t="s">
        <v>27</v>
      </c>
      <c r="D217" s="4" t="s">
        <v>1007</v>
      </c>
      <c r="E217" s="4" t="s">
        <v>1008</v>
      </c>
      <c r="F217" s="6">
        <v>45240</v>
      </c>
      <c r="G217" s="6">
        <v>45241</v>
      </c>
      <c r="H217" s="4">
        <v>1</v>
      </c>
      <c r="I217" s="4">
        <v>1</v>
      </c>
      <c r="J217" s="4">
        <v>1</v>
      </c>
      <c r="K217" s="4" t="s">
        <v>30</v>
      </c>
      <c r="L217" s="4">
        <v>177.06</v>
      </c>
      <c r="M217" s="4">
        <v>177.06</v>
      </c>
      <c r="N217" s="4" t="s">
        <v>1009</v>
      </c>
      <c r="O217" s="4" t="s">
        <v>32</v>
      </c>
      <c r="P217" s="4" t="s">
        <v>33</v>
      </c>
      <c r="Q217" s="4">
        <v>0</v>
      </c>
      <c r="R217" s="7">
        <v>45237</v>
      </c>
      <c r="S217" s="6">
        <v>45244</v>
      </c>
      <c r="T217" s="4" t="s">
        <v>34</v>
      </c>
      <c r="U217" s="4">
        <v>177.06</v>
      </c>
      <c r="V217" s="4">
        <v>0</v>
      </c>
      <c r="W217" s="4">
        <v>0</v>
      </c>
      <c r="X217" s="4" t="s">
        <v>1010</v>
      </c>
      <c r="Y217" s="4" t="s">
        <v>1011</v>
      </c>
    </row>
    <row r="218" s="4" customFormat="1" spans="1:25">
      <c r="A218" s="4" t="s">
        <v>1012</v>
      </c>
      <c r="B218" s="4" t="s">
        <v>26</v>
      </c>
      <c r="C218" s="4" t="s">
        <v>27</v>
      </c>
      <c r="D218" s="4" t="s">
        <v>1013</v>
      </c>
      <c r="E218" s="4" t="s">
        <v>351</v>
      </c>
      <c r="F218" s="6">
        <v>45239</v>
      </c>
      <c r="G218" s="6">
        <v>45241</v>
      </c>
      <c r="H218" s="4">
        <v>1</v>
      </c>
      <c r="I218" s="4">
        <v>2</v>
      </c>
      <c r="J218" s="4">
        <v>2</v>
      </c>
      <c r="K218" s="4" t="s">
        <v>30</v>
      </c>
      <c r="L218" s="4">
        <v>679.64</v>
      </c>
      <c r="M218" s="4">
        <v>679.64</v>
      </c>
      <c r="N218" s="4" t="s">
        <v>1014</v>
      </c>
      <c r="O218" s="4" t="s">
        <v>32</v>
      </c>
      <c r="P218" s="4" t="s">
        <v>33</v>
      </c>
      <c r="Q218" s="4">
        <v>0</v>
      </c>
      <c r="R218" s="7">
        <v>45237.0000115741</v>
      </c>
      <c r="S218" s="6">
        <v>45244</v>
      </c>
      <c r="T218" s="4" t="s">
        <v>34</v>
      </c>
      <c r="U218" s="4">
        <v>679.64</v>
      </c>
      <c r="V218" s="4">
        <v>0</v>
      </c>
      <c r="W218" s="4">
        <v>0</v>
      </c>
      <c r="X218" s="4" t="s">
        <v>1015</v>
      </c>
      <c r="Y218" s="4" t="s">
        <v>1016</v>
      </c>
    </row>
    <row r="219" s="4" customFormat="1" spans="1:25">
      <c r="A219" s="4" t="s">
        <v>1017</v>
      </c>
      <c r="B219" s="4" t="s">
        <v>26</v>
      </c>
      <c r="C219" s="4" t="s">
        <v>27</v>
      </c>
      <c r="D219" s="4" t="s">
        <v>1018</v>
      </c>
      <c r="E219" s="4" t="s">
        <v>1019</v>
      </c>
      <c r="F219" s="6">
        <v>45240</v>
      </c>
      <c r="G219" s="6">
        <v>45241</v>
      </c>
      <c r="H219" s="4">
        <v>1</v>
      </c>
      <c r="I219" s="4">
        <v>1</v>
      </c>
      <c r="J219" s="4">
        <v>1</v>
      </c>
      <c r="K219" s="4" t="s">
        <v>30</v>
      </c>
      <c r="L219" s="4">
        <v>1315.93</v>
      </c>
      <c r="M219" s="4">
        <v>1315.93</v>
      </c>
      <c r="N219" s="4" t="s">
        <v>1020</v>
      </c>
      <c r="O219" s="4" t="s">
        <v>32</v>
      </c>
      <c r="P219" s="4" t="s">
        <v>33</v>
      </c>
      <c r="Q219" s="4">
        <v>0</v>
      </c>
      <c r="R219" s="7">
        <v>45237.0000115741</v>
      </c>
      <c r="S219" s="6">
        <v>45244</v>
      </c>
      <c r="T219" s="4" t="s">
        <v>34</v>
      </c>
      <c r="U219" s="4">
        <v>1315.93</v>
      </c>
      <c r="V219" s="4">
        <v>0</v>
      </c>
      <c r="W219" s="4">
        <v>0</v>
      </c>
      <c r="X219" s="4" t="s">
        <v>1021</v>
      </c>
      <c r="Y219" s="4" t="s">
        <v>1022</v>
      </c>
    </row>
    <row r="220" s="4" customFormat="1" spans="1:25">
      <c r="A220" s="4" t="s">
        <v>1023</v>
      </c>
      <c r="B220" s="4" t="s">
        <v>26</v>
      </c>
      <c r="C220" s="4" t="s">
        <v>27</v>
      </c>
      <c r="D220" s="4" t="s">
        <v>1024</v>
      </c>
      <c r="E220" s="4" t="s">
        <v>1025</v>
      </c>
      <c r="F220" s="6">
        <v>45240</v>
      </c>
      <c r="G220" s="6">
        <v>45241</v>
      </c>
      <c r="H220" s="4">
        <v>1</v>
      </c>
      <c r="I220" s="4">
        <v>1</v>
      </c>
      <c r="J220" s="4">
        <v>1</v>
      </c>
      <c r="K220" s="4" t="s">
        <v>30</v>
      </c>
      <c r="L220" s="4">
        <v>200.19</v>
      </c>
      <c r="M220" s="4">
        <v>200.19</v>
      </c>
      <c r="N220" s="4" t="s">
        <v>1026</v>
      </c>
      <c r="O220" s="4" t="s">
        <v>32</v>
      </c>
      <c r="P220" s="4" t="s">
        <v>33</v>
      </c>
      <c r="Q220" s="4">
        <v>0</v>
      </c>
      <c r="R220" s="7">
        <v>45237</v>
      </c>
      <c r="S220" s="6">
        <v>45244</v>
      </c>
      <c r="T220" s="4" t="s">
        <v>34</v>
      </c>
      <c r="U220" s="4">
        <v>200.19</v>
      </c>
      <c r="V220" s="4">
        <v>0</v>
      </c>
      <c r="W220" s="4">
        <v>0</v>
      </c>
      <c r="X220" s="4" t="s">
        <v>1027</v>
      </c>
      <c r="Y220" s="4" t="s">
        <v>1028</v>
      </c>
    </row>
    <row r="221" s="4" customFormat="1" spans="1:25">
      <c r="A221" s="4" t="s">
        <v>1029</v>
      </c>
      <c r="B221" s="4" t="s">
        <v>26</v>
      </c>
      <c r="C221" s="4" t="s">
        <v>27</v>
      </c>
      <c r="D221" s="4" t="s">
        <v>1024</v>
      </c>
      <c r="E221" s="4" t="s">
        <v>1025</v>
      </c>
      <c r="F221" s="6">
        <v>45240</v>
      </c>
      <c r="G221" s="6">
        <v>45241</v>
      </c>
      <c r="H221" s="4">
        <v>1</v>
      </c>
      <c r="I221" s="4">
        <v>1</v>
      </c>
      <c r="J221" s="4">
        <v>1</v>
      </c>
      <c r="K221" s="4" t="s">
        <v>30</v>
      </c>
      <c r="L221" s="4">
        <v>200.19</v>
      </c>
      <c r="M221" s="4">
        <v>200.19</v>
      </c>
      <c r="N221" s="4" t="s">
        <v>1030</v>
      </c>
      <c r="O221" s="4" t="s">
        <v>32</v>
      </c>
      <c r="P221" s="4" t="s">
        <v>33</v>
      </c>
      <c r="Q221" s="4">
        <v>0</v>
      </c>
      <c r="R221" s="7">
        <v>45237.0000115741</v>
      </c>
      <c r="S221" s="6">
        <v>45244</v>
      </c>
      <c r="T221" s="4" t="s">
        <v>34</v>
      </c>
      <c r="U221" s="4">
        <v>200.19</v>
      </c>
      <c r="V221" s="4">
        <v>0</v>
      </c>
      <c r="W221" s="4">
        <v>0</v>
      </c>
      <c r="X221" s="4" t="s">
        <v>1031</v>
      </c>
      <c r="Y221" s="4" t="s">
        <v>1032</v>
      </c>
    </row>
    <row r="222" s="4" customFormat="1" spans="1:25">
      <c r="A222" s="4" t="s">
        <v>1033</v>
      </c>
      <c r="B222" s="4" t="s">
        <v>26</v>
      </c>
      <c r="C222" s="4" t="s">
        <v>27</v>
      </c>
      <c r="D222" s="4" t="s">
        <v>738</v>
      </c>
      <c r="E222" s="4" t="s">
        <v>437</v>
      </c>
      <c r="F222" s="6">
        <v>45239</v>
      </c>
      <c r="G222" s="6">
        <v>45241</v>
      </c>
      <c r="H222" s="4">
        <v>1</v>
      </c>
      <c r="I222" s="4">
        <v>2</v>
      </c>
      <c r="J222" s="4">
        <v>2</v>
      </c>
      <c r="K222" s="4" t="s">
        <v>30</v>
      </c>
      <c r="L222" s="4">
        <v>2214.24</v>
      </c>
      <c r="M222" s="4">
        <v>2214.24</v>
      </c>
      <c r="N222" s="4" t="s">
        <v>1034</v>
      </c>
      <c r="O222" s="4" t="s">
        <v>32</v>
      </c>
      <c r="P222" s="4" t="s">
        <v>33</v>
      </c>
      <c r="Q222" s="4">
        <v>0</v>
      </c>
      <c r="R222" s="7">
        <v>45237</v>
      </c>
      <c r="S222" s="6">
        <v>45244</v>
      </c>
      <c r="T222" s="4" t="s">
        <v>34</v>
      </c>
      <c r="U222" s="4">
        <v>2214.24</v>
      </c>
      <c r="V222" s="4">
        <v>0</v>
      </c>
      <c r="W222" s="4">
        <v>0</v>
      </c>
      <c r="X222" s="4" t="s">
        <v>1035</v>
      </c>
      <c r="Y222" s="4" t="s">
        <v>1036</v>
      </c>
    </row>
    <row r="223" s="4" customFormat="1" spans="1:25">
      <c r="A223" s="4" t="s">
        <v>1037</v>
      </c>
      <c r="B223" s="4" t="s">
        <v>26</v>
      </c>
      <c r="C223" s="4" t="s">
        <v>27</v>
      </c>
      <c r="D223" s="4" t="s">
        <v>866</v>
      </c>
      <c r="E223" s="4" t="s">
        <v>867</v>
      </c>
      <c r="F223" s="6">
        <v>45240</v>
      </c>
      <c r="G223" s="6">
        <v>45241</v>
      </c>
      <c r="H223" s="4">
        <v>1</v>
      </c>
      <c r="I223" s="4">
        <v>1</v>
      </c>
      <c r="J223" s="4">
        <v>1</v>
      </c>
      <c r="K223" s="4" t="s">
        <v>30</v>
      </c>
      <c r="L223" s="4">
        <v>220.34</v>
      </c>
      <c r="M223" s="4">
        <v>220.34</v>
      </c>
      <c r="N223" s="4" t="s">
        <v>1038</v>
      </c>
      <c r="O223" s="4" t="s">
        <v>32</v>
      </c>
      <c r="P223" s="4" t="s">
        <v>33</v>
      </c>
      <c r="Q223" s="4">
        <v>0</v>
      </c>
      <c r="R223" s="7">
        <v>45237</v>
      </c>
      <c r="S223" s="6">
        <v>45244</v>
      </c>
      <c r="T223" s="4" t="s">
        <v>34</v>
      </c>
      <c r="U223" s="4">
        <v>220.34</v>
      </c>
      <c r="V223" s="4">
        <v>0</v>
      </c>
      <c r="W223" s="4">
        <v>0</v>
      </c>
      <c r="X223" s="4" t="s">
        <v>1039</v>
      </c>
      <c r="Y223" s="4" t="s">
        <v>54</v>
      </c>
    </row>
    <row r="224" s="4" customFormat="1" spans="1:25">
      <c r="A224" s="4" t="s">
        <v>1040</v>
      </c>
      <c r="B224" s="4" t="s">
        <v>26</v>
      </c>
      <c r="C224" s="4" t="s">
        <v>27</v>
      </c>
      <c r="D224" s="4" t="s">
        <v>1041</v>
      </c>
      <c r="E224" s="4" t="s">
        <v>1042</v>
      </c>
      <c r="F224" s="6">
        <v>45240</v>
      </c>
      <c r="G224" s="6">
        <v>45241</v>
      </c>
      <c r="H224" s="4">
        <v>1</v>
      </c>
      <c r="I224" s="4">
        <v>1</v>
      </c>
      <c r="J224" s="4">
        <v>1</v>
      </c>
      <c r="K224" s="4" t="s">
        <v>30</v>
      </c>
      <c r="L224" s="4">
        <v>371.15</v>
      </c>
      <c r="M224" s="4">
        <v>371.15</v>
      </c>
      <c r="N224" s="4" t="s">
        <v>1043</v>
      </c>
      <c r="O224" s="4" t="s">
        <v>32</v>
      </c>
      <c r="P224" s="4" t="s">
        <v>33</v>
      </c>
      <c r="Q224" s="4">
        <v>0</v>
      </c>
      <c r="R224" s="7">
        <v>45237.0000115741</v>
      </c>
      <c r="S224" s="6">
        <v>45244</v>
      </c>
      <c r="T224" s="4" t="s">
        <v>34</v>
      </c>
      <c r="U224" s="4">
        <v>371.15</v>
      </c>
      <c r="V224" s="4">
        <v>0</v>
      </c>
      <c r="W224" s="4">
        <v>0</v>
      </c>
      <c r="X224" s="4" t="s">
        <v>1044</v>
      </c>
      <c r="Y224" s="4" t="s">
        <v>1045</v>
      </c>
    </row>
    <row r="225" s="4" customFormat="1" spans="1:25">
      <c r="A225" s="4" t="s">
        <v>1046</v>
      </c>
      <c r="B225" s="4" t="s">
        <v>26</v>
      </c>
      <c r="C225" s="4" t="s">
        <v>27</v>
      </c>
      <c r="D225" s="4" t="s">
        <v>1047</v>
      </c>
      <c r="E225" s="4" t="s">
        <v>739</v>
      </c>
      <c r="F225" s="6">
        <v>45238</v>
      </c>
      <c r="G225" s="6">
        <v>45241</v>
      </c>
      <c r="H225" s="4">
        <v>1</v>
      </c>
      <c r="I225" s="4">
        <v>3</v>
      </c>
      <c r="J225" s="4">
        <v>3</v>
      </c>
      <c r="K225" s="4" t="s">
        <v>30</v>
      </c>
      <c r="L225" s="4">
        <v>1311.79</v>
      </c>
      <c r="M225" s="4">
        <v>1311.79</v>
      </c>
      <c r="N225" s="4" t="s">
        <v>1048</v>
      </c>
      <c r="O225" s="4" t="s">
        <v>32</v>
      </c>
      <c r="P225" s="4" t="s">
        <v>33</v>
      </c>
      <c r="Q225" s="4">
        <v>0</v>
      </c>
      <c r="R225" s="7">
        <v>45237</v>
      </c>
      <c r="S225" s="6">
        <v>45244</v>
      </c>
      <c r="T225" s="4" t="s">
        <v>34</v>
      </c>
      <c r="U225" s="4">
        <v>1311.79</v>
      </c>
      <c r="V225" s="4">
        <v>0</v>
      </c>
      <c r="W225" s="4">
        <v>0</v>
      </c>
      <c r="X225" s="4" t="s">
        <v>1049</v>
      </c>
      <c r="Y225" s="4" t="s">
        <v>54</v>
      </c>
    </row>
    <row r="226" s="4" customFormat="1" spans="1:25">
      <c r="A226" s="4" t="s">
        <v>1050</v>
      </c>
      <c r="B226" s="4" t="s">
        <v>26</v>
      </c>
      <c r="C226" s="4" t="s">
        <v>27</v>
      </c>
      <c r="D226" s="4" t="s">
        <v>1051</v>
      </c>
      <c r="E226" s="4" t="s">
        <v>1052</v>
      </c>
      <c r="F226" s="6">
        <v>45240</v>
      </c>
      <c r="G226" s="6">
        <v>45241</v>
      </c>
      <c r="H226" s="4">
        <v>1</v>
      </c>
      <c r="I226" s="4">
        <v>1</v>
      </c>
      <c r="J226" s="4">
        <v>1</v>
      </c>
      <c r="K226" s="4" t="s">
        <v>30</v>
      </c>
      <c r="L226" s="4">
        <v>578.06</v>
      </c>
      <c r="M226" s="4">
        <v>578.06</v>
      </c>
      <c r="N226" s="4" t="s">
        <v>1053</v>
      </c>
      <c r="O226" s="4" t="s">
        <v>32</v>
      </c>
      <c r="P226" s="4" t="s">
        <v>33</v>
      </c>
      <c r="Q226" s="4">
        <v>0</v>
      </c>
      <c r="R226" s="7">
        <v>45237.0000115741</v>
      </c>
      <c r="S226" s="6">
        <v>45244</v>
      </c>
      <c r="T226" s="4" t="s">
        <v>34</v>
      </c>
      <c r="U226" s="4">
        <v>578.06</v>
      </c>
      <c r="V226" s="4">
        <v>0</v>
      </c>
      <c r="W226" s="4">
        <v>0</v>
      </c>
      <c r="X226" s="4" t="s">
        <v>1054</v>
      </c>
      <c r="Y226" s="4" t="s">
        <v>54</v>
      </c>
    </row>
    <row r="227" s="4" customFormat="1" spans="1:25">
      <c r="A227" s="4" t="s">
        <v>1055</v>
      </c>
      <c r="B227" s="4" t="s">
        <v>26</v>
      </c>
      <c r="C227" s="4" t="s">
        <v>27</v>
      </c>
      <c r="D227" s="4" t="s">
        <v>1056</v>
      </c>
      <c r="E227" s="4" t="s">
        <v>1057</v>
      </c>
      <c r="F227" s="6">
        <v>45238</v>
      </c>
      <c r="G227" s="6">
        <v>45241</v>
      </c>
      <c r="H227" s="4">
        <v>1</v>
      </c>
      <c r="I227" s="4">
        <v>3</v>
      </c>
      <c r="J227" s="4">
        <v>3</v>
      </c>
      <c r="K227" s="4" t="s">
        <v>30</v>
      </c>
      <c r="L227" s="4">
        <v>1998.36</v>
      </c>
      <c r="M227" s="4">
        <v>1998.36</v>
      </c>
      <c r="N227" s="4" t="s">
        <v>1058</v>
      </c>
      <c r="O227" s="4" t="s">
        <v>32</v>
      </c>
      <c r="P227" s="4" t="s">
        <v>33</v>
      </c>
      <c r="Q227" s="4">
        <v>0</v>
      </c>
      <c r="R227" s="7">
        <v>45237.0000115741</v>
      </c>
      <c r="S227" s="6">
        <v>45244</v>
      </c>
      <c r="T227" s="4" t="s">
        <v>34</v>
      </c>
      <c r="U227" s="4">
        <v>1998.36</v>
      </c>
      <c r="V227" s="4">
        <v>0</v>
      </c>
      <c r="W227" s="4">
        <v>0</v>
      </c>
      <c r="X227" s="4" t="s">
        <v>1059</v>
      </c>
      <c r="Y227" s="4" t="s">
        <v>1060</v>
      </c>
    </row>
    <row r="228" s="4" customFormat="1" spans="1:25">
      <c r="A228" s="4" t="s">
        <v>1061</v>
      </c>
      <c r="B228" s="4" t="s">
        <v>26</v>
      </c>
      <c r="C228" s="4" t="s">
        <v>27</v>
      </c>
      <c r="D228" s="4" t="s">
        <v>1062</v>
      </c>
      <c r="E228" s="4" t="s">
        <v>1063</v>
      </c>
      <c r="F228" s="6">
        <v>45240</v>
      </c>
      <c r="G228" s="6">
        <v>45241</v>
      </c>
      <c r="H228" s="4">
        <v>1</v>
      </c>
      <c r="I228" s="4">
        <v>1</v>
      </c>
      <c r="J228" s="4">
        <v>1</v>
      </c>
      <c r="K228" s="4" t="s">
        <v>30</v>
      </c>
      <c r="L228" s="4">
        <v>687.44</v>
      </c>
      <c r="M228" s="4">
        <v>687.44</v>
      </c>
      <c r="N228" s="4" t="s">
        <v>1064</v>
      </c>
      <c r="O228" s="4" t="s">
        <v>32</v>
      </c>
      <c r="P228" s="4" t="s">
        <v>33</v>
      </c>
      <c r="Q228" s="4">
        <v>0</v>
      </c>
      <c r="R228" s="7">
        <v>45237</v>
      </c>
      <c r="S228" s="6">
        <v>45244</v>
      </c>
      <c r="T228" s="4" t="s">
        <v>34</v>
      </c>
      <c r="U228" s="4">
        <v>687.44</v>
      </c>
      <c r="V228" s="4">
        <v>0</v>
      </c>
      <c r="W228" s="4">
        <v>0</v>
      </c>
      <c r="X228" s="4" t="s">
        <v>1065</v>
      </c>
      <c r="Y228" s="4" t="s">
        <v>54</v>
      </c>
    </row>
    <row r="229" s="4" customFormat="1" spans="1:25">
      <c r="A229" s="4" t="s">
        <v>1066</v>
      </c>
      <c r="B229" s="4" t="s">
        <v>26</v>
      </c>
      <c r="C229" s="4" t="s">
        <v>27</v>
      </c>
      <c r="D229" s="4" t="s">
        <v>1067</v>
      </c>
      <c r="E229" s="4" t="s">
        <v>1068</v>
      </c>
      <c r="F229" s="6">
        <v>45240</v>
      </c>
      <c r="G229" s="6">
        <v>45241</v>
      </c>
      <c r="H229" s="4">
        <v>1</v>
      </c>
      <c r="I229" s="4">
        <v>1</v>
      </c>
      <c r="J229" s="4">
        <v>1</v>
      </c>
      <c r="K229" s="4" t="s">
        <v>30</v>
      </c>
      <c r="L229" s="4">
        <v>836.97</v>
      </c>
      <c r="M229" s="4">
        <v>836.97</v>
      </c>
      <c r="N229" s="4" t="s">
        <v>1069</v>
      </c>
      <c r="O229" s="4" t="s">
        <v>32</v>
      </c>
      <c r="P229" s="4" t="s">
        <v>33</v>
      </c>
      <c r="Q229" s="4">
        <v>0</v>
      </c>
      <c r="R229" s="7">
        <v>45237</v>
      </c>
      <c r="S229" s="6">
        <v>45244</v>
      </c>
      <c r="T229" s="4" t="s">
        <v>34</v>
      </c>
      <c r="U229" s="4">
        <v>836.97</v>
      </c>
      <c r="V229" s="4">
        <v>0</v>
      </c>
      <c r="W229" s="4">
        <v>0</v>
      </c>
      <c r="X229" s="4" t="s">
        <v>1070</v>
      </c>
      <c r="Y229" s="4" t="s">
        <v>1071</v>
      </c>
    </row>
    <row r="230" s="4" customFormat="1" spans="1:25">
      <c r="A230" s="4" t="s">
        <v>1072</v>
      </c>
      <c r="B230" s="4" t="s">
        <v>26</v>
      </c>
      <c r="C230" s="4" t="s">
        <v>27</v>
      </c>
      <c r="D230" s="4" t="s">
        <v>1073</v>
      </c>
      <c r="E230" s="4" t="s">
        <v>1074</v>
      </c>
      <c r="F230" s="6">
        <v>45240</v>
      </c>
      <c r="G230" s="6">
        <v>45241</v>
      </c>
      <c r="H230" s="4">
        <v>1</v>
      </c>
      <c r="I230" s="4">
        <v>1</v>
      </c>
      <c r="J230" s="4">
        <v>1</v>
      </c>
      <c r="K230" s="4" t="s">
        <v>30</v>
      </c>
      <c r="L230" s="4">
        <v>880.88</v>
      </c>
      <c r="M230" s="4">
        <v>880.88</v>
      </c>
      <c r="N230" s="4" t="s">
        <v>1075</v>
      </c>
      <c r="O230" s="4" t="s">
        <v>32</v>
      </c>
      <c r="P230" s="4" t="s">
        <v>33</v>
      </c>
      <c r="Q230" s="4">
        <v>0</v>
      </c>
      <c r="R230" s="7">
        <v>45237</v>
      </c>
      <c r="S230" s="6">
        <v>45244</v>
      </c>
      <c r="T230" s="4" t="s">
        <v>34</v>
      </c>
      <c r="U230" s="4">
        <v>880.88</v>
      </c>
      <c r="V230" s="4">
        <v>0</v>
      </c>
      <c r="W230" s="4">
        <v>0</v>
      </c>
      <c r="X230" s="4" t="s">
        <v>1076</v>
      </c>
      <c r="Y230" s="4" t="s">
        <v>54</v>
      </c>
    </row>
    <row r="231" s="4" customFormat="1" spans="1:25">
      <c r="A231" s="4" t="s">
        <v>1077</v>
      </c>
      <c r="B231" s="4" t="s">
        <v>26</v>
      </c>
      <c r="C231" s="4" t="s">
        <v>27</v>
      </c>
      <c r="D231" s="4" t="s">
        <v>1078</v>
      </c>
      <c r="E231" s="4" t="s">
        <v>462</v>
      </c>
      <c r="F231" s="6">
        <v>45238</v>
      </c>
      <c r="G231" s="6">
        <v>45241</v>
      </c>
      <c r="H231" s="4">
        <v>1</v>
      </c>
      <c r="I231" s="4">
        <v>3</v>
      </c>
      <c r="J231" s="4">
        <v>3</v>
      </c>
      <c r="K231" s="4" t="s">
        <v>30</v>
      </c>
      <c r="L231" s="4">
        <v>887.1</v>
      </c>
      <c r="M231" s="4">
        <v>887.1</v>
      </c>
      <c r="N231" s="4" t="s">
        <v>1079</v>
      </c>
      <c r="O231" s="4" t="s">
        <v>32</v>
      </c>
      <c r="P231" s="4" t="s">
        <v>33</v>
      </c>
      <c r="Q231" s="4">
        <v>0</v>
      </c>
      <c r="R231" s="7">
        <v>45237</v>
      </c>
      <c r="S231" s="6">
        <v>45244</v>
      </c>
      <c r="T231" s="4" t="s">
        <v>34</v>
      </c>
      <c r="U231" s="4">
        <v>887.1</v>
      </c>
      <c r="V231" s="4">
        <v>0</v>
      </c>
      <c r="W231" s="4">
        <v>0</v>
      </c>
      <c r="X231" s="4" t="s">
        <v>1080</v>
      </c>
      <c r="Y231" s="4" t="s">
        <v>1081</v>
      </c>
    </row>
    <row r="232" s="4" customFormat="1" spans="1:25">
      <c r="A232" s="4" t="s">
        <v>1082</v>
      </c>
      <c r="B232" s="4" t="s">
        <v>26</v>
      </c>
      <c r="C232" s="4" t="s">
        <v>27</v>
      </c>
      <c r="D232" s="4" t="s">
        <v>1083</v>
      </c>
      <c r="E232" s="4" t="s">
        <v>1084</v>
      </c>
      <c r="F232" s="6">
        <v>45239</v>
      </c>
      <c r="G232" s="6">
        <v>45241</v>
      </c>
      <c r="H232" s="4">
        <v>1</v>
      </c>
      <c r="I232" s="4">
        <v>2</v>
      </c>
      <c r="J232" s="4">
        <v>2</v>
      </c>
      <c r="K232" s="4" t="s">
        <v>30</v>
      </c>
      <c r="L232" s="4">
        <v>538.8</v>
      </c>
      <c r="M232" s="4">
        <v>538.8</v>
      </c>
      <c r="N232" s="4" t="s">
        <v>1085</v>
      </c>
      <c r="O232" s="4" t="s">
        <v>32</v>
      </c>
      <c r="P232" s="4" t="s">
        <v>33</v>
      </c>
      <c r="Q232" s="4">
        <v>0</v>
      </c>
      <c r="R232" s="7">
        <v>45237</v>
      </c>
      <c r="S232" s="6">
        <v>45244</v>
      </c>
      <c r="T232" s="4" t="s">
        <v>34</v>
      </c>
      <c r="U232" s="4">
        <v>538.8</v>
      </c>
      <c r="V232" s="4">
        <v>0</v>
      </c>
      <c r="W232" s="4">
        <v>0</v>
      </c>
      <c r="X232" s="4" t="s">
        <v>1086</v>
      </c>
      <c r="Y232" s="4" t="s">
        <v>1087</v>
      </c>
    </row>
    <row r="233" s="4" customFormat="1" spans="1:26">
      <c r="A233" s="4" t="s">
        <v>1088</v>
      </c>
      <c r="B233" s="4" t="s">
        <v>26</v>
      </c>
      <c r="C233" s="4" t="s">
        <v>27</v>
      </c>
      <c r="D233" s="4" t="s">
        <v>1089</v>
      </c>
      <c r="E233" s="4" t="s">
        <v>296</v>
      </c>
      <c r="F233" s="6">
        <v>45239</v>
      </c>
      <c r="G233" s="6">
        <v>45241</v>
      </c>
      <c r="H233" s="4">
        <v>2</v>
      </c>
      <c r="I233" s="4">
        <v>2</v>
      </c>
      <c r="J233" s="4">
        <v>4</v>
      </c>
      <c r="K233" s="4" t="s">
        <v>30</v>
      </c>
      <c r="L233" s="4">
        <v>929.56</v>
      </c>
      <c r="M233" s="4">
        <v>929.56</v>
      </c>
      <c r="N233" s="4" t="s">
        <v>1090</v>
      </c>
      <c r="O233" s="4" t="s">
        <v>32</v>
      </c>
      <c r="P233" s="4" t="s">
        <v>33</v>
      </c>
      <c r="Q233" s="4">
        <v>0</v>
      </c>
      <c r="R233" s="7">
        <v>45237</v>
      </c>
      <c r="S233" s="6">
        <v>45244</v>
      </c>
      <c r="T233" s="4" t="s">
        <v>34</v>
      </c>
      <c r="U233" s="4">
        <v>929.56</v>
      </c>
      <c r="V233" s="4">
        <v>0</v>
      </c>
      <c r="W233" s="4">
        <v>0</v>
      </c>
      <c r="X233" s="4" t="s">
        <v>1091</v>
      </c>
      <c r="Y233" s="4" t="s">
        <v>1092</v>
      </c>
      <c r="Z233" s="4" t="s">
        <v>1093</v>
      </c>
    </row>
    <row r="234" s="4" customFormat="1" spans="1:25">
      <c r="A234" s="4" t="s">
        <v>1094</v>
      </c>
      <c r="B234" s="4" t="s">
        <v>26</v>
      </c>
      <c r="C234" s="4" t="s">
        <v>27</v>
      </c>
      <c r="D234" s="4" t="s">
        <v>1083</v>
      </c>
      <c r="E234" s="4" t="s">
        <v>79</v>
      </c>
      <c r="F234" s="6">
        <v>45239</v>
      </c>
      <c r="G234" s="6">
        <v>45241</v>
      </c>
      <c r="H234" s="4">
        <v>2</v>
      </c>
      <c r="I234" s="4">
        <v>2</v>
      </c>
      <c r="J234" s="4">
        <v>4</v>
      </c>
      <c r="K234" s="4" t="s">
        <v>30</v>
      </c>
      <c r="L234" s="4">
        <v>901.56</v>
      </c>
      <c r="M234" s="4">
        <v>901.56</v>
      </c>
      <c r="N234" s="4" t="s">
        <v>1095</v>
      </c>
      <c r="O234" s="4" t="s">
        <v>32</v>
      </c>
      <c r="P234" s="4" t="s">
        <v>33</v>
      </c>
      <c r="Q234" s="4">
        <v>0</v>
      </c>
      <c r="R234" s="7">
        <v>45237.0000115741</v>
      </c>
      <c r="S234" s="6">
        <v>45244</v>
      </c>
      <c r="T234" s="4" t="s">
        <v>34</v>
      </c>
      <c r="U234" s="4">
        <v>901.56</v>
      </c>
      <c r="V234" s="4">
        <v>0</v>
      </c>
      <c r="W234" s="4">
        <v>0</v>
      </c>
      <c r="X234" s="4" t="s">
        <v>1096</v>
      </c>
      <c r="Y234" s="4" t="s">
        <v>1097</v>
      </c>
    </row>
    <row r="235" s="4" customFormat="1" spans="1:25">
      <c r="A235" s="4" t="s">
        <v>1098</v>
      </c>
      <c r="B235" s="4" t="s">
        <v>26</v>
      </c>
      <c r="C235" s="4" t="s">
        <v>27</v>
      </c>
      <c r="D235" s="4" t="s">
        <v>1099</v>
      </c>
      <c r="E235" s="4" t="s">
        <v>1100</v>
      </c>
      <c r="F235" s="6">
        <v>45238</v>
      </c>
      <c r="G235" s="6">
        <v>45241</v>
      </c>
      <c r="H235" s="4">
        <v>1</v>
      </c>
      <c r="I235" s="4">
        <v>3</v>
      </c>
      <c r="J235" s="4">
        <v>3</v>
      </c>
      <c r="K235" s="4" t="s">
        <v>30</v>
      </c>
      <c r="L235" s="4">
        <v>984.93</v>
      </c>
      <c r="M235" s="4">
        <v>984.93</v>
      </c>
      <c r="N235" s="4" t="s">
        <v>1101</v>
      </c>
      <c r="O235" s="4" t="s">
        <v>32</v>
      </c>
      <c r="P235" s="4" t="s">
        <v>33</v>
      </c>
      <c r="Q235" s="4">
        <v>0</v>
      </c>
      <c r="R235" s="7">
        <v>45238.0000115741</v>
      </c>
      <c r="S235" s="6">
        <v>45244</v>
      </c>
      <c r="T235" s="4" t="s">
        <v>34</v>
      </c>
      <c r="U235" s="4">
        <v>984.93</v>
      </c>
      <c r="V235" s="4">
        <v>0</v>
      </c>
      <c r="W235" s="4">
        <v>0</v>
      </c>
      <c r="X235" s="4" t="s">
        <v>1102</v>
      </c>
      <c r="Y235" s="4" t="s">
        <v>1103</v>
      </c>
    </row>
    <row r="236" s="4" customFormat="1" spans="1:25">
      <c r="A236" s="4" t="s">
        <v>1104</v>
      </c>
      <c r="B236" s="4" t="s">
        <v>26</v>
      </c>
      <c r="C236" s="4" t="s">
        <v>27</v>
      </c>
      <c r="D236" s="4" t="s">
        <v>1105</v>
      </c>
      <c r="E236" s="4" t="s">
        <v>1106</v>
      </c>
      <c r="F236" s="6">
        <v>45240</v>
      </c>
      <c r="G236" s="6">
        <v>45241</v>
      </c>
      <c r="H236" s="4">
        <v>1</v>
      </c>
      <c r="I236" s="4">
        <v>1</v>
      </c>
      <c r="J236" s="4">
        <v>1</v>
      </c>
      <c r="K236" s="4" t="s">
        <v>30</v>
      </c>
      <c r="L236" s="4">
        <v>116.97</v>
      </c>
      <c r="M236" s="4">
        <v>116.97</v>
      </c>
      <c r="N236" s="4" t="s">
        <v>1107</v>
      </c>
      <c r="O236" s="4" t="s">
        <v>32</v>
      </c>
      <c r="P236" s="4" t="s">
        <v>33</v>
      </c>
      <c r="Q236" s="4">
        <v>0</v>
      </c>
      <c r="R236" s="7">
        <v>45238</v>
      </c>
      <c r="S236" s="6">
        <v>45244</v>
      </c>
      <c r="T236" s="4" t="s">
        <v>34</v>
      </c>
      <c r="U236" s="4">
        <v>116.97</v>
      </c>
      <c r="V236" s="4">
        <v>0</v>
      </c>
      <c r="W236" s="4">
        <v>0</v>
      </c>
      <c r="X236" s="4" t="s">
        <v>1108</v>
      </c>
      <c r="Y236" s="4" t="s">
        <v>1109</v>
      </c>
    </row>
    <row r="237" s="4" customFormat="1" spans="1:25">
      <c r="A237" s="4" t="s">
        <v>1110</v>
      </c>
      <c r="B237" s="4" t="s">
        <v>26</v>
      </c>
      <c r="C237" s="4" t="s">
        <v>27</v>
      </c>
      <c r="D237" s="4" t="s">
        <v>1111</v>
      </c>
      <c r="E237" s="4" t="s">
        <v>147</v>
      </c>
      <c r="F237" s="6">
        <v>45240</v>
      </c>
      <c r="G237" s="6">
        <v>45241</v>
      </c>
      <c r="H237" s="4">
        <v>1</v>
      </c>
      <c r="I237" s="4">
        <v>1</v>
      </c>
      <c r="J237" s="4">
        <v>1</v>
      </c>
      <c r="K237" s="4" t="s">
        <v>30</v>
      </c>
      <c r="L237" s="4">
        <v>272.38</v>
      </c>
      <c r="M237" s="4">
        <v>272.38</v>
      </c>
      <c r="N237" s="4" t="s">
        <v>1112</v>
      </c>
      <c r="O237" s="4" t="s">
        <v>32</v>
      </c>
      <c r="P237" s="4" t="s">
        <v>33</v>
      </c>
      <c r="Q237" s="4">
        <v>0</v>
      </c>
      <c r="R237" s="7">
        <v>45238.0000115741</v>
      </c>
      <c r="S237" s="6">
        <v>45244</v>
      </c>
      <c r="T237" s="4" t="s">
        <v>34</v>
      </c>
      <c r="U237" s="4">
        <v>272.38</v>
      </c>
      <c r="V237" s="4">
        <v>0</v>
      </c>
      <c r="W237" s="4">
        <v>0</v>
      </c>
      <c r="X237" s="4" t="s">
        <v>1113</v>
      </c>
      <c r="Y237" s="4" t="s">
        <v>54</v>
      </c>
    </row>
    <row r="238" s="4" customFormat="1" spans="1:25">
      <c r="A238" s="4" t="s">
        <v>661</v>
      </c>
      <c r="B238" s="4" t="s">
        <v>26</v>
      </c>
      <c r="C238" s="4" t="s">
        <v>71</v>
      </c>
      <c r="D238" s="4" t="s">
        <v>662</v>
      </c>
      <c r="E238" s="4" t="s">
        <v>286</v>
      </c>
      <c r="F238" s="6">
        <v>45240</v>
      </c>
      <c r="G238" s="6">
        <v>45241</v>
      </c>
      <c r="H238" s="4">
        <v>1</v>
      </c>
      <c r="I238" s="4">
        <v>1</v>
      </c>
      <c r="J238" s="4">
        <v>1</v>
      </c>
      <c r="K238" s="4" t="s">
        <v>30</v>
      </c>
      <c r="L238" s="4">
        <v>-723.02</v>
      </c>
      <c r="M238" s="4">
        <v>-723.02</v>
      </c>
      <c r="N238" s="4" t="s">
        <v>663</v>
      </c>
      <c r="O238" s="4" t="s">
        <v>32</v>
      </c>
      <c r="P238" s="4" t="s">
        <v>33</v>
      </c>
      <c r="Q238" s="4">
        <v>0</v>
      </c>
      <c r="R238" s="7">
        <v>45232</v>
      </c>
      <c r="S238" s="6">
        <v>45244</v>
      </c>
      <c r="T238" s="4" t="s">
        <v>34</v>
      </c>
      <c r="U238" s="4">
        <v>-723.02</v>
      </c>
      <c r="V238" s="4">
        <v>0</v>
      </c>
      <c r="W238" s="4">
        <v>0</v>
      </c>
      <c r="X238" s="4" t="s">
        <v>664</v>
      </c>
      <c r="Y238" s="4" t="s">
        <v>665</v>
      </c>
    </row>
    <row r="239" s="4" customFormat="1" spans="1:25">
      <c r="A239" s="4" t="s">
        <v>1114</v>
      </c>
      <c r="B239" s="4" t="s">
        <v>26</v>
      </c>
      <c r="C239" s="4" t="s">
        <v>27</v>
      </c>
      <c r="D239" s="4" t="s">
        <v>1115</v>
      </c>
      <c r="E239" s="4" t="s">
        <v>1116</v>
      </c>
      <c r="F239" s="6">
        <v>45239</v>
      </c>
      <c r="G239" s="6">
        <v>45241</v>
      </c>
      <c r="H239" s="4">
        <v>1</v>
      </c>
      <c r="I239" s="4">
        <v>2</v>
      </c>
      <c r="J239" s="4">
        <v>2</v>
      </c>
      <c r="K239" s="4" t="s">
        <v>30</v>
      </c>
      <c r="L239" s="4">
        <v>542.4</v>
      </c>
      <c r="M239" s="4">
        <v>542.4</v>
      </c>
      <c r="N239" s="4" t="s">
        <v>1117</v>
      </c>
      <c r="O239" s="4" t="s">
        <v>32</v>
      </c>
      <c r="P239" s="4" t="s">
        <v>33</v>
      </c>
      <c r="Q239" s="4">
        <v>0</v>
      </c>
      <c r="R239" s="7">
        <v>45238.0000115741</v>
      </c>
      <c r="S239" s="6">
        <v>45244</v>
      </c>
      <c r="T239" s="4" t="s">
        <v>34</v>
      </c>
      <c r="U239" s="4">
        <v>542.4</v>
      </c>
      <c r="V239" s="4">
        <v>0</v>
      </c>
      <c r="W239" s="4">
        <v>0</v>
      </c>
      <c r="X239" s="4" t="s">
        <v>1118</v>
      </c>
      <c r="Y239" s="4" t="s">
        <v>1119</v>
      </c>
    </row>
    <row r="240" s="4" customFormat="1" spans="1:25">
      <c r="A240" s="4" t="s">
        <v>1120</v>
      </c>
      <c r="B240" s="4" t="s">
        <v>26</v>
      </c>
      <c r="C240" s="4" t="s">
        <v>27</v>
      </c>
      <c r="D240" s="4" t="s">
        <v>1121</v>
      </c>
      <c r="E240" s="4" t="s">
        <v>1122</v>
      </c>
      <c r="F240" s="6">
        <v>45239</v>
      </c>
      <c r="G240" s="6">
        <v>45241</v>
      </c>
      <c r="H240" s="4">
        <v>1</v>
      </c>
      <c r="I240" s="4">
        <v>2</v>
      </c>
      <c r="J240" s="4">
        <v>2</v>
      </c>
      <c r="K240" s="4" t="s">
        <v>30</v>
      </c>
      <c r="L240" s="4">
        <v>320.94</v>
      </c>
      <c r="M240" s="4">
        <v>320.94</v>
      </c>
      <c r="N240" s="4" t="s">
        <v>1123</v>
      </c>
      <c r="O240" s="4" t="s">
        <v>32</v>
      </c>
      <c r="P240" s="4" t="s">
        <v>33</v>
      </c>
      <c r="Q240" s="4">
        <v>0</v>
      </c>
      <c r="R240" s="7">
        <v>45238</v>
      </c>
      <c r="S240" s="6">
        <v>45244</v>
      </c>
      <c r="T240" s="4" t="s">
        <v>34</v>
      </c>
      <c r="U240" s="4">
        <v>320.94</v>
      </c>
      <c r="V240" s="4">
        <v>0</v>
      </c>
      <c r="W240" s="4">
        <v>0</v>
      </c>
      <c r="X240" s="4" t="s">
        <v>1124</v>
      </c>
      <c r="Y240" s="4" t="s">
        <v>1125</v>
      </c>
    </row>
    <row r="241" s="4" customFormat="1" spans="1:25">
      <c r="A241" s="4" t="s">
        <v>1126</v>
      </c>
      <c r="B241" s="4" t="s">
        <v>26</v>
      </c>
      <c r="C241" s="4" t="s">
        <v>27</v>
      </c>
      <c r="D241" s="4" t="s">
        <v>1067</v>
      </c>
      <c r="E241" s="4" t="s">
        <v>1068</v>
      </c>
      <c r="F241" s="6">
        <v>45240</v>
      </c>
      <c r="G241" s="6">
        <v>45241</v>
      </c>
      <c r="H241" s="4">
        <v>1</v>
      </c>
      <c r="I241" s="4">
        <v>1</v>
      </c>
      <c r="J241" s="4">
        <v>1</v>
      </c>
      <c r="K241" s="4" t="s">
        <v>30</v>
      </c>
      <c r="L241" s="4">
        <v>907.22</v>
      </c>
      <c r="M241" s="4">
        <v>907.22</v>
      </c>
      <c r="N241" s="4" t="s">
        <v>1127</v>
      </c>
      <c r="O241" s="4" t="s">
        <v>32</v>
      </c>
      <c r="P241" s="4" t="s">
        <v>33</v>
      </c>
      <c r="Q241" s="4">
        <v>0</v>
      </c>
      <c r="R241" s="7">
        <v>45238</v>
      </c>
      <c r="S241" s="6">
        <v>45244</v>
      </c>
      <c r="T241" s="4" t="s">
        <v>34</v>
      </c>
      <c r="U241" s="4">
        <v>907.22</v>
      </c>
      <c r="V241" s="4">
        <v>0</v>
      </c>
      <c r="W241" s="4">
        <v>0</v>
      </c>
      <c r="X241" s="4" t="s">
        <v>1128</v>
      </c>
      <c r="Y241" s="4" t="s">
        <v>1129</v>
      </c>
    </row>
    <row r="242" s="4" customFormat="1" spans="1:25">
      <c r="A242" s="4" t="s">
        <v>1130</v>
      </c>
      <c r="B242" s="4" t="s">
        <v>26</v>
      </c>
      <c r="C242" s="4" t="s">
        <v>27</v>
      </c>
      <c r="D242" s="4" t="s">
        <v>1131</v>
      </c>
      <c r="E242" s="4" t="s">
        <v>1132</v>
      </c>
      <c r="F242" s="6">
        <v>45240</v>
      </c>
      <c r="G242" s="6">
        <v>45241</v>
      </c>
      <c r="H242" s="4">
        <v>1</v>
      </c>
      <c r="I242" s="4">
        <v>1</v>
      </c>
      <c r="J242" s="4">
        <v>1</v>
      </c>
      <c r="K242" s="4" t="s">
        <v>30</v>
      </c>
      <c r="L242" s="4">
        <v>197.19</v>
      </c>
      <c r="M242" s="4">
        <v>197.19</v>
      </c>
      <c r="N242" s="4" t="s">
        <v>1133</v>
      </c>
      <c r="O242" s="4" t="s">
        <v>32</v>
      </c>
      <c r="P242" s="4" t="s">
        <v>33</v>
      </c>
      <c r="Q242" s="4">
        <v>0</v>
      </c>
      <c r="R242" s="7">
        <v>45238</v>
      </c>
      <c r="S242" s="6">
        <v>45244</v>
      </c>
      <c r="T242" s="4" t="s">
        <v>34</v>
      </c>
      <c r="U242" s="4">
        <v>197.19</v>
      </c>
      <c r="V242" s="4">
        <v>0</v>
      </c>
      <c r="W242" s="4">
        <v>0</v>
      </c>
      <c r="X242" s="4" t="s">
        <v>1134</v>
      </c>
      <c r="Y242" s="4" t="s">
        <v>1135</v>
      </c>
    </row>
    <row r="243" s="4" customFormat="1" spans="1:25">
      <c r="A243" s="4" t="s">
        <v>1136</v>
      </c>
      <c r="B243" s="4" t="s">
        <v>26</v>
      </c>
      <c r="C243" s="4" t="s">
        <v>27</v>
      </c>
      <c r="D243" s="4" t="s">
        <v>1137</v>
      </c>
      <c r="E243" s="4" t="s">
        <v>1138</v>
      </c>
      <c r="F243" s="6">
        <v>45238</v>
      </c>
      <c r="G243" s="6">
        <v>45241</v>
      </c>
      <c r="H243" s="4">
        <v>1</v>
      </c>
      <c r="I243" s="4">
        <v>3</v>
      </c>
      <c r="J243" s="4">
        <v>3</v>
      </c>
      <c r="K243" s="4" t="s">
        <v>30</v>
      </c>
      <c r="L243" s="4">
        <v>9397.87</v>
      </c>
      <c r="M243" s="4">
        <v>9397.87</v>
      </c>
      <c r="N243" s="4" t="s">
        <v>1139</v>
      </c>
      <c r="O243" s="4" t="s">
        <v>32</v>
      </c>
      <c r="P243" s="4" t="s">
        <v>33</v>
      </c>
      <c r="Q243" s="4">
        <v>0</v>
      </c>
      <c r="R243" s="7">
        <v>45238</v>
      </c>
      <c r="S243" s="6">
        <v>45244</v>
      </c>
      <c r="T243" s="4" t="s">
        <v>34</v>
      </c>
      <c r="U243" s="4">
        <v>9397.87</v>
      </c>
      <c r="V243" s="4">
        <v>0</v>
      </c>
      <c r="W243" s="4">
        <v>0</v>
      </c>
      <c r="X243" s="4" t="s">
        <v>1140</v>
      </c>
      <c r="Y243" s="4" t="s">
        <v>54</v>
      </c>
    </row>
    <row r="244" s="4" customFormat="1" spans="1:25">
      <c r="A244" s="4" t="s">
        <v>1141</v>
      </c>
      <c r="B244" s="4" t="s">
        <v>26</v>
      </c>
      <c r="C244" s="4" t="s">
        <v>27</v>
      </c>
      <c r="D244" s="4" t="s">
        <v>1142</v>
      </c>
      <c r="E244" s="4" t="s">
        <v>1143</v>
      </c>
      <c r="F244" s="6">
        <v>45240</v>
      </c>
      <c r="G244" s="6">
        <v>45241</v>
      </c>
      <c r="H244" s="4">
        <v>1</v>
      </c>
      <c r="I244" s="4">
        <v>1</v>
      </c>
      <c r="J244" s="4">
        <v>1</v>
      </c>
      <c r="K244" s="4" t="s">
        <v>30</v>
      </c>
      <c r="L244" s="4">
        <v>386.07</v>
      </c>
      <c r="M244" s="4">
        <v>386.07</v>
      </c>
      <c r="N244" s="4" t="s">
        <v>1144</v>
      </c>
      <c r="O244" s="4" t="s">
        <v>32</v>
      </c>
      <c r="P244" s="4" t="s">
        <v>33</v>
      </c>
      <c r="Q244" s="4">
        <v>0</v>
      </c>
      <c r="R244" s="7">
        <v>45238.0000115741</v>
      </c>
      <c r="S244" s="6">
        <v>45244</v>
      </c>
      <c r="T244" s="4" t="s">
        <v>34</v>
      </c>
      <c r="U244" s="4">
        <v>386.07</v>
      </c>
      <c r="V244" s="4">
        <v>0</v>
      </c>
      <c r="W244" s="4">
        <v>0</v>
      </c>
      <c r="X244" s="4" t="s">
        <v>1145</v>
      </c>
      <c r="Y244" s="4" t="s">
        <v>1146</v>
      </c>
    </row>
    <row r="245" s="4" customFormat="1" spans="1:25">
      <c r="A245" s="4" t="s">
        <v>1147</v>
      </c>
      <c r="B245" s="4" t="s">
        <v>26</v>
      </c>
      <c r="C245" s="4" t="s">
        <v>27</v>
      </c>
      <c r="D245" s="4" t="s">
        <v>1148</v>
      </c>
      <c r="E245" s="4" t="s">
        <v>1149</v>
      </c>
      <c r="F245" s="6">
        <v>45240</v>
      </c>
      <c r="G245" s="6">
        <v>45241</v>
      </c>
      <c r="H245" s="4">
        <v>1</v>
      </c>
      <c r="I245" s="4">
        <v>1</v>
      </c>
      <c r="J245" s="4">
        <v>1</v>
      </c>
      <c r="K245" s="4" t="s">
        <v>30</v>
      </c>
      <c r="L245" s="4">
        <v>1219.16</v>
      </c>
      <c r="M245" s="4">
        <v>1219.16</v>
      </c>
      <c r="N245" s="4" t="s">
        <v>1150</v>
      </c>
      <c r="O245" s="4" t="s">
        <v>32</v>
      </c>
      <c r="P245" s="4" t="s">
        <v>33</v>
      </c>
      <c r="Q245" s="4">
        <v>0</v>
      </c>
      <c r="R245" s="7">
        <v>45238.0000115741</v>
      </c>
      <c r="S245" s="6">
        <v>45244</v>
      </c>
      <c r="T245" s="4" t="s">
        <v>34</v>
      </c>
      <c r="U245" s="4">
        <v>1219.16</v>
      </c>
      <c r="V245" s="4">
        <v>0</v>
      </c>
      <c r="W245" s="4">
        <v>0</v>
      </c>
      <c r="X245" s="4" t="s">
        <v>1151</v>
      </c>
      <c r="Y245" s="4" t="s">
        <v>54</v>
      </c>
    </row>
    <row r="246" s="4" customFormat="1" spans="1:25">
      <c r="A246" s="4" t="s">
        <v>1152</v>
      </c>
      <c r="B246" s="4" t="s">
        <v>26</v>
      </c>
      <c r="C246" s="4" t="s">
        <v>27</v>
      </c>
      <c r="D246" s="4" t="s">
        <v>1153</v>
      </c>
      <c r="E246" s="4" t="s">
        <v>413</v>
      </c>
      <c r="F246" s="6">
        <v>45240</v>
      </c>
      <c r="G246" s="6">
        <v>45241</v>
      </c>
      <c r="H246" s="4">
        <v>1</v>
      </c>
      <c r="I246" s="4">
        <v>1</v>
      </c>
      <c r="J246" s="4">
        <v>1</v>
      </c>
      <c r="K246" s="4" t="s">
        <v>30</v>
      </c>
      <c r="L246" s="4">
        <v>172.5</v>
      </c>
      <c r="M246" s="4">
        <v>172.5</v>
      </c>
      <c r="N246" s="4" t="s">
        <v>1154</v>
      </c>
      <c r="O246" s="4" t="s">
        <v>32</v>
      </c>
      <c r="P246" s="4" t="s">
        <v>33</v>
      </c>
      <c r="Q246" s="4">
        <v>0</v>
      </c>
      <c r="R246" s="7">
        <v>45238.0000115741</v>
      </c>
      <c r="S246" s="6">
        <v>45244</v>
      </c>
      <c r="T246" s="4" t="s">
        <v>34</v>
      </c>
      <c r="U246" s="4">
        <v>172.5</v>
      </c>
      <c r="V246" s="4">
        <v>0</v>
      </c>
      <c r="W246" s="4">
        <v>0</v>
      </c>
      <c r="X246" s="4" t="s">
        <v>1155</v>
      </c>
      <c r="Y246" s="4" t="s">
        <v>1156</v>
      </c>
    </row>
    <row r="247" s="4" customFormat="1" spans="1:25">
      <c r="A247" s="4" t="s">
        <v>1157</v>
      </c>
      <c r="B247" s="4" t="s">
        <v>26</v>
      </c>
      <c r="C247" s="4" t="s">
        <v>27</v>
      </c>
      <c r="D247" s="4" t="s">
        <v>1158</v>
      </c>
      <c r="E247" s="4" t="s">
        <v>1159</v>
      </c>
      <c r="F247" s="6">
        <v>45238</v>
      </c>
      <c r="G247" s="6">
        <v>45241</v>
      </c>
      <c r="H247" s="4">
        <v>1</v>
      </c>
      <c r="I247" s="4">
        <v>3</v>
      </c>
      <c r="J247" s="4">
        <v>3</v>
      </c>
      <c r="K247" s="4" t="s">
        <v>30</v>
      </c>
      <c r="L247" s="4">
        <v>2496.78</v>
      </c>
      <c r="M247" s="4">
        <v>2496.78</v>
      </c>
      <c r="N247" s="4" t="s">
        <v>1160</v>
      </c>
      <c r="O247" s="4" t="s">
        <v>32</v>
      </c>
      <c r="P247" s="4" t="s">
        <v>33</v>
      </c>
      <c r="Q247" s="4">
        <v>0</v>
      </c>
      <c r="R247" s="7">
        <v>45238</v>
      </c>
      <c r="S247" s="6">
        <v>45244</v>
      </c>
      <c r="T247" s="4" t="s">
        <v>34</v>
      </c>
      <c r="U247" s="4">
        <v>2496.78</v>
      </c>
      <c r="V247" s="4">
        <v>0</v>
      </c>
      <c r="W247" s="4">
        <v>0</v>
      </c>
      <c r="X247" s="4" t="s">
        <v>1161</v>
      </c>
      <c r="Y247" s="4" t="s">
        <v>1162</v>
      </c>
    </row>
    <row r="248" s="4" customFormat="1" spans="1:25">
      <c r="A248" s="4" t="s">
        <v>1163</v>
      </c>
      <c r="B248" s="4" t="s">
        <v>26</v>
      </c>
      <c r="C248" s="4" t="s">
        <v>27</v>
      </c>
      <c r="D248" s="4" t="s">
        <v>1164</v>
      </c>
      <c r="E248" s="4" t="s">
        <v>253</v>
      </c>
      <c r="F248" s="6">
        <v>45240</v>
      </c>
      <c r="G248" s="6">
        <v>45241</v>
      </c>
      <c r="H248" s="4">
        <v>1</v>
      </c>
      <c r="I248" s="4">
        <v>1</v>
      </c>
      <c r="J248" s="4">
        <v>1</v>
      </c>
      <c r="K248" s="4" t="s">
        <v>30</v>
      </c>
      <c r="L248" s="4">
        <v>541.82</v>
      </c>
      <c r="M248" s="4">
        <v>541.82</v>
      </c>
      <c r="N248" s="4" t="s">
        <v>1165</v>
      </c>
      <c r="O248" s="4" t="s">
        <v>32</v>
      </c>
      <c r="P248" s="4" t="s">
        <v>33</v>
      </c>
      <c r="Q248" s="4">
        <v>0</v>
      </c>
      <c r="R248" s="7">
        <v>45238</v>
      </c>
      <c r="S248" s="6">
        <v>45244</v>
      </c>
      <c r="T248" s="4" t="s">
        <v>34</v>
      </c>
      <c r="U248" s="4">
        <v>541.82</v>
      </c>
      <c r="V248" s="4">
        <v>0</v>
      </c>
      <c r="W248" s="4">
        <v>0</v>
      </c>
      <c r="X248" s="4" t="s">
        <v>1166</v>
      </c>
      <c r="Y248" s="4" t="s">
        <v>1167</v>
      </c>
    </row>
    <row r="249" s="4" customFormat="1" spans="1:25">
      <c r="A249" s="4" t="s">
        <v>1168</v>
      </c>
      <c r="B249" s="4" t="s">
        <v>26</v>
      </c>
      <c r="C249" s="4" t="s">
        <v>27</v>
      </c>
      <c r="D249" s="4" t="s">
        <v>1169</v>
      </c>
      <c r="E249" s="4" t="s">
        <v>147</v>
      </c>
      <c r="F249" s="6">
        <v>45239</v>
      </c>
      <c r="G249" s="6">
        <v>45241</v>
      </c>
      <c r="H249" s="4">
        <v>1</v>
      </c>
      <c r="I249" s="4">
        <v>2</v>
      </c>
      <c r="J249" s="4">
        <v>2</v>
      </c>
      <c r="K249" s="4" t="s">
        <v>30</v>
      </c>
      <c r="L249" s="4">
        <v>473.58</v>
      </c>
      <c r="M249" s="4">
        <v>473.58</v>
      </c>
      <c r="N249" s="4" t="s">
        <v>1170</v>
      </c>
      <c r="O249" s="4" t="s">
        <v>32</v>
      </c>
      <c r="P249" s="4" t="s">
        <v>33</v>
      </c>
      <c r="Q249" s="4">
        <v>0</v>
      </c>
      <c r="R249" s="7">
        <v>45238</v>
      </c>
      <c r="S249" s="6">
        <v>45244</v>
      </c>
      <c r="T249" s="4" t="s">
        <v>34</v>
      </c>
      <c r="U249" s="4">
        <v>473.58</v>
      </c>
      <c r="V249" s="4">
        <v>0</v>
      </c>
      <c r="W249" s="4">
        <v>0</v>
      </c>
      <c r="X249" s="4" t="s">
        <v>1171</v>
      </c>
      <c r="Y249" s="4" t="s">
        <v>1172</v>
      </c>
    </row>
    <row r="250" s="4" customFormat="1" spans="1:25">
      <c r="A250" s="4" t="s">
        <v>1173</v>
      </c>
      <c r="B250" s="4" t="s">
        <v>26</v>
      </c>
      <c r="C250" s="4" t="s">
        <v>27</v>
      </c>
      <c r="D250" s="4" t="s">
        <v>827</v>
      </c>
      <c r="E250" s="4" t="s">
        <v>147</v>
      </c>
      <c r="F250" s="6">
        <v>45240</v>
      </c>
      <c r="G250" s="6">
        <v>45241</v>
      </c>
      <c r="H250" s="4">
        <v>1</v>
      </c>
      <c r="I250" s="4">
        <v>1</v>
      </c>
      <c r="J250" s="4">
        <v>1</v>
      </c>
      <c r="K250" s="4" t="s">
        <v>30</v>
      </c>
      <c r="L250" s="4">
        <v>168.06</v>
      </c>
      <c r="M250" s="4">
        <v>168.06</v>
      </c>
      <c r="N250" s="4" t="s">
        <v>1174</v>
      </c>
      <c r="O250" s="4" t="s">
        <v>32</v>
      </c>
      <c r="P250" s="4" t="s">
        <v>33</v>
      </c>
      <c r="Q250" s="4">
        <v>0</v>
      </c>
      <c r="R250" s="7">
        <v>45238.0000115741</v>
      </c>
      <c r="S250" s="6">
        <v>45244</v>
      </c>
      <c r="T250" s="4" t="s">
        <v>34</v>
      </c>
      <c r="U250" s="4">
        <v>168.06</v>
      </c>
      <c r="V250" s="4">
        <v>0</v>
      </c>
      <c r="W250" s="4">
        <v>0</v>
      </c>
      <c r="X250" s="4" t="s">
        <v>1175</v>
      </c>
      <c r="Y250" s="4" t="s">
        <v>54</v>
      </c>
    </row>
    <row r="251" s="4" customFormat="1" spans="1:25">
      <c r="A251" s="4" t="s">
        <v>1176</v>
      </c>
      <c r="B251" s="4" t="s">
        <v>26</v>
      </c>
      <c r="C251" s="4" t="s">
        <v>27</v>
      </c>
      <c r="D251" s="4" t="s">
        <v>1177</v>
      </c>
      <c r="E251" s="4" t="s">
        <v>1178</v>
      </c>
      <c r="F251" s="6">
        <v>45238</v>
      </c>
      <c r="G251" s="6">
        <v>45241</v>
      </c>
      <c r="H251" s="4">
        <v>1</v>
      </c>
      <c r="I251" s="4">
        <v>3</v>
      </c>
      <c r="J251" s="4">
        <v>3</v>
      </c>
      <c r="K251" s="4" t="s">
        <v>30</v>
      </c>
      <c r="L251" s="4">
        <v>491.16</v>
      </c>
      <c r="M251" s="4">
        <v>491.16</v>
      </c>
      <c r="N251" s="4" t="s">
        <v>1179</v>
      </c>
      <c r="O251" s="4" t="s">
        <v>32</v>
      </c>
      <c r="P251" s="4" t="s">
        <v>33</v>
      </c>
      <c r="Q251" s="4">
        <v>0</v>
      </c>
      <c r="R251" s="7">
        <v>45238</v>
      </c>
      <c r="S251" s="6">
        <v>45244</v>
      </c>
      <c r="T251" s="4" t="s">
        <v>34</v>
      </c>
      <c r="U251" s="4">
        <v>491.16</v>
      </c>
      <c r="V251" s="4">
        <v>0</v>
      </c>
      <c r="W251" s="4">
        <v>0</v>
      </c>
      <c r="X251" s="4" t="s">
        <v>1180</v>
      </c>
      <c r="Y251" s="4" t="s">
        <v>1181</v>
      </c>
    </row>
    <row r="252" s="4" customFormat="1" spans="1:25">
      <c r="A252" s="4" t="s">
        <v>1182</v>
      </c>
      <c r="B252" s="4" t="s">
        <v>26</v>
      </c>
      <c r="C252" s="4" t="s">
        <v>27</v>
      </c>
      <c r="D252" s="4" t="s">
        <v>1183</v>
      </c>
      <c r="E252" s="4" t="s">
        <v>1184</v>
      </c>
      <c r="F252" s="6">
        <v>45240</v>
      </c>
      <c r="G252" s="6">
        <v>45241</v>
      </c>
      <c r="H252" s="4">
        <v>2</v>
      </c>
      <c r="I252" s="4">
        <v>1</v>
      </c>
      <c r="J252" s="4">
        <v>2</v>
      </c>
      <c r="K252" s="4" t="s">
        <v>30</v>
      </c>
      <c r="L252" s="4">
        <v>747.6</v>
      </c>
      <c r="M252" s="4">
        <v>747.6</v>
      </c>
      <c r="N252" s="4" t="s">
        <v>1185</v>
      </c>
      <c r="O252" s="4" t="s">
        <v>32</v>
      </c>
      <c r="P252" s="4" t="s">
        <v>33</v>
      </c>
      <c r="Q252" s="4">
        <v>0</v>
      </c>
      <c r="R252" s="7">
        <v>45238.0000115741</v>
      </c>
      <c r="S252" s="6">
        <v>45244</v>
      </c>
      <c r="T252" s="4" t="s">
        <v>34</v>
      </c>
      <c r="U252" s="4">
        <v>747.6</v>
      </c>
      <c r="V252" s="4">
        <v>0</v>
      </c>
      <c r="W252" s="4">
        <v>0</v>
      </c>
      <c r="X252" s="4" t="s">
        <v>1186</v>
      </c>
      <c r="Y252" s="4" t="s">
        <v>54</v>
      </c>
    </row>
    <row r="253" s="4" customFormat="1" spans="1:25">
      <c r="A253" s="4" t="s">
        <v>1187</v>
      </c>
      <c r="B253" s="4" t="s">
        <v>26</v>
      </c>
      <c r="C253" s="4" t="s">
        <v>27</v>
      </c>
      <c r="D253" s="4" t="s">
        <v>1188</v>
      </c>
      <c r="E253" s="4" t="s">
        <v>147</v>
      </c>
      <c r="F253" s="6">
        <v>45240</v>
      </c>
      <c r="G253" s="6">
        <v>45241</v>
      </c>
      <c r="H253" s="4">
        <v>1</v>
      </c>
      <c r="I253" s="4">
        <v>1</v>
      </c>
      <c r="J253" s="4">
        <v>1</v>
      </c>
      <c r="K253" s="4" t="s">
        <v>30</v>
      </c>
      <c r="L253" s="4">
        <v>392.74</v>
      </c>
      <c r="M253" s="4">
        <v>392.74</v>
      </c>
      <c r="N253" s="4" t="s">
        <v>1189</v>
      </c>
      <c r="O253" s="4" t="s">
        <v>32</v>
      </c>
      <c r="P253" s="4" t="s">
        <v>33</v>
      </c>
      <c r="Q253" s="4">
        <v>0</v>
      </c>
      <c r="R253" s="7">
        <v>45238.0000115741</v>
      </c>
      <c r="S253" s="6">
        <v>45244</v>
      </c>
      <c r="T253" s="4" t="s">
        <v>34</v>
      </c>
      <c r="U253" s="4">
        <v>392.74</v>
      </c>
      <c r="V253" s="4">
        <v>0</v>
      </c>
      <c r="W253" s="4">
        <v>0</v>
      </c>
      <c r="X253" s="4" t="s">
        <v>1190</v>
      </c>
      <c r="Y253" s="4" t="s">
        <v>54</v>
      </c>
    </row>
    <row r="254" s="4" customFormat="1" spans="1:25">
      <c r="A254" s="4" t="s">
        <v>1191</v>
      </c>
      <c r="B254" s="4" t="s">
        <v>26</v>
      </c>
      <c r="C254" s="4" t="s">
        <v>27</v>
      </c>
      <c r="D254" s="4" t="s">
        <v>1192</v>
      </c>
      <c r="E254" s="4" t="s">
        <v>728</v>
      </c>
      <c r="F254" s="6">
        <v>45240</v>
      </c>
      <c r="G254" s="6">
        <v>45241</v>
      </c>
      <c r="H254" s="4">
        <v>1</v>
      </c>
      <c r="I254" s="4">
        <v>1</v>
      </c>
      <c r="J254" s="4">
        <v>1</v>
      </c>
      <c r="K254" s="4" t="s">
        <v>30</v>
      </c>
      <c r="L254" s="4">
        <v>344.76</v>
      </c>
      <c r="M254" s="4">
        <v>344.76</v>
      </c>
      <c r="N254" s="4" t="s">
        <v>1193</v>
      </c>
      <c r="O254" s="4" t="s">
        <v>32</v>
      </c>
      <c r="P254" s="4" t="s">
        <v>33</v>
      </c>
      <c r="Q254" s="4">
        <v>0</v>
      </c>
      <c r="R254" s="7">
        <v>45238</v>
      </c>
      <c r="S254" s="6">
        <v>45244</v>
      </c>
      <c r="T254" s="4" t="s">
        <v>34</v>
      </c>
      <c r="U254" s="4">
        <v>344.76</v>
      </c>
      <c r="V254" s="4">
        <v>0</v>
      </c>
      <c r="W254" s="4">
        <v>0</v>
      </c>
      <c r="X254" s="4" t="s">
        <v>1194</v>
      </c>
      <c r="Y254" s="4" t="s">
        <v>54</v>
      </c>
    </row>
    <row r="255" s="4" customFormat="1" spans="1:25">
      <c r="A255" s="4" t="s">
        <v>1195</v>
      </c>
      <c r="B255" s="4" t="s">
        <v>26</v>
      </c>
      <c r="C255" s="4" t="s">
        <v>27</v>
      </c>
      <c r="D255" s="4" t="s">
        <v>866</v>
      </c>
      <c r="E255" s="4" t="s">
        <v>1196</v>
      </c>
      <c r="F255" s="6">
        <v>45240</v>
      </c>
      <c r="G255" s="6">
        <v>45241</v>
      </c>
      <c r="H255" s="4">
        <v>1</v>
      </c>
      <c r="I255" s="4">
        <v>1</v>
      </c>
      <c r="J255" s="4">
        <v>1</v>
      </c>
      <c r="K255" s="4" t="s">
        <v>30</v>
      </c>
      <c r="L255" s="4">
        <v>282.78</v>
      </c>
      <c r="M255" s="4">
        <v>282.78</v>
      </c>
      <c r="N255" s="4" t="s">
        <v>1197</v>
      </c>
      <c r="O255" s="4" t="s">
        <v>32</v>
      </c>
      <c r="P255" s="4" t="s">
        <v>33</v>
      </c>
      <c r="Q255" s="4">
        <v>0</v>
      </c>
      <c r="R255" s="7">
        <v>45238</v>
      </c>
      <c r="S255" s="6">
        <v>45244</v>
      </c>
      <c r="T255" s="4" t="s">
        <v>34</v>
      </c>
      <c r="U255" s="4">
        <v>282.78</v>
      </c>
      <c r="V255" s="4">
        <v>0</v>
      </c>
      <c r="W255" s="4">
        <v>0</v>
      </c>
      <c r="X255" s="4" t="s">
        <v>1198</v>
      </c>
      <c r="Y255" s="4" t="s">
        <v>1199</v>
      </c>
    </row>
    <row r="256" s="4" customFormat="1" spans="1:25">
      <c r="A256" s="4" t="s">
        <v>1200</v>
      </c>
      <c r="B256" s="4" t="s">
        <v>26</v>
      </c>
      <c r="C256" s="4" t="s">
        <v>27</v>
      </c>
      <c r="D256" s="4" t="s">
        <v>1201</v>
      </c>
      <c r="E256" s="4" t="s">
        <v>1202</v>
      </c>
      <c r="F256" s="6">
        <v>45240</v>
      </c>
      <c r="G256" s="6">
        <v>45241</v>
      </c>
      <c r="H256" s="4">
        <v>1</v>
      </c>
      <c r="I256" s="4">
        <v>1</v>
      </c>
      <c r="J256" s="4">
        <v>1</v>
      </c>
      <c r="K256" s="4" t="s">
        <v>30</v>
      </c>
      <c r="L256" s="4">
        <v>1120.32</v>
      </c>
      <c r="M256" s="4">
        <v>1120.32</v>
      </c>
      <c r="N256" s="4" t="s">
        <v>1203</v>
      </c>
      <c r="O256" s="4" t="s">
        <v>32</v>
      </c>
      <c r="P256" s="4" t="s">
        <v>33</v>
      </c>
      <c r="Q256" s="4">
        <v>0</v>
      </c>
      <c r="R256" s="7">
        <v>45238</v>
      </c>
      <c r="S256" s="6">
        <v>45244</v>
      </c>
      <c r="T256" s="4" t="s">
        <v>34</v>
      </c>
      <c r="U256" s="4">
        <v>1120.32</v>
      </c>
      <c r="V256" s="4">
        <v>0</v>
      </c>
      <c r="W256" s="4">
        <v>0</v>
      </c>
      <c r="X256" s="4" t="s">
        <v>1204</v>
      </c>
      <c r="Y256" s="4" t="s">
        <v>1205</v>
      </c>
    </row>
    <row r="257" s="4" customFormat="1" spans="1:25">
      <c r="A257" s="4" t="s">
        <v>1206</v>
      </c>
      <c r="B257" s="4" t="s">
        <v>26</v>
      </c>
      <c r="C257" s="4" t="s">
        <v>27</v>
      </c>
      <c r="D257" s="4" t="s">
        <v>1207</v>
      </c>
      <c r="E257" s="4" t="s">
        <v>1208</v>
      </c>
      <c r="F257" s="6">
        <v>45238</v>
      </c>
      <c r="G257" s="6">
        <v>45241</v>
      </c>
      <c r="H257" s="4">
        <v>1</v>
      </c>
      <c r="I257" s="4">
        <v>3</v>
      </c>
      <c r="J257" s="4">
        <v>3</v>
      </c>
      <c r="K257" s="4" t="s">
        <v>30</v>
      </c>
      <c r="L257" s="4">
        <v>985.17</v>
      </c>
      <c r="M257" s="4">
        <v>985.17</v>
      </c>
      <c r="N257" s="4" t="s">
        <v>1209</v>
      </c>
      <c r="O257" s="4" t="s">
        <v>32</v>
      </c>
      <c r="P257" s="4" t="s">
        <v>33</v>
      </c>
      <c r="Q257" s="4">
        <v>0</v>
      </c>
      <c r="R257" s="7">
        <v>45238.0000115741</v>
      </c>
      <c r="S257" s="6">
        <v>45244</v>
      </c>
      <c r="T257" s="4" t="s">
        <v>34</v>
      </c>
      <c r="U257" s="4">
        <v>985.17</v>
      </c>
      <c r="V257" s="4">
        <v>0</v>
      </c>
      <c r="W257" s="4">
        <v>0</v>
      </c>
      <c r="X257" s="4" t="s">
        <v>1210</v>
      </c>
      <c r="Y257" s="4" t="s">
        <v>1211</v>
      </c>
    </row>
    <row r="258" s="4" customFormat="1" spans="1:25">
      <c r="A258" s="4" t="s">
        <v>1212</v>
      </c>
      <c r="B258" s="4" t="s">
        <v>26</v>
      </c>
      <c r="C258" s="4" t="s">
        <v>27</v>
      </c>
      <c r="D258" s="4" t="s">
        <v>1213</v>
      </c>
      <c r="E258" s="4" t="s">
        <v>447</v>
      </c>
      <c r="F258" s="6">
        <v>45240</v>
      </c>
      <c r="G258" s="6">
        <v>45241</v>
      </c>
      <c r="H258" s="4">
        <v>1</v>
      </c>
      <c r="I258" s="4">
        <v>1</v>
      </c>
      <c r="J258" s="4">
        <v>1</v>
      </c>
      <c r="K258" s="4" t="s">
        <v>30</v>
      </c>
      <c r="L258" s="4">
        <v>1886.45</v>
      </c>
      <c r="M258" s="4">
        <v>1886.45</v>
      </c>
      <c r="N258" s="4" t="s">
        <v>1214</v>
      </c>
      <c r="O258" s="4" t="s">
        <v>32</v>
      </c>
      <c r="P258" s="4" t="s">
        <v>33</v>
      </c>
      <c r="Q258" s="4">
        <v>0</v>
      </c>
      <c r="R258" s="7">
        <v>45238</v>
      </c>
      <c r="S258" s="6">
        <v>45244</v>
      </c>
      <c r="T258" s="4" t="s">
        <v>34</v>
      </c>
      <c r="U258" s="4">
        <v>1886.45</v>
      </c>
      <c r="V258" s="4">
        <v>0</v>
      </c>
      <c r="W258" s="4">
        <v>0</v>
      </c>
      <c r="X258" s="4" t="s">
        <v>1215</v>
      </c>
      <c r="Y258" s="4" t="s">
        <v>1216</v>
      </c>
    </row>
    <row r="259" s="4" customFormat="1" spans="1:25">
      <c r="A259" s="4" t="s">
        <v>1217</v>
      </c>
      <c r="B259" s="4" t="s">
        <v>26</v>
      </c>
      <c r="C259" s="4" t="s">
        <v>27</v>
      </c>
      <c r="D259" s="4" t="s">
        <v>1218</v>
      </c>
      <c r="E259" s="4" t="s">
        <v>760</v>
      </c>
      <c r="F259" s="6">
        <v>45240</v>
      </c>
      <c r="G259" s="6">
        <v>45241</v>
      </c>
      <c r="H259" s="4">
        <v>1</v>
      </c>
      <c r="I259" s="4">
        <v>1</v>
      </c>
      <c r="J259" s="4">
        <v>1</v>
      </c>
      <c r="K259" s="4" t="s">
        <v>30</v>
      </c>
      <c r="L259" s="4">
        <v>134.83</v>
      </c>
      <c r="M259" s="4">
        <v>134.83</v>
      </c>
      <c r="N259" s="4" t="s">
        <v>1219</v>
      </c>
      <c r="O259" s="4" t="s">
        <v>32</v>
      </c>
      <c r="P259" s="4" t="s">
        <v>33</v>
      </c>
      <c r="Q259" s="4">
        <v>0</v>
      </c>
      <c r="R259" s="7">
        <v>45238.0000115741</v>
      </c>
      <c r="S259" s="6">
        <v>45244</v>
      </c>
      <c r="T259" s="4" t="s">
        <v>34</v>
      </c>
      <c r="U259" s="4">
        <v>134.83</v>
      </c>
      <c r="V259" s="4">
        <v>0</v>
      </c>
      <c r="W259" s="4">
        <v>0</v>
      </c>
      <c r="X259" s="4" t="s">
        <v>1220</v>
      </c>
      <c r="Y259" s="4" t="s">
        <v>54</v>
      </c>
    </row>
    <row r="260" s="4" customFormat="1" spans="1:25">
      <c r="A260" s="4" t="s">
        <v>1221</v>
      </c>
      <c r="B260" s="4" t="s">
        <v>26</v>
      </c>
      <c r="C260" s="4" t="s">
        <v>27</v>
      </c>
      <c r="D260" s="4" t="s">
        <v>1222</v>
      </c>
      <c r="E260" s="4" t="s">
        <v>760</v>
      </c>
      <c r="F260" s="6">
        <v>45239</v>
      </c>
      <c r="G260" s="6">
        <v>45241</v>
      </c>
      <c r="H260" s="4">
        <v>2</v>
      </c>
      <c r="I260" s="4">
        <v>2</v>
      </c>
      <c r="J260" s="4">
        <v>4</v>
      </c>
      <c r="K260" s="4" t="s">
        <v>30</v>
      </c>
      <c r="L260" s="4">
        <v>1213.4</v>
      </c>
      <c r="M260" s="4">
        <v>1213.4</v>
      </c>
      <c r="N260" s="4" t="s">
        <v>1223</v>
      </c>
      <c r="O260" s="4" t="s">
        <v>32</v>
      </c>
      <c r="P260" s="4" t="s">
        <v>33</v>
      </c>
      <c r="Q260" s="4">
        <v>0</v>
      </c>
      <c r="R260" s="7">
        <v>45238</v>
      </c>
      <c r="S260" s="6">
        <v>45244</v>
      </c>
      <c r="T260" s="4" t="s">
        <v>34</v>
      </c>
      <c r="U260" s="4">
        <v>1213.4</v>
      </c>
      <c r="V260" s="4">
        <v>0</v>
      </c>
      <c r="W260" s="4">
        <v>0</v>
      </c>
      <c r="X260" s="4" t="s">
        <v>1224</v>
      </c>
      <c r="Y260" s="4" t="s">
        <v>54</v>
      </c>
    </row>
    <row r="261" s="4" customFormat="1" spans="1:25">
      <c r="A261" s="4" t="s">
        <v>1225</v>
      </c>
      <c r="B261" s="4" t="s">
        <v>26</v>
      </c>
      <c r="C261" s="4" t="s">
        <v>27</v>
      </c>
      <c r="D261" s="4" t="s">
        <v>1226</v>
      </c>
      <c r="E261" s="4" t="s">
        <v>760</v>
      </c>
      <c r="F261" s="6">
        <v>45240</v>
      </c>
      <c r="G261" s="6">
        <v>45241</v>
      </c>
      <c r="H261" s="4">
        <v>1</v>
      </c>
      <c r="I261" s="4">
        <v>1</v>
      </c>
      <c r="J261" s="4">
        <v>1</v>
      </c>
      <c r="K261" s="4" t="s">
        <v>30</v>
      </c>
      <c r="L261" s="4">
        <v>160.25</v>
      </c>
      <c r="M261" s="4">
        <v>160.25</v>
      </c>
      <c r="N261" s="4" t="s">
        <v>1227</v>
      </c>
      <c r="O261" s="4" t="s">
        <v>32</v>
      </c>
      <c r="P261" s="4" t="s">
        <v>33</v>
      </c>
      <c r="Q261" s="4">
        <v>0</v>
      </c>
      <c r="R261" s="7">
        <v>45238.0000115741</v>
      </c>
      <c r="S261" s="6">
        <v>45244</v>
      </c>
      <c r="T261" s="4" t="s">
        <v>34</v>
      </c>
      <c r="U261" s="4">
        <v>160.25</v>
      </c>
      <c r="V261" s="4">
        <v>0</v>
      </c>
      <c r="W261" s="4">
        <v>0</v>
      </c>
      <c r="X261" s="4" t="s">
        <v>1228</v>
      </c>
      <c r="Y261" s="4" t="s">
        <v>54</v>
      </c>
    </row>
    <row r="262" s="4" customFormat="1" spans="1:25">
      <c r="A262" s="4" t="s">
        <v>1229</v>
      </c>
      <c r="B262" s="4" t="s">
        <v>26</v>
      </c>
      <c r="C262" s="4" t="s">
        <v>27</v>
      </c>
      <c r="D262" s="4" t="s">
        <v>1230</v>
      </c>
      <c r="E262" s="4" t="s">
        <v>1231</v>
      </c>
      <c r="F262" s="6">
        <v>45239</v>
      </c>
      <c r="G262" s="6">
        <v>45241</v>
      </c>
      <c r="H262" s="4">
        <v>1</v>
      </c>
      <c r="I262" s="4">
        <v>2</v>
      </c>
      <c r="J262" s="4">
        <v>2</v>
      </c>
      <c r="K262" s="4" t="s">
        <v>30</v>
      </c>
      <c r="L262" s="4">
        <v>240.18</v>
      </c>
      <c r="M262" s="4">
        <v>240.18</v>
      </c>
      <c r="N262" s="4" t="s">
        <v>1232</v>
      </c>
      <c r="O262" s="4" t="s">
        <v>32</v>
      </c>
      <c r="P262" s="4" t="s">
        <v>33</v>
      </c>
      <c r="Q262" s="4">
        <v>0</v>
      </c>
      <c r="R262" s="7">
        <v>45238</v>
      </c>
      <c r="S262" s="6">
        <v>45244</v>
      </c>
      <c r="T262" s="4" t="s">
        <v>34</v>
      </c>
      <c r="U262" s="4">
        <v>240.18</v>
      </c>
      <c r="V262" s="4">
        <v>0</v>
      </c>
      <c r="W262" s="4">
        <v>0</v>
      </c>
      <c r="X262" s="4" t="s">
        <v>1233</v>
      </c>
      <c r="Y262" s="4" t="s">
        <v>1234</v>
      </c>
    </row>
    <row r="263" s="4" customFormat="1" spans="1:25">
      <c r="A263" s="4" t="s">
        <v>1235</v>
      </c>
      <c r="B263" s="4" t="s">
        <v>26</v>
      </c>
      <c r="C263" s="4" t="s">
        <v>27</v>
      </c>
      <c r="D263" s="4" t="s">
        <v>1236</v>
      </c>
      <c r="E263" s="4" t="s">
        <v>812</v>
      </c>
      <c r="F263" s="6">
        <v>45240</v>
      </c>
      <c r="G263" s="6">
        <v>45241</v>
      </c>
      <c r="H263" s="4">
        <v>1</v>
      </c>
      <c r="I263" s="4">
        <v>1</v>
      </c>
      <c r="J263" s="4">
        <v>1</v>
      </c>
      <c r="K263" s="4" t="s">
        <v>30</v>
      </c>
      <c r="L263" s="4">
        <v>1108.95</v>
      </c>
      <c r="M263" s="4">
        <v>1108.95</v>
      </c>
      <c r="N263" s="4" t="s">
        <v>1237</v>
      </c>
      <c r="O263" s="4" t="s">
        <v>32</v>
      </c>
      <c r="P263" s="4" t="s">
        <v>33</v>
      </c>
      <c r="Q263" s="4">
        <v>0</v>
      </c>
      <c r="R263" s="7">
        <v>45238</v>
      </c>
      <c r="S263" s="6">
        <v>45244</v>
      </c>
      <c r="T263" s="4" t="s">
        <v>34</v>
      </c>
      <c r="U263" s="4">
        <v>1108.95</v>
      </c>
      <c r="V263" s="4">
        <v>0</v>
      </c>
      <c r="W263" s="4">
        <v>0</v>
      </c>
      <c r="X263" s="4" t="s">
        <v>1238</v>
      </c>
      <c r="Y263" s="4" t="s">
        <v>1239</v>
      </c>
    </row>
    <row r="264" s="4" customFormat="1" spans="1:25">
      <c r="A264" s="4" t="s">
        <v>1240</v>
      </c>
      <c r="B264" s="4" t="s">
        <v>26</v>
      </c>
      <c r="C264" s="4" t="s">
        <v>27</v>
      </c>
      <c r="D264" s="4" t="s">
        <v>1241</v>
      </c>
      <c r="E264" s="4" t="s">
        <v>1242</v>
      </c>
      <c r="F264" s="6">
        <v>45239</v>
      </c>
      <c r="G264" s="6">
        <v>45241</v>
      </c>
      <c r="H264" s="4">
        <v>1</v>
      </c>
      <c r="I264" s="4">
        <v>2</v>
      </c>
      <c r="J264" s="4">
        <v>2</v>
      </c>
      <c r="K264" s="4" t="s">
        <v>30</v>
      </c>
      <c r="L264" s="4">
        <v>1321.76</v>
      </c>
      <c r="M264" s="4">
        <v>1321.76</v>
      </c>
      <c r="N264" s="4" t="s">
        <v>1243</v>
      </c>
      <c r="O264" s="4" t="s">
        <v>32</v>
      </c>
      <c r="P264" s="4" t="s">
        <v>33</v>
      </c>
      <c r="Q264" s="4">
        <v>0</v>
      </c>
      <c r="R264" s="7">
        <v>45238.0000115741</v>
      </c>
      <c r="S264" s="6">
        <v>45244</v>
      </c>
      <c r="T264" s="4" t="s">
        <v>34</v>
      </c>
      <c r="U264" s="4">
        <v>1321.76</v>
      </c>
      <c r="V264" s="4">
        <v>0</v>
      </c>
      <c r="W264" s="4">
        <v>0</v>
      </c>
      <c r="X264" s="4" t="s">
        <v>1244</v>
      </c>
      <c r="Y264" s="4" t="s">
        <v>1245</v>
      </c>
    </row>
    <row r="265" s="4" customFormat="1" spans="1:25">
      <c r="A265" s="4" t="s">
        <v>1246</v>
      </c>
      <c r="B265" s="4" t="s">
        <v>26</v>
      </c>
      <c r="C265" s="4" t="s">
        <v>27</v>
      </c>
      <c r="D265" s="4" t="s">
        <v>1247</v>
      </c>
      <c r="E265" s="4" t="s">
        <v>1248</v>
      </c>
      <c r="F265" s="6">
        <v>45240</v>
      </c>
      <c r="G265" s="6">
        <v>45241</v>
      </c>
      <c r="H265" s="4">
        <v>1</v>
      </c>
      <c r="I265" s="4">
        <v>1</v>
      </c>
      <c r="J265" s="4">
        <v>1</v>
      </c>
      <c r="K265" s="4" t="s">
        <v>30</v>
      </c>
      <c r="L265" s="4">
        <v>431.55</v>
      </c>
      <c r="M265" s="4">
        <v>431.55</v>
      </c>
      <c r="N265" s="4" t="s">
        <v>1249</v>
      </c>
      <c r="O265" s="4" t="s">
        <v>32</v>
      </c>
      <c r="P265" s="4" t="s">
        <v>33</v>
      </c>
      <c r="Q265" s="4">
        <v>0</v>
      </c>
      <c r="R265" s="7">
        <v>45238.0000115741</v>
      </c>
      <c r="S265" s="6">
        <v>45244</v>
      </c>
      <c r="T265" s="4" t="s">
        <v>34</v>
      </c>
      <c r="U265" s="4">
        <v>431.55</v>
      </c>
      <c r="V265" s="4">
        <v>0</v>
      </c>
      <c r="W265" s="4">
        <v>0</v>
      </c>
      <c r="X265" s="4" t="s">
        <v>1250</v>
      </c>
      <c r="Y265" s="4" t="s">
        <v>1251</v>
      </c>
    </row>
    <row r="266" s="4" customFormat="1" spans="1:26">
      <c r="A266" s="4" t="s">
        <v>1252</v>
      </c>
      <c r="B266" s="4" t="s">
        <v>26</v>
      </c>
      <c r="C266" s="4" t="s">
        <v>27</v>
      </c>
      <c r="D266" s="4" t="s">
        <v>1253</v>
      </c>
      <c r="E266" s="4" t="s">
        <v>1254</v>
      </c>
      <c r="F266" s="6">
        <v>45239</v>
      </c>
      <c r="G266" s="6">
        <v>45241</v>
      </c>
      <c r="H266" s="4">
        <v>1</v>
      </c>
      <c r="I266" s="4">
        <v>2</v>
      </c>
      <c r="J266" s="4">
        <v>2</v>
      </c>
      <c r="K266" s="4" t="s">
        <v>30</v>
      </c>
      <c r="L266" s="4">
        <v>827.22</v>
      </c>
      <c r="M266" s="4">
        <v>827.22</v>
      </c>
      <c r="N266" s="4" t="s">
        <v>1255</v>
      </c>
      <c r="O266" s="4" t="s">
        <v>32</v>
      </c>
      <c r="P266" s="4" t="s">
        <v>33</v>
      </c>
      <c r="Q266" s="4">
        <v>0</v>
      </c>
      <c r="R266" s="7">
        <v>45238.0000115741</v>
      </c>
      <c r="S266" s="6">
        <v>45244</v>
      </c>
      <c r="T266" s="4" t="s">
        <v>34</v>
      </c>
      <c r="U266" s="4">
        <v>827.22</v>
      </c>
      <c r="V266" s="4">
        <v>0</v>
      </c>
      <c r="W266" s="4">
        <v>0</v>
      </c>
      <c r="X266" s="4" t="s">
        <v>1256</v>
      </c>
      <c r="Y266" s="4">
        <v>23830</v>
      </c>
      <c r="Z266" s="4" t="s">
        <v>1257</v>
      </c>
    </row>
    <row r="267" s="4" customFormat="1" spans="1:25">
      <c r="A267" s="4" t="s">
        <v>1258</v>
      </c>
      <c r="B267" s="4" t="s">
        <v>26</v>
      </c>
      <c r="C267" s="4" t="s">
        <v>27</v>
      </c>
      <c r="D267" s="4" t="s">
        <v>1259</v>
      </c>
      <c r="E267" s="4" t="s">
        <v>147</v>
      </c>
      <c r="F267" s="6">
        <v>45239</v>
      </c>
      <c r="G267" s="6">
        <v>45241</v>
      </c>
      <c r="H267" s="4">
        <v>1</v>
      </c>
      <c r="I267" s="4">
        <v>2</v>
      </c>
      <c r="J267" s="4">
        <v>2</v>
      </c>
      <c r="K267" s="4" t="s">
        <v>30</v>
      </c>
      <c r="L267" s="4">
        <v>668.86</v>
      </c>
      <c r="M267" s="4">
        <v>668.86</v>
      </c>
      <c r="N267" s="4" t="s">
        <v>1260</v>
      </c>
      <c r="O267" s="4" t="s">
        <v>32</v>
      </c>
      <c r="P267" s="4" t="s">
        <v>33</v>
      </c>
      <c r="Q267" s="4">
        <v>0</v>
      </c>
      <c r="R267" s="7">
        <v>45238.0000115741</v>
      </c>
      <c r="S267" s="6">
        <v>45244</v>
      </c>
      <c r="T267" s="4" t="s">
        <v>34</v>
      </c>
      <c r="U267" s="4">
        <v>668.86</v>
      </c>
      <c r="V267" s="4">
        <v>0</v>
      </c>
      <c r="W267" s="4">
        <v>0</v>
      </c>
      <c r="X267" s="4" t="s">
        <v>1261</v>
      </c>
      <c r="Y267" s="4" t="s">
        <v>54</v>
      </c>
    </row>
    <row r="268" s="4" customFormat="1" spans="1:25">
      <c r="A268" s="4" t="s">
        <v>1262</v>
      </c>
      <c r="B268" s="4" t="s">
        <v>26</v>
      </c>
      <c r="C268" s="4" t="s">
        <v>27</v>
      </c>
      <c r="D268" s="4" t="s">
        <v>1263</v>
      </c>
      <c r="E268" s="4" t="s">
        <v>760</v>
      </c>
      <c r="F268" s="6">
        <v>45240</v>
      </c>
      <c r="G268" s="6">
        <v>45241</v>
      </c>
      <c r="H268" s="4">
        <v>1</v>
      </c>
      <c r="I268" s="4">
        <v>1</v>
      </c>
      <c r="J268" s="4">
        <v>1</v>
      </c>
      <c r="K268" s="4" t="s">
        <v>30</v>
      </c>
      <c r="L268" s="4">
        <v>954.98</v>
      </c>
      <c r="M268" s="4">
        <v>954.98</v>
      </c>
      <c r="N268" s="4" t="s">
        <v>1264</v>
      </c>
      <c r="O268" s="4" t="s">
        <v>32</v>
      </c>
      <c r="P268" s="4" t="s">
        <v>33</v>
      </c>
      <c r="Q268" s="4">
        <v>0</v>
      </c>
      <c r="R268" s="7">
        <v>45238.0000115741</v>
      </c>
      <c r="S268" s="6">
        <v>45244</v>
      </c>
      <c r="T268" s="4" t="s">
        <v>34</v>
      </c>
      <c r="U268" s="4">
        <v>954.98</v>
      </c>
      <c r="V268" s="4">
        <v>0</v>
      </c>
      <c r="W268" s="4">
        <v>0</v>
      </c>
      <c r="X268" s="4" t="s">
        <v>1265</v>
      </c>
      <c r="Y268" s="4" t="s">
        <v>1266</v>
      </c>
    </row>
    <row r="269" s="4" customFormat="1" spans="1:25">
      <c r="A269" s="4" t="s">
        <v>1267</v>
      </c>
      <c r="B269" s="4" t="s">
        <v>26</v>
      </c>
      <c r="C269" s="4" t="s">
        <v>27</v>
      </c>
      <c r="D269" s="4" t="s">
        <v>1268</v>
      </c>
      <c r="E269" s="4" t="s">
        <v>1269</v>
      </c>
      <c r="F269" s="6">
        <v>45240</v>
      </c>
      <c r="G269" s="6">
        <v>45241</v>
      </c>
      <c r="H269" s="4">
        <v>1</v>
      </c>
      <c r="I269" s="4">
        <v>1</v>
      </c>
      <c r="J269" s="4">
        <v>1</v>
      </c>
      <c r="K269" s="4" t="s">
        <v>30</v>
      </c>
      <c r="L269" s="4">
        <v>452.78</v>
      </c>
      <c r="M269" s="4">
        <v>452.78</v>
      </c>
      <c r="N269" s="4" t="s">
        <v>1270</v>
      </c>
      <c r="O269" s="4" t="s">
        <v>32</v>
      </c>
      <c r="P269" s="4" t="s">
        <v>33</v>
      </c>
      <c r="Q269" s="4">
        <v>0</v>
      </c>
      <c r="R269" s="7">
        <v>45238.0000115741</v>
      </c>
      <c r="S269" s="6">
        <v>45244</v>
      </c>
      <c r="T269" s="4" t="s">
        <v>34</v>
      </c>
      <c r="U269" s="4">
        <v>452.78</v>
      </c>
      <c r="V269" s="4">
        <v>0</v>
      </c>
      <c r="W269" s="4">
        <v>0</v>
      </c>
      <c r="X269" s="4" t="s">
        <v>1271</v>
      </c>
      <c r="Y269" s="4" t="s">
        <v>1272</v>
      </c>
    </row>
    <row r="270" s="4" customFormat="1" spans="1:25">
      <c r="A270" s="4" t="s">
        <v>1273</v>
      </c>
      <c r="B270" s="4" t="s">
        <v>26</v>
      </c>
      <c r="C270" s="4" t="s">
        <v>27</v>
      </c>
      <c r="D270" s="4" t="s">
        <v>1274</v>
      </c>
      <c r="E270" s="4" t="s">
        <v>1275</v>
      </c>
      <c r="F270" s="6">
        <v>45240</v>
      </c>
      <c r="G270" s="6">
        <v>45241</v>
      </c>
      <c r="H270" s="4">
        <v>1</v>
      </c>
      <c r="I270" s="4">
        <v>1</v>
      </c>
      <c r="J270" s="4">
        <v>1</v>
      </c>
      <c r="K270" s="4" t="s">
        <v>30</v>
      </c>
      <c r="L270" s="4">
        <v>385.33</v>
      </c>
      <c r="M270" s="4">
        <v>385.33</v>
      </c>
      <c r="N270" s="4" t="s">
        <v>1276</v>
      </c>
      <c r="O270" s="4" t="s">
        <v>32</v>
      </c>
      <c r="P270" s="4" t="s">
        <v>33</v>
      </c>
      <c r="Q270" s="4">
        <v>0</v>
      </c>
      <c r="R270" s="7">
        <v>45238.0000115741</v>
      </c>
      <c r="S270" s="6">
        <v>45244</v>
      </c>
      <c r="T270" s="4" t="s">
        <v>34</v>
      </c>
      <c r="U270" s="4">
        <v>385.33</v>
      </c>
      <c r="V270" s="4">
        <v>0</v>
      </c>
      <c r="W270" s="4">
        <v>0</v>
      </c>
      <c r="X270" s="4" t="s">
        <v>1277</v>
      </c>
      <c r="Y270" s="4" t="s">
        <v>1278</v>
      </c>
    </row>
    <row r="271" s="4" customFormat="1" spans="1:25">
      <c r="A271" s="4" t="s">
        <v>1279</v>
      </c>
      <c r="B271" s="4" t="s">
        <v>26</v>
      </c>
      <c r="C271" s="4" t="s">
        <v>27</v>
      </c>
      <c r="D271" s="4" t="s">
        <v>1280</v>
      </c>
      <c r="E271" s="4" t="s">
        <v>1281</v>
      </c>
      <c r="F271" s="6">
        <v>45240</v>
      </c>
      <c r="G271" s="6">
        <v>45241</v>
      </c>
      <c r="H271" s="4">
        <v>1</v>
      </c>
      <c r="I271" s="4">
        <v>1</v>
      </c>
      <c r="J271" s="4">
        <v>1</v>
      </c>
      <c r="K271" s="4" t="s">
        <v>30</v>
      </c>
      <c r="L271" s="4">
        <v>883.98</v>
      </c>
      <c r="M271" s="4">
        <v>883.98</v>
      </c>
      <c r="N271" s="4" t="s">
        <v>1282</v>
      </c>
      <c r="O271" s="4" t="s">
        <v>32</v>
      </c>
      <c r="P271" s="4" t="s">
        <v>33</v>
      </c>
      <c r="Q271" s="4">
        <v>0</v>
      </c>
      <c r="R271" s="7">
        <v>45239</v>
      </c>
      <c r="S271" s="6">
        <v>45244</v>
      </c>
      <c r="T271" s="4" t="s">
        <v>34</v>
      </c>
      <c r="U271" s="4">
        <v>883.98</v>
      </c>
      <c r="V271" s="4">
        <v>0</v>
      </c>
      <c r="W271" s="4">
        <v>0</v>
      </c>
      <c r="X271" s="4" t="s">
        <v>1283</v>
      </c>
      <c r="Y271" s="4" t="s">
        <v>54</v>
      </c>
    </row>
    <row r="272" s="4" customFormat="1" spans="1:25">
      <c r="A272" s="4" t="s">
        <v>1284</v>
      </c>
      <c r="B272" s="4" t="s">
        <v>26</v>
      </c>
      <c r="C272" s="4" t="s">
        <v>27</v>
      </c>
      <c r="D272" s="4" t="s">
        <v>886</v>
      </c>
      <c r="E272" s="4" t="s">
        <v>887</v>
      </c>
      <c r="F272" s="6">
        <v>45240</v>
      </c>
      <c r="G272" s="6">
        <v>45241</v>
      </c>
      <c r="H272" s="4">
        <v>1</v>
      </c>
      <c r="I272" s="4">
        <v>1</v>
      </c>
      <c r="J272" s="4">
        <v>1</v>
      </c>
      <c r="K272" s="4" t="s">
        <v>30</v>
      </c>
      <c r="L272" s="4">
        <v>959.48</v>
      </c>
      <c r="M272" s="4">
        <v>959.48</v>
      </c>
      <c r="N272" s="4" t="s">
        <v>1285</v>
      </c>
      <c r="O272" s="4" t="s">
        <v>32</v>
      </c>
      <c r="P272" s="4" t="s">
        <v>33</v>
      </c>
      <c r="Q272" s="4">
        <v>0</v>
      </c>
      <c r="R272" s="7">
        <v>45239</v>
      </c>
      <c r="S272" s="6">
        <v>45244</v>
      </c>
      <c r="T272" s="4" t="s">
        <v>34</v>
      </c>
      <c r="U272" s="4">
        <v>959.48</v>
      </c>
      <c r="V272" s="4">
        <v>0</v>
      </c>
      <c r="W272" s="4">
        <v>0</v>
      </c>
      <c r="X272" s="4" t="s">
        <v>1286</v>
      </c>
      <c r="Y272" s="4" t="s">
        <v>1287</v>
      </c>
    </row>
    <row r="273" s="4" customFormat="1" spans="1:25">
      <c r="A273" s="4" t="s">
        <v>1288</v>
      </c>
      <c r="B273" s="4" t="s">
        <v>26</v>
      </c>
      <c r="C273" s="4" t="s">
        <v>27</v>
      </c>
      <c r="D273" s="4" t="s">
        <v>733</v>
      </c>
      <c r="E273" s="4" t="s">
        <v>1289</v>
      </c>
      <c r="F273" s="6">
        <v>45240</v>
      </c>
      <c r="G273" s="6">
        <v>45241</v>
      </c>
      <c r="H273" s="4">
        <v>1</v>
      </c>
      <c r="I273" s="4">
        <v>1</v>
      </c>
      <c r="J273" s="4">
        <v>1</v>
      </c>
      <c r="K273" s="4" t="s">
        <v>30</v>
      </c>
      <c r="L273" s="4">
        <v>302.05</v>
      </c>
      <c r="M273" s="4">
        <v>302.05</v>
      </c>
      <c r="N273" s="4" t="s">
        <v>1290</v>
      </c>
      <c r="O273" s="4" t="s">
        <v>32</v>
      </c>
      <c r="P273" s="4" t="s">
        <v>33</v>
      </c>
      <c r="Q273" s="4">
        <v>0</v>
      </c>
      <c r="R273" s="7">
        <v>45239</v>
      </c>
      <c r="S273" s="6">
        <v>45244</v>
      </c>
      <c r="T273" s="4" t="s">
        <v>34</v>
      </c>
      <c r="U273" s="4">
        <v>302.05</v>
      </c>
      <c r="V273" s="4">
        <v>0</v>
      </c>
      <c r="W273" s="4">
        <v>0</v>
      </c>
      <c r="X273" s="4" t="s">
        <v>1291</v>
      </c>
      <c r="Y273" s="4" t="s">
        <v>54</v>
      </c>
    </row>
    <row r="274" s="4" customFormat="1" spans="1:25">
      <c r="A274" s="4" t="s">
        <v>1292</v>
      </c>
      <c r="B274" s="4" t="s">
        <v>26</v>
      </c>
      <c r="C274" s="4" t="s">
        <v>27</v>
      </c>
      <c r="D274" s="4" t="s">
        <v>1293</v>
      </c>
      <c r="E274" s="4" t="s">
        <v>1294</v>
      </c>
      <c r="F274" s="6">
        <v>45240</v>
      </c>
      <c r="G274" s="6">
        <v>45241</v>
      </c>
      <c r="H274" s="4">
        <v>1</v>
      </c>
      <c r="I274" s="4">
        <v>1</v>
      </c>
      <c r="J274" s="4">
        <v>1</v>
      </c>
      <c r="K274" s="4" t="s">
        <v>30</v>
      </c>
      <c r="L274" s="4">
        <v>407.56</v>
      </c>
      <c r="M274" s="4">
        <v>407.56</v>
      </c>
      <c r="N274" s="4" t="s">
        <v>1295</v>
      </c>
      <c r="O274" s="4" t="s">
        <v>32</v>
      </c>
      <c r="P274" s="4" t="s">
        <v>33</v>
      </c>
      <c r="Q274" s="4">
        <v>0</v>
      </c>
      <c r="R274" s="7">
        <v>45239.0000115741</v>
      </c>
      <c r="S274" s="6">
        <v>45244</v>
      </c>
      <c r="T274" s="4" t="s">
        <v>34</v>
      </c>
      <c r="U274" s="4">
        <v>407.56</v>
      </c>
      <c r="V274" s="4">
        <v>0</v>
      </c>
      <c r="W274" s="4">
        <v>0</v>
      </c>
      <c r="X274" s="4" t="s">
        <v>1296</v>
      </c>
      <c r="Y274" s="4" t="s">
        <v>1297</v>
      </c>
    </row>
    <row r="275" s="4" customFormat="1" spans="1:25">
      <c r="A275" s="4" t="s">
        <v>1298</v>
      </c>
      <c r="B275" s="4" t="s">
        <v>26</v>
      </c>
      <c r="C275" s="4" t="s">
        <v>27</v>
      </c>
      <c r="D275" s="4" t="s">
        <v>1299</v>
      </c>
      <c r="E275" s="4" t="s">
        <v>1300</v>
      </c>
      <c r="F275" s="6">
        <v>45239</v>
      </c>
      <c r="G275" s="6">
        <v>45241</v>
      </c>
      <c r="H275" s="4">
        <v>1</v>
      </c>
      <c r="I275" s="4">
        <v>2</v>
      </c>
      <c r="J275" s="4">
        <v>2</v>
      </c>
      <c r="K275" s="4" t="s">
        <v>30</v>
      </c>
      <c r="L275" s="4">
        <v>498.08</v>
      </c>
      <c r="M275" s="4">
        <v>498.08</v>
      </c>
      <c r="N275" s="4" t="s">
        <v>1301</v>
      </c>
      <c r="O275" s="4" t="s">
        <v>32</v>
      </c>
      <c r="P275" s="4" t="s">
        <v>33</v>
      </c>
      <c r="Q275" s="4">
        <v>0</v>
      </c>
      <c r="R275" s="7">
        <v>45239.0000115741</v>
      </c>
      <c r="S275" s="6">
        <v>45244</v>
      </c>
      <c r="T275" s="4" t="s">
        <v>34</v>
      </c>
      <c r="U275" s="4">
        <v>498.08</v>
      </c>
      <c r="V275" s="4">
        <v>0</v>
      </c>
      <c r="W275" s="4">
        <v>0</v>
      </c>
      <c r="X275" s="4" t="s">
        <v>1302</v>
      </c>
      <c r="Y275" s="4" t="s">
        <v>1303</v>
      </c>
    </row>
    <row r="276" s="4" customFormat="1" spans="1:25">
      <c r="A276" s="4" t="s">
        <v>1304</v>
      </c>
      <c r="B276" s="4" t="s">
        <v>26</v>
      </c>
      <c r="C276" s="4" t="s">
        <v>27</v>
      </c>
      <c r="D276" s="4" t="s">
        <v>1305</v>
      </c>
      <c r="E276" s="4" t="s">
        <v>945</v>
      </c>
      <c r="F276" s="6">
        <v>45240</v>
      </c>
      <c r="G276" s="6">
        <v>45241</v>
      </c>
      <c r="H276" s="4">
        <v>1</v>
      </c>
      <c r="I276" s="4">
        <v>1</v>
      </c>
      <c r="J276" s="4">
        <v>1</v>
      </c>
      <c r="K276" s="4" t="s">
        <v>30</v>
      </c>
      <c r="L276" s="4">
        <v>211.51</v>
      </c>
      <c r="M276" s="4">
        <v>211.51</v>
      </c>
      <c r="N276" s="4" t="s">
        <v>1306</v>
      </c>
      <c r="O276" s="4" t="s">
        <v>32</v>
      </c>
      <c r="P276" s="4" t="s">
        <v>33</v>
      </c>
      <c r="Q276" s="4">
        <v>0</v>
      </c>
      <c r="R276" s="7">
        <v>45239.0000115741</v>
      </c>
      <c r="S276" s="6">
        <v>45244</v>
      </c>
      <c r="T276" s="4" t="s">
        <v>34</v>
      </c>
      <c r="U276" s="4">
        <v>211.51</v>
      </c>
      <c r="V276" s="4">
        <v>0</v>
      </c>
      <c r="W276" s="4">
        <v>0</v>
      </c>
      <c r="X276" s="4" t="s">
        <v>1307</v>
      </c>
      <c r="Y276" s="4" t="s">
        <v>54</v>
      </c>
    </row>
    <row r="277" s="4" customFormat="1" spans="1:25">
      <c r="A277" s="4" t="s">
        <v>1308</v>
      </c>
      <c r="B277" s="4" t="s">
        <v>26</v>
      </c>
      <c r="C277" s="4" t="s">
        <v>27</v>
      </c>
      <c r="D277" s="4" t="s">
        <v>1309</v>
      </c>
      <c r="E277" s="4" t="s">
        <v>1310</v>
      </c>
      <c r="F277" s="6">
        <v>45239</v>
      </c>
      <c r="G277" s="6">
        <v>45241</v>
      </c>
      <c r="H277" s="4">
        <v>1</v>
      </c>
      <c r="I277" s="4">
        <v>2</v>
      </c>
      <c r="J277" s="4">
        <v>2</v>
      </c>
      <c r="K277" s="4" t="s">
        <v>30</v>
      </c>
      <c r="L277" s="4">
        <v>1067.16</v>
      </c>
      <c r="M277" s="4">
        <v>1067.16</v>
      </c>
      <c r="N277" s="4" t="s">
        <v>1311</v>
      </c>
      <c r="O277" s="4" t="s">
        <v>32</v>
      </c>
      <c r="P277" s="4" t="s">
        <v>33</v>
      </c>
      <c r="Q277" s="4">
        <v>0</v>
      </c>
      <c r="R277" s="7">
        <v>45239</v>
      </c>
      <c r="S277" s="6">
        <v>45244</v>
      </c>
      <c r="T277" s="4" t="s">
        <v>34</v>
      </c>
      <c r="U277" s="4">
        <v>1067.16</v>
      </c>
      <c r="V277" s="4">
        <v>0</v>
      </c>
      <c r="W277" s="4">
        <v>0</v>
      </c>
      <c r="X277" s="4" t="s">
        <v>1312</v>
      </c>
      <c r="Y277" s="4" t="s">
        <v>1313</v>
      </c>
    </row>
    <row r="278" s="4" customFormat="1" spans="1:25">
      <c r="A278" s="4" t="s">
        <v>1314</v>
      </c>
      <c r="B278" s="4" t="s">
        <v>26</v>
      </c>
      <c r="C278" s="4" t="s">
        <v>27</v>
      </c>
      <c r="D278" s="4" t="s">
        <v>1315</v>
      </c>
      <c r="E278" s="4" t="s">
        <v>1316</v>
      </c>
      <c r="F278" s="6">
        <v>45240</v>
      </c>
      <c r="G278" s="6">
        <v>45241</v>
      </c>
      <c r="H278" s="4">
        <v>1</v>
      </c>
      <c r="I278" s="4">
        <v>1</v>
      </c>
      <c r="J278" s="4">
        <v>1</v>
      </c>
      <c r="K278" s="4" t="s">
        <v>30</v>
      </c>
      <c r="L278" s="4">
        <v>478.45</v>
      </c>
      <c r="M278" s="4">
        <v>478.45</v>
      </c>
      <c r="N278" s="4" t="s">
        <v>1317</v>
      </c>
      <c r="O278" s="4" t="s">
        <v>32</v>
      </c>
      <c r="P278" s="4" t="s">
        <v>33</v>
      </c>
      <c r="Q278" s="4">
        <v>0</v>
      </c>
      <c r="R278" s="7">
        <v>45239</v>
      </c>
      <c r="S278" s="6">
        <v>45244</v>
      </c>
      <c r="T278" s="4" t="s">
        <v>34</v>
      </c>
      <c r="U278" s="4">
        <v>478.45</v>
      </c>
      <c r="V278" s="4">
        <v>0</v>
      </c>
      <c r="W278" s="4">
        <v>0</v>
      </c>
      <c r="X278" s="4" t="s">
        <v>1318</v>
      </c>
      <c r="Y278" s="4" t="s">
        <v>1319</v>
      </c>
    </row>
    <row r="279" s="4" customFormat="1" spans="1:25">
      <c r="A279" s="4" t="s">
        <v>1320</v>
      </c>
      <c r="B279" s="4" t="s">
        <v>26</v>
      </c>
      <c r="C279" s="4" t="s">
        <v>27</v>
      </c>
      <c r="D279" s="4" t="s">
        <v>1321</v>
      </c>
      <c r="E279" s="4" t="s">
        <v>1322</v>
      </c>
      <c r="F279" s="6">
        <v>45240</v>
      </c>
      <c r="G279" s="6">
        <v>45241</v>
      </c>
      <c r="H279" s="4">
        <v>2</v>
      </c>
      <c r="I279" s="4">
        <v>1</v>
      </c>
      <c r="J279" s="4">
        <v>2</v>
      </c>
      <c r="K279" s="4" t="s">
        <v>30</v>
      </c>
      <c r="L279" s="4">
        <v>1077.56</v>
      </c>
      <c r="M279" s="4">
        <v>1077.56</v>
      </c>
      <c r="N279" s="4" t="s">
        <v>1323</v>
      </c>
      <c r="O279" s="4" t="s">
        <v>32</v>
      </c>
      <c r="P279" s="4" t="s">
        <v>33</v>
      </c>
      <c r="Q279" s="4">
        <v>0</v>
      </c>
      <c r="R279" s="7">
        <v>45239</v>
      </c>
      <c r="S279" s="6">
        <v>45244</v>
      </c>
      <c r="T279" s="4" t="s">
        <v>34</v>
      </c>
      <c r="U279" s="4">
        <v>1077.56</v>
      </c>
      <c r="V279" s="4">
        <v>0</v>
      </c>
      <c r="W279" s="4">
        <v>0</v>
      </c>
      <c r="X279" s="4" t="s">
        <v>1324</v>
      </c>
      <c r="Y279" s="4" t="s">
        <v>1325</v>
      </c>
    </row>
    <row r="280" s="4" customFormat="1" spans="1:25">
      <c r="A280" s="4" t="s">
        <v>1326</v>
      </c>
      <c r="B280" s="4" t="s">
        <v>26</v>
      </c>
      <c r="C280" s="4" t="s">
        <v>27</v>
      </c>
      <c r="D280" s="4" t="s">
        <v>1327</v>
      </c>
      <c r="E280" s="4" t="s">
        <v>1328</v>
      </c>
      <c r="F280" s="6">
        <v>45239</v>
      </c>
      <c r="G280" s="6">
        <v>45241</v>
      </c>
      <c r="H280" s="4">
        <v>1</v>
      </c>
      <c r="I280" s="4">
        <v>2</v>
      </c>
      <c r="J280" s="4">
        <v>2</v>
      </c>
      <c r="K280" s="4" t="s">
        <v>30</v>
      </c>
      <c r="L280" s="4">
        <v>7327.39</v>
      </c>
      <c r="M280" s="4">
        <v>7327.39</v>
      </c>
      <c r="N280" s="4" t="s">
        <v>1329</v>
      </c>
      <c r="O280" s="4" t="s">
        <v>32</v>
      </c>
      <c r="P280" s="4" t="s">
        <v>33</v>
      </c>
      <c r="Q280" s="4">
        <v>0</v>
      </c>
      <c r="R280" s="7">
        <v>45239.0000115741</v>
      </c>
      <c r="S280" s="6">
        <v>45244</v>
      </c>
      <c r="T280" s="4" t="s">
        <v>34</v>
      </c>
      <c r="U280" s="4">
        <v>7327.39</v>
      </c>
      <c r="V280" s="4">
        <v>0</v>
      </c>
      <c r="W280" s="4">
        <v>0</v>
      </c>
      <c r="X280" s="4" t="s">
        <v>1330</v>
      </c>
      <c r="Y280" s="4" t="s">
        <v>1331</v>
      </c>
    </row>
    <row r="281" s="4" customFormat="1" spans="1:25">
      <c r="A281" s="4" t="s">
        <v>1332</v>
      </c>
      <c r="B281" s="4" t="s">
        <v>26</v>
      </c>
      <c r="C281" s="4" t="s">
        <v>27</v>
      </c>
      <c r="D281" s="4" t="s">
        <v>1333</v>
      </c>
      <c r="E281" s="4" t="s">
        <v>1334</v>
      </c>
      <c r="F281" s="6">
        <v>45240</v>
      </c>
      <c r="G281" s="6">
        <v>45241</v>
      </c>
      <c r="H281" s="4">
        <v>1</v>
      </c>
      <c r="I281" s="4">
        <v>1</v>
      </c>
      <c r="J281" s="4">
        <v>1</v>
      </c>
      <c r="K281" s="4" t="s">
        <v>30</v>
      </c>
      <c r="L281" s="4">
        <v>445.52</v>
      </c>
      <c r="M281" s="4">
        <v>445.52</v>
      </c>
      <c r="N281" s="4" t="s">
        <v>1335</v>
      </c>
      <c r="O281" s="4" t="s">
        <v>32</v>
      </c>
      <c r="P281" s="4" t="s">
        <v>33</v>
      </c>
      <c r="Q281" s="4">
        <v>0</v>
      </c>
      <c r="R281" s="7">
        <v>45239.0000115741</v>
      </c>
      <c r="S281" s="6">
        <v>45244</v>
      </c>
      <c r="T281" s="4" t="s">
        <v>34</v>
      </c>
      <c r="U281" s="4">
        <v>445.52</v>
      </c>
      <c r="V281" s="4">
        <v>0</v>
      </c>
      <c r="W281" s="4">
        <v>0</v>
      </c>
      <c r="X281" s="4" t="s">
        <v>1336</v>
      </c>
      <c r="Y281" s="4" t="s">
        <v>1337</v>
      </c>
    </row>
    <row r="282" s="4" customFormat="1" spans="1:25">
      <c r="A282" s="4" t="s">
        <v>1338</v>
      </c>
      <c r="B282" s="4" t="s">
        <v>26</v>
      </c>
      <c r="C282" s="4" t="s">
        <v>27</v>
      </c>
      <c r="D282" s="4" t="s">
        <v>1339</v>
      </c>
      <c r="E282" s="4" t="s">
        <v>1340</v>
      </c>
      <c r="F282" s="6">
        <v>45240</v>
      </c>
      <c r="G282" s="6">
        <v>45241</v>
      </c>
      <c r="H282" s="4">
        <v>1</v>
      </c>
      <c r="I282" s="4">
        <v>1</v>
      </c>
      <c r="J282" s="4">
        <v>1</v>
      </c>
      <c r="K282" s="4" t="s">
        <v>30</v>
      </c>
      <c r="L282" s="4">
        <v>656.09</v>
      </c>
      <c r="M282" s="4">
        <v>656.09</v>
      </c>
      <c r="N282" s="4" t="s">
        <v>1341</v>
      </c>
      <c r="O282" s="4" t="s">
        <v>32</v>
      </c>
      <c r="P282" s="4" t="s">
        <v>33</v>
      </c>
      <c r="Q282" s="4">
        <v>0</v>
      </c>
      <c r="R282" s="7">
        <v>45239</v>
      </c>
      <c r="S282" s="6">
        <v>45244</v>
      </c>
      <c r="T282" s="4" t="s">
        <v>34</v>
      </c>
      <c r="U282" s="4">
        <v>656.09</v>
      </c>
      <c r="V282" s="4">
        <v>0</v>
      </c>
      <c r="W282" s="4">
        <v>0</v>
      </c>
      <c r="X282" s="4" t="s">
        <v>1342</v>
      </c>
      <c r="Y282" s="4" t="s">
        <v>1343</v>
      </c>
    </row>
    <row r="283" s="4" customFormat="1" spans="1:25">
      <c r="A283" s="4" t="s">
        <v>1344</v>
      </c>
      <c r="B283" s="4" t="s">
        <v>26</v>
      </c>
      <c r="C283" s="4" t="s">
        <v>27</v>
      </c>
      <c r="D283" s="4" t="s">
        <v>1345</v>
      </c>
      <c r="E283" s="4" t="s">
        <v>1346</v>
      </c>
      <c r="F283" s="6">
        <v>45239</v>
      </c>
      <c r="G283" s="6">
        <v>45241</v>
      </c>
      <c r="H283" s="4">
        <v>1</v>
      </c>
      <c r="I283" s="4">
        <v>2</v>
      </c>
      <c r="J283" s="4">
        <v>2</v>
      </c>
      <c r="K283" s="4" t="s">
        <v>30</v>
      </c>
      <c r="L283" s="4">
        <v>899.48</v>
      </c>
      <c r="M283" s="4">
        <v>899.48</v>
      </c>
      <c r="N283" s="4" t="s">
        <v>1347</v>
      </c>
      <c r="O283" s="4" t="s">
        <v>32</v>
      </c>
      <c r="P283" s="4" t="s">
        <v>33</v>
      </c>
      <c r="Q283" s="4">
        <v>0</v>
      </c>
      <c r="R283" s="7">
        <v>45239.0000115741</v>
      </c>
      <c r="S283" s="6">
        <v>45244</v>
      </c>
      <c r="T283" s="4" t="s">
        <v>34</v>
      </c>
      <c r="U283" s="4">
        <v>899.48</v>
      </c>
      <c r="V283" s="4">
        <v>0</v>
      </c>
      <c r="W283" s="4">
        <v>0</v>
      </c>
      <c r="X283" s="4" t="s">
        <v>1348</v>
      </c>
      <c r="Y283" s="4" t="s">
        <v>54</v>
      </c>
    </row>
    <row r="284" s="4" customFormat="1" spans="1:25">
      <c r="A284" s="4" t="s">
        <v>1349</v>
      </c>
      <c r="B284" s="4" t="s">
        <v>26</v>
      </c>
      <c r="C284" s="4" t="s">
        <v>27</v>
      </c>
      <c r="D284" s="4" t="s">
        <v>1350</v>
      </c>
      <c r="E284" s="4" t="s">
        <v>760</v>
      </c>
      <c r="F284" s="6">
        <v>45240</v>
      </c>
      <c r="G284" s="6">
        <v>45241</v>
      </c>
      <c r="H284" s="4">
        <v>1</v>
      </c>
      <c r="I284" s="4">
        <v>1</v>
      </c>
      <c r="J284" s="4">
        <v>1</v>
      </c>
      <c r="K284" s="4" t="s">
        <v>30</v>
      </c>
      <c r="L284" s="4">
        <v>149.37</v>
      </c>
      <c r="M284" s="4">
        <v>149.37</v>
      </c>
      <c r="N284" s="4" t="s">
        <v>1351</v>
      </c>
      <c r="O284" s="4" t="s">
        <v>32</v>
      </c>
      <c r="P284" s="4" t="s">
        <v>33</v>
      </c>
      <c r="Q284" s="4">
        <v>0</v>
      </c>
      <c r="R284" s="7">
        <v>45239</v>
      </c>
      <c r="S284" s="6">
        <v>45244</v>
      </c>
      <c r="T284" s="4" t="s">
        <v>34</v>
      </c>
      <c r="U284" s="4">
        <v>149.37</v>
      </c>
      <c r="V284" s="4">
        <v>0</v>
      </c>
      <c r="W284" s="4">
        <v>0</v>
      </c>
      <c r="X284" s="4" t="s">
        <v>1352</v>
      </c>
      <c r="Y284" s="4" t="s">
        <v>1353</v>
      </c>
    </row>
    <row r="285" s="4" customFormat="1" spans="1:25">
      <c r="A285" s="4" t="s">
        <v>1354</v>
      </c>
      <c r="B285" s="4" t="s">
        <v>26</v>
      </c>
      <c r="C285" s="4" t="s">
        <v>27</v>
      </c>
      <c r="D285" s="4" t="s">
        <v>1355</v>
      </c>
      <c r="E285" s="4" t="s">
        <v>1356</v>
      </c>
      <c r="F285" s="6">
        <v>45240</v>
      </c>
      <c r="G285" s="6">
        <v>45241</v>
      </c>
      <c r="H285" s="4">
        <v>1</v>
      </c>
      <c r="I285" s="4">
        <v>1</v>
      </c>
      <c r="J285" s="4">
        <v>1</v>
      </c>
      <c r="K285" s="4" t="s">
        <v>30</v>
      </c>
      <c r="L285" s="4">
        <v>821.33</v>
      </c>
      <c r="M285" s="4">
        <v>821.33</v>
      </c>
      <c r="N285" s="4" t="s">
        <v>1357</v>
      </c>
      <c r="O285" s="4" t="s">
        <v>32</v>
      </c>
      <c r="P285" s="4" t="s">
        <v>33</v>
      </c>
      <c r="Q285" s="4">
        <v>0</v>
      </c>
      <c r="R285" s="7">
        <v>45239.0000115741</v>
      </c>
      <c r="S285" s="6">
        <v>45244</v>
      </c>
      <c r="T285" s="4" t="s">
        <v>34</v>
      </c>
      <c r="U285" s="4">
        <v>821.33</v>
      </c>
      <c r="V285" s="4">
        <v>0</v>
      </c>
      <c r="W285" s="4">
        <v>0</v>
      </c>
      <c r="X285" s="4" t="s">
        <v>1358</v>
      </c>
      <c r="Y285" s="4" t="s">
        <v>1359</v>
      </c>
    </row>
    <row r="286" s="4" customFormat="1" spans="1:27">
      <c r="A286" s="4" t="s">
        <v>1360</v>
      </c>
      <c r="B286" s="4" t="s">
        <v>26</v>
      </c>
      <c r="C286" s="4" t="s">
        <v>27</v>
      </c>
      <c r="D286" s="4" t="s">
        <v>1361</v>
      </c>
      <c r="E286" s="4" t="s">
        <v>1362</v>
      </c>
      <c r="F286" s="6">
        <v>45240</v>
      </c>
      <c r="G286" s="6">
        <v>45241</v>
      </c>
      <c r="H286" s="4">
        <v>3</v>
      </c>
      <c r="I286" s="4">
        <v>1</v>
      </c>
      <c r="J286" s="4">
        <v>3</v>
      </c>
      <c r="K286" s="4" t="s">
        <v>30</v>
      </c>
      <c r="L286" s="4">
        <v>721.29</v>
      </c>
      <c r="M286" s="4">
        <v>721.29</v>
      </c>
      <c r="N286" s="4" t="s">
        <v>1363</v>
      </c>
      <c r="O286" s="4" t="s">
        <v>32</v>
      </c>
      <c r="P286" s="4" t="s">
        <v>33</v>
      </c>
      <c r="Q286" s="4">
        <v>0</v>
      </c>
      <c r="R286" s="7">
        <v>45239</v>
      </c>
      <c r="S286" s="6">
        <v>45244</v>
      </c>
      <c r="T286" s="4" t="s">
        <v>34</v>
      </c>
      <c r="U286" s="4">
        <v>721.29</v>
      </c>
      <c r="V286" s="4">
        <v>0</v>
      </c>
      <c r="W286" s="4">
        <v>0</v>
      </c>
      <c r="X286" s="4" t="s">
        <v>1364</v>
      </c>
      <c r="Y286" s="4" t="s">
        <v>1365</v>
      </c>
      <c r="Z286" s="4" t="s">
        <v>1366</v>
      </c>
      <c r="AA286" s="4" t="s">
        <v>1367</v>
      </c>
    </row>
    <row r="287" s="4" customFormat="1" spans="1:25">
      <c r="A287" s="4" t="s">
        <v>1368</v>
      </c>
      <c r="B287" s="4" t="s">
        <v>26</v>
      </c>
      <c r="C287" s="4" t="s">
        <v>27</v>
      </c>
      <c r="D287" s="4" t="s">
        <v>1369</v>
      </c>
      <c r="E287" s="4" t="s">
        <v>147</v>
      </c>
      <c r="F287" s="6">
        <v>45240</v>
      </c>
      <c r="G287" s="6">
        <v>45241</v>
      </c>
      <c r="H287" s="4">
        <v>1</v>
      </c>
      <c r="I287" s="4">
        <v>1</v>
      </c>
      <c r="J287" s="4">
        <v>1</v>
      </c>
      <c r="K287" s="4" t="s">
        <v>30</v>
      </c>
      <c r="L287" s="4">
        <v>248.51</v>
      </c>
      <c r="M287" s="4">
        <v>248.51</v>
      </c>
      <c r="N287" s="4" t="s">
        <v>1370</v>
      </c>
      <c r="O287" s="4" t="s">
        <v>32</v>
      </c>
      <c r="P287" s="4" t="s">
        <v>33</v>
      </c>
      <c r="Q287" s="4">
        <v>0</v>
      </c>
      <c r="R287" s="7">
        <v>45239.0000115741</v>
      </c>
      <c r="S287" s="6">
        <v>45244</v>
      </c>
      <c r="T287" s="4" t="s">
        <v>34</v>
      </c>
      <c r="U287" s="4">
        <v>248.51</v>
      </c>
      <c r="V287" s="4">
        <v>0</v>
      </c>
      <c r="W287" s="4">
        <v>0</v>
      </c>
      <c r="X287" s="4" t="s">
        <v>1371</v>
      </c>
      <c r="Y287" s="4" t="s">
        <v>54</v>
      </c>
    </row>
    <row r="288" s="4" customFormat="1" spans="1:25">
      <c r="A288" s="4" t="s">
        <v>1372</v>
      </c>
      <c r="B288" s="4" t="s">
        <v>26</v>
      </c>
      <c r="C288" s="4" t="s">
        <v>27</v>
      </c>
      <c r="D288" s="4" t="s">
        <v>1373</v>
      </c>
      <c r="E288" s="4" t="s">
        <v>760</v>
      </c>
      <c r="F288" s="6">
        <v>45240</v>
      </c>
      <c r="G288" s="6">
        <v>45241</v>
      </c>
      <c r="H288" s="4">
        <v>1</v>
      </c>
      <c r="I288" s="4">
        <v>1</v>
      </c>
      <c r="J288" s="4">
        <v>1</v>
      </c>
      <c r="K288" s="4" t="s">
        <v>30</v>
      </c>
      <c r="L288" s="4">
        <v>695.58</v>
      </c>
      <c r="M288" s="4">
        <v>695.58</v>
      </c>
      <c r="N288" s="4" t="s">
        <v>1374</v>
      </c>
      <c r="O288" s="4" t="s">
        <v>32</v>
      </c>
      <c r="P288" s="4" t="s">
        <v>33</v>
      </c>
      <c r="Q288" s="4">
        <v>0</v>
      </c>
      <c r="R288" s="7">
        <v>45239</v>
      </c>
      <c r="S288" s="6">
        <v>45244</v>
      </c>
      <c r="T288" s="4" t="s">
        <v>34</v>
      </c>
      <c r="U288" s="4">
        <v>695.58</v>
      </c>
      <c r="V288" s="4">
        <v>0</v>
      </c>
      <c r="W288" s="4">
        <v>0</v>
      </c>
      <c r="X288" s="4" t="s">
        <v>1375</v>
      </c>
      <c r="Y288" s="4" t="s">
        <v>54</v>
      </c>
    </row>
    <row r="289" s="4" customFormat="1" spans="1:25">
      <c r="A289" s="4" t="s">
        <v>1376</v>
      </c>
      <c r="B289" s="4" t="s">
        <v>26</v>
      </c>
      <c r="C289" s="4" t="s">
        <v>27</v>
      </c>
      <c r="D289" s="4" t="s">
        <v>1377</v>
      </c>
      <c r="E289" s="4" t="s">
        <v>1378</v>
      </c>
      <c r="F289" s="6">
        <v>45240</v>
      </c>
      <c r="G289" s="6">
        <v>45241</v>
      </c>
      <c r="H289" s="4">
        <v>1</v>
      </c>
      <c r="I289" s="4">
        <v>1</v>
      </c>
      <c r="J289" s="4">
        <v>1</v>
      </c>
      <c r="K289" s="4" t="s">
        <v>30</v>
      </c>
      <c r="L289" s="4">
        <v>1169.29</v>
      </c>
      <c r="M289" s="4">
        <v>1169.29</v>
      </c>
      <c r="N289" s="4" t="s">
        <v>1379</v>
      </c>
      <c r="O289" s="4" t="s">
        <v>32</v>
      </c>
      <c r="P289" s="4" t="s">
        <v>33</v>
      </c>
      <c r="Q289" s="4">
        <v>0</v>
      </c>
      <c r="R289" s="7">
        <v>45239</v>
      </c>
      <c r="S289" s="6">
        <v>45244</v>
      </c>
      <c r="T289" s="4" t="s">
        <v>34</v>
      </c>
      <c r="U289" s="4">
        <v>1169.29</v>
      </c>
      <c r="V289" s="4">
        <v>0</v>
      </c>
      <c r="W289" s="4">
        <v>0</v>
      </c>
      <c r="X289" s="4" t="s">
        <v>1380</v>
      </c>
      <c r="Y289" s="4" t="s">
        <v>54</v>
      </c>
    </row>
    <row r="290" s="4" customFormat="1" spans="1:25">
      <c r="A290" s="4" t="s">
        <v>1381</v>
      </c>
      <c r="B290" s="4" t="s">
        <v>26</v>
      </c>
      <c r="C290" s="4" t="s">
        <v>27</v>
      </c>
      <c r="D290" s="4" t="s">
        <v>1382</v>
      </c>
      <c r="E290" s="4" t="s">
        <v>1383</v>
      </c>
      <c r="F290" s="6">
        <v>45240</v>
      </c>
      <c r="G290" s="6">
        <v>45241</v>
      </c>
      <c r="H290" s="4">
        <v>2</v>
      </c>
      <c r="I290" s="4">
        <v>1</v>
      </c>
      <c r="J290" s="4">
        <v>2</v>
      </c>
      <c r="K290" s="4" t="s">
        <v>30</v>
      </c>
      <c r="L290" s="4">
        <v>957.68</v>
      </c>
      <c r="M290" s="4">
        <v>957.68</v>
      </c>
      <c r="N290" s="4" t="s">
        <v>1384</v>
      </c>
      <c r="O290" s="4" t="s">
        <v>32</v>
      </c>
      <c r="P290" s="4" t="s">
        <v>33</v>
      </c>
      <c r="Q290" s="4">
        <v>0</v>
      </c>
      <c r="R290" s="7">
        <v>45239</v>
      </c>
      <c r="S290" s="6">
        <v>45244</v>
      </c>
      <c r="T290" s="4" t="s">
        <v>34</v>
      </c>
      <c r="U290" s="4">
        <v>957.68</v>
      </c>
      <c r="V290" s="4">
        <v>0</v>
      </c>
      <c r="W290" s="4">
        <v>0</v>
      </c>
      <c r="X290" s="4" t="s">
        <v>1385</v>
      </c>
      <c r="Y290" s="4" t="s">
        <v>1386</v>
      </c>
    </row>
    <row r="291" s="4" customFormat="1" spans="1:25">
      <c r="A291" s="4" t="s">
        <v>1387</v>
      </c>
      <c r="B291" s="4" t="s">
        <v>26</v>
      </c>
      <c r="C291" s="4" t="s">
        <v>27</v>
      </c>
      <c r="D291" s="4" t="s">
        <v>701</v>
      </c>
      <c r="E291" s="4" t="s">
        <v>1388</v>
      </c>
      <c r="F291" s="6">
        <v>45240</v>
      </c>
      <c r="G291" s="6">
        <v>45241</v>
      </c>
      <c r="H291" s="4">
        <v>1</v>
      </c>
      <c r="I291" s="4">
        <v>1</v>
      </c>
      <c r="J291" s="4">
        <v>1</v>
      </c>
      <c r="K291" s="4" t="s">
        <v>30</v>
      </c>
      <c r="L291" s="4">
        <v>166.37</v>
      </c>
      <c r="M291" s="4">
        <v>166.37</v>
      </c>
      <c r="N291" s="4" t="s">
        <v>1389</v>
      </c>
      <c r="O291" s="4" t="s">
        <v>32</v>
      </c>
      <c r="P291" s="4" t="s">
        <v>33</v>
      </c>
      <c r="Q291" s="4">
        <v>0</v>
      </c>
      <c r="R291" s="7">
        <v>45239</v>
      </c>
      <c r="S291" s="6">
        <v>45244</v>
      </c>
      <c r="T291" s="4" t="s">
        <v>34</v>
      </c>
      <c r="U291" s="4">
        <v>166.37</v>
      </c>
      <c r="V291" s="4">
        <v>0</v>
      </c>
      <c r="W291" s="4">
        <v>0</v>
      </c>
      <c r="X291" s="4" t="s">
        <v>1390</v>
      </c>
      <c r="Y291" s="4" t="s">
        <v>54</v>
      </c>
    </row>
    <row r="292" s="4" customFormat="1" spans="1:25">
      <c r="A292" s="4" t="s">
        <v>1391</v>
      </c>
      <c r="B292" s="4" t="s">
        <v>26</v>
      </c>
      <c r="C292" s="4" t="s">
        <v>27</v>
      </c>
      <c r="D292" s="4" t="s">
        <v>1392</v>
      </c>
      <c r="E292" s="4" t="s">
        <v>1393</v>
      </c>
      <c r="F292" s="6">
        <v>45240</v>
      </c>
      <c r="G292" s="6">
        <v>45241</v>
      </c>
      <c r="H292" s="4">
        <v>2</v>
      </c>
      <c r="I292" s="4">
        <v>1</v>
      </c>
      <c r="J292" s="4">
        <v>2</v>
      </c>
      <c r="K292" s="4" t="s">
        <v>30</v>
      </c>
      <c r="L292" s="4">
        <v>747.44</v>
      </c>
      <c r="M292" s="4">
        <v>747.44</v>
      </c>
      <c r="N292" s="4" t="s">
        <v>1394</v>
      </c>
      <c r="O292" s="4" t="s">
        <v>32</v>
      </c>
      <c r="P292" s="4" t="s">
        <v>33</v>
      </c>
      <c r="Q292" s="4">
        <v>0</v>
      </c>
      <c r="R292" s="7">
        <v>45239</v>
      </c>
      <c r="S292" s="6">
        <v>45244</v>
      </c>
      <c r="T292" s="4" t="s">
        <v>34</v>
      </c>
      <c r="U292" s="4">
        <v>747.44</v>
      </c>
      <c r="V292" s="4">
        <v>0</v>
      </c>
      <c r="W292" s="4">
        <v>0</v>
      </c>
      <c r="X292" s="4" t="s">
        <v>1395</v>
      </c>
      <c r="Y292" s="4" t="s">
        <v>1396</v>
      </c>
    </row>
    <row r="293" s="4" customFormat="1" spans="1:25">
      <c r="A293" s="4" t="s">
        <v>1397</v>
      </c>
      <c r="B293" s="4" t="s">
        <v>26</v>
      </c>
      <c r="C293" s="4" t="s">
        <v>27</v>
      </c>
      <c r="D293" s="4" t="s">
        <v>546</v>
      </c>
      <c r="E293" s="4" t="s">
        <v>1398</v>
      </c>
      <c r="F293" s="6">
        <v>45240</v>
      </c>
      <c r="G293" s="6">
        <v>45241</v>
      </c>
      <c r="H293" s="4">
        <v>1</v>
      </c>
      <c r="I293" s="4">
        <v>1</v>
      </c>
      <c r="J293" s="4">
        <v>1</v>
      </c>
      <c r="K293" s="4" t="s">
        <v>30</v>
      </c>
      <c r="L293" s="4">
        <v>774.83</v>
      </c>
      <c r="M293" s="4">
        <v>774.83</v>
      </c>
      <c r="N293" s="4" t="s">
        <v>1399</v>
      </c>
      <c r="O293" s="4" t="s">
        <v>32</v>
      </c>
      <c r="P293" s="4" t="s">
        <v>33</v>
      </c>
      <c r="Q293" s="4">
        <v>0</v>
      </c>
      <c r="R293" s="7">
        <v>45239</v>
      </c>
      <c r="S293" s="6">
        <v>45244</v>
      </c>
      <c r="T293" s="4" t="s">
        <v>34</v>
      </c>
      <c r="U293" s="4">
        <v>774.83</v>
      </c>
      <c r="V293" s="4">
        <v>0</v>
      </c>
      <c r="W293" s="4">
        <v>0</v>
      </c>
      <c r="X293" s="4" t="s">
        <v>1400</v>
      </c>
      <c r="Y293" s="4" t="s">
        <v>54</v>
      </c>
    </row>
    <row r="294" s="4" customFormat="1" spans="1:25">
      <c r="A294" s="4" t="s">
        <v>1401</v>
      </c>
      <c r="B294" s="4" t="s">
        <v>26</v>
      </c>
      <c r="C294" s="4" t="s">
        <v>27</v>
      </c>
      <c r="D294" s="4" t="s">
        <v>856</v>
      </c>
      <c r="E294" s="4" t="s">
        <v>437</v>
      </c>
      <c r="F294" s="6">
        <v>45239</v>
      </c>
      <c r="G294" s="6">
        <v>45241</v>
      </c>
      <c r="H294" s="4">
        <v>1</v>
      </c>
      <c r="I294" s="4">
        <v>2</v>
      </c>
      <c r="J294" s="4">
        <v>2</v>
      </c>
      <c r="K294" s="4" t="s">
        <v>30</v>
      </c>
      <c r="L294" s="4">
        <v>2338.98</v>
      </c>
      <c r="M294" s="4">
        <v>2338.98</v>
      </c>
      <c r="N294" s="4" t="s">
        <v>1402</v>
      </c>
      <c r="O294" s="4" t="s">
        <v>32</v>
      </c>
      <c r="P294" s="4" t="s">
        <v>33</v>
      </c>
      <c r="Q294" s="4">
        <v>0</v>
      </c>
      <c r="R294" s="7">
        <v>45239</v>
      </c>
      <c r="S294" s="6">
        <v>45244</v>
      </c>
      <c r="T294" s="4" t="s">
        <v>34</v>
      </c>
      <c r="U294" s="4">
        <v>2338.98</v>
      </c>
      <c r="V294" s="4">
        <v>0</v>
      </c>
      <c r="W294" s="4">
        <v>0</v>
      </c>
      <c r="X294" s="4" t="s">
        <v>1403</v>
      </c>
      <c r="Y294" s="4" t="s">
        <v>1404</v>
      </c>
    </row>
    <row r="295" s="4" customFormat="1" spans="1:25">
      <c r="A295" s="4" t="s">
        <v>1405</v>
      </c>
      <c r="B295" s="4" t="s">
        <v>26</v>
      </c>
      <c r="C295" s="4" t="s">
        <v>27</v>
      </c>
      <c r="D295" s="4" t="s">
        <v>1406</v>
      </c>
      <c r="E295" s="4" t="s">
        <v>1407</v>
      </c>
      <c r="F295" s="6">
        <v>45239</v>
      </c>
      <c r="G295" s="6">
        <v>45241</v>
      </c>
      <c r="H295" s="4">
        <v>1</v>
      </c>
      <c r="I295" s="4">
        <v>2</v>
      </c>
      <c r="J295" s="4">
        <v>2</v>
      </c>
      <c r="K295" s="4" t="s">
        <v>30</v>
      </c>
      <c r="L295" s="4">
        <v>1736.6</v>
      </c>
      <c r="M295" s="4">
        <v>1736.6</v>
      </c>
      <c r="N295" s="4" t="s">
        <v>1408</v>
      </c>
      <c r="O295" s="4" t="s">
        <v>32</v>
      </c>
      <c r="P295" s="4" t="s">
        <v>33</v>
      </c>
      <c r="Q295" s="4">
        <v>0</v>
      </c>
      <c r="R295" s="7">
        <v>45239.0000115741</v>
      </c>
      <c r="S295" s="6">
        <v>45244</v>
      </c>
      <c r="T295" s="4" t="s">
        <v>34</v>
      </c>
      <c r="U295" s="4">
        <v>1736.6</v>
      </c>
      <c r="V295" s="4">
        <v>0</v>
      </c>
      <c r="W295" s="4">
        <v>0</v>
      </c>
      <c r="X295" s="4" t="s">
        <v>1409</v>
      </c>
      <c r="Y295" s="4" t="s">
        <v>1410</v>
      </c>
    </row>
    <row r="296" s="4" customFormat="1" spans="1:25">
      <c r="A296" s="4" t="s">
        <v>1411</v>
      </c>
      <c r="B296" s="4" t="s">
        <v>26</v>
      </c>
      <c r="C296" s="4" t="s">
        <v>27</v>
      </c>
      <c r="D296" s="4" t="s">
        <v>1412</v>
      </c>
      <c r="E296" s="4" t="s">
        <v>29</v>
      </c>
      <c r="F296" s="6">
        <v>45239</v>
      </c>
      <c r="G296" s="6">
        <v>45241</v>
      </c>
      <c r="H296" s="4">
        <v>1</v>
      </c>
      <c r="I296" s="4">
        <v>2</v>
      </c>
      <c r="J296" s="4">
        <v>2</v>
      </c>
      <c r="K296" s="4" t="s">
        <v>30</v>
      </c>
      <c r="L296" s="4">
        <v>2395.29</v>
      </c>
      <c r="M296" s="4">
        <v>2395.29</v>
      </c>
      <c r="N296" s="4" t="s">
        <v>1413</v>
      </c>
      <c r="O296" s="4" t="s">
        <v>32</v>
      </c>
      <c r="P296" s="4" t="s">
        <v>33</v>
      </c>
      <c r="Q296" s="4">
        <v>0</v>
      </c>
      <c r="R296" s="7">
        <v>45239.0000115741</v>
      </c>
      <c r="S296" s="6">
        <v>45244</v>
      </c>
      <c r="T296" s="4" t="s">
        <v>34</v>
      </c>
      <c r="U296" s="4">
        <v>2395.29</v>
      </c>
      <c r="V296" s="4">
        <v>0</v>
      </c>
      <c r="W296" s="4">
        <v>0</v>
      </c>
      <c r="X296" s="4" t="s">
        <v>1414</v>
      </c>
      <c r="Y296" s="4" t="s">
        <v>1415</v>
      </c>
    </row>
    <row r="297" s="4" customFormat="1" spans="1:25">
      <c r="A297" s="4" t="s">
        <v>1416</v>
      </c>
      <c r="B297" s="4" t="s">
        <v>26</v>
      </c>
      <c r="C297" s="4" t="s">
        <v>27</v>
      </c>
      <c r="D297" s="4" t="s">
        <v>1417</v>
      </c>
      <c r="E297" s="4" t="s">
        <v>413</v>
      </c>
      <c r="F297" s="6">
        <v>45240</v>
      </c>
      <c r="G297" s="6">
        <v>45241</v>
      </c>
      <c r="H297" s="4">
        <v>1</v>
      </c>
      <c r="I297" s="4">
        <v>1</v>
      </c>
      <c r="J297" s="4">
        <v>1</v>
      </c>
      <c r="K297" s="4" t="s">
        <v>30</v>
      </c>
      <c r="L297" s="4">
        <v>216.37</v>
      </c>
      <c r="M297" s="4">
        <v>216.37</v>
      </c>
      <c r="N297" s="4" t="s">
        <v>1418</v>
      </c>
      <c r="O297" s="4" t="s">
        <v>32</v>
      </c>
      <c r="P297" s="4" t="s">
        <v>33</v>
      </c>
      <c r="Q297" s="4">
        <v>0</v>
      </c>
      <c r="R297" s="7">
        <v>45239.0000115741</v>
      </c>
      <c r="S297" s="6">
        <v>45244</v>
      </c>
      <c r="T297" s="4" t="s">
        <v>34</v>
      </c>
      <c r="U297" s="4">
        <v>216.37</v>
      </c>
      <c r="V297" s="4">
        <v>0</v>
      </c>
      <c r="W297" s="4">
        <v>0</v>
      </c>
      <c r="X297" s="4" t="s">
        <v>1419</v>
      </c>
      <c r="Y297" s="4" t="s">
        <v>54</v>
      </c>
    </row>
    <row r="298" s="4" customFormat="1" spans="1:26">
      <c r="A298" s="4" t="s">
        <v>1420</v>
      </c>
      <c r="B298" s="4" t="s">
        <v>26</v>
      </c>
      <c r="C298" s="4" t="s">
        <v>27</v>
      </c>
      <c r="D298" s="4" t="s">
        <v>1253</v>
      </c>
      <c r="E298" s="4" t="s">
        <v>1254</v>
      </c>
      <c r="F298" s="6">
        <v>45240</v>
      </c>
      <c r="G298" s="6">
        <v>45241</v>
      </c>
      <c r="H298" s="4">
        <v>1</v>
      </c>
      <c r="I298" s="4">
        <v>1</v>
      </c>
      <c r="J298" s="4">
        <v>1</v>
      </c>
      <c r="K298" s="4" t="s">
        <v>30</v>
      </c>
      <c r="L298" s="4">
        <v>442.88</v>
      </c>
      <c r="M298" s="4">
        <v>442.88</v>
      </c>
      <c r="N298" s="4" t="s">
        <v>1421</v>
      </c>
      <c r="O298" s="4" t="s">
        <v>32</v>
      </c>
      <c r="P298" s="4" t="s">
        <v>33</v>
      </c>
      <c r="Q298" s="4">
        <v>0</v>
      </c>
      <c r="R298" s="7">
        <v>45239.0000115741</v>
      </c>
      <c r="S298" s="6">
        <v>45244</v>
      </c>
      <c r="T298" s="4" t="s">
        <v>34</v>
      </c>
      <c r="U298" s="4">
        <v>442.88</v>
      </c>
      <c r="V298" s="4">
        <v>0</v>
      </c>
      <c r="W298" s="4">
        <v>0</v>
      </c>
      <c r="X298" s="4" t="s">
        <v>1422</v>
      </c>
      <c r="Y298" s="4">
        <v>23874</v>
      </c>
      <c r="Z298" s="4" t="s">
        <v>1423</v>
      </c>
    </row>
    <row r="299" s="4" customFormat="1" spans="1:25">
      <c r="A299" s="4" t="s">
        <v>1424</v>
      </c>
      <c r="B299" s="4" t="s">
        <v>26</v>
      </c>
      <c r="C299" s="4" t="s">
        <v>27</v>
      </c>
      <c r="D299" s="4" t="s">
        <v>1425</v>
      </c>
      <c r="E299" s="4" t="s">
        <v>1426</v>
      </c>
      <c r="F299" s="6">
        <v>45240</v>
      </c>
      <c r="G299" s="6">
        <v>45241</v>
      </c>
      <c r="H299" s="4">
        <v>1</v>
      </c>
      <c r="I299" s="4">
        <v>1</v>
      </c>
      <c r="J299" s="4">
        <v>1</v>
      </c>
      <c r="K299" s="4" t="s">
        <v>30</v>
      </c>
      <c r="L299" s="4">
        <v>762.99</v>
      </c>
      <c r="M299" s="4">
        <v>762.99</v>
      </c>
      <c r="N299" s="4" t="s">
        <v>1427</v>
      </c>
      <c r="O299" s="4" t="s">
        <v>32</v>
      </c>
      <c r="P299" s="4" t="s">
        <v>33</v>
      </c>
      <c r="Q299" s="4">
        <v>0</v>
      </c>
      <c r="R299" s="7">
        <v>45239.0000115741</v>
      </c>
      <c r="S299" s="6">
        <v>45244</v>
      </c>
      <c r="T299" s="4" t="s">
        <v>34</v>
      </c>
      <c r="U299" s="4">
        <v>762.99</v>
      </c>
      <c r="V299" s="4">
        <v>0</v>
      </c>
      <c r="W299" s="4">
        <v>0</v>
      </c>
      <c r="X299" s="4" t="s">
        <v>1428</v>
      </c>
      <c r="Y299" s="4" t="s">
        <v>1429</v>
      </c>
    </row>
    <row r="300" s="4" customFormat="1" spans="1:25">
      <c r="A300" s="4" t="s">
        <v>1430</v>
      </c>
      <c r="B300" s="4" t="s">
        <v>26</v>
      </c>
      <c r="C300" s="4" t="s">
        <v>27</v>
      </c>
      <c r="D300" s="4" t="s">
        <v>1431</v>
      </c>
      <c r="E300" s="4" t="s">
        <v>1432</v>
      </c>
      <c r="F300" s="6">
        <v>45240</v>
      </c>
      <c r="G300" s="6">
        <v>45241</v>
      </c>
      <c r="H300" s="4">
        <v>1</v>
      </c>
      <c r="I300" s="4">
        <v>1</v>
      </c>
      <c r="J300" s="4">
        <v>1</v>
      </c>
      <c r="K300" s="4" t="s">
        <v>30</v>
      </c>
      <c r="L300" s="4">
        <v>568.35</v>
      </c>
      <c r="M300" s="4">
        <v>568.35</v>
      </c>
      <c r="N300" s="4" t="s">
        <v>1433</v>
      </c>
      <c r="O300" s="4" t="s">
        <v>32</v>
      </c>
      <c r="P300" s="4" t="s">
        <v>33</v>
      </c>
      <c r="Q300" s="4">
        <v>0</v>
      </c>
      <c r="R300" s="7">
        <v>45239.0000115741</v>
      </c>
      <c r="S300" s="6">
        <v>45244</v>
      </c>
      <c r="T300" s="4" t="s">
        <v>34</v>
      </c>
      <c r="U300" s="4">
        <v>568.35</v>
      </c>
      <c r="V300" s="4">
        <v>0</v>
      </c>
      <c r="W300" s="4">
        <v>0</v>
      </c>
      <c r="X300" s="4" t="s">
        <v>1434</v>
      </c>
      <c r="Y300" s="4" t="s">
        <v>1435</v>
      </c>
    </row>
    <row r="301" s="4" customFormat="1" spans="1:25">
      <c r="A301" s="4" t="s">
        <v>1436</v>
      </c>
      <c r="B301" s="4" t="s">
        <v>26</v>
      </c>
      <c r="C301" s="4" t="s">
        <v>27</v>
      </c>
      <c r="D301" s="4" t="s">
        <v>546</v>
      </c>
      <c r="E301" s="4" t="s">
        <v>1437</v>
      </c>
      <c r="F301" s="6">
        <v>45240</v>
      </c>
      <c r="G301" s="6">
        <v>45241</v>
      </c>
      <c r="H301" s="4">
        <v>1</v>
      </c>
      <c r="I301" s="4">
        <v>1</v>
      </c>
      <c r="J301" s="4">
        <v>1</v>
      </c>
      <c r="K301" s="4" t="s">
        <v>30</v>
      </c>
      <c r="L301" s="4">
        <v>864.29</v>
      </c>
      <c r="M301" s="4">
        <v>864.29</v>
      </c>
      <c r="N301" s="4" t="s">
        <v>1438</v>
      </c>
      <c r="O301" s="4" t="s">
        <v>32</v>
      </c>
      <c r="P301" s="4" t="s">
        <v>33</v>
      </c>
      <c r="Q301" s="4">
        <v>0</v>
      </c>
      <c r="R301" s="7">
        <v>45239</v>
      </c>
      <c r="S301" s="6">
        <v>45244</v>
      </c>
      <c r="T301" s="4" t="s">
        <v>34</v>
      </c>
      <c r="U301" s="4">
        <v>864.29</v>
      </c>
      <c r="V301" s="4">
        <v>0</v>
      </c>
      <c r="W301" s="4">
        <v>0</v>
      </c>
      <c r="X301" s="4" t="s">
        <v>1439</v>
      </c>
      <c r="Y301" s="4" t="s">
        <v>54</v>
      </c>
    </row>
    <row r="302" s="4" customFormat="1" spans="1:25">
      <c r="A302" s="4" t="s">
        <v>1440</v>
      </c>
      <c r="B302" s="4" t="s">
        <v>26</v>
      </c>
      <c r="C302" s="4" t="s">
        <v>27</v>
      </c>
      <c r="D302" s="4" t="s">
        <v>1441</v>
      </c>
      <c r="E302" s="4" t="s">
        <v>1442</v>
      </c>
      <c r="F302" s="6">
        <v>45240</v>
      </c>
      <c r="G302" s="6">
        <v>45241</v>
      </c>
      <c r="H302" s="4">
        <v>1</v>
      </c>
      <c r="I302" s="4">
        <v>1</v>
      </c>
      <c r="J302" s="4">
        <v>1</v>
      </c>
      <c r="K302" s="4" t="s">
        <v>30</v>
      </c>
      <c r="L302" s="4">
        <v>217.95</v>
      </c>
      <c r="M302" s="4">
        <v>217.95</v>
      </c>
      <c r="N302" s="4" t="s">
        <v>1443</v>
      </c>
      <c r="O302" s="4" t="s">
        <v>32</v>
      </c>
      <c r="P302" s="4" t="s">
        <v>33</v>
      </c>
      <c r="Q302" s="4">
        <v>0</v>
      </c>
      <c r="R302" s="7">
        <v>45239.0000115741</v>
      </c>
      <c r="S302" s="6">
        <v>45244</v>
      </c>
      <c r="T302" s="4" t="s">
        <v>34</v>
      </c>
      <c r="U302" s="4">
        <v>217.95</v>
      </c>
      <c r="V302" s="4">
        <v>0</v>
      </c>
      <c r="W302" s="4">
        <v>0</v>
      </c>
      <c r="X302" s="4" t="s">
        <v>1444</v>
      </c>
      <c r="Y302" s="4" t="s">
        <v>54</v>
      </c>
    </row>
    <row r="303" s="4" customFormat="1" spans="1:25">
      <c r="A303" s="4" t="s">
        <v>1445</v>
      </c>
      <c r="B303" s="4" t="s">
        <v>26</v>
      </c>
      <c r="C303" s="4" t="s">
        <v>27</v>
      </c>
      <c r="D303" s="4" t="s">
        <v>1446</v>
      </c>
      <c r="E303" s="4" t="s">
        <v>1447</v>
      </c>
      <c r="F303" s="6">
        <v>45240</v>
      </c>
      <c r="G303" s="6">
        <v>45241</v>
      </c>
      <c r="H303" s="4">
        <v>1</v>
      </c>
      <c r="I303" s="4">
        <v>1</v>
      </c>
      <c r="J303" s="4">
        <v>1</v>
      </c>
      <c r="K303" s="4" t="s">
        <v>30</v>
      </c>
      <c r="L303" s="4">
        <v>336.5</v>
      </c>
      <c r="M303" s="4">
        <v>336.5</v>
      </c>
      <c r="N303" s="4" t="s">
        <v>1448</v>
      </c>
      <c r="O303" s="4" t="s">
        <v>32</v>
      </c>
      <c r="P303" s="4" t="s">
        <v>33</v>
      </c>
      <c r="Q303" s="4">
        <v>0</v>
      </c>
      <c r="R303" s="7">
        <v>45239</v>
      </c>
      <c r="S303" s="6">
        <v>45244</v>
      </c>
      <c r="T303" s="4" t="s">
        <v>34</v>
      </c>
      <c r="U303" s="4">
        <v>336.5</v>
      </c>
      <c r="V303" s="4">
        <v>0</v>
      </c>
      <c r="W303" s="4">
        <v>0</v>
      </c>
      <c r="X303" s="4" t="s">
        <v>1449</v>
      </c>
      <c r="Y303" s="4" t="s">
        <v>54</v>
      </c>
    </row>
    <row r="304" s="4" customFormat="1" spans="1:25">
      <c r="A304" s="4" t="s">
        <v>1450</v>
      </c>
      <c r="B304" s="4" t="s">
        <v>26</v>
      </c>
      <c r="C304" s="4" t="s">
        <v>27</v>
      </c>
      <c r="D304" s="4" t="s">
        <v>1451</v>
      </c>
      <c r="E304" s="4" t="s">
        <v>1452</v>
      </c>
      <c r="F304" s="6">
        <v>45240</v>
      </c>
      <c r="G304" s="6">
        <v>45241</v>
      </c>
      <c r="H304" s="4">
        <v>1</v>
      </c>
      <c r="I304" s="4">
        <v>1</v>
      </c>
      <c r="J304" s="4">
        <v>1</v>
      </c>
      <c r="K304" s="4" t="s">
        <v>30</v>
      </c>
      <c r="L304" s="4">
        <v>194.51</v>
      </c>
      <c r="M304" s="4">
        <v>194.51</v>
      </c>
      <c r="N304" s="4" t="s">
        <v>1453</v>
      </c>
      <c r="O304" s="4" t="s">
        <v>32</v>
      </c>
      <c r="P304" s="4" t="s">
        <v>33</v>
      </c>
      <c r="Q304" s="4">
        <v>0</v>
      </c>
      <c r="R304" s="7">
        <v>45239.0000115741</v>
      </c>
      <c r="S304" s="6">
        <v>45244</v>
      </c>
      <c r="T304" s="4" t="s">
        <v>34</v>
      </c>
      <c r="U304" s="4">
        <v>194.51</v>
      </c>
      <c r="V304" s="4">
        <v>0</v>
      </c>
      <c r="W304" s="4">
        <v>0</v>
      </c>
      <c r="X304" s="4" t="s">
        <v>1454</v>
      </c>
      <c r="Y304" s="4" t="s">
        <v>54</v>
      </c>
    </row>
    <row r="305" s="4" customFormat="1" spans="1:25">
      <c r="A305" s="4" t="s">
        <v>1455</v>
      </c>
      <c r="B305" s="4" t="s">
        <v>26</v>
      </c>
      <c r="C305" s="4" t="s">
        <v>27</v>
      </c>
      <c r="D305" s="4" t="s">
        <v>1456</v>
      </c>
      <c r="E305" s="4" t="s">
        <v>1457</v>
      </c>
      <c r="F305" s="6">
        <v>45240</v>
      </c>
      <c r="G305" s="6">
        <v>45241</v>
      </c>
      <c r="H305" s="4">
        <v>1</v>
      </c>
      <c r="I305" s="4">
        <v>1</v>
      </c>
      <c r="J305" s="4">
        <v>1</v>
      </c>
      <c r="K305" s="4" t="s">
        <v>30</v>
      </c>
      <c r="L305" s="4">
        <v>637.35</v>
      </c>
      <c r="M305" s="4">
        <v>637.35</v>
      </c>
      <c r="N305" s="4" t="s">
        <v>1458</v>
      </c>
      <c r="O305" s="4" t="s">
        <v>32</v>
      </c>
      <c r="P305" s="4" t="s">
        <v>33</v>
      </c>
      <c r="Q305" s="4">
        <v>0</v>
      </c>
      <c r="R305" s="7">
        <v>45239.0000115741</v>
      </c>
      <c r="S305" s="6">
        <v>45244</v>
      </c>
      <c r="T305" s="4" t="s">
        <v>34</v>
      </c>
      <c r="U305" s="4">
        <v>637.35</v>
      </c>
      <c r="V305" s="4">
        <v>0</v>
      </c>
      <c r="W305" s="4">
        <v>0</v>
      </c>
      <c r="X305" s="4" t="s">
        <v>1459</v>
      </c>
      <c r="Y305" s="4" t="s">
        <v>54</v>
      </c>
    </row>
    <row r="306" s="4" customFormat="1" spans="1:25">
      <c r="A306" s="4" t="s">
        <v>1460</v>
      </c>
      <c r="B306" s="4" t="s">
        <v>26</v>
      </c>
      <c r="C306" s="4" t="s">
        <v>27</v>
      </c>
      <c r="D306" s="4" t="s">
        <v>1461</v>
      </c>
      <c r="E306" s="4" t="s">
        <v>1462</v>
      </c>
      <c r="F306" s="6">
        <v>45239</v>
      </c>
      <c r="G306" s="6">
        <v>45241</v>
      </c>
      <c r="H306" s="4">
        <v>1</v>
      </c>
      <c r="I306" s="4">
        <v>2</v>
      </c>
      <c r="J306" s="4">
        <v>2</v>
      </c>
      <c r="K306" s="4" t="s">
        <v>30</v>
      </c>
      <c r="L306" s="4">
        <v>418.31</v>
      </c>
      <c r="M306" s="4">
        <v>418.31</v>
      </c>
      <c r="N306" s="4" t="s">
        <v>1463</v>
      </c>
      <c r="O306" s="4" t="s">
        <v>32</v>
      </c>
      <c r="P306" s="4" t="s">
        <v>33</v>
      </c>
      <c r="Q306" s="4">
        <v>0</v>
      </c>
      <c r="R306" s="7">
        <v>45239</v>
      </c>
      <c r="S306" s="6">
        <v>45244</v>
      </c>
      <c r="T306" s="4" t="s">
        <v>34</v>
      </c>
      <c r="U306" s="4">
        <v>418.31</v>
      </c>
      <c r="V306" s="4">
        <v>0</v>
      </c>
      <c r="W306" s="4">
        <v>0</v>
      </c>
      <c r="X306" s="4" t="s">
        <v>1464</v>
      </c>
      <c r="Y306" s="4" t="s">
        <v>54</v>
      </c>
    </row>
    <row r="307" s="4" customFormat="1" spans="1:25">
      <c r="A307" s="4" t="s">
        <v>1465</v>
      </c>
      <c r="B307" s="4" t="s">
        <v>26</v>
      </c>
      <c r="C307" s="4" t="s">
        <v>27</v>
      </c>
      <c r="D307" s="4" t="s">
        <v>1466</v>
      </c>
      <c r="E307" s="4" t="s">
        <v>1467</v>
      </c>
      <c r="F307" s="6">
        <v>45240</v>
      </c>
      <c r="G307" s="6">
        <v>45241</v>
      </c>
      <c r="H307" s="4">
        <v>1</v>
      </c>
      <c r="I307" s="4">
        <v>1</v>
      </c>
      <c r="J307" s="4">
        <v>1</v>
      </c>
      <c r="K307" s="4" t="s">
        <v>30</v>
      </c>
      <c r="L307" s="4">
        <v>2491.66</v>
      </c>
      <c r="M307" s="4">
        <v>2491.66</v>
      </c>
      <c r="N307" s="4" t="s">
        <v>1468</v>
      </c>
      <c r="O307" s="4" t="s">
        <v>32</v>
      </c>
      <c r="P307" s="4" t="s">
        <v>33</v>
      </c>
      <c r="Q307" s="4">
        <v>0</v>
      </c>
      <c r="R307" s="7">
        <v>45239.0000115741</v>
      </c>
      <c r="S307" s="6">
        <v>45244</v>
      </c>
      <c r="T307" s="4" t="s">
        <v>34</v>
      </c>
      <c r="U307" s="4">
        <v>2491.66</v>
      </c>
      <c r="V307" s="4">
        <v>0</v>
      </c>
      <c r="W307" s="4">
        <v>0</v>
      </c>
      <c r="X307" s="4" t="s">
        <v>1469</v>
      </c>
      <c r="Y307" s="4" t="s">
        <v>1470</v>
      </c>
    </row>
    <row r="308" s="4" customFormat="1" spans="1:25">
      <c r="A308" s="4" t="s">
        <v>1471</v>
      </c>
      <c r="B308" s="4" t="s">
        <v>26</v>
      </c>
      <c r="C308" s="4" t="s">
        <v>27</v>
      </c>
      <c r="D308" s="4" t="s">
        <v>1472</v>
      </c>
      <c r="E308" s="4" t="s">
        <v>1473</v>
      </c>
      <c r="F308" s="6">
        <v>45240</v>
      </c>
      <c r="G308" s="6">
        <v>45241</v>
      </c>
      <c r="H308" s="4">
        <v>1</v>
      </c>
      <c r="I308" s="4">
        <v>1</v>
      </c>
      <c r="J308" s="4">
        <v>1</v>
      </c>
      <c r="K308" s="4" t="s">
        <v>30</v>
      </c>
      <c r="L308" s="4">
        <v>835.24</v>
      </c>
      <c r="M308" s="4">
        <v>835.24</v>
      </c>
      <c r="N308" s="4" t="s">
        <v>1474</v>
      </c>
      <c r="O308" s="4" t="s">
        <v>32</v>
      </c>
      <c r="P308" s="4" t="s">
        <v>33</v>
      </c>
      <c r="Q308" s="4">
        <v>0</v>
      </c>
      <c r="R308" s="7">
        <v>45239</v>
      </c>
      <c r="S308" s="6">
        <v>45244</v>
      </c>
      <c r="T308" s="4" t="s">
        <v>34</v>
      </c>
      <c r="U308" s="4">
        <v>835.24</v>
      </c>
      <c r="V308" s="4">
        <v>0</v>
      </c>
      <c r="W308" s="4">
        <v>0</v>
      </c>
      <c r="X308" s="4" t="s">
        <v>1475</v>
      </c>
      <c r="Y308" s="4" t="s">
        <v>54</v>
      </c>
    </row>
    <row r="309" s="4" customFormat="1" spans="1:25">
      <c r="A309" s="4" t="s">
        <v>1476</v>
      </c>
      <c r="B309" s="4" t="s">
        <v>26</v>
      </c>
      <c r="C309" s="4" t="s">
        <v>27</v>
      </c>
      <c r="D309" s="4" t="s">
        <v>1477</v>
      </c>
      <c r="E309" s="4" t="s">
        <v>1478</v>
      </c>
      <c r="F309" s="6">
        <v>45240</v>
      </c>
      <c r="G309" s="6">
        <v>45241</v>
      </c>
      <c r="H309" s="4">
        <v>1</v>
      </c>
      <c r="I309" s="4">
        <v>1</v>
      </c>
      <c r="J309" s="4">
        <v>1</v>
      </c>
      <c r="K309" s="4" t="s">
        <v>30</v>
      </c>
      <c r="L309" s="4">
        <v>383.38</v>
      </c>
      <c r="M309" s="4">
        <v>383.38</v>
      </c>
      <c r="N309" s="4" t="s">
        <v>1479</v>
      </c>
      <c r="O309" s="4" t="s">
        <v>32</v>
      </c>
      <c r="P309" s="4" t="s">
        <v>33</v>
      </c>
      <c r="Q309" s="4">
        <v>0</v>
      </c>
      <c r="R309" s="7">
        <v>45239.0000115741</v>
      </c>
      <c r="S309" s="6">
        <v>45244</v>
      </c>
      <c r="T309" s="4" t="s">
        <v>34</v>
      </c>
      <c r="U309" s="4">
        <v>383.38</v>
      </c>
      <c r="V309" s="4">
        <v>0</v>
      </c>
      <c r="W309" s="4">
        <v>0</v>
      </c>
      <c r="X309" s="4" t="s">
        <v>1480</v>
      </c>
      <c r="Y309" s="4" t="s">
        <v>1481</v>
      </c>
    </row>
    <row r="310" s="4" customFormat="1" spans="1:25">
      <c r="A310" s="4" t="s">
        <v>1482</v>
      </c>
      <c r="B310" s="4" t="s">
        <v>26</v>
      </c>
      <c r="C310" s="4" t="s">
        <v>27</v>
      </c>
      <c r="D310" s="4" t="s">
        <v>1483</v>
      </c>
      <c r="E310" s="4" t="s">
        <v>832</v>
      </c>
      <c r="F310" s="6">
        <v>45240</v>
      </c>
      <c r="G310" s="6">
        <v>45241</v>
      </c>
      <c r="H310" s="4">
        <v>1</v>
      </c>
      <c r="I310" s="4">
        <v>1</v>
      </c>
      <c r="J310" s="4">
        <v>1</v>
      </c>
      <c r="K310" s="4" t="s">
        <v>30</v>
      </c>
      <c r="L310" s="4">
        <v>213.49</v>
      </c>
      <c r="M310" s="4">
        <v>213.49</v>
      </c>
      <c r="N310" s="4" t="s">
        <v>1484</v>
      </c>
      <c r="O310" s="4" t="s">
        <v>32</v>
      </c>
      <c r="P310" s="4" t="s">
        <v>33</v>
      </c>
      <c r="Q310" s="4">
        <v>0</v>
      </c>
      <c r="R310" s="7">
        <v>45239</v>
      </c>
      <c r="S310" s="6">
        <v>45244</v>
      </c>
      <c r="T310" s="4" t="s">
        <v>34</v>
      </c>
      <c r="U310" s="4">
        <v>213.49</v>
      </c>
      <c r="V310" s="4">
        <v>0</v>
      </c>
      <c r="W310" s="4">
        <v>0</v>
      </c>
      <c r="X310" s="4" t="s">
        <v>1485</v>
      </c>
      <c r="Y310" s="4" t="s">
        <v>54</v>
      </c>
    </row>
    <row r="311" s="4" customFormat="1" spans="1:25">
      <c r="A311" s="4" t="s">
        <v>1486</v>
      </c>
      <c r="B311" s="4" t="s">
        <v>26</v>
      </c>
      <c r="C311" s="4" t="s">
        <v>27</v>
      </c>
      <c r="D311" s="4" t="s">
        <v>1487</v>
      </c>
      <c r="E311" s="4" t="s">
        <v>1488</v>
      </c>
      <c r="F311" s="6">
        <v>45239</v>
      </c>
      <c r="G311" s="6">
        <v>45241</v>
      </c>
      <c r="H311" s="4">
        <v>1</v>
      </c>
      <c r="I311" s="4">
        <v>2</v>
      </c>
      <c r="J311" s="4">
        <v>2</v>
      </c>
      <c r="K311" s="4" t="s">
        <v>30</v>
      </c>
      <c r="L311" s="4">
        <v>3438.38</v>
      </c>
      <c r="M311" s="4">
        <v>3438.38</v>
      </c>
      <c r="N311" s="4" t="s">
        <v>1489</v>
      </c>
      <c r="O311" s="4" t="s">
        <v>32</v>
      </c>
      <c r="P311" s="4" t="s">
        <v>33</v>
      </c>
      <c r="Q311" s="4">
        <v>0</v>
      </c>
      <c r="R311" s="7">
        <v>45239.0000115741</v>
      </c>
      <c r="S311" s="6">
        <v>45244</v>
      </c>
      <c r="T311" s="4" t="s">
        <v>34</v>
      </c>
      <c r="U311" s="4">
        <v>3438.38</v>
      </c>
      <c r="V311" s="4">
        <v>0</v>
      </c>
      <c r="W311" s="4">
        <v>0</v>
      </c>
      <c r="X311" s="4" t="s">
        <v>1490</v>
      </c>
      <c r="Y311" s="4" t="s">
        <v>1491</v>
      </c>
    </row>
    <row r="312" s="4" customFormat="1" spans="1:25">
      <c r="A312" s="4" t="s">
        <v>1492</v>
      </c>
      <c r="B312" s="4" t="s">
        <v>26</v>
      </c>
      <c r="C312" s="4" t="s">
        <v>27</v>
      </c>
      <c r="D312" s="4" t="s">
        <v>1493</v>
      </c>
      <c r="E312" s="4" t="s">
        <v>1494</v>
      </c>
      <c r="F312" s="6">
        <v>45240</v>
      </c>
      <c r="G312" s="6">
        <v>45241</v>
      </c>
      <c r="H312" s="4">
        <v>1</v>
      </c>
      <c r="I312" s="4">
        <v>1</v>
      </c>
      <c r="J312" s="4">
        <v>1</v>
      </c>
      <c r="K312" s="4" t="s">
        <v>30</v>
      </c>
      <c r="L312" s="4">
        <v>433.17</v>
      </c>
      <c r="M312" s="4">
        <v>433.17</v>
      </c>
      <c r="N312" s="4" t="s">
        <v>1495</v>
      </c>
      <c r="O312" s="4" t="s">
        <v>32</v>
      </c>
      <c r="P312" s="4" t="s">
        <v>33</v>
      </c>
      <c r="Q312" s="4">
        <v>0</v>
      </c>
      <c r="R312" s="7">
        <v>45239</v>
      </c>
      <c r="S312" s="6">
        <v>45244</v>
      </c>
      <c r="T312" s="4" t="s">
        <v>34</v>
      </c>
      <c r="U312" s="4">
        <v>433.17</v>
      </c>
      <c r="V312" s="4">
        <v>0</v>
      </c>
      <c r="W312" s="4">
        <v>0</v>
      </c>
      <c r="X312" s="4" t="s">
        <v>1496</v>
      </c>
      <c r="Y312" s="4" t="s">
        <v>1497</v>
      </c>
    </row>
    <row r="313" s="4" customFormat="1" spans="1:25">
      <c r="A313" s="4" t="s">
        <v>1498</v>
      </c>
      <c r="B313" s="4" t="s">
        <v>26</v>
      </c>
      <c r="C313" s="4" t="s">
        <v>27</v>
      </c>
      <c r="D313" s="4" t="s">
        <v>1499</v>
      </c>
      <c r="E313" s="4" t="s">
        <v>1500</v>
      </c>
      <c r="F313" s="6">
        <v>45239</v>
      </c>
      <c r="G313" s="6">
        <v>45241</v>
      </c>
      <c r="H313" s="4">
        <v>1</v>
      </c>
      <c r="I313" s="4">
        <v>2</v>
      </c>
      <c r="J313" s="4">
        <v>2</v>
      </c>
      <c r="K313" s="4" t="s">
        <v>30</v>
      </c>
      <c r="L313" s="4">
        <v>1410.24</v>
      </c>
      <c r="M313" s="4">
        <v>1410.24</v>
      </c>
      <c r="N313" s="4" t="s">
        <v>1501</v>
      </c>
      <c r="O313" s="4" t="s">
        <v>32</v>
      </c>
      <c r="P313" s="4" t="s">
        <v>33</v>
      </c>
      <c r="Q313" s="4">
        <v>0</v>
      </c>
      <c r="R313" s="7">
        <v>45239.0000115741</v>
      </c>
      <c r="S313" s="6">
        <v>45244</v>
      </c>
      <c r="T313" s="4" t="s">
        <v>34</v>
      </c>
      <c r="U313" s="4">
        <v>1410.24</v>
      </c>
      <c r="V313" s="4">
        <v>0</v>
      </c>
      <c r="W313" s="4">
        <v>0</v>
      </c>
      <c r="X313" s="4" t="s">
        <v>1502</v>
      </c>
      <c r="Y313" s="4" t="s">
        <v>54</v>
      </c>
    </row>
    <row r="314" s="4" customFormat="1" spans="1:27">
      <c r="A314" s="4" t="s">
        <v>1503</v>
      </c>
      <c r="B314" s="4" t="s">
        <v>26</v>
      </c>
      <c r="C314" s="4" t="s">
        <v>27</v>
      </c>
      <c r="D314" s="4" t="s">
        <v>1504</v>
      </c>
      <c r="E314" s="4" t="s">
        <v>1505</v>
      </c>
      <c r="F314" s="6">
        <v>45240</v>
      </c>
      <c r="G314" s="6">
        <v>45241</v>
      </c>
      <c r="H314" s="4">
        <v>2</v>
      </c>
      <c r="I314" s="4">
        <v>1</v>
      </c>
      <c r="J314" s="4">
        <v>2</v>
      </c>
      <c r="K314" s="4" t="s">
        <v>30</v>
      </c>
      <c r="L314" s="4">
        <v>1340.78</v>
      </c>
      <c r="M314" s="4">
        <v>1340.78</v>
      </c>
      <c r="N314" s="4" t="s">
        <v>1506</v>
      </c>
      <c r="O314" s="4" t="s">
        <v>32</v>
      </c>
      <c r="P314" s="4" t="s">
        <v>33</v>
      </c>
      <c r="Q314" s="4">
        <v>0</v>
      </c>
      <c r="R314" s="7">
        <v>45239</v>
      </c>
      <c r="S314" s="6">
        <v>45244</v>
      </c>
      <c r="T314" s="4" t="s">
        <v>34</v>
      </c>
      <c r="U314" s="4">
        <v>1340.78</v>
      </c>
      <c r="V314" s="4">
        <v>0</v>
      </c>
      <c r="W314" s="4">
        <v>0</v>
      </c>
      <c r="X314" s="4" t="s">
        <v>1507</v>
      </c>
      <c r="Y314" s="4">
        <v>29332</v>
      </c>
      <c r="Z314" s="4" t="s">
        <v>1508</v>
      </c>
      <c r="AA314" s="4" t="s">
        <v>1509</v>
      </c>
    </row>
    <row r="315" s="4" customFormat="1" spans="1:25">
      <c r="A315" s="4" t="s">
        <v>1510</v>
      </c>
      <c r="B315" s="4" t="s">
        <v>26</v>
      </c>
      <c r="C315" s="4" t="s">
        <v>27</v>
      </c>
      <c r="D315" s="4" t="s">
        <v>1511</v>
      </c>
      <c r="E315" s="4" t="s">
        <v>437</v>
      </c>
      <c r="F315" s="6">
        <v>45240</v>
      </c>
      <c r="G315" s="6">
        <v>45241</v>
      </c>
      <c r="H315" s="4">
        <v>1</v>
      </c>
      <c r="I315" s="4">
        <v>1</v>
      </c>
      <c r="J315" s="4">
        <v>1</v>
      </c>
      <c r="K315" s="4" t="s">
        <v>30</v>
      </c>
      <c r="L315" s="4">
        <v>206.32</v>
      </c>
      <c r="M315" s="4">
        <v>206.32</v>
      </c>
      <c r="N315" s="4" t="s">
        <v>1512</v>
      </c>
      <c r="O315" s="4" t="s">
        <v>32</v>
      </c>
      <c r="P315" s="4" t="s">
        <v>33</v>
      </c>
      <c r="Q315" s="4">
        <v>0</v>
      </c>
      <c r="R315" s="7">
        <v>45239</v>
      </c>
      <c r="S315" s="6">
        <v>45244</v>
      </c>
      <c r="T315" s="4" t="s">
        <v>34</v>
      </c>
      <c r="U315" s="4">
        <v>206.32</v>
      </c>
      <c r="V315" s="4">
        <v>0</v>
      </c>
      <c r="W315" s="4">
        <v>0</v>
      </c>
      <c r="X315" s="4" t="s">
        <v>1513</v>
      </c>
      <c r="Y315" s="4" t="s">
        <v>1514</v>
      </c>
    </row>
    <row r="316" s="4" customFormat="1" spans="1:25">
      <c r="A316" s="4" t="s">
        <v>1515</v>
      </c>
      <c r="B316" s="4" t="s">
        <v>26</v>
      </c>
      <c r="C316" s="4" t="s">
        <v>27</v>
      </c>
      <c r="D316" s="4" t="s">
        <v>1516</v>
      </c>
      <c r="E316" s="4" t="s">
        <v>1517</v>
      </c>
      <c r="F316" s="6">
        <v>45240</v>
      </c>
      <c r="G316" s="6">
        <v>45241</v>
      </c>
      <c r="H316" s="4">
        <v>1</v>
      </c>
      <c r="I316" s="4">
        <v>1</v>
      </c>
      <c r="J316" s="4">
        <v>1</v>
      </c>
      <c r="K316" s="4" t="s">
        <v>30</v>
      </c>
      <c r="L316" s="4">
        <v>220.02</v>
      </c>
      <c r="M316" s="4">
        <v>220.02</v>
      </c>
      <c r="N316" s="4" t="s">
        <v>1518</v>
      </c>
      <c r="O316" s="4" t="s">
        <v>32</v>
      </c>
      <c r="P316" s="4" t="s">
        <v>33</v>
      </c>
      <c r="Q316" s="4">
        <v>0</v>
      </c>
      <c r="R316" s="7">
        <v>45239</v>
      </c>
      <c r="S316" s="6">
        <v>45244</v>
      </c>
      <c r="T316" s="4" t="s">
        <v>34</v>
      </c>
      <c r="U316" s="4">
        <v>220.02</v>
      </c>
      <c r="V316" s="4">
        <v>0</v>
      </c>
      <c r="W316" s="4">
        <v>0</v>
      </c>
      <c r="X316" s="4" t="s">
        <v>1519</v>
      </c>
      <c r="Y316" s="4" t="s">
        <v>1520</v>
      </c>
    </row>
    <row r="317" s="4" customFormat="1" spans="1:25">
      <c r="A317" s="4" t="s">
        <v>1521</v>
      </c>
      <c r="B317" s="4" t="s">
        <v>26</v>
      </c>
      <c r="C317" s="4" t="s">
        <v>27</v>
      </c>
      <c r="D317" s="4" t="s">
        <v>1522</v>
      </c>
      <c r="E317" s="4" t="s">
        <v>462</v>
      </c>
      <c r="F317" s="6">
        <v>45240</v>
      </c>
      <c r="G317" s="6">
        <v>45241</v>
      </c>
      <c r="H317" s="4">
        <v>1</v>
      </c>
      <c r="I317" s="4">
        <v>1</v>
      </c>
      <c r="J317" s="4">
        <v>1</v>
      </c>
      <c r="K317" s="4" t="s">
        <v>30</v>
      </c>
      <c r="L317" s="4">
        <v>176.4</v>
      </c>
      <c r="M317" s="4">
        <v>176.4</v>
      </c>
      <c r="N317" s="4" t="s">
        <v>1523</v>
      </c>
      <c r="O317" s="4" t="s">
        <v>32</v>
      </c>
      <c r="P317" s="4" t="s">
        <v>33</v>
      </c>
      <c r="Q317" s="4">
        <v>0</v>
      </c>
      <c r="R317" s="7">
        <v>45239.0000115741</v>
      </c>
      <c r="S317" s="6">
        <v>45244</v>
      </c>
      <c r="T317" s="4" t="s">
        <v>34</v>
      </c>
      <c r="U317" s="4">
        <v>176.4</v>
      </c>
      <c r="V317" s="4">
        <v>0</v>
      </c>
      <c r="W317" s="4">
        <v>0</v>
      </c>
      <c r="X317" s="4" t="s">
        <v>1524</v>
      </c>
      <c r="Y317" s="4" t="s">
        <v>1525</v>
      </c>
    </row>
    <row r="318" s="4" customFormat="1" spans="1:25">
      <c r="A318" s="4" t="s">
        <v>1526</v>
      </c>
      <c r="B318" s="4" t="s">
        <v>26</v>
      </c>
      <c r="C318" s="4" t="s">
        <v>27</v>
      </c>
      <c r="D318" s="4" t="s">
        <v>738</v>
      </c>
      <c r="E318" s="4" t="s">
        <v>739</v>
      </c>
      <c r="F318" s="6">
        <v>45240</v>
      </c>
      <c r="G318" s="6">
        <v>45241</v>
      </c>
      <c r="H318" s="4">
        <v>1</v>
      </c>
      <c r="I318" s="4">
        <v>1</v>
      </c>
      <c r="J318" s="4">
        <v>1</v>
      </c>
      <c r="K318" s="4" t="s">
        <v>30</v>
      </c>
      <c r="L318" s="4">
        <v>966.78</v>
      </c>
      <c r="M318" s="4">
        <v>966.78</v>
      </c>
      <c r="N318" s="4" t="s">
        <v>1527</v>
      </c>
      <c r="O318" s="4" t="s">
        <v>32</v>
      </c>
      <c r="P318" s="4" t="s">
        <v>33</v>
      </c>
      <c r="Q318" s="4">
        <v>0</v>
      </c>
      <c r="R318" s="7">
        <v>45239.0000115741</v>
      </c>
      <c r="S318" s="6">
        <v>45244</v>
      </c>
      <c r="T318" s="4" t="s">
        <v>34</v>
      </c>
      <c r="U318" s="4">
        <v>966.78</v>
      </c>
      <c r="V318" s="4">
        <v>0</v>
      </c>
      <c r="W318" s="4">
        <v>0</v>
      </c>
      <c r="X318" s="4" t="s">
        <v>1528</v>
      </c>
      <c r="Y318" s="4" t="s">
        <v>54</v>
      </c>
    </row>
    <row r="319" s="4" customFormat="1" spans="1:25">
      <c r="A319" s="4" t="s">
        <v>1529</v>
      </c>
      <c r="B319" s="4" t="s">
        <v>26</v>
      </c>
      <c r="C319" s="4" t="s">
        <v>27</v>
      </c>
      <c r="D319" s="4" t="s">
        <v>624</v>
      </c>
      <c r="E319" s="4" t="s">
        <v>1530</v>
      </c>
      <c r="F319" s="6">
        <v>45240</v>
      </c>
      <c r="G319" s="6">
        <v>45241</v>
      </c>
      <c r="H319" s="4">
        <v>1</v>
      </c>
      <c r="I319" s="4">
        <v>1</v>
      </c>
      <c r="J319" s="4">
        <v>1</v>
      </c>
      <c r="K319" s="4" t="s">
        <v>30</v>
      </c>
      <c r="L319" s="4">
        <v>255.31</v>
      </c>
      <c r="M319" s="4">
        <v>255.31</v>
      </c>
      <c r="N319" s="4" t="s">
        <v>1531</v>
      </c>
      <c r="O319" s="4" t="s">
        <v>32</v>
      </c>
      <c r="P319" s="4" t="s">
        <v>33</v>
      </c>
      <c r="Q319" s="4">
        <v>0</v>
      </c>
      <c r="R319" s="7">
        <v>45239</v>
      </c>
      <c r="S319" s="6">
        <v>45244</v>
      </c>
      <c r="T319" s="4" t="s">
        <v>34</v>
      </c>
      <c r="U319" s="4">
        <v>255.31</v>
      </c>
      <c r="V319" s="4">
        <v>0</v>
      </c>
      <c r="W319" s="4">
        <v>0</v>
      </c>
      <c r="X319" s="4" t="s">
        <v>1532</v>
      </c>
      <c r="Y319" s="4" t="s">
        <v>1533</v>
      </c>
    </row>
    <row r="320" s="4" customFormat="1" spans="1:25">
      <c r="A320" s="4" t="s">
        <v>1534</v>
      </c>
      <c r="B320" s="4" t="s">
        <v>26</v>
      </c>
      <c r="C320" s="4" t="s">
        <v>27</v>
      </c>
      <c r="D320" s="4" t="s">
        <v>1535</v>
      </c>
      <c r="E320" s="4" t="s">
        <v>1536</v>
      </c>
      <c r="F320" s="6">
        <v>45240</v>
      </c>
      <c r="G320" s="6">
        <v>45241</v>
      </c>
      <c r="H320" s="4">
        <v>1</v>
      </c>
      <c r="I320" s="4">
        <v>1</v>
      </c>
      <c r="J320" s="4">
        <v>1</v>
      </c>
      <c r="K320" s="4" t="s">
        <v>30</v>
      </c>
      <c r="L320" s="4">
        <v>272.91</v>
      </c>
      <c r="M320" s="4">
        <v>272.91</v>
      </c>
      <c r="N320" s="4" t="s">
        <v>1537</v>
      </c>
      <c r="O320" s="4" t="s">
        <v>32</v>
      </c>
      <c r="P320" s="4" t="s">
        <v>33</v>
      </c>
      <c r="Q320" s="4">
        <v>0</v>
      </c>
      <c r="R320" s="7">
        <v>45239.0000115741</v>
      </c>
      <c r="S320" s="6">
        <v>45244</v>
      </c>
      <c r="T320" s="4" t="s">
        <v>34</v>
      </c>
      <c r="U320" s="4">
        <v>272.91</v>
      </c>
      <c r="V320" s="4">
        <v>0</v>
      </c>
      <c r="W320" s="4">
        <v>0</v>
      </c>
      <c r="X320" s="4" t="s">
        <v>1538</v>
      </c>
      <c r="Y320" s="4" t="s">
        <v>54</v>
      </c>
    </row>
    <row r="321" s="4" customFormat="1" spans="1:25">
      <c r="A321" s="4" t="s">
        <v>1539</v>
      </c>
      <c r="B321" s="4" t="s">
        <v>26</v>
      </c>
      <c r="C321" s="4" t="s">
        <v>27</v>
      </c>
      <c r="D321" s="4" t="s">
        <v>1540</v>
      </c>
      <c r="E321" s="4" t="s">
        <v>1541</v>
      </c>
      <c r="F321" s="6">
        <v>45240</v>
      </c>
      <c r="G321" s="6">
        <v>45241</v>
      </c>
      <c r="H321" s="4">
        <v>1</v>
      </c>
      <c r="I321" s="4">
        <v>1</v>
      </c>
      <c r="J321" s="4">
        <v>1</v>
      </c>
      <c r="K321" s="4" t="s">
        <v>30</v>
      </c>
      <c r="L321" s="4">
        <v>1007.43</v>
      </c>
      <c r="M321" s="4">
        <v>1007.43</v>
      </c>
      <c r="N321" s="4" t="s">
        <v>1542</v>
      </c>
      <c r="O321" s="4" t="s">
        <v>32</v>
      </c>
      <c r="P321" s="4" t="s">
        <v>33</v>
      </c>
      <c r="Q321" s="4">
        <v>0</v>
      </c>
      <c r="R321" s="7">
        <v>45239.0000115741</v>
      </c>
      <c r="S321" s="6">
        <v>45244</v>
      </c>
      <c r="T321" s="4" t="s">
        <v>34</v>
      </c>
      <c r="U321" s="4">
        <v>1007.43</v>
      </c>
      <c r="V321" s="4">
        <v>0</v>
      </c>
      <c r="W321" s="4">
        <v>0</v>
      </c>
      <c r="X321" s="4" t="s">
        <v>1543</v>
      </c>
      <c r="Y321" s="4" t="s">
        <v>1544</v>
      </c>
    </row>
    <row r="322" s="4" customFormat="1" spans="1:25">
      <c r="A322" s="4" t="s">
        <v>1545</v>
      </c>
      <c r="B322" s="4" t="s">
        <v>26</v>
      </c>
      <c r="C322" s="4" t="s">
        <v>27</v>
      </c>
      <c r="D322" s="4" t="s">
        <v>1546</v>
      </c>
      <c r="E322" s="4" t="s">
        <v>1547</v>
      </c>
      <c r="F322" s="6">
        <v>45240</v>
      </c>
      <c r="G322" s="6">
        <v>45241</v>
      </c>
      <c r="H322" s="4">
        <v>1</v>
      </c>
      <c r="I322" s="4">
        <v>1</v>
      </c>
      <c r="J322" s="4">
        <v>1</v>
      </c>
      <c r="K322" s="4" t="s">
        <v>30</v>
      </c>
      <c r="L322" s="4">
        <v>209.25</v>
      </c>
      <c r="M322" s="4">
        <v>209.25</v>
      </c>
      <c r="N322" s="4" t="s">
        <v>1548</v>
      </c>
      <c r="O322" s="4" t="s">
        <v>32</v>
      </c>
      <c r="P322" s="4" t="s">
        <v>33</v>
      </c>
      <c r="Q322" s="4">
        <v>0</v>
      </c>
      <c r="R322" s="7">
        <v>45239.0000115741</v>
      </c>
      <c r="S322" s="6">
        <v>45244</v>
      </c>
      <c r="T322" s="4" t="s">
        <v>34</v>
      </c>
      <c r="U322" s="4">
        <v>209.25</v>
      </c>
      <c r="V322" s="4">
        <v>0</v>
      </c>
      <c r="W322" s="4">
        <v>0</v>
      </c>
      <c r="X322" s="4" t="s">
        <v>1549</v>
      </c>
      <c r="Y322" s="4" t="s">
        <v>1550</v>
      </c>
    </row>
    <row r="323" s="4" customFormat="1" spans="1:25">
      <c r="A323" s="4" t="s">
        <v>1551</v>
      </c>
      <c r="B323" s="4" t="s">
        <v>26</v>
      </c>
      <c r="C323" s="4" t="s">
        <v>27</v>
      </c>
      <c r="D323" s="4" t="s">
        <v>1552</v>
      </c>
      <c r="E323" s="4" t="s">
        <v>1553</v>
      </c>
      <c r="F323" s="6">
        <v>45240</v>
      </c>
      <c r="G323" s="6">
        <v>45241</v>
      </c>
      <c r="H323" s="4">
        <v>1</v>
      </c>
      <c r="I323" s="4">
        <v>1</v>
      </c>
      <c r="J323" s="4">
        <v>1</v>
      </c>
      <c r="K323" s="4" t="s">
        <v>30</v>
      </c>
      <c r="L323" s="4">
        <v>307.14</v>
      </c>
      <c r="M323" s="4">
        <v>307.14</v>
      </c>
      <c r="N323" s="4" t="s">
        <v>1554</v>
      </c>
      <c r="O323" s="4" t="s">
        <v>32</v>
      </c>
      <c r="P323" s="4" t="s">
        <v>33</v>
      </c>
      <c r="Q323" s="4">
        <v>0</v>
      </c>
      <c r="R323" s="7">
        <v>45239.0000115741</v>
      </c>
      <c r="S323" s="6">
        <v>45244</v>
      </c>
      <c r="T323" s="4" t="s">
        <v>34</v>
      </c>
      <c r="U323" s="4">
        <v>307.14</v>
      </c>
      <c r="V323" s="4">
        <v>0</v>
      </c>
      <c r="W323" s="4">
        <v>0</v>
      </c>
      <c r="X323" s="4" t="s">
        <v>1555</v>
      </c>
      <c r="Y323" s="4" t="s">
        <v>54</v>
      </c>
    </row>
    <row r="324" s="4" customFormat="1" spans="1:25">
      <c r="A324" s="4" t="s">
        <v>1534</v>
      </c>
      <c r="B324" s="4" t="s">
        <v>26</v>
      </c>
      <c r="C324" s="4" t="s">
        <v>71</v>
      </c>
      <c r="D324" s="4" t="s">
        <v>1535</v>
      </c>
      <c r="E324" s="4" t="s">
        <v>1536</v>
      </c>
      <c r="F324" s="6">
        <v>45240</v>
      </c>
      <c r="G324" s="6">
        <v>45241</v>
      </c>
      <c r="H324" s="4">
        <v>1</v>
      </c>
      <c r="I324" s="4">
        <v>1</v>
      </c>
      <c r="J324" s="4">
        <v>1</v>
      </c>
      <c r="K324" s="4" t="s">
        <v>30</v>
      </c>
      <c r="L324" s="4">
        <v>-272.91</v>
      </c>
      <c r="M324" s="4">
        <v>-272.91</v>
      </c>
      <c r="N324" s="4" t="s">
        <v>1537</v>
      </c>
      <c r="O324" s="4" t="s">
        <v>32</v>
      </c>
      <c r="P324" s="4" t="s">
        <v>33</v>
      </c>
      <c r="Q324" s="4">
        <v>0</v>
      </c>
      <c r="R324" s="7">
        <v>45239.0000115741</v>
      </c>
      <c r="S324" s="6">
        <v>45244</v>
      </c>
      <c r="T324" s="4" t="s">
        <v>34</v>
      </c>
      <c r="U324" s="4">
        <v>-272.91</v>
      </c>
      <c r="V324" s="4">
        <v>0</v>
      </c>
      <c r="W324" s="4">
        <v>0</v>
      </c>
      <c r="X324" s="4" t="s">
        <v>1538</v>
      </c>
      <c r="Y324" s="4" t="s">
        <v>54</v>
      </c>
    </row>
    <row r="325" s="4" customFormat="1" spans="1:25">
      <c r="A325" s="4" t="s">
        <v>1556</v>
      </c>
      <c r="B325" s="4" t="s">
        <v>26</v>
      </c>
      <c r="C325" s="4" t="s">
        <v>27</v>
      </c>
      <c r="D325" s="4" t="s">
        <v>1557</v>
      </c>
      <c r="E325" s="4" t="s">
        <v>1558</v>
      </c>
      <c r="F325" s="6">
        <v>45240</v>
      </c>
      <c r="G325" s="6">
        <v>45241</v>
      </c>
      <c r="H325" s="4">
        <v>1</v>
      </c>
      <c r="I325" s="4">
        <v>1</v>
      </c>
      <c r="J325" s="4">
        <v>1</v>
      </c>
      <c r="K325" s="4" t="s">
        <v>30</v>
      </c>
      <c r="L325" s="4">
        <v>109.25</v>
      </c>
      <c r="M325" s="4">
        <v>109.25</v>
      </c>
      <c r="N325" s="4" t="s">
        <v>1559</v>
      </c>
      <c r="O325" s="4" t="s">
        <v>32</v>
      </c>
      <c r="P325" s="4" t="s">
        <v>33</v>
      </c>
      <c r="Q325" s="4">
        <v>0</v>
      </c>
      <c r="R325" s="7">
        <v>45239.0000115741</v>
      </c>
      <c r="S325" s="6">
        <v>45244</v>
      </c>
      <c r="T325" s="4" t="s">
        <v>34</v>
      </c>
      <c r="U325" s="4">
        <v>109.25</v>
      </c>
      <c r="V325" s="4">
        <v>0</v>
      </c>
      <c r="W325" s="4">
        <v>0</v>
      </c>
      <c r="X325" s="4" t="s">
        <v>1560</v>
      </c>
      <c r="Y325" s="4" t="s">
        <v>1561</v>
      </c>
    </row>
    <row r="326" s="4" customFormat="1" spans="1:25">
      <c r="A326" s="4" t="s">
        <v>1562</v>
      </c>
      <c r="B326" s="4" t="s">
        <v>26</v>
      </c>
      <c r="C326" s="4" t="s">
        <v>27</v>
      </c>
      <c r="D326" s="4" t="s">
        <v>1563</v>
      </c>
      <c r="E326" s="4" t="s">
        <v>1564</v>
      </c>
      <c r="F326" s="6">
        <v>45240</v>
      </c>
      <c r="G326" s="6">
        <v>45241</v>
      </c>
      <c r="H326" s="4">
        <v>1</v>
      </c>
      <c r="I326" s="4">
        <v>1</v>
      </c>
      <c r="J326" s="4">
        <v>1</v>
      </c>
      <c r="K326" s="4" t="s">
        <v>30</v>
      </c>
      <c r="L326" s="4">
        <v>999.25</v>
      </c>
      <c r="M326" s="4">
        <v>999.25</v>
      </c>
      <c r="N326" s="4" t="s">
        <v>1565</v>
      </c>
      <c r="O326" s="4" t="s">
        <v>32</v>
      </c>
      <c r="P326" s="4" t="s">
        <v>33</v>
      </c>
      <c r="Q326" s="4">
        <v>0</v>
      </c>
      <c r="R326" s="7">
        <v>45239.0000115741</v>
      </c>
      <c r="S326" s="6">
        <v>45244</v>
      </c>
      <c r="T326" s="4" t="s">
        <v>34</v>
      </c>
      <c r="U326" s="4">
        <v>999.25</v>
      </c>
      <c r="V326" s="4">
        <v>0</v>
      </c>
      <c r="W326" s="4">
        <v>0</v>
      </c>
      <c r="X326" s="4" t="s">
        <v>1566</v>
      </c>
      <c r="Y326" s="4" t="s">
        <v>1567</v>
      </c>
    </row>
    <row r="327" s="4" customFormat="1" spans="1:25">
      <c r="A327" s="4" t="s">
        <v>1568</v>
      </c>
      <c r="B327" s="4" t="s">
        <v>26</v>
      </c>
      <c r="C327" s="4" t="s">
        <v>27</v>
      </c>
      <c r="D327" s="4" t="s">
        <v>1569</v>
      </c>
      <c r="E327" s="4" t="s">
        <v>1570</v>
      </c>
      <c r="F327" s="6">
        <v>45240</v>
      </c>
      <c r="G327" s="6">
        <v>45241</v>
      </c>
      <c r="H327" s="4">
        <v>1</v>
      </c>
      <c r="I327" s="4">
        <v>1</v>
      </c>
      <c r="J327" s="4">
        <v>1</v>
      </c>
      <c r="K327" s="4" t="s">
        <v>30</v>
      </c>
      <c r="L327" s="4">
        <v>765.49</v>
      </c>
      <c r="M327" s="4">
        <v>765.49</v>
      </c>
      <c r="N327" s="4" t="s">
        <v>1571</v>
      </c>
      <c r="O327" s="4" t="s">
        <v>32</v>
      </c>
      <c r="P327" s="4" t="s">
        <v>33</v>
      </c>
      <c r="Q327" s="4">
        <v>0</v>
      </c>
      <c r="R327" s="7">
        <v>45240.0000115741</v>
      </c>
      <c r="S327" s="6">
        <v>45244</v>
      </c>
      <c r="T327" s="4" t="s">
        <v>34</v>
      </c>
      <c r="U327" s="4">
        <v>765.49</v>
      </c>
      <c r="V327" s="4">
        <v>0</v>
      </c>
      <c r="W327" s="4">
        <v>0</v>
      </c>
      <c r="X327" s="4" t="s">
        <v>1572</v>
      </c>
      <c r="Y327" s="4" t="s">
        <v>54</v>
      </c>
    </row>
    <row r="328" s="4" customFormat="1" spans="1:25">
      <c r="A328" s="4" t="s">
        <v>1573</v>
      </c>
      <c r="B328" s="4" t="s">
        <v>26</v>
      </c>
      <c r="C328" s="4" t="s">
        <v>27</v>
      </c>
      <c r="D328" s="4" t="s">
        <v>1574</v>
      </c>
      <c r="E328" s="4" t="s">
        <v>1575</v>
      </c>
      <c r="F328" s="6">
        <v>45240</v>
      </c>
      <c r="G328" s="6">
        <v>45241</v>
      </c>
      <c r="H328" s="4">
        <v>1</v>
      </c>
      <c r="I328" s="4">
        <v>1</v>
      </c>
      <c r="J328" s="4">
        <v>1</v>
      </c>
      <c r="K328" s="4" t="s">
        <v>30</v>
      </c>
      <c r="L328" s="4">
        <v>248.96</v>
      </c>
      <c r="M328" s="4">
        <v>248.96</v>
      </c>
      <c r="N328" s="4" t="s">
        <v>1576</v>
      </c>
      <c r="O328" s="4" t="s">
        <v>32</v>
      </c>
      <c r="P328" s="4" t="s">
        <v>33</v>
      </c>
      <c r="Q328" s="4">
        <v>0</v>
      </c>
      <c r="R328" s="7">
        <v>45240</v>
      </c>
      <c r="S328" s="6">
        <v>45244</v>
      </c>
      <c r="T328" s="4" t="s">
        <v>34</v>
      </c>
      <c r="U328" s="4">
        <v>248.96</v>
      </c>
      <c r="V328" s="4">
        <v>0</v>
      </c>
      <c r="W328" s="4">
        <v>0</v>
      </c>
      <c r="X328" s="4" t="s">
        <v>1577</v>
      </c>
      <c r="Y328" s="4" t="s">
        <v>54</v>
      </c>
    </row>
    <row r="329" s="4" customFormat="1" spans="1:25">
      <c r="A329" s="4" t="s">
        <v>1578</v>
      </c>
      <c r="B329" s="4" t="s">
        <v>26</v>
      </c>
      <c r="C329" s="4" t="s">
        <v>27</v>
      </c>
      <c r="D329" s="4" t="s">
        <v>1579</v>
      </c>
      <c r="E329" s="4" t="s">
        <v>1580</v>
      </c>
      <c r="F329" s="6">
        <v>45240</v>
      </c>
      <c r="G329" s="6">
        <v>45241</v>
      </c>
      <c r="H329" s="4">
        <v>1</v>
      </c>
      <c r="I329" s="4">
        <v>1</v>
      </c>
      <c r="J329" s="4">
        <v>1</v>
      </c>
      <c r="K329" s="4" t="s">
        <v>30</v>
      </c>
      <c r="L329" s="4">
        <v>456.73</v>
      </c>
      <c r="M329" s="4">
        <v>456.73</v>
      </c>
      <c r="N329" s="4" t="s">
        <v>1581</v>
      </c>
      <c r="O329" s="4" t="s">
        <v>32</v>
      </c>
      <c r="P329" s="4" t="s">
        <v>33</v>
      </c>
      <c r="Q329" s="4">
        <v>0</v>
      </c>
      <c r="R329" s="7">
        <v>45240</v>
      </c>
      <c r="S329" s="6">
        <v>45244</v>
      </c>
      <c r="T329" s="4" t="s">
        <v>34</v>
      </c>
      <c r="U329" s="4">
        <v>456.73</v>
      </c>
      <c r="V329" s="4">
        <v>0</v>
      </c>
      <c r="W329" s="4">
        <v>0</v>
      </c>
      <c r="X329" s="4" t="s">
        <v>1582</v>
      </c>
      <c r="Y329" s="4" t="s">
        <v>54</v>
      </c>
    </row>
    <row r="330" s="4" customFormat="1" spans="1:25">
      <c r="A330" s="4" t="s">
        <v>1583</v>
      </c>
      <c r="B330" s="4" t="s">
        <v>26</v>
      </c>
      <c r="C330" s="4" t="s">
        <v>27</v>
      </c>
      <c r="D330" s="4" t="s">
        <v>1584</v>
      </c>
      <c r="E330" s="4" t="s">
        <v>1585</v>
      </c>
      <c r="F330" s="6">
        <v>45240</v>
      </c>
      <c r="G330" s="6">
        <v>45241</v>
      </c>
      <c r="H330" s="4">
        <v>1</v>
      </c>
      <c r="I330" s="4">
        <v>1</v>
      </c>
      <c r="J330" s="4">
        <v>1</v>
      </c>
      <c r="K330" s="4" t="s">
        <v>30</v>
      </c>
      <c r="L330" s="4">
        <v>344.58</v>
      </c>
      <c r="M330" s="4">
        <v>344.58</v>
      </c>
      <c r="N330" s="4" t="s">
        <v>1586</v>
      </c>
      <c r="O330" s="4" t="s">
        <v>32</v>
      </c>
      <c r="P330" s="4" t="s">
        <v>33</v>
      </c>
      <c r="Q330" s="4">
        <v>0</v>
      </c>
      <c r="R330" s="7">
        <v>45240.0000115741</v>
      </c>
      <c r="S330" s="6">
        <v>45244</v>
      </c>
      <c r="T330" s="4" t="s">
        <v>34</v>
      </c>
      <c r="U330" s="4">
        <v>344.58</v>
      </c>
      <c r="V330" s="4">
        <v>0</v>
      </c>
      <c r="W330" s="4">
        <v>0</v>
      </c>
      <c r="X330" s="4" t="s">
        <v>1587</v>
      </c>
      <c r="Y330" s="4" t="s">
        <v>54</v>
      </c>
    </row>
    <row r="331" s="4" customFormat="1" spans="1:25">
      <c r="A331" s="4" t="s">
        <v>1588</v>
      </c>
      <c r="B331" s="4" t="s">
        <v>26</v>
      </c>
      <c r="C331" s="4" t="s">
        <v>27</v>
      </c>
      <c r="D331" s="4" t="s">
        <v>759</v>
      </c>
      <c r="E331" s="4" t="s">
        <v>1589</v>
      </c>
      <c r="F331" s="6">
        <v>45240</v>
      </c>
      <c r="G331" s="6">
        <v>45241</v>
      </c>
      <c r="H331" s="4">
        <v>1</v>
      </c>
      <c r="I331" s="4">
        <v>1</v>
      </c>
      <c r="J331" s="4">
        <v>1</v>
      </c>
      <c r="K331" s="4" t="s">
        <v>30</v>
      </c>
      <c r="L331" s="4">
        <v>1100.79</v>
      </c>
      <c r="M331" s="4">
        <v>1100.79</v>
      </c>
      <c r="N331" s="4" t="s">
        <v>1590</v>
      </c>
      <c r="O331" s="4" t="s">
        <v>32</v>
      </c>
      <c r="P331" s="4" t="s">
        <v>33</v>
      </c>
      <c r="Q331" s="4">
        <v>0</v>
      </c>
      <c r="R331" s="7">
        <v>45240.0000115741</v>
      </c>
      <c r="S331" s="6">
        <v>45244</v>
      </c>
      <c r="T331" s="4" t="s">
        <v>34</v>
      </c>
      <c r="U331" s="4">
        <v>1100.79</v>
      </c>
      <c r="V331" s="4">
        <v>0</v>
      </c>
      <c r="W331" s="4">
        <v>0</v>
      </c>
      <c r="X331" s="4" t="s">
        <v>1591</v>
      </c>
      <c r="Y331" s="4" t="s">
        <v>54</v>
      </c>
    </row>
    <row r="332" s="4" customFormat="1" spans="1:27">
      <c r="A332" s="4" t="s">
        <v>1592</v>
      </c>
      <c r="B332" s="4" t="s">
        <v>26</v>
      </c>
      <c r="C332" s="4" t="s">
        <v>27</v>
      </c>
      <c r="D332" s="4" t="s">
        <v>1593</v>
      </c>
      <c r="E332" s="4" t="s">
        <v>1594</v>
      </c>
      <c r="F332" s="6">
        <v>45240</v>
      </c>
      <c r="G332" s="6">
        <v>45241</v>
      </c>
      <c r="H332" s="4">
        <v>2</v>
      </c>
      <c r="I332" s="4">
        <v>1</v>
      </c>
      <c r="J332" s="4">
        <v>2</v>
      </c>
      <c r="K332" s="4" t="s">
        <v>30</v>
      </c>
      <c r="L332" s="4">
        <v>1353.62</v>
      </c>
      <c r="M332" s="4">
        <v>1353.62</v>
      </c>
      <c r="N332" s="4" t="s">
        <v>1595</v>
      </c>
      <c r="O332" s="4" t="s">
        <v>32</v>
      </c>
      <c r="P332" s="4" t="s">
        <v>33</v>
      </c>
      <c r="Q332" s="4">
        <v>0</v>
      </c>
      <c r="R332" s="7">
        <v>45240.0000115741</v>
      </c>
      <c r="S332" s="6">
        <v>45244</v>
      </c>
      <c r="T332" s="4" t="s">
        <v>34</v>
      </c>
      <c r="U332" s="4">
        <v>1353.62</v>
      </c>
      <c r="V332" s="4">
        <v>0</v>
      </c>
      <c r="W332" s="4">
        <v>0</v>
      </c>
      <c r="X332" s="4" t="s">
        <v>1596</v>
      </c>
      <c r="Y332" s="4">
        <v>119494340</v>
      </c>
      <c r="Z332" s="4" t="s">
        <v>1597</v>
      </c>
      <c r="AA332" s="4" t="s">
        <v>1598</v>
      </c>
    </row>
    <row r="333" s="4" customFormat="1" spans="1:25">
      <c r="A333" s="4" t="s">
        <v>1599</v>
      </c>
      <c r="B333" s="4" t="s">
        <v>26</v>
      </c>
      <c r="C333" s="4" t="s">
        <v>27</v>
      </c>
      <c r="D333" s="4" t="s">
        <v>1600</v>
      </c>
      <c r="E333" s="4" t="s">
        <v>1601</v>
      </c>
      <c r="F333" s="6">
        <v>45240</v>
      </c>
      <c r="G333" s="6">
        <v>45241</v>
      </c>
      <c r="H333" s="4">
        <v>1</v>
      </c>
      <c r="I333" s="4">
        <v>1</v>
      </c>
      <c r="J333" s="4">
        <v>1</v>
      </c>
      <c r="K333" s="4" t="s">
        <v>30</v>
      </c>
      <c r="L333" s="4">
        <v>360.96</v>
      </c>
      <c r="M333" s="4">
        <v>360.96</v>
      </c>
      <c r="N333" s="4" t="s">
        <v>1602</v>
      </c>
      <c r="O333" s="4" t="s">
        <v>32</v>
      </c>
      <c r="P333" s="4" t="s">
        <v>33</v>
      </c>
      <c r="Q333" s="4">
        <v>0</v>
      </c>
      <c r="R333" s="7">
        <v>45240.0000115741</v>
      </c>
      <c r="S333" s="6">
        <v>45244</v>
      </c>
      <c r="T333" s="4" t="s">
        <v>34</v>
      </c>
      <c r="U333" s="4">
        <v>360.96</v>
      </c>
      <c r="V333" s="4">
        <v>0</v>
      </c>
      <c r="W333" s="4">
        <v>0</v>
      </c>
      <c r="X333" s="4" t="s">
        <v>1603</v>
      </c>
      <c r="Y333" s="4" t="s">
        <v>1604</v>
      </c>
    </row>
    <row r="334" s="4" customFormat="1" spans="1:25">
      <c r="A334" s="4" t="s">
        <v>1605</v>
      </c>
      <c r="B334" s="4" t="s">
        <v>26</v>
      </c>
      <c r="C334" s="4" t="s">
        <v>27</v>
      </c>
      <c r="D334" s="4" t="s">
        <v>1606</v>
      </c>
      <c r="E334" s="4" t="s">
        <v>1607</v>
      </c>
      <c r="F334" s="6">
        <v>45240</v>
      </c>
      <c r="G334" s="6">
        <v>45241</v>
      </c>
      <c r="H334" s="4">
        <v>1</v>
      </c>
      <c r="I334" s="4">
        <v>1</v>
      </c>
      <c r="J334" s="4">
        <v>1</v>
      </c>
      <c r="K334" s="4" t="s">
        <v>30</v>
      </c>
      <c r="L334" s="4">
        <v>120.06</v>
      </c>
      <c r="M334" s="4">
        <v>120.06</v>
      </c>
      <c r="N334" s="4" t="s">
        <v>1608</v>
      </c>
      <c r="O334" s="4" t="s">
        <v>32</v>
      </c>
      <c r="P334" s="4" t="s">
        <v>33</v>
      </c>
      <c r="Q334" s="4">
        <v>0</v>
      </c>
      <c r="R334" s="7">
        <v>45240</v>
      </c>
      <c r="S334" s="6">
        <v>45244</v>
      </c>
      <c r="T334" s="4" t="s">
        <v>34</v>
      </c>
      <c r="U334" s="4">
        <v>120.06</v>
      </c>
      <c r="V334" s="4">
        <v>0</v>
      </c>
      <c r="W334" s="4">
        <v>0</v>
      </c>
      <c r="X334" s="4" t="s">
        <v>1609</v>
      </c>
      <c r="Y334" s="4" t="s">
        <v>1610</v>
      </c>
    </row>
    <row r="335" s="4" customFormat="1" spans="1:25">
      <c r="A335" s="4" t="s">
        <v>1611</v>
      </c>
      <c r="B335" s="4" t="s">
        <v>26</v>
      </c>
      <c r="C335" s="4" t="s">
        <v>27</v>
      </c>
      <c r="D335" s="4" t="s">
        <v>461</v>
      </c>
      <c r="E335" s="4" t="s">
        <v>462</v>
      </c>
      <c r="F335" s="6">
        <v>45240</v>
      </c>
      <c r="G335" s="6">
        <v>45241</v>
      </c>
      <c r="H335" s="4">
        <v>1</v>
      </c>
      <c r="I335" s="4">
        <v>1</v>
      </c>
      <c r="J335" s="4">
        <v>1</v>
      </c>
      <c r="K335" s="4" t="s">
        <v>30</v>
      </c>
      <c r="L335" s="4">
        <v>200.85</v>
      </c>
      <c r="M335" s="4">
        <v>200.85</v>
      </c>
      <c r="N335" s="4" t="s">
        <v>1612</v>
      </c>
      <c r="O335" s="4" t="s">
        <v>32</v>
      </c>
      <c r="P335" s="4" t="s">
        <v>33</v>
      </c>
      <c r="Q335" s="4">
        <v>0</v>
      </c>
      <c r="R335" s="7">
        <v>45240</v>
      </c>
      <c r="S335" s="6">
        <v>45244</v>
      </c>
      <c r="T335" s="4" t="s">
        <v>34</v>
      </c>
      <c r="U335" s="4">
        <v>200.85</v>
      </c>
      <c r="V335" s="4">
        <v>0</v>
      </c>
      <c r="W335" s="4">
        <v>0</v>
      </c>
      <c r="X335" s="4" t="s">
        <v>1613</v>
      </c>
      <c r="Y335" s="4" t="s">
        <v>54</v>
      </c>
    </row>
    <row r="336" s="4" customFormat="1" spans="1:25">
      <c r="A336" s="4" t="s">
        <v>1614</v>
      </c>
      <c r="B336" s="4" t="s">
        <v>26</v>
      </c>
      <c r="C336" s="4" t="s">
        <v>27</v>
      </c>
      <c r="D336" s="4" t="s">
        <v>1615</v>
      </c>
      <c r="E336" s="4" t="s">
        <v>1616</v>
      </c>
      <c r="F336" s="6">
        <v>45240</v>
      </c>
      <c r="G336" s="6">
        <v>45241</v>
      </c>
      <c r="H336" s="4">
        <v>1</v>
      </c>
      <c r="I336" s="4">
        <v>1</v>
      </c>
      <c r="J336" s="4">
        <v>1</v>
      </c>
      <c r="K336" s="4" t="s">
        <v>30</v>
      </c>
      <c r="L336" s="4">
        <v>663.52</v>
      </c>
      <c r="M336" s="4">
        <v>663.52</v>
      </c>
      <c r="N336" s="4" t="s">
        <v>1617</v>
      </c>
      <c r="O336" s="4" t="s">
        <v>32</v>
      </c>
      <c r="P336" s="4" t="s">
        <v>33</v>
      </c>
      <c r="Q336" s="4">
        <v>0</v>
      </c>
      <c r="R336" s="7">
        <v>45240</v>
      </c>
      <c r="S336" s="6">
        <v>45244</v>
      </c>
      <c r="T336" s="4" t="s">
        <v>34</v>
      </c>
      <c r="U336" s="4">
        <v>663.52</v>
      </c>
      <c r="V336" s="4">
        <v>0</v>
      </c>
      <c r="W336" s="4">
        <v>0</v>
      </c>
      <c r="X336" s="4" t="s">
        <v>1618</v>
      </c>
      <c r="Y336" s="4" t="s">
        <v>1619</v>
      </c>
    </row>
    <row r="337" s="4" customFormat="1" spans="1:25">
      <c r="A337" s="4" t="s">
        <v>1620</v>
      </c>
      <c r="B337" s="4" t="s">
        <v>26</v>
      </c>
      <c r="C337" s="4" t="s">
        <v>27</v>
      </c>
      <c r="D337" s="4" t="s">
        <v>1615</v>
      </c>
      <c r="E337" s="4" t="s">
        <v>1616</v>
      </c>
      <c r="F337" s="6">
        <v>45240</v>
      </c>
      <c r="G337" s="6">
        <v>45241</v>
      </c>
      <c r="H337" s="4">
        <v>1</v>
      </c>
      <c r="I337" s="4">
        <v>1</v>
      </c>
      <c r="J337" s="4">
        <v>1</v>
      </c>
      <c r="K337" s="4" t="s">
        <v>30</v>
      </c>
      <c r="L337" s="4">
        <v>663.52</v>
      </c>
      <c r="M337" s="4">
        <v>663.52</v>
      </c>
      <c r="N337" s="4" t="s">
        <v>1621</v>
      </c>
      <c r="O337" s="4" t="s">
        <v>32</v>
      </c>
      <c r="P337" s="4" t="s">
        <v>33</v>
      </c>
      <c r="Q337" s="4">
        <v>0</v>
      </c>
      <c r="R337" s="7">
        <v>45240</v>
      </c>
      <c r="S337" s="6">
        <v>45244</v>
      </c>
      <c r="T337" s="4" t="s">
        <v>34</v>
      </c>
      <c r="U337" s="4">
        <v>663.52</v>
      </c>
      <c r="V337" s="4">
        <v>0</v>
      </c>
      <c r="W337" s="4">
        <v>0</v>
      </c>
      <c r="X337" s="4" t="s">
        <v>1622</v>
      </c>
      <c r="Y337" s="4" t="s">
        <v>1623</v>
      </c>
    </row>
    <row r="338" s="4" customFormat="1" spans="1:25">
      <c r="A338" s="4" t="s">
        <v>1624</v>
      </c>
      <c r="B338" s="4" t="s">
        <v>26</v>
      </c>
      <c r="C338" s="4" t="s">
        <v>27</v>
      </c>
      <c r="D338" s="4" t="s">
        <v>1615</v>
      </c>
      <c r="E338" s="4" t="s">
        <v>1616</v>
      </c>
      <c r="F338" s="6">
        <v>45240</v>
      </c>
      <c r="G338" s="6">
        <v>45241</v>
      </c>
      <c r="H338" s="4">
        <v>1</v>
      </c>
      <c r="I338" s="4">
        <v>1</v>
      </c>
      <c r="J338" s="4">
        <v>1</v>
      </c>
      <c r="K338" s="4" t="s">
        <v>30</v>
      </c>
      <c r="L338" s="4">
        <v>663.52</v>
      </c>
      <c r="M338" s="4">
        <v>663.52</v>
      </c>
      <c r="N338" s="4" t="s">
        <v>1625</v>
      </c>
      <c r="O338" s="4" t="s">
        <v>32</v>
      </c>
      <c r="P338" s="4" t="s">
        <v>33</v>
      </c>
      <c r="Q338" s="4">
        <v>0</v>
      </c>
      <c r="R338" s="7">
        <v>45240.0000115741</v>
      </c>
      <c r="S338" s="6">
        <v>45244</v>
      </c>
      <c r="T338" s="4" t="s">
        <v>34</v>
      </c>
      <c r="U338" s="4">
        <v>663.52</v>
      </c>
      <c r="V338" s="4">
        <v>0</v>
      </c>
      <c r="W338" s="4">
        <v>0</v>
      </c>
      <c r="X338" s="4" t="s">
        <v>1626</v>
      </c>
      <c r="Y338" s="4" t="s">
        <v>1627</v>
      </c>
    </row>
    <row r="339" s="4" customFormat="1" spans="1:25">
      <c r="A339" s="4" t="s">
        <v>1628</v>
      </c>
      <c r="B339" s="4" t="s">
        <v>26</v>
      </c>
      <c r="C339" s="4" t="s">
        <v>27</v>
      </c>
      <c r="D339" s="4" t="s">
        <v>1629</v>
      </c>
      <c r="E339" s="4" t="s">
        <v>739</v>
      </c>
      <c r="F339" s="6">
        <v>45240</v>
      </c>
      <c r="G339" s="6">
        <v>45241</v>
      </c>
      <c r="H339" s="4">
        <v>1</v>
      </c>
      <c r="I339" s="4">
        <v>1</v>
      </c>
      <c r="J339" s="4">
        <v>1</v>
      </c>
      <c r="K339" s="4" t="s">
        <v>30</v>
      </c>
      <c r="L339" s="4">
        <v>214.26</v>
      </c>
      <c r="M339" s="4">
        <v>214.26</v>
      </c>
      <c r="N339" s="4" t="s">
        <v>1630</v>
      </c>
      <c r="O339" s="4" t="s">
        <v>32</v>
      </c>
      <c r="P339" s="4" t="s">
        <v>33</v>
      </c>
      <c r="Q339" s="4">
        <v>0</v>
      </c>
      <c r="R339" s="7">
        <v>45240</v>
      </c>
      <c r="S339" s="6">
        <v>45244</v>
      </c>
      <c r="T339" s="4" t="s">
        <v>34</v>
      </c>
      <c r="U339" s="4">
        <v>214.26</v>
      </c>
      <c r="V339" s="4">
        <v>0</v>
      </c>
      <c r="W339" s="4">
        <v>0</v>
      </c>
      <c r="X339" s="4" t="s">
        <v>1631</v>
      </c>
      <c r="Y339" s="4" t="s">
        <v>1632</v>
      </c>
    </row>
    <row r="340" s="4" customFormat="1" spans="1:25">
      <c r="A340" s="4" t="s">
        <v>1633</v>
      </c>
      <c r="B340" s="4" t="s">
        <v>26</v>
      </c>
      <c r="C340" s="4" t="s">
        <v>27</v>
      </c>
      <c r="D340" s="4" t="s">
        <v>1634</v>
      </c>
      <c r="E340" s="4" t="s">
        <v>760</v>
      </c>
      <c r="F340" s="6">
        <v>45240</v>
      </c>
      <c r="G340" s="6">
        <v>45241</v>
      </c>
      <c r="H340" s="4">
        <v>1</v>
      </c>
      <c r="I340" s="4">
        <v>1</v>
      </c>
      <c r="J340" s="4">
        <v>1</v>
      </c>
      <c r="K340" s="4" t="s">
        <v>30</v>
      </c>
      <c r="L340" s="4">
        <v>225.13</v>
      </c>
      <c r="M340" s="4">
        <v>225.13</v>
      </c>
      <c r="N340" s="4" t="s">
        <v>1635</v>
      </c>
      <c r="O340" s="4" t="s">
        <v>32</v>
      </c>
      <c r="P340" s="4" t="s">
        <v>33</v>
      </c>
      <c r="Q340" s="4">
        <v>0</v>
      </c>
      <c r="R340" s="7">
        <v>45240.0000115741</v>
      </c>
      <c r="S340" s="6">
        <v>45244</v>
      </c>
      <c r="T340" s="4" t="s">
        <v>34</v>
      </c>
      <c r="U340" s="4">
        <v>225.13</v>
      </c>
      <c r="V340" s="4">
        <v>0</v>
      </c>
      <c r="W340" s="4">
        <v>0</v>
      </c>
      <c r="X340" s="4" t="s">
        <v>1636</v>
      </c>
      <c r="Y340" s="4" t="s">
        <v>1637</v>
      </c>
    </row>
    <row r="341" s="4" customFormat="1" spans="1:25">
      <c r="A341" s="4" t="s">
        <v>1638</v>
      </c>
      <c r="B341" s="4" t="s">
        <v>26</v>
      </c>
      <c r="C341" s="4" t="s">
        <v>27</v>
      </c>
      <c r="D341" s="4" t="s">
        <v>1639</v>
      </c>
      <c r="E341" s="4" t="s">
        <v>1640</v>
      </c>
      <c r="F341" s="6">
        <v>45240</v>
      </c>
      <c r="G341" s="6">
        <v>45241</v>
      </c>
      <c r="H341" s="4">
        <v>1</v>
      </c>
      <c r="I341" s="4">
        <v>1</v>
      </c>
      <c r="J341" s="4">
        <v>1</v>
      </c>
      <c r="K341" s="4" t="s">
        <v>30</v>
      </c>
      <c r="L341" s="4">
        <v>430.56</v>
      </c>
      <c r="M341" s="4">
        <v>430.56</v>
      </c>
      <c r="N341" s="4" t="s">
        <v>1641</v>
      </c>
      <c r="O341" s="4" t="s">
        <v>32</v>
      </c>
      <c r="P341" s="4" t="s">
        <v>33</v>
      </c>
      <c r="Q341" s="4">
        <v>0</v>
      </c>
      <c r="R341" s="7">
        <v>45240.0000115741</v>
      </c>
      <c r="S341" s="6">
        <v>45244</v>
      </c>
      <c r="T341" s="4" t="s">
        <v>34</v>
      </c>
      <c r="U341" s="4">
        <v>430.56</v>
      </c>
      <c r="V341" s="4">
        <v>0</v>
      </c>
      <c r="W341" s="4">
        <v>0</v>
      </c>
      <c r="X341" s="4" t="s">
        <v>1642</v>
      </c>
      <c r="Y341" s="4" t="s">
        <v>1643</v>
      </c>
    </row>
    <row r="342" s="4" customFormat="1" spans="1:25">
      <c r="A342" s="4" t="s">
        <v>1644</v>
      </c>
      <c r="B342" s="4" t="s">
        <v>26</v>
      </c>
      <c r="C342" s="4" t="s">
        <v>27</v>
      </c>
      <c r="D342" s="4" t="s">
        <v>1645</v>
      </c>
      <c r="E342" s="4" t="s">
        <v>147</v>
      </c>
      <c r="F342" s="6">
        <v>45240</v>
      </c>
      <c r="G342" s="6">
        <v>45241</v>
      </c>
      <c r="H342" s="4">
        <v>1</v>
      </c>
      <c r="I342" s="4">
        <v>1</v>
      </c>
      <c r="J342" s="4">
        <v>1</v>
      </c>
      <c r="K342" s="4" t="s">
        <v>30</v>
      </c>
      <c r="L342" s="4">
        <v>927.83</v>
      </c>
      <c r="M342" s="4">
        <v>927.83</v>
      </c>
      <c r="N342" s="4" t="s">
        <v>1646</v>
      </c>
      <c r="O342" s="4" t="s">
        <v>32</v>
      </c>
      <c r="P342" s="4" t="s">
        <v>33</v>
      </c>
      <c r="Q342" s="4">
        <v>0</v>
      </c>
      <c r="R342" s="7">
        <v>45240.0000115741</v>
      </c>
      <c r="S342" s="6">
        <v>45244</v>
      </c>
      <c r="T342" s="4" t="s">
        <v>34</v>
      </c>
      <c r="U342" s="4">
        <v>927.83</v>
      </c>
      <c r="V342" s="4">
        <v>0</v>
      </c>
      <c r="W342" s="4">
        <v>0</v>
      </c>
      <c r="X342" s="4" t="s">
        <v>1647</v>
      </c>
      <c r="Y342" s="4" t="s">
        <v>1648</v>
      </c>
    </row>
    <row r="343" s="4" customFormat="1" spans="1:25">
      <c r="A343" s="4" t="s">
        <v>1649</v>
      </c>
      <c r="B343" s="4" t="s">
        <v>26</v>
      </c>
      <c r="C343" s="4" t="s">
        <v>27</v>
      </c>
      <c r="D343" s="4" t="s">
        <v>1650</v>
      </c>
      <c r="E343" s="4" t="s">
        <v>1651</v>
      </c>
      <c r="F343" s="6">
        <v>45240</v>
      </c>
      <c r="G343" s="6">
        <v>45241</v>
      </c>
      <c r="H343" s="4">
        <v>1</v>
      </c>
      <c r="I343" s="4">
        <v>1</v>
      </c>
      <c r="J343" s="4">
        <v>1</v>
      </c>
      <c r="K343" s="4" t="s">
        <v>30</v>
      </c>
      <c r="L343" s="4">
        <v>556.74</v>
      </c>
      <c r="M343" s="4">
        <v>556.74</v>
      </c>
      <c r="N343" s="4" t="s">
        <v>1652</v>
      </c>
      <c r="O343" s="4" t="s">
        <v>32</v>
      </c>
      <c r="P343" s="4" t="s">
        <v>33</v>
      </c>
      <c r="Q343" s="4">
        <v>0</v>
      </c>
      <c r="R343" s="7">
        <v>45240</v>
      </c>
      <c r="S343" s="6">
        <v>45244</v>
      </c>
      <c r="T343" s="4" t="s">
        <v>34</v>
      </c>
      <c r="U343" s="4">
        <v>556.74</v>
      </c>
      <c r="V343" s="4">
        <v>0</v>
      </c>
      <c r="W343" s="4">
        <v>0</v>
      </c>
      <c r="X343" s="4" t="s">
        <v>1653</v>
      </c>
      <c r="Y343" s="4" t="s">
        <v>1654</v>
      </c>
    </row>
    <row r="344" s="4" customFormat="1" spans="1:25">
      <c r="A344" s="4" t="s">
        <v>1655</v>
      </c>
      <c r="B344" s="4" t="s">
        <v>26</v>
      </c>
      <c r="C344" s="4" t="s">
        <v>27</v>
      </c>
      <c r="D344" s="4" t="s">
        <v>1656</v>
      </c>
      <c r="E344" s="4" t="s">
        <v>1657</v>
      </c>
      <c r="F344" s="6">
        <v>45240</v>
      </c>
      <c r="G344" s="6">
        <v>45241</v>
      </c>
      <c r="H344" s="4">
        <v>2</v>
      </c>
      <c r="I344" s="4">
        <v>1</v>
      </c>
      <c r="J344" s="4">
        <v>2</v>
      </c>
      <c r="K344" s="4" t="s">
        <v>30</v>
      </c>
      <c r="L344" s="4">
        <v>1198.6</v>
      </c>
      <c r="M344" s="4">
        <v>1198.6</v>
      </c>
      <c r="N344" s="4" t="s">
        <v>1658</v>
      </c>
      <c r="O344" s="4" t="s">
        <v>32</v>
      </c>
      <c r="P344" s="4" t="s">
        <v>33</v>
      </c>
      <c r="Q344" s="4">
        <v>0</v>
      </c>
      <c r="R344" s="7">
        <v>45240.0000115741</v>
      </c>
      <c r="S344" s="6">
        <v>45244</v>
      </c>
      <c r="T344" s="4" t="s">
        <v>34</v>
      </c>
      <c r="U344" s="4">
        <v>1198.6</v>
      </c>
      <c r="V344" s="4">
        <v>0</v>
      </c>
      <c r="W344" s="4">
        <v>0</v>
      </c>
      <c r="X344" s="4" t="s">
        <v>1659</v>
      </c>
      <c r="Y344" s="4" t="s">
        <v>54</v>
      </c>
    </row>
    <row r="345" s="4" customFormat="1" spans="1:25">
      <c r="A345" s="4" t="s">
        <v>1660</v>
      </c>
      <c r="B345" s="4" t="s">
        <v>26</v>
      </c>
      <c r="C345" s="4" t="s">
        <v>27</v>
      </c>
      <c r="D345" s="4" t="s">
        <v>1446</v>
      </c>
      <c r="E345" s="4" t="s">
        <v>1447</v>
      </c>
      <c r="F345" s="6">
        <v>45240</v>
      </c>
      <c r="G345" s="6">
        <v>45241</v>
      </c>
      <c r="H345" s="4">
        <v>1</v>
      </c>
      <c r="I345" s="4">
        <v>1</v>
      </c>
      <c r="J345" s="4">
        <v>1</v>
      </c>
      <c r="K345" s="4" t="s">
        <v>30</v>
      </c>
      <c r="L345" s="4">
        <v>462.32</v>
      </c>
      <c r="M345" s="4">
        <v>462.32</v>
      </c>
      <c r="N345" s="4" t="s">
        <v>1661</v>
      </c>
      <c r="O345" s="4" t="s">
        <v>32</v>
      </c>
      <c r="P345" s="4" t="s">
        <v>33</v>
      </c>
      <c r="Q345" s="4">
        <v>0</v>
      </c>
      <c r="R345" s="7">
        <v>45240.0000115741</v>
      </c>
      <c r="S345" s="6">
        <v>45244</v>
      </c>
      <c r="T345" s="4" t="s">
        <v>34</v>
      </c>
      <c r="U345" s="4">
        <v>462.32</v>
      </c>
      <c r="V345" s="4">
        <v>0</v>
      </c>
      <c r="W345" s="4">
        <v>0</v>
      </c>
      <c r="X345" s="4" t="s">
        <v>1662</v>
      </c>
      <c r="Y345" s="4" t="s">
        <v>54</v>
      </c>
    </row>
    <row r="346" s="4" customFormat="1" spans="1:25">
      <c r="A346" s="4" t="s">
        <v>1663</v>
      </c>
      <c r="B346" s="4" t="s">
        <v>26</v>
      </c>
      <c r="C346" s="4" t="s">
        <v>27</v>
      </c>
      <c r="D346" s="4" t="s">
        <v>1664</v>
      </c>
      <c r="E346" s="4" t="s">
        <v>1665</v>
      </c>
      <c r="F346" s="6">
        <v>45240</v>
      </c>
      <c r="G346" s="6">
        <v>45241</v>
      </c>
      <c r="H346" s="4">
        <v>1</v>
      </c>
      <c r="I346" s="4">
        <v>1</v>
      </c>
      <c r="J346" s="4">
        <v>1</v>
      </c>
      <c r="K346" s="4" t="s">
        <v>30</v>
      </c>
      <c r="L346" s="4">
        <v>2007.91</v>
      </c>
      <c r="M346" s="4">
        <v>2007.91</v>
      </c>
      <c r="N346" s="4" t="s">
        <v>1666</v>
      </c>
      <c r="O346" s="4" t="s">
        <v>32</v>
      </c>
      <c r="P346" s="4" t="s">
        <v>33</v>
      </c>
      <c r="Q346" s="4">
        <v>0</v>
      </c>
      <c r="R346" s="7">
        <v>45240</v>
      </c>
      <c r="S346" s="6">
        <v>45244</v>
      </c>
      <c r="T346" s="4" t="s">
        <v>34</v>
      </c>
      <c r="U346" s="4">
        <v>2007.91</v>
      </c>
      <c r="V346" s="4">
        <v>0</v>
      </c>
      <c r="W346" s="4">
        <v>0</v>
      </c>
      <c r="X346" s="4" t="s">
        <v>1667</v>
      </c>
      <c r="Y346" s="4" t="s">
        <v>54</v>
      </c>
    </row>
    <row r="347" s="4" customFormat="1" spans="1:25">
      <c r="A347" s="4" t="s">
        <v>1668</v>
      </c>
      <c r="B347" s="4" t="s">
        <v>26</v>
      </c>
      <c r="C347" s="4" t="s">
        <v>27</v>
      </c>
      <c r="D347" s="4" t="s">
        <v>1669</v>
      </c>
      <c r="E347" s="4" t="s">
        <v>1670</v>
      </c>
      <c r="F347" s="6">
        <v>45240</v>
      </c>
      <c r="G347" s="6">
        <v>45241</v>
      </c>
      <c r="H347" s="4">
        <v>1</v>
      </c>
      <c r="I347" s="4">
        <v>1</v>
      </c>
      <c r="J347" s="4">
        <v>1</v>
      </c>
      <c r="K347" s="4" t="s">
        <v>30</v>
      </c>
      <c r="L347" s="4">
        <v>570.94</v>
      </c>
      <c r="M347" s="4">
        <v>570.94</v>
      </c>
      <c r="N347" s="4" t="s">
        <v>1671</v>
      </c>
      <c r="O347" s="4" t="s">
        <v>32</v>
      </c>
      <c r="P347" s="4" t="s">
        <v>33</v>
      </c>
      <c r="Q347" s="4">
        <v>0</v>
      </c>
      <c r="R347" s="7">
        <v>45240</v>
      </c>
      <c r="S347" s="6">
        <v>45244</v>
      </c>
      <c r="T347" s="4" t="s">
        <v>34</v>
      </c>
      <c r="U347" s="4">
        <v>570.94</v>
      </c>
      <c r="V347" s="4">
        <v>0</v>
      </c>
      <c r="W347" s="4">
        <v>0</v>
      </c>
      <c r="X347" s="4" t="s">
        <v>1672</v>
      </c>
      <c r="Y347" s="4" t="s">
        <v>1673</v>
      </c>
    </row>
    <row r="348" s="4" customFormat="1" spans="1:25">
      <c r="A348" s="4" t="s">
        <v>1674</v>
      </c>
      <c r="B348" s="4" t="s">
        <v>26</v>
      </c>
      <c r="C348" s="4" t="s">
        <v>27</v>
      </c>
      <c r="D348" s="4" t="s">
        <v>1606</v>
      </c>
      <c r="E348" s="4" t="s">
        <v>1607</v>
      </c>
      <c r="F348" s="6">
        <v>45240</v>
      </c>
      <c r="G348" s="6">
        <v>45241</v>
      </c>
      <c r="H348" s="4">
        <v>1</v>
      </c>
      <c r="I348" s="4">
        <v>1</v>
      </c>
      <c r="J348" s="4">
        <v>1</v>
      </c>
      <c r="K348" s="4" t="s">
        <v>30</v>
      </c>
      <c r="L348" s="4">
        <v>120.06</v>
      </c>
      <c r="M348" s="4">
        <v>120.06</v>
      </c>
      <c r="N348" s="4" t="s">
        <v>1675</v>
      </c>
      <c r="O348" s="4" t="s">
        <v>32</v>
      </c>
      <c r="P348" s="4" t="s">
        <v>33</v>
      </c>
      <c r="Q348" s="4">
        <v>0</v>
      </c>
      <c r="R348" s="7">
        <v>45240</v>
      </c>
      <c r="S348" s="6">
        <v>45244</v>
      </c>
      <c r="T348" s="4" t="s">
        <v>34</v>
      </c>
      <c r="U348" s="4">
        <v>120.06</v>
      </c>
      <c r="V348" s="4">
        <v>0</v>
      </c>
      <c r="W348" s="4">
        <v>0</v>
      </c>
      <c r="X348" s="4" t="s">
        <v>1676</v>
      </c>
      <c r="Y348" s="4" t="s">
        <v>1677</v>
      </c>
    </row>
    <row r="349" s="4" customFormat="1" spans="1:25">
      <c r="A349" s="4" t="s">
        <v>1678</v>
      </c>
      <c r="B349" s="4" t="s">
        <v>26</v>
      </c>
      <c r="C349" s="4" t="s">
        <v>27</v>
      </c>
      <c r="D349" s="4" t="s">
        <v>1679</v>
      </c>
      <c r="E349" s="4" t="s">
        <v>1680</v>
      </c>
      <c r="F349" s="6">
        <v>45240</v>
      </c>
      <c r="G349" s="6">
        <v>45241</v>
      </c>
      <c r="H349" s="4">
        <v>1</v>
      </c>
      <c r="I349" s="4">
        <v>1</v>
      </c>
      <c r="J349" s="4">
        <v>1</v>
      </c>
      <c r="K349" s="4" t="s">
        <v>30</v>
      </c>
      <c r="L349" s="4">
        <v>842.84</v>
      </c>
      <c r="M349" s="4">
        <v>842.84</v>
      </c>
      <c r="N349" s="4" t="s">
        <v>1681</v>
      </c>
      <c r="O349" s="4" t="s">
        <v>32</v>
      </c>
      <c r="P349" s="4" t="s">
        <v>33</v>
      </c>
      <c r="Q349" s="4">
        <v>0</v>
      </c>
      <c r="R349" s="7">
        <v>45240.0000115741</v>
      </c>
      <c r="S349" s="6">
        <v>45244</v>
      </c>
      <c r="T349" s="4" t="s">
        <v>34</v>
      </c>
      <c r="U349" s="4">
        <v>842.84</v>
      </c>
      <c r="V349" s="4">
        <v>0</v>
      </c>
      <c r="W349" s="4">
        <v>0</v>
      </c>
      <c r="X349" s="4" t="s">
        <v>1682</v>
      </c>
      <c r="Y349" s="4" t="s">
        <v>1683</v>
      </c>
    </row>
    <row r="350" s="4" customFormat="1" spans="1:25">
      <c r="A350" s="4" t="s">
        <v>1684</v>
      </c>
      <c r="B350" s="4" t="s">
        <v>26</v>
      </c>
      <c r="C350" s="4" t="s">
        <v>27</v>
      </c>
      <c r="D350" s="4" t="s">
        <v>1685</v>
      </c>
      <c r="E350" s="4" t="s">
        <v>1686</v>
      </c>
      <c r="F350" s="6">
        <v>45240</v>
      </c>
      <c r="G350" s="6">
        <v>45241</v>
      </c>
      <c r="H350" s="4">
        <v>1</v>
      </c>
      <c r="I350" s="4">
        <v>1</v>
      </c>
      <c r="J350" s="4">
        <v>1</v>
      </c>
      <c r="K350" s="4" t="s">
        <v>30</v>
      </c>
      <c r="L350" s="4">
        <v>1326.69</v>
      </c>
      <c r="M350" s="4">
        <v>1326.69</v>
      </c>
      <c r="N350" s="4" t="s">
        <v>1687</v>
      </c>
      <c r="O350" s="4" t="s">
        <v>32</v>
      </c>
      <c r="P350" s="4" t="s">
        <v>33</v>
      </c>
      <c r="Q350" s="4">
        <v>0</v>
      </c>
      <c r="R350" s="7">
        <v>45240.0000115741</v>
      </c>
      <c r="S350" s="6">
        <v>45244</v>
      </c>
      <c r="T350" s="4" t="s">
        <v>34</v>
      </c>
      <c r="U350" s="4">
        <v>1326.69</v>
      </c>
      <c r="V350" s="4">
        <v>0</v>
      </c>
      <c r="W350" s="4">
        <v>0</v>
      </c>
      <c r="X350" s="4" t="s">
        <v>1688</v>
      </c>
      <c r="Y350" s="4" t="s">
        <v>54</v>
      </c>
    </row>
    <row r="351" s="4" customFormat="1" spans="1:25">
      <c r="A351" s="4" t="s">
        <v>1689</v>
      </c>
      <c r="B351" s="4" t="s">
        <v>26</v>
      </c>
      <c r="C351" s="4" t="s">
        <v>27</v>
      </c>
      <c r="D351" s="4" t="s">
        <v>1690</v>
      </c>
      <c r="E351" s="4" t="s">
        <v>760</v>
      </c>
      <c r="F351" s="6">
        <v>45240</v>
      </c>
      <c r="G351" s="6">
        <v>45241</v>
      </c>
      <c r="H351" s="4">
        <v>1</v>
      </c>
      <c r="I351" s="4">
        <v>1</v>
      </c>
      <c r="J351" s="4">
        <v>1</v>
      </c>
      <c r="K351" s="4" t="s">
        <v>30</v>
      </c>
      <c r="L351" s="4">
        <v>596.86</v>
      </c>
      <c r="M351" s="4">
        <v>596.86</v>
      </c>
      <c r="N351" s="4" t="s">
        <v>1691</v>
      </c>
      <c r="O351" s="4" t="s">
        <v>32</v>
      </c>
      <c r="P351" s="4" t="s">
        <v>33</v>
      </c>
      <c r="Q351" s="4">
        <v>0</v>
      </c>
      <c r="R351" s="7">
        <v>45240.0000115741</v>
      </c>
      <c r="S351" s="6">
        <v>45244</v>
      </c>
      <c r="T351" s="4" t="s">
        <v>34</v>
      </c>
      <c r="U351" s="4">
        <v>596.86</v>
      </c>
      <c r="V351" s="4">
        <v>0</v>
      </c>
      <c r="W351" s="4">
        <v>0</v>
      </c>
      <c r="X351" s="4" t="s">
        <v>1692</v>
      </c>
      <c r="Y351" s="4" t="s">
        <v>1693</v>
      </c>
    </row>
    <row r="352" s="4" customFormat="1" spans="1:25">
      <c r="A352" s="4" t="s">
        <v>1694</v>
      </c>
      <c r="B352" s="4" t="s">
        <v>26</v>
      </c>
      <c r="C352" s="4" t="s">
        <v>27</v>
      </c>
      <c r="D352" s="4" t="s">
        <v>1695</v>
      </c>
      <c r="E352" s="4" t="s">
        <v>1696</v>
      </c>
      <c r="F352" s="6">
        <v>45240</v>
      </c>
      <c r="G352" s="6">
        <v>45241</v>
      </c>
      <c r="H352" s="4">
        <v>1</v>
      </c>
      <c r="I352" s="4">
        <v>1</v>
      </c>
      <c r="J352" s="4">
        <v>1</v>
      </c>
      <c r="K352" s="4" t="s">
        <v>30</v>
      </c>
      <c r="L352" s="4">
        <v>962.97</v>
      </c>
      <c r="M352" s="4">
        <v>962.97</v>
      </c>
      <c r="N352" s="4" t="s">
        <v>1697</v>
      </c>
      <c r="O352" s="4" t="s">
        <v>32</v>
      </c>
      <c r="P352" s="4" t="s">
        <v>33</v>
      </c>
      <c r="Q352" s="4">
        <v>0</v>
      </c>
      <c r="R352" s="7">
        <v>45240</v>
      </c>
      <c r="S352" s="6">
        <v>45244</v>
      </c>
      <c r="T352" s="4" t="s">
        <v>34</v>
      </c>
      <c r="U352" s="4">
        <v>962.97</v>
      </c>
      <c r="V352" s="4">
        <v>0</v>
      </c>
      <c r="W352" s="4">
        <v>0</v>
      </c>
      <c r="X352" s="4" t="s">
        <v>1698</v>
      </c>
      <c r="Y352" s="4" t="s">
        <v>54</v>
      </c>
    </row>
    <row r="353" s="4" customFormat="1" spans="1:25">
      <c r="A353" s="4" t="s">
        <v>1699</v>
      </c>
      <c r="B353" s="4" t="s">
        <v>26</v>
      </c>
      <c r="C353" s="4" t="s">
        <v>27</v>
      </c>
      <c r="D353" s="4" t="s">
        <v>1700</v>
      </c>
      <c r="E353" s="4" t="s">
        <v>447</v>
      </c>
      <c r="F353" s="6">
        <v>45240</v>
      </c>
      <c r="G353" s="6">
        <v>45241</v>
      </c>
      <c r="H353" s="4">
        <v>1</v>
      </c>
      <c r="I353" s="4">
        <v>1</v>
      </c>
      <c r="J353" s="4">
        <v>1</v>
      </c>
      <c r="K353" s="4" t="s">
        <v>30</v>
      </c>
      <c r="L353" s="4">
        <v>354.39</v>
      </c>
      <c r="M353" s="4">
        <v>354.39</v>
      </c>
      <c r="N353" s="4" t="s">
        <v>1701</v>
      </c>
      <c r="O353" s="4" t="s">
        <v>32</v>
      </c>
      <c r="P353" s="4" t="s">
        <v>33</v>
      </c>
      <c r="Q353" s="4">
        <v>0</v>
      </c>
      <c r="R353" s="7">
        <v>45240.0000115741</v>
      </c>
      <c r="S353" s="6">
        <v>45244</v>
      </c>
      <c r="T353" s="4" t="s">
        <v>34</v>
      </c>
      <c r="U353" s="4">
        <v>354.39</v>
      </c>
      <c r="V353" s="4">
        <v>0</v>
      </c>
      <c r="W353" s="4">
        <v>0</v>
      </c>
      <c r="X353" s="4" t="s">
        <v>1702</v>
      </c>
      <c r="Y353" s="4" t="s">
        <v>1703</v>
      </c>
    </row>
    <row r="354" s="4" customFormat="1" spans="1:25">
      <c r="A354" s="4" t="s">
        <v>1704</v>
      </c>
      <c r="B354" s="4" t="s">
        <v>26</v>
      </c>
      <c r="C354" s="4" t="s">
        <v>27</v>
      </c>
      <c r="D354" s="4" t="s">
        <v>1705</v>
      </c>
      <c r="E354" s="4" t="s">
        <v>760</v>
      </c>
      <c r="F354" s="6">
        <v>45240</v>
      </c>
      <c r="G354" s="6">
        <v>45241</v>
      </c>
      <c r="H354" s="4">
        <v>1</v>
      </c>
      <c r="I354" s="4">
        <v>1</v>
      </c>
      <c r="J354" s="4">
        <v>1</v>
      </c>
      <c r="K354" s="4" t="s">
        <v>30</v>
      </c>
      <c r="L354" s="4">
        <v>222.21</v>
      </c>
      <c r="M354" s="4">
        <v>222.21</v>
      </c>
      <c r="N354" s="4" t="s">
        <v>1706</v>
      </c>
      <c r="O354" s="4" t="s">
        <v>32</v>
      </c>
      <c r="P354" s="4" t="s">
        <v>33</v>
      </c>
      <c r="Q354" s="4">
        <v>0</v>
      </c>
      <c r="R354" s="7">
        <v>45240</v>
      </c>
      <c r="S354" s="6">
        <v>45244</v>
      </c>
      <c r="T354" s="4" t="s">
        <v>34</v>
      </c>
      <c r="U354" s="4">
        <v>222.21</v>
      </c>
      <c r="V354" s="4">
        <v>0</v>
      </c>
      <c r="W354" s="4">
        <v>0</v>
      </c>
      <c r="X354" s="4" t="s">
        <v>1707</v>
      </c>
      <c r="Y354" s="4" t="s">
        <v>1708</v>
      </c>
    </row>
    <row r="355" s="4" customFormat="1" spans="1:25">
      <c r="A355" s="4" t="s">
        <v>1709</v>
      </c>
      <c r="B355" s="4" t="s">
        <v>26</v>
      </c>
      <c r="C355" s="4" t="s">
        <v>27</v>
      </c>
      <c r="D355" s="4" t="s">
        <v>1499</v>
      </c>
      <c r="E355" s="4" t="s">
        <v>1710</v>
      </c>
      <c r="F355" s="6">
        <v>45240</v>
      </c>
      <c r="G355" s="6">
        <v>45241</v>
      </c>
      <c r="H355" s="4">
        <v>1</v>
      </c>
      <c r="I355" s="4">
        <v>1</v>
      </c>
      <c r="J355" s="4">
        <v>1</v>
      </c>
      <c r="K355" s="4" t="s">
        <v>30</v>
      </c>
      <c r="L355" s="4">
        <v>704.58</v>
      </c>
      <c r="M355" s="4">
        <v>704.58</v>
      </c>
      <c r="N355" s="4" t="s">
        <v>1711</v>
      </c>
      <c r="O355" s="4" t="s">
        <v>32</v>
      </c>
      <c r="P355" s="4" t="s">
        <v>33</v>
      </c>
      <c r="Q355" s="4">
        <v>0</v>
      </c>
      <c r="R355" s="7">
        <v>45240</v>
      </c>
      <c r="S355" s="6">
        <v>45244</v>
      </c>
      <c r="T355" s="4" t="s">
        <v>34</v>
      </c>
      <c r="U355" s="4">
        <v>704.58</v>
      </c>
      <c r="V355" s="4">
        <v>0</v>
      </c>
      <c r="W355" s="4">
        <v>0</v>
      </c>
      <c r="X355" s="4" t="s">
        <v>1712</v>
      </c>
      <c r="Y355" s="4" t="s">
        <v>54</v>
      </c>
    </row>
    <row r="356" s="4" customFormat="1" spans="1:25">
      <c r="A356" s="4" t="s">
        <v>1713</v>
      </c>
      <c r="B356" s="4" t="s">
        <v>26</v>
      </c>
      <c r="C356" s="4" t="s">
        <v>27</v>
      </c>
      <c r="D356" s="4" t="s">
        <v>1714</v>
      </c>
      <c r="E356" s="4" t="s">
        <v>1715</v>
      </c>
      <c r="F356" s="6">
        <v>45240</v>
      </c>
      <c r="G356" s="6">
        <v>45241</v>
      </c>
      <c r="H356" s="4">
        <v>1</v>
      </c>
      <c r="I356" s="4">
        <v>1</v>
      </c>
      <c r="J356" s="4">
        <v>1</v>
      </c>
      <c r="K356" s="4" t="s">
        <v>30</v>
      </c>
      <c r="L356" s="4">
        <v>558.79</v>
      </c>
      <c r="M356" s="4">
        <v>558.79</v>
      </c>
      <c r="N356" s="4" t="s">
        <v>1716</v>
      </c>
      <c r="O356" s="4" t="s">
        <v>32</v>
      </c>
      <c r="P356" s="4" t="s">
        <v>33</v>
      </c>
      <c r="Q356" s="4">
        <v>0</v>
      </c>
      <c r="R356" s="7">
        <v>45240</v>
      </c>
      <c r="S356" s="6">
        <v>45244</v>
      </c>
      <c r="T356" s="4" t="s">
        <v>34</v>
      </c>
      <c r="U356" s="4">
        <v>558.79</v>
      </c>
      <c r="V356" s="4">
        <v>0</v>
      </c>
      <c r="W356" s="4">
        <v>0</v>
      </c>
      <c r="X356" s="4" t="s">
        <v>1717</v>
      </c>
      <c r="Y356" s="4" t="s">
        <v>1718</v>
      </c>
    </row>
    <row r="357" s="4" customFormat="1" spans="1:25">
      <c r="A357" s="4" t="s">
        <v>1719</v>
      </c>
      <c r="B357" s="4" t="s">
        <v>26</v>
      </c>
      <c r="C357" s="4" t="s">
        <v>27</v>
      </c>
      <c r="D357" s="4" t="s">
        <v>1720</v>
      </c>
      <c r="E357" s="4" t="s">
        <v>1721</v>
      </c>
      <c r="F357" s="6">
        <v>45240</v>
      </c>
      <c r="G357" s="6">
        <v>45241</v>
      </c>
      <c r="H357" s="4">
        <v>1</v>
      </c>
      <c r="I357" s="4">
        <v>1</v>
      </c>
      <c r="J357" s="4">
        <v>1</v>
      </c>
      <c r="K357" s="4" t="s">
        <v>30</v>
      </c>
      <c r="L357" s="4">
        <v>341.38</v>
      </c>
      <c r="M357" s="4">
        <v>341.38</v>
      </c>
      <c r="N357" s="4" t="s">
        <v>1722</v>
      </c>
      <c r="O357" s="4" t="s">
        <v>32</v>
      </c>
      <c r="P357" s="4" t="s">
        <v>33</v>
      </c>
      <c r="Q357" s="4">
        <v>0</v>
      </c>
      <c r="R357" s="7">
        <v>45240</v>
      </c>
      <c r="S357" s="6">
        <v>45244</v>
      </c>
      <c r="T357" s="4" t="s">
        <v>34</v>
      </c>
      <c r="U357" s="4">
        <v>341.38</v>
      </c>
      <c r="V357" s="4">
        <v>0</v>
      </c>
      <c r="W357" s="4">
        <v>0</v>
      </c>
      <c r="X357" s="4" t="s">
        <v>1723</v>
      </c>
      <c r="Y357" s="4" t="s">
        <v>54</v>
      </c>
    </row>
    <row r="358" s="4" customFormat="1" spans="1:25">
      <c r="A358" s="4" t="s">
        <v>1724</v>
      </c>
      <c r="B358" s="4" t="s">
        <v>26</v>
      </c>
      <c r="C358" s="4" t="s">
        <v>27</v>
      </c>
      <c r="D358" s="4" t="s">
        <v>1725</v>
      </c>
      <c r="E358" s="4" t="s">
        <v>1726</v>
      </c>
      <c r="F358" s="6">
        <v>45240</v>
      </c>
      <c r="G358" s="6">
        <v>45241</v>
      </c>
      <c r="H358" s="4">
        <v>1</v>
      </c>
      <c r="I358" s="4">
        <v>1</v>
      </c>
      <c r="J358" s="4">
        <v>1</v>
      </c>
      <c r="K358" s="4" t="s">
        <v>30</v>
      </c>
      <c r="L358" s="4">
        <v>668.97</v>
      </c>
      <c r="M358" s="4">
        <v>668.97</v>
      </c>
      <c r="N358" s="4" t="s">
        <v>1727</v>
      </c>
      <c r="O358" s="4" t="s">
        <v>32</v>
      </c>
      <c r="P358" s="4" t="s">
        <v>33</v>
      </c>
      <c r="Q358" s="4">
        <v>0</v>
      </c>
      <c r="R358" s="7">
        <v>45240</v>
      </c>
      <c r="S358" s="6">
        <v>45244</v>
      </c>
      <c r="T358" s="4" t="s">
        <v>34</v>
      </c>
      <c r="U358" s="4">
        <v>668.97</v>
      </c>
      <c r="V358" s="4">
        <v>0</v>
      </c>
      <c r="W358" s="4">
        <v>0</v>
      </c>
      <c r="X358" s="4" t="s">
        <v>1728</v>
      </c>
      <c r="Y358" s="4" t="s">
        <v>1729</v>
      </c>
    </row>
    <row r="359" s="4" customFormat="1" spans="1:25">
      <c r="A359" s="4" t="s">
        <v>1730</v>
      </c>
      <c r="B359" s="4" t="s">
        <v>26</v>
      </c>
      <c r="C359" s="4" t="s">
        <v>27</v>
      </c>
      <c r="D359" s="4" t="s">
        <v>1731</v>
      </c>
      <c r="E359" s="4" t="s">
        <v>1732</v>
      </c>
      <c r="F359" s="6">
        <v>45240</v>
      </c>
      <c r="G359" s="6">
        <v>45241</v>
      </c>
      <c r="H359" s="4">
        <v>1</v>
      </c>
      <c r="I359" s="4">
        <v>1</v>
      </c>
      <c r="J359" s="4">
        <v>1</v>
      </c>
      <c r="K359" s="4" t="s">
        <v>30</v>
      </c>
      <c r="L359" s="4">
        <v>310.82</v>
      </c>
      <c r="M359" s="4">
        <v>310.82</v>
      </c>
      <c r="N359" s="4" t="s">
        <v>1733</v>
      </c>
      <c r="O359" s="4" t="s">
        <v>32</v>
      </c>
      <c r="P359" s="4" t="s">
        <v>33</v>
      </c>
      <c r="Q359" s="4">
        <v>0</v>
      </c>
      <c r="R359" s="7">
        <v>45240.0000115741</v>
      </c>
      <c r="S359" s="6">
        <v>45244</v>
      </c>
      <c r="T359" s="4" t="s">
        <v>34</v>
      </c>
      <c r="U359" s="4">
        <v>310.82</v>
      </c>
      <c r="V359" s="4">
        <v>0</v>
      </c>
      <c r="W359" s="4">
        <v>0</v>
      </c>
      <c r="X359" s="4" t="s">
        <v>1734</v>
      </c>
      <c r="Y359" s="4" t="s">
        <v>54</v>
      </c>
    </row>
    <row r="360" s="4" customFormat="1" spans="1:25">
      <c r="A360" s="4" t="s">
        <v>1735</v>
      </c>
      <c r="B360" s="4" t="s">
        <v>26</v>
      </c>
      <c r="C360" s="4" t="s">
        <v>27</v>
      </c>
      <c r="D360" s="4" t="s">
        <v>1736</v>
      </c>
      <c r="E360" s="4" t="s">
        <v>1737</v>
      </c>
      <c r="F360" s="6">
        <v>45240</v>
      </c>
      <c r="G360" s="6">
        <v>45241</v>
      </c>
      <c r="H360" s="4">
        <v>1</v>
      </c>
      <c r="I360" s="4">
        <v>1</v>
      </c>
      <c r="J360" s="4">
        <v>1</v>
      </c>
      <c r="K360" s="4" t="s">
        <v>30</v>
      </c>
      <c r="L360" s="4">
        <v>586.02</v>
      </c>
      <c r="M360" s="4">
        <v>586.02</v>
      </c>
      <c r="N360" s="4" t="s">
        <v>1738</v>
      </c>
      <c r="O360" s="4" t="s">
        <v>32</v>
      </c>
      <c r="P360" s="4" t="s">
        <v>33</v>
      </c>
      <c r="Q360" s="4">
        <v>0</v>
      </c>
      <c r="R360" s="7">
        <v>45240.0000115741</v>
      </c>
      <c r="S360" s="6">
        <v>45244</v>
      </c>
      <c r="T360" s="4" t="s">
        <v>34</v>
      </c>
      <c r="U360" s="4">
        <v>586.02</v>
      </c>
      <c r="V360" s="4">
        <v>0</v>
      </c>
      <c r="W360" s="4">
        <v>0</v>
      </c>
      <c r="X360" s="4" t="s">
        <v>1739</v>
      </c>
      <c r="Y360" s="4" t="s">
        <v>1740</v>
      </c>
    </row>
    <row r="361" s="4" customFormat="1" spans="1:25">
      <c r="A361" s="4" t="s">
        <v>1741</v>
      </c>
      <c r="B361" s="4" t="s">
        <v>26</v>
      </c>
      <c r="C361" s="4" t="s">
        <v>27</v>
      </c>
      <c r="D361" s="4" t="s">
        <v>1742</v>
      </c>
      <c r="E361" s="4" t="s">
        <v>728</v>
      </c>
      <c r="F361" s="6">
        <v>45240</v>
      </c>
      <c r="G361" s="6">
        <v>45241</v>
      </c>
      <c r="H361" s="4">
        <v>1</v>
      </c>
      <c r="I361" s="4">
        <v>1</v>
      </c>
      <c r="J361" s="4">
        <v>1</v>
      </c>
      <c r="K361" s="4" t="s">
        <v>30</v>
      </c>
      <c r="L361" s="4">
        <v>128.83</v>
      </c>
      <c r="M361" s="4">
        <v>128.83</v>
      </c>
      <c r="N361" s="4" t="s">
        <v>1743</v>
      </c>
      <c r="O361" s="4" t="s">
        <v>32</v>
      </c>
      <c r="P361" s="4" t="s">
        <v>33</v>
      </c>
      <c r="Q361" s="4">
        <v>0</v>
      </c>
      <c r="R361" s="7">
        <v>45240</v>
      </c>
      <c r="S361" s="6">
        <v>45244</v>
      </c>
      <c r="T361" s="4" t="s">
        <v>34</v>
      </c>
      <c r="U361" s="4">
        <v>128.83</v>
      </c>
      <c r="V361" s="4">
        <v>0</v>
      </c>
      <c r="W361" s="4">
        <v>0</v>
      </c>
      <c r="X361" s="4" t="s">
        <v>1744</v>
      </c>
      <c r="Y361" s="4" t="s">
        <v>54</v>
      </c>
    </row>
    <row r="362" s="4" customFormat="1" spans="1:25">
      <c r="A362" s="4" t="s">
        <v>1745</v>
      </c>
      <c r="B362" s="4" t="s">
        <v>26</v>
      </c>
      <c r="C362" s="4" t="s">
        <v>27</v>
      </c>
      <c r="D362" s="4" t="s">
        <v>1746</v>
      </c>
      <c r="E362" s="4" t="s">
        <v>878</v>
      </c>
      <c r="F362" s="6">
        <v>45240</v>
      </c>
      <c r="G362" s="6">
        <v>45241</v>
      </c>
      <c r="H362" s="4">
        <v>1</v>
      </c>
      <c r="I362" s="4">
        <v>1</v>
      </c>
      <c r="J362" s="4">
        <v>1</v>
      </c>
      <c r="K362" s="4" t="s">
        <v>30</v>
      </c>
      <c r="L362" s="4">
        <v>128.11</v>
      </c>
      <c r="M362" s="4">
        <v>128.11</v>
      </c>
      <c r="N362" s="4" t="s">
        <v>1747</v>
      </c>
      <c r="O362" s="4" t="s">
        <v>32</v>
      </c>
      <c r="P362" s="4" t="s">
        <v>33</v>
      </c>
      <c r="Q362" s="4">
        <v>0</v>
      </c>
      <c r="R362" s="7">
        <v>45240</v>
      </c>
      <c r="S362" s="6">
        <v>45244</v>
      </c>
      <c r="T362" s="4" t="s">
        <v>34</v>
      </c>
      <c r="U362" s="4">
        <v>128.11</v>
      </c>
      <c r="V362" s="4">
        <v>0</v>
      </c>
      <c r="W362" s="4">
        <v>0</v>
      </c>
      <c r="X362" s="4" t="s">
        <v>1748</v>
      </c>
      <c r="Y362" s="4" t="s">
        <v>54</v>
      </c>
    </row>
    <row r="363" s="4" customFormat="1" spans="1:25">
      <c r="A363" s="4" t="s">
        <v>1749</v>
      </c>
      <c r="B363" s="4" t="s">
        <v>26</v>
      </c>
      <c r="C363" s="4" t="s">
        <v>27</v>
      </c>
      <c r="D363" s="4" t="s">
        <v>1750</v>
      </c>
      <c r="E363" s="4" t="s">
        <v>1289</v>
      </c>
      <c r="F363" s="6">
        <v>45240</v>
      </c>
      <c r="G363" s="6">
        <v>45241</v>
      </c>
      <c r="H363" s="4">
        <v>1</v>
      </c>
      <c r="I363" s="4">
        <v>1</v>
      </c>
      <c r="J363" s="4">
        <v>1</v>
      </c>
      <c r="K363" s="4" t="s">
        <v>30</v>
      </c>
      <c r="L363" s="4">
        <v>135.28</v>
      </c>
      <c r="M363" s="4">
        <v>135.28</v>
      </c>
      <c r="N363" s="4" t="s">
        <v>1751</v>
      </c>
      <c r="O363" s="4" t="s">
        <v>32</v>
      </c>
      <c r="P363" s="4" t="s">
        <v>33</v>
      </c>
      <c r="Q363" s="4">
        <v>0</v>
      </c>
      <c r="R363" s="7">
        <v>45240</v>
      </c>
      <c r="S363" s="6">
        <v>45244</v>
      </c>
      <c r="T363" s="4" t="s">
        <v>34</v>
      </c>
      <c r="U363" s="4">
        <v>135.28</v>
      </c>
      <c r="V363" s="4">
        <v>0</v>
      </c>
      <c r="W363" s="4">
        <v>0</v>
      </c>
      <c r="X363" s="4" t="s">
        <v>1752</v>
      </c>
      <c r="Y363" s="4" t="s">
        <v>1753</v>
      </c>
    </row>
    <row r="364" s="4" customFormat="1" spans="1:25">
      <c r="A364" s="4" t="s">
        <v>1754</v>
      </c>
      <c r="B364" s="4" t="s">
        <v>26</v>
      </c>
      <c r="C364" s="4" t="s">
        <v>27</v>
      </c>
      <c r="D364" s="4" t="s">
        <v>979</v>
      </c>
      <c r="E364" s="4" t="s">
        <v>1755</v>
      </c>
      <c r="F364" s="6">
        <v>45240</v>
      </c>
      <c r="G364" s="6">
        <v>45241</v>
      </c>
      <c r="H364" s="4">
        <v>1</v>
      </c>
      <c r="I364" s="4">
        <v>1</v>
      </c>
      <c r="J364" s="4">
        <v>1</v>
      </c>
      <c r="K364" s="4" t="s">
        <v>30</v>
      </c>
      <c r="L364" s="4">
        <v>412.92</v>
      </c>
      <c r="M364" s="4">
        <v>412.92</v>
      </c>
      <c r="N364" s="4" t="s">
        <v>1756</v>
      </c>
      <c r="O364" s="4" t="s">
        <v>32</v>
      </c>
      <c r="P364" s="4" t="s">
        <v>33</v>
      </c>
      <c r="Q364" s="4">
        <v>0</v>
      </c>
      <c r="R364" s="7">
        <v>45240</v>
      </c>
      <c r="S364" s="6">
        <v>45244</v>
      </c>
      <c r="T364" s="4" t="s">
        <v>34</v>
      </c>
      <c r="U364" s="4">
        <v>412.92</v>
      </c>
      <c r="V364" s="4">
        <v>0</v>
      </c>
      <c r="W364" s="4">
        <v>0</v>
      </c>
      <c r="X364" s="4" t="s">
        <v>1757</v>
      </c>
      <c r="Y364" s="4" t="s">
        <v>1758</v>
      </c>
    </row>
    <row r="365" s="4" customFormat="1" spans="1:25">
      <c r="A365" s="4" t="s">
        <v>1759</v>
      </c>
      <c r="B365" s="4" t="s">
        <v>26</v>
      </c>
      <c r="C365" s="4" t="s">
        <v>27</v>
      </c>
      <c r="D365" s="4" t="s">
        <v>1760</v>
      </c>
      <c r="E365" s="4" t="s">
        <v>1761</v>
      </c>
      <c r="F365" s="6">
        <v>45240</v>
      </c>
      <c r="G365" s="6">
        <v>45241</v>
      </c>
      <c r="H365" s="4">
        <v>1</v>
      </c>
      <c r="I365" s="4">
        <v>1</v>
      </c>
      <c r="J365" s="4">
        <v>1</v>
      </c>
      <c r="K365" s="4" t="s">
        <v>30</v>
      </c>
      <c r="L365" s="4">
        <v>102.95</v>
      </c>
      <c r="M365" s="4">
        <v>102.95</v>
      </c>
      <c r="N365" s="4" t="s">
        <v>1762</v>
      </c>
      <c r="O365" s="4" t="s">
        <v>32</v>
      </c>
      <c r="P365" s="4" t="s">
        <v>33</v>
      </c>
      <c r="Q365" s="4">
        <v>0</v>
      </c>
      <c r="R365" s="7">
        <v>45240.0000115741</v>
      </c>
      <c r="S365" s="6">
        <v>45244</v>
      </c>
      <c r="T365" s="4" t="s">
        <v>34</v>
      </c>
      <c r="U365" s="4">
        <v>102.95</v>
      </c>
      <c r="V365" s="4">
        <v>0</v>
      </c>
      <c r="W365" s="4">
        <v>0</v>
      </c>
      <c r="X365" s="4" t="s">
        <v>1763</v>
      </c>
      <c r="Y365" s="4" t="s">
        <v>1764</v>
      </c>
    </row>
    <row r="366" s="4" customFormat="1" spans="1:25">
      <c r="A366" s="4" t="s">
        <v>1765</v>
      </c>
      <c r="B366" s="4" t="s">
        <v>26</v>
      </c>
      <c r="C366" s="4" t="s">
        <v>27</v>
      </c>
      <c r="D366" s="4" t="s">
        <v>1766</v>
      </c>
      <c r="E366" s="4" t="s">
        <v>1767</v>
      </c>
      <c r="F366" s="6">
        <v>45240</v>
      </c>
      <c r="G366" s="6">
        <v>45241</v>
      </c>
      <c r="H366" s="4">
        <v>1</v>
      </c>
      <c r="I366" s="4">
        <v>1</v>
      </c>
      <c r="J366" s="4">
        <v>1</v>
      </c>
      <c r="K366" s="4" t="s">
        <v>30</v>
      </c>
      <c r="L366" s="4">
        <v>731.8</v>
      </c>
      <c r="M366" s="4">
        <v>731.8</v>
      </c>
      <c r="N366" s="4" t="s">
        <v>1768</v>
      </c>
      <c r="O366" s="4" t="s">
        <v>32</v>
      </c>
      <c r="P366" s="4" t="s">
        <v>33</v>
      </c>
      <c r="Q366" s="4">
        <v>0</v>
      </c>
      <c r="R366" s="7">
        <v>45240</v>
      </c>
      <c r="S366" s="6">
        <v>45244</v>
      </c>
      <c r="T366" s="4" t="s">
        <v>34</v>
      </c>
      <c r="U366" s="4">
        <v>731.8</v>
      </c>
      <c r="V366" s="4">
        <v>0</v>
      </c>
      <c r="W366" s="4">
        <v>0</v>
      </c>
      <c r="X366" s="4" t="s">
        <v>1769</v>
      </c>
      <c r="Y366" s="4" t="s">
        <v>1770</v>
      </c>
    </row>
    <row r="367" s="4" customFormat="1" spans="1:25">
      <c r="A367" s="4" t="s">
        <v>1771</v>
      </c>
      <c r="B367" s="4" t="s">
        <v>26</v>
      </c>
      <c r="C367" s="4" t="s">
        <v>27</v>
      </c>
      <c r="D367" s="4" t="s">
        <v>247</v>
      </c>
      <c r="E367" s="4" t="s">
        <v>739</v>
      </c>
      <c r="F367" s="6">
        <v>45240</v>
      </c>
      <c r="G367" s="6">
        <v>45241</v>
      </c>
      <c r="H367" s="4">
        <v>1</v>
      </c>
      <c r="I367" s="4">
        <v>1</v>
      </c>
      <c r="J367" s="4">
        <v>1</v>
      </c>
      <c r="K367" s="4" t="s">
        <v>30</v>
      </c>
      <c r="L367" s="4">
        <v>1445.57</v>
      </c>
      <c r="M367" s="4">
        <v>1445.57</v>
      </c>
      <c r="N367" s="4" t="s">
        <v>1772</v>
      </c>
      <c r="O367" s="4" t="s">
        <v>32</v>
      </c>
      <c r="P367" s="4" t="s">
        <v>33</v>
      </c>
      <c r="Q367" s="4">
        <v>0</v>
      </c>
      <c r="R367" s="7">
        <v>45240.0000115741</v>
      </c>
      <c r="S367" s="6">
        <v>45244</v>
      </c>
      <c r="T367" s="4" t="s">
        <v>34</v>
      </c>
      <c r="U367" s="4">
        <v>1445.57</v>
      </c>
      <c r="V367" s="4">
        <v>0</v>
      </c>
      <c r="W367" s="4">
        <v>0</v>
      </c>
      <c r="X367" s="4" t="s">
        <v>1773</v>
      </c>
      <c r="Y367" s="4" t="s">
        <v>54</v>
      </c>
    </row>
    <row r="368" s="4" customFormat="1" spans="1:25">
      <c r="A368" s="4" t="s">
        <v>1774</v>
      </c>
      <c r="B368" s="4" t="s">
        <v>26</v>
      </c>
      <c r="C368" s="4" t="s">
        <v>27</v>
      </c>
      <c r="D368" s="4" t="s">
        <v>247</v>
      </c>
      <c r="E368" s="4" t="s">
        <v>1775</v>
      </c>
      <c r="F368" s="6">
        <v>45240</v>
      </c>
      <c r="G368" s="6">
        <v>45241</v>
      </c>
      <c r="H368" s="4">
        <v>1</v>
      </c>
      <c r="I368" s="4">
        <v>1</v>
      </c>
      <c r="J368" s="4">
        <v>1</v>
      </c>
      <c r="K368" s="4" t="s">
        <v>30</v>
      </c>
      <c r="L368" s="4">
        <v>1445.57</v>
      </c>
      <c r="M368" s="4">
        <v>1445.57</v>
      </c>
      <c r="N368" s="4" t="s">
        <v>1776</v>
      </c>
      <c r="O368" s="4" t="s">
        <v>32</v>
      </c>
      <c r="P368" s="4" t="s">
        <v>33</v>
      </c>
      <c r="Q368" s="4">
        <v>0</v>
      </c>
      <c r="R368" s="7">
        <v>45240.0000115741</v>
      </c>
      <c r="S368" s="6">
        <v>45244</v>
      </c>
      <c r="T368" s="4" t="s">
        <v>34</v>
      </c>
      <c r="U368" s="4">
        <v>1445.57</v>
      </c>
      <c r="V368" s="4">
        <v>0</v>
      </c>
      <c r="W368" s="4">
        <v>0</v>
      </c>
      <c r="X368" s="4" t="s">
        <v>1777</v>
      </c>
      <c r="Y368" s="4" t="s">
        <v>54</v>
      </c>
    </row>
    <row r="369" s="4" customFormat="1" spans="1:25">
      <c r="A369" s="4" t="s">
        <v>1778</v>
      </c>
      <c r="B369" s="4" t="s">
        <v>26</v>
      </c>
      <c r="C369" s="4" t="s">
        <v>27</v>
      </c>
      <c r="D369" s="4" t="s">
        <v>1779</v>
      </c>
      <c r="E369" s="4" t="s">
        <v>1780</v>
      </c>
      <c r="F369" s="6">
        <v>45240</v>
      </c>
      <c r="G369" s="6">
        <v>45241</v>
      </c>
      <c r="H369" s="4">
        <v>1</v>
      </c>
      <c r="I369" s="4">
        <v>1</v>
      </c>
      <c r="J369" s="4">
        <v>1</v>
      </c>
      <c r="K369" s="4" t="s">
        <v>30</v>
      </c>
      <c r="L369" s="4">
        <v>376.51</v>
      </c>
      <c r="M369" s="4">
        <v>376.51</v>
      </c>
      <c r="N369" s="4" t="s">
        <v>1781</v>
      </c>
      <c r="O369" s="4" t="s">
        <v>32</v>
      </c>
      <c r="P369" s="4" t="s">
        <v>33</v>
      </c>
      <c r="Q369" s="4">
        <v>0</v>
      </c>
      <c r="R369" s="7">
        <v>45240.0000115741</v>
      </c>
      <c r="S369" s="6">
        <v>45244</v>
      </c>
      <c r="T369" s="4" t="s">
        <v>34</v>
      </c>
      <c r="U369" s="4">
        <v>376.51</v>
      </c>
      <c r="V369" s="4">
        <v>0</v>
      </c>
      <c r="W369" s="4">
        <v>0</v>
      </c>
      <c r="X369" s="4" t="s">
        <v>1782</v>
      </c>
      <c r="Y369" s="4" t="s">
        <v>1783</v>
      </c>
    </row>
    <row r="370" s="4" customFormat="1" spans="1:25">
      <c r="A370" s="4" t="s">
        <v>1784</v>
      </c>
      <c r="B370" s="4" t="s">
        <v>26</v>
      </c>
      <c r="C370" s="4" t="s">
        <v>27</v>
      </c>
      <c r="D370" s="4" t="s">
        <v>1785</v>
      </c>
      <c r="E370" s="4" t="s">
        <v>1786</v>
      </c>
      <c r="F370" s="6">
        <v>45240</v>
      </c>
      <c r="G370" s="6">
        <v>45241</v>
      </c>
      <c r="H370" s="4">
        <v>1</v>
      </c>
      <c r="I370" s="4">
        <v>1</v>
      </c>
      <c r="J370" s="4">
        <v>1</v>
      </c>
      <c r="K370" s="4" t="s">
        <v>30</v>
      </c>
      <c r="L370" s="4">
        <v>216.18</v>
      </c>
      <c r="M370" s="4">
        <v>216.18</v>
      </c>
      <c r="N370" s="4" t="s">
        <v>1787</v>
      </c>
      <c r="O370" s="4" t="s">
        <v>32</v>
      </c>
      <c r="P370" s="4" t="s">
        <v>33</v>
      </c>
      <c r="Q370" s="4">
        <v>0</v>
      </c>
      <c r="R370" s="7">
        <v>45240</v>
      </c>
      <c r="S370" s="6">
        <v>45244</v>
      </c>
      <c r="T370" s="4" t="s">
        <v>34</v>
      </c>
      <c r="U370" s="4">
        <v>216.18</v>
      </c>
      <c r="V370" s="4">
        <v>0</v>
      </c>
      <c r="W370" s="4">
        <v>0</v>
      </c>
      <c r="X370" s="4" t="s">
        <v>1788</v>
      </c>
      <c r="Y370" s="4" t="s">
        <v>54</v>
      </c>
    </row>
    <row r="371" s="4" customFormat="1" spans="1:25">
      <c r="A371" s="4" t="s">
        <v>1789</v>
      </c>
      <c r="B371" s="4" t="s">
        <v>26</v>
      </c>
      <c r="C371" s="4" t="s">
        <v>27</v>
      </c>
      <c r="D371" s="4" t="s">
        <v>1327</v>
      </c>
      <c r="E371" s="4" t="s">
        <v>1790</v>
      </c>
      <c r="F371" s="6">
        <v>45240</v>
      </c>
      <c r="G371" s="6">
        <v>45241</v>
      </c>
      <c r="H371" s="4">
        <v>1</v>
      </c>
      <c r="I371" s="4">
        <v>1</v>
      </c>
      <c r="J371" s="4">
        <v>1</v>
      </c>
      <c r="K371" s="4" t="s">
        <v>30</v>
      </c>
      <c r="L371" s="4">
        <v>3102.74</v>
      </c>
      <c r="M371" s="4">
        <v>3102.74</v>
      </c>
      <c r="N371" s="4" t="s">
        <v>1791</v>
      </c>
      <c r="O371" s="4" t="s">
        <v>32</v>
      </c>
      <c r="P371" s="4" t="s">
        <v>33</v>
      </c>
      <c r="Q371" s="4">
        <v>0</v>
      </c>
      <c r="R371" s="7">
        <v>45240</v>
      </c>
      <c r="S371" s="6">
        <v>45244</v>
      </c>
      <c r="T371" s="4" t="s">
        <v>34</v>
      </c>
      <c r="U371" s="4">
        <v>3102.74</v>
      </c>
      <c r="V371" s="4">
        <v>0</v>
      </c>
      <c r="W371" s="4">
        <v>0</v>
      </c>
      <c r="X371" s="4" t="s">
        <v>1792</v>
      </c>
      <c r="Y371" s="4" t="s">
        <v>54</v>
      </c>
    </row>
    <row r="372" s="4" customFormat="1" spans="1:25">
      <c r="A372" s="4" t="s">
        <v>1793</v>
      </c>
      <c r="B372" s="4" t="s">
        <v>26</v>
      </c>
      <c r="C372" s="4" t="s">
        <v>27</v>
      </c>
      <c r="D372" s="4" t="s">
        <v>1606</v>
      </c>
      <c r="E372" s="4" t="s">
        <v>1607</v>
      </c>
      <c r="F372" s="6">
        <v>45240</v>
      </c>
      <c r="G372" s="6">
        <v>45241</v>
      </c>
      <c r="H372" s="4">
        <v>1</v>
      </c>
      <c r="I372" s="4">
        <v>1</v>
      </c>
      <c r="J372" s="4">
        <v>1</v>
      </c>
      <c r="K372" s="4" t="s">
        <v>30</v>
      </c>
      <c r="L372" s="4">
        <v>120.06</v>
      </c>
      <c r="M372" s="4">
        <v>120.06</v>
      </c>
      <c r="N372" s="4" t="s">
        <v>1794</v>
      </c>
      <c r="O372" s="4" t="s">
        <v>32</v>
      </c>
      <c r="P372" s="4" t="s">
        <v>33</v>
      </c>
      <c r="Q372" s="4">
        <v>0</v>
      </c>
      <c r="R372" s="7">
        <v>45240.0000115741</v>
      </c>
      <c r="S372" s="6">
        <v>45244</v>
      </c>
      <c r="T372" s="4" t="s">
        <v>34</v>
      </c>
      <c r="U372" s="4">
        <v>120.06</v>
      </c>
      <c r="V372" s="4">
        <v>0</v>
      </c>
      <c r="W372" s="4">
        <v>0</v>
      </c>
      <c r="X372" s="4" t="s">
        <v>1795</v>
      </c>
      <c r="Y372" s="4" t="s">
        <v>1796</v>
      </c>
    </row>
    <row r="373" s="4" customFormat="1" spans="1:25">
      <c r="A373" s="4" t="s">
        <v>1797</v>
      </c>
      <c r="B373" s="4" t="s">
        <v>26</v>
      </c>
      <c r="C373" s="4" t="s">
        <v>27</v>
      </c>
      <c r="D373" s="4" t="s">
        <v>1798</v>
      </c>
      <c r="E373" s="4" t="s">
        <v>1799</v>
      </c>
      <c r="F373" s="6">
        <v>45240</v>
      </c>
      <c r="G373" s="6">
        <v>45241</v>
      </c>
      <c r="H373" s="4">
        <v>1</v>
      </c>
      <c r="I373" s="4">
        <v>1</v>
      </c>
      <c r="J373" s="4">
        <v>1</v>
      </c>
      <c r="K373" s="4" t="s">
        <v>30</v>
      </c>
      <c r="L373" s="4">
        <v>626.68</v>
      </c>
      <c r="M373" s="4">
        <v>626.68</v>
      </c>
      <c r="N373" s="4" t="s">
        <v>1800</v>
      </c>
      <c r="O373" s="4" t="s">
        <v>32</v>
      </c>
      <c r="P373" s="4" t="s">
        <v>33</v>
      </c>
      <c r="Q373" s="4">
        <v>0</v>
      </c>
      <c r="R373" s="7">
        <v>45240</v>
      </c>
      <c r="S373" s="6">
        <v>45244</v>
      </c>
      <c r="T373" s="4" t="s">
        <v>34</v>
      </c>
      <c r="U373" s="4">
        <v>626.68</v>
      </c>
      <c r="V373" s="4">
        <v>0</v>
      </c>
      <c r="W373" s="4">
        <v>0</v>
      </c>
      <c r="X373" s="4" t="s">
        <v>1801</v>
      </c>
      <c r="Y373" s="4" t="s">
        <v>54</v>
      </c>
    </row>
    <row r="374" s="4" customFormat="1" spans="1:25">
      <c r="A374" s="4" t="s">
        <v>1802</v>
      </c>
      <c r="B374" s="4" t="s">
        <v>26</v>
      </c>
      <c r="C374" s="4" t="s">
        <v>27</v>
      </c>
      <c r="D374" s="4" t="s">
        <v>1803</v>
      </c>
      <c r="E374" s="4" t="s">
        <v>195</v>
      </c>
      <c r="F374" s="6">
        <v>45240</v>
      </c>
      <c r="G374" s="6">
        <v>45241</v>
      </c>
      <c r="H374" s="4">
        <v>1</v>
      </c>
      <c r="I374" s="4">
        <v>1</v>
      </c>
      <c r="J374" s="4">
        <v>1</v>
      </c>
      <c r="K374" s="4" t="s">
        <v>30</v>
      </c>
      <c r="L374" s="4">
        <v>202.33</v>
      </c>
      <c r="M374" s="4">
        <v>202.33</v>
      </c>
      <c r="N374" s="4" t="s">
        <v>1804</v>
      </c>
      <c r="O374" s="4" t="s">
        <v>32</v>
      </c>
      <c r="P374" s="4" t="s">
        <v>33</v>
      </c>
      <c r="Q374" s="4">
        <v>0</v>
      </c>
      <c r="R374" s="7">
        <v>45240</v>
      </c>
      <c r="S374" s="6">
        <v>45244</v>
      </c>
      <c r="T374" s="4" t="s">
        <v>34</v>
      </c>
      <c r="U374" s="4">
        <v>202.33</v>
      </c>
      <c r="V374" s="4">
        <v>0</v>
      </c>
      <c r="W374" s="4">
        <v>0</v>
      </c>
      <c r="X374" s="4" t="s">
        <v>1805</v>
      </c>
      <c r="Y374" s="4" t="s">
        <v>1806</v>
      </c>
    </row>
    <row r="375" s="4" customFormat="1" spans="1:25">
      <c r="A375" s="4" t="s">
        <v>1807</v>
      </c>
      <c r="B375" s="4" t="s">
        <v>26</v>
      </c>
      <c r="C375" s="4" t="s">
        <v>27</v>
      </c>
      <c r="D375" s="4" t="s">
        <v>701</v>
      </c>
      <c r="E375" s="4" t="s">
        <v>1388</v>
      </c>
      <c r="F375" s="6">
        <v>45240</v>
      </c>
      <c r="G375" s="6">
        <v>45241</v>
      </c>
      <c r="H375" s="4">
        <v>1</v>
      </c>
      <c r="I375" s="4">
        <v>1</v>
      </c>
      <c r="J375" s="4">
        <v>1</v>
      </c>
      <c r="K375" s="4" t="s">
        <v>30</v>
      </c>
      <c r="L375" s="4">
        <v>165.02</v>
      </c>
      <c r="M375" s="4">
        <v>165.02</v>
      </c>
      <c r="N375" s="4" t="s">
        <v>1808</v>
      </c>
      <c r="O375" s="4" t="s">
        <v>32</v>
      </c>
      <c r="P375" s="4" t="s">
        <v>33</v>
      </c>
      <c r="Q375" s="4">
        <v>0</v>
      </c>
      <c r="R375" s="7">
        <v>45240.0000115741</v>
      </c>
      <c r="S375" s="6">
        <v>45244</v>
      </c>
      <c r="T375" s="4" t="s">
        <v>34</v>
      </c>
      <c r="U375" s="4">
        <v>165.02</v>
      </c>
      <c r="V375" s="4">
        <v>0</v>
      </c>
      <c r="W375" s="4">
        <v>0</v>
      </c>
      <c r="X375" s="4" t="s">
        <v>1809</v>
      </c>
      <c r="Y375" s="4" t="s">
        <v>54</v>
      </c>
    </row>
    <row r="376" s="4" customFormat="1" spans="1:25">
      <c r="A376" s="4" t="s">
        <v>1810</v>
      </c>
      <c r="B376" s="4" t="s">
        <v>26</v>
      </c>
      <c r="C376" s="4" t="s">
        <v>27</v>
      </c>
      <c r="D376" s="4" t="s">
        <v>1811</v>
      </c>
      <c r="E376" s="4" t="s">
        <v>1084</v>
      </c>
      <c r="F376" s="6">
        <v>45240</v>
      </c>
      <c r="G376" s="6">
        <v>45241</v>
      </c>
      <c r="H376" s="4">
        <v>1</v>
      </c>
      <c r="I376" s="4">
        <v>1</v>
      </c>
      <c r="J376" s="4">
        <v>1</v>
      </c>
      <c r="K376" s="4" t="s">
        <v>30</v>
      </c>
      <c r="L376" s="4">
        <v>1144.94</v>
      </c>
      <c r="M376" s="4">
        <v>1144.94</v>
      </c>
      <c r="N376" s="4" t="s">
        <v>1812</v>
      </c>
      <c r="O376" s="4" t="s">
        <v>32</v>
      </c>
      <c r="P376" s="4" t="s">
        <v>33</v>
      </c>
      <c r="Q376" s="4">
        <v>0</v>
      </c>
      <c r="R376" s="7">
        <v>45240</v>
      </c>
      <c r="S376" s="6">
        <v>45244</v>
      </c>
      <c r="T376" s="4" t="s">
        <v>34</v>
      </c>
      <c r="U376" s="4">
        <v>1144.94</v>
      </c>
      <c r="V376" s="4">
        <v>0</v>
      </c>
      <c r="W376" s="4">
        <v>0</v>
      </c>
      <c r="X376" s="4" t="s">
        <v>1813</v>
      </c>
      <c r="Y376" s="4" t="s">
        <v>54</v>
      </c>
    </row>
    <row r="377" s="4" customFormat="1" spans="1:25">
      <c r="A377" s="4" t="s">
        <v>1814</v>
      </c>
      <c r="B377" s="4" t="s">
        <v>26</v>
      </c>
      <c r="C377" s="4" t="s">
        <v>27</v>
      </c>
      <c r="D377" s="4" t="s">
        <v>1815</v>
      </c>
      <c r="E377" s="4" t="s">
        <v>760</v>
      </c>
      <c r="F377" s="6">
        <v>45240</v>
      </c>
      <c r="G377" s="6">
        <v>45241</v>
      </c>
      <c r="H377" s="4">
        <v>1</v>
      </c>
      <c r="I377" s="4">
        <v>1</v>
      </c>
      <c r="J377" s="4">
        <v>1</v>
      </c>
      <c r="K377" s="4" t="s">
        <v>30</v>
      </c>
      <c r="L377" s="4">
        <v>224.07</v>
      </c>
      <c r="M377" s="4">
        <v>224.07</v>
      </c>
      <c r="N377" s="4" t="s">
        <v>1816</v>
      </c>
      <c r="O377" s="4" t="s">
        <v>32</v>
      </c>
      <c r="P377" s="4" t="s">
        <v>33</v>
      </c>
      <c r="Q377" s="4">
        <v>0</v>
      </c>
      <c r="R377" s="7">
        <v>45240.0000115741</v>
      </c>
      <c r="S377" s="6">
        <v>45244</v>
      </c>
      <c r="T377" s="4" t="s">
        <v>34</v>
      </c>
      <c r="U377" s="4">
        <v>224.07</v>
      </c>
      <c r="V377" s="4">
        <v>0</v>
      </c>
      <c r="W377" s="4">
        <v>0</v>
      </c>
      <c r="X377" s="4" t="s">
        <v>1817</v>
      </c>
      <c r="Y377" s="4" t="s">
        <v>1818</v>
      </c>
    </row>
    <row r="378" s="4" customFormat="1" spans="1:25">
      <c r="A378" s="4" t="s">
        <v>1819</v>
      </c>
      <c r="B378" s="4" t="s">
        <v>26</v>
      </c>
      <c r="C378" s="4" t="s">
        <v>27</v>
      </c>
      <c r="D378" s="4" t="s">
        <v>1820</v>
      </c>
      <c r="E378" s="4" t="s">
        <v>1821</v>
      </c>
      <c r="F378" s="6">
        <v>45240</v>
      </c>
      <c r="G378" s="6">
        <v>45241</v>
      </c>
      <c r="H378" s="4">
        <v>1</v>
      </c>
      <c r="I378" s="4">
        <v>1</v>
      </c>
      <c r="J378" s="4">
        <v>1</v>
      </c>
      <c r="K378" s="4" t="s">
        <v>30</v>
      </c>
      <c r="L378" s="4">
        <v>1145.42</v>
      </c>
      <c r="M378" s="4">
        <v>1145.42</v>
      </c>
      <c r="N378" s="4" t="s">
        <v>1822</v>
      </c>
      <c r="O378" s="4" t="s">
        <v>32</v>
      </c>
      <c r="P378" s="4" t="s">
        <v>33</v>
      </c>
      <c r="Q378" s="4">
        <v>0</v>
      </c>
      <c r="R378" s="7">
        <v>45240.0000115741</v>
      </c>
      <c r="S378" s="6">
        <v>45244</v>
      </c>
      <c r="T378" s="4" t="s">
        <v>34</v>
      </c>
      <c r="U378" s="4">
        <v>1145.42</v>
      </c>
      <c r="V378" s="4">
        <v>0</v>
      </c>
      <c r="W378" s="4">
        <v>0</v>
      </c>
      <c r="X378" s="4" t="s">
        <v>1823</v>
      </c>
      <c r="Y378" s="4" t="s">
        <v>54</v>
      </c>
    </row>
    <row r="379" s="4" customFormat="1" spans="1:25">
      <c r="A379" s="4" t="s">
        <v>1824</v>
      </c>
      <c r="B379" s="4" t="s">
        <v>26</v>
      </c>
      <c r="C379" s="4" t="s">
        <v>27</v>
      </c>
      <c r="D379" s="4" t="s">
        <v>1825</v>
      </c>
      <c r="E379" s="4" t="s">
        <v>1826</v>
      </c>
      <c r="F379" s="6">
        <v>45240</v>
      </c>
      <c r="G379" s="6">
        <v>45241</v>
      </c>
      <c r="H379" s="4">
        <v>1</v>
      </c>
      <c r="I379" s="4">
        <v>1</v>
      </c>
      <c r="J379" s="4">
        <v>1</v>
      </c>
      <c r="K379" s="4" t="s">
        <v>30</v>
      </c>
      <c r="L379" s="4">
        <v>64.05</v>
      </c>
      <c r="M379" s="4">
        <v>64.05</v>
      </c>
      <c r="N379" s="4" t="s">
        <v>1827</v>
      </c>
      <c r="O379" s="4" t="s">
        <v>32</v>
      </c>
      <c r="P379" s="4" t="s">
        <v>33</v>
      </c>
      <c r="Q379" s="4">
        <v>0</v>
      </c>
      <c r="R379" s="7">
        <v>45240.0000115741</v>
      </c>
      <c r="S379" s="6">
        <v>45244</v>
      </c>
      <c r="T379" s="4" t="s">
        <v>34</v>
      </c>
      <c r="U379" s="4">
        <v>64.05</v>
      </c>
      <c r="V379" s="4">
        <v>0</v>
      </c>
      <c r="W379" s="4">
        <v>0</v>
      </c>
      <c r="X379" s="4" t="s">
        <v>1828</v>
      </c>
      <c r="Y379" s="4" t="s">
        <v>54</v>
      </c>
    </row>
    <row r="380" s="4" customFormat="1" spans="1:25">
      <c r="A380" s="4" t="s">
        <v>1829</v>
      </c>
      <c r="B380" s="4" t="s">
        <v>26</v>
      </c>
      <c r="C380" s="4" t="s">
        <v>27</v>
      </c>
      <c r="D380" s="4" t="s">
        <v>1830</v>
      </c>
      <c r="E380" s="4" t="s">
        <v>1831</v>
      </c>
      <c r="F380" s="6">
        <v>45240</v>
      </c>
      <c r="G380" s="6">
        <v>45241</v>
      </c>
      <c r="H380" s="4">
        <v>1</v>
      </c>
      <c r="I380" s="4">
        <v>1</v>
      </c>
      <c r="J380" s="4">
        <v>1</v>
      </c>
      <c r="K380" s="4" t="s">
        <v>30</v>
      </c>
      <c r="L380" s="4">
        <v>288.8</v>
      </c>
      <c r="M380" s="4">
        <v>288.8</v>
      </c>
      <c r="N380" s="4" t="s">
        <v>1832</v>
      </c>
      <c r="O380" s="4" t="s">
        <v>32</v>
      </c>
      <c r="P380" s="4" t="s">
        <v>33</v>
      </c>
      <c r="Q380" s="4">
        <v>0</v>
      </c>
      <c r="R380" s="7">
        <v>45240</v>
      </c>
      <c r="S380" s="6">
        <v>45244</v>
      </c>
      <c r="T380" s="4" t="s">
        <v>34</v>
      </c>
      <c r="U380" s="4">
        <v>288.8</v>
      </c>
      <c r="V380" s="4">
        <v>0</v>
      </c>
      <c r="W380" s="4">
        <v>0</v>
      </c>
      <c r="X380" s="4" t="s">
        <v>1833</v>
      </c>
      <c r="Y380" s="4" t="s">
        <v>1834</v>
      </c>
    </row>
    <row r="381" s="4" customFormat="1" spans="1:25">
      <c r="A381" s="4" t="s">
        <v>1835</v>
      </c>
      <c r="B381" s="4" t="s">
        <v>26</v>
      </c>
      <c r="C381" s="4" t="s">
        <v>27</v>
      </c>
      <c r="D381" s="4" t="s">
        <v>1836</v>
      </c>
      <c r="E381" s="4" t="s">
        <v>1837</v>
      </c>
      <c r="F381" s="6">
        <v>45240</v>
      </c>
      <c r="G381" s="6">
        <v>45241</v>
      </c>
      <c r="H381" s="4">
        <v>1</v>
      </c>
      <c r="I381" s="4">
        <v>1</v>
      </c>
      <c r="J381" s="4">
        <v>1</v>
      </c>
      <c r="K381" s="4" t="s">
        <v>30</v>
      </c>
      <c r="L381" s="4">
        <v>251.33</v>
      </c>
      <c r="M381" s="4">
        <v>251.33</v>
      </c>
      <c r="N381" s="4" t="s">
        <v>1838</v>
      </c>
      <c r="O381" s="4" t="s">
        <v>32</v>
      </c>
      <c r="P381" s="4" t="s">
        <v>33</v>
      </c>
      <c r="Q381" s="4">
        <v>0</v>
      </c>
      <c r="R381" s="7">
        <v>45240</v>
      </c>
      <c r="S381" s="6">
        <v>45244</v>
      </c>
      <c r="T381" s="4" t="s">
        <v>34</v>
      </c>
      <c r="U381" s="4">
        <v>251.33</v>
      </c>
      <c r="V381" s="4">
        <v>0</v>
      </c>
      <c r="W381" s="4">
        <v>0</v>
      </c>
      <c r="X381" s="4" t="s">
        <v>1839</v>
      </c>
      <c r="Y381" s="4" t="s">
        <v>1840</v>
      </c>
    </row>
    <row r="382" s="4" customFormat="1" spans="1:25">
      <c r="A382" s="4" t="s">
        <v>1841</v>
      </c>
      <c r="B382" s="4" t="s">
        <v>26</v>
      </c>
      <c r="C382" s="4" t="s">
        <v>27</v>
      </c>
      <c r="D382" s="4" t="s">
        <v>1842</v>
      </c>
      <c r="E382" s="4" t="s">
        <v>1843</v>
      </c>
      <c r="F382" s="6">
        <v>45240</v>
      </c>
      <c r="G382" s="6">
        <v>45241</v>
      </c>
      <c r="H382" s="4">
        <v>1</v>
      </c>
      <c r="I382" s="4">
        <v>1</v>
      </c>
      <c r="J382" s="4">
        <v>1</v>
      </c>
      <c r="K382" s="4" t="s">
        <v>30</v>
      </c>
      <c r="L382" s="4">
        <v>236.6</v>
      </c>
      <c r="M382" s="4">
        <v>236.6</v>
      </c>
      <c r="N382" s="4" t="s">
        <v>1844</v>
      </c>
      <c r="O382" s="4" t="s">
        <v>32</v>
      </c>
      <c r="P382" s="4" t="s">
        <v>33</v>
      </c>
      <c r="Q382" s="4">
        <v>0</v>
      </c>
      <c r="R382" s="7">
        <v>45240.0000115741</v>
      </c>
      <c r="S382" s="6">
        <v>45244</v>
      </c>
      <c r="T382" s="4" t="s">
        <v>34</v>
      </c>
      <c r="U382" s="4">
        <v>236.6</v>
      </c>
      <c r="V382" s="4">
        <v>0</v>
      </c>
      <c r="W382" s="4">
        <v>0</v>
      </c>
      <c r="X382" s="4" t="s">
        <v>1845</v>
      </c>
      <c r="Y382" s="4" t="s">
        <v>54</v>
      </c>
    </row>
    <row r="383" s="4" customFormat="1" spans="1:25">
      <c r="A383" s="4" t="s">
        <v>1846</v>
      </c>
      <c r="B383" s="4" t="s">
        <v>26</v>
      </c>
      <c r="C383" s="4" t="s">
        <v>27</v>
      </c>
      <c r="D383" s="4" t="s">
        <v>290</v>
      </c>
      <c r="E383" s="4" t="s">
        <v>1847</v>
      </c>
      <c r="F383" s="6">
        <v>45240</v>
      </c>
      <c r="G383" s="6">
        <v>45241</v>
      </c>
      <c r="H383" s="4">
        <v>1</v>
      </c>
      <c r="I383" s="4">
        <v>1</v>
      </c>
      <c r="J383" s="4">
        <v>1</v>
      </c>
      <c r="K383" s="4" t="s">
        <v>30</v>
      </c>
      <c r="L383" s="4">
        <v>824.12</v>
      </c>
      <c r="M383" s="4">
        <v>824.12</v>
      </c>
      <c r="N383" s="4" t="s">
        <v>1848</v>
      </c>
      <c r="O383" s="4" t="s">
        <v>32</v>
      </c>
      <c r="P383" s="4" t="s">
        <v>33</v>
      </c>
      <c r="Q383" s="4">
        <v>0</v>
      </c>
      <c r="R383" s="7">
        <v>45240.0000115741</v>
      </c>
      <c r="S383" s="6">
        <v>45244</v>
      </c>
      <c r="T383" s="4" t="s">
        <v>34</v>
      </c>
      <c r="U383" s="4">
        <v>824.12</v>
      </c>
      <c r="V383" s="4">
        <v>0</v>
      </c>
      <c r="W383" s="4">
        <v>0</v>
      </c>
      <c r="X383" s="4" t="s">
        <v>1849</v>
      </c>
      <c r="Y383" s="4" t="s">
        <v>1850</v>
      </c>
    </row>
    <row r="384" s="4" customFormat="1" spans="1:25">
      <c r="A384" s="4" t="s">
        <v>1851</v>
      </c>
      <c r="B384" s="4" t="s">
        <v>26</v>
      </c>
      <c r="C384" s="4" t="s">
        <v>27</v>
      </c>
      <c r="D384" s="4" t="s">
        <v>1852</v>
      </c>
      <c r="E384" s="4" t="s">
        <v>953</v>
      </c>
      <c r="F384" s="6">
        <v>45240</v>
      </c>
      <c r="G384" s="6">
        <v>45241</v>
      </c>
      <c r="H384" s="4">
        <v>1</v>
      </c>
      <c r="I384" s="4">
        <v>1</v>
      </c>
      <c r="J384" s="4">
        <v>1</v>
      </c>
      <c r="K384" s="4" t="s">
        <v>30</v>
      </c>
      <c r="L384" s="4">
        <v>213.29</v>
      </c>
      <c r="M384" s="4">
        <v>213.29</v>
      </c>
      <c r="N384" s="4" t="s">
        <v>1853</v>
      </c>
      <c r="O384" s="4" t="s">
        <v>32</v>
      </c>
      <c r="P384" s="4" t="s">
        <v>33</v>
      </c>
      <c r="Q384" s="4">
        <v>0</v>
      </c>
      <c r="R384" s="7">
        <v>45240.0000115741</v>
      </c>
      <c r="S384" s="6">
        <v>45244</v>
      </c>
      <c r="T384" s="4" t="s">
        <v>34</v>
      </c>
      <c r="U384" s="4">
        <v>213.29</v>
      </c>
      <c r="V384" s="4">
        <v>0</v>
      </c>
      <c r="W384" s="4">
        <v>0</v>
      </c>
      <c r="X384" s="4" t="s">
        <v>1854</v>
      </c>
      <c r="Y384" s="4" t="s">
        <v>1855</v>
      </c>
    </row>
    <row r="385" s="4" customFormat="1" spans="1:25">
      <c r="A385" s="4" t="s">
        <v>1856</v>
      </c>
      <c r="B385" s="4" t="s">
        <v>26</v>
      </c>
      <c r="C385" s="4" t="s">
        <v>27</v>
      </c>
      <c r="D385" s="4" t="s">
        <v>1857</v>
      </c>
      <c r="E385" s="4" t="s">
        <v>1858</v>
      </c>
      <c r="F385" s="6">
        <v>45240</v>
      </c>
      <c r="G385" s="6">
        <v>45241</v>
      </c>
      <c r="H385" s="4">
        <v>1</v>
      </c>
      <c r="I385" s="4">
        <v>1</v>
      </c>
      <c r="J385" s="4">
        <v>1</v>
      </c>
      <c r="K385" s="4" t="s">
        <v>30</v>
      </c>
      <c r="L385" s="4">
        <v>212.18</v>
      </c>
      <c r="M385" s="4">
        <v>212.18</v>
      </c>
      <c r="N385" s="4" t="s">
        <v>1859</v>
      </c>
      <c r="O385" s="4" t="s">
        <v>32</v>
      </c>
      <c r="P385" s="4" t="s">
        <v>33</v>
      </c>
      <c r="Q385" s="4">
        <v>0</v>
      </c>
      <c r="R385" s="7">
        <v>45240.0000115741</v>
      </c>
      <c r="S385" s="6">
        <v>45244</v>
      </c>
      <c r="T385" s="4" t="s">
        <v>34</v>
      </c>
      <c r="U385" s="4">
        <v>212.18</v>
      </c>
      <c r="V385" s="4">
        <v>0</v>
      </c>
      <c r="W385" s="4">
        <v>0</v>
      </c>
      <c r="X385" s="4" t="s">
        <v>1860</v>
      </c>
      <c r="Y385" s="4" t="s">
        <v>1861</v>
      </c>
    </row>
    <row r="386" s="4" customFormat="1" spans="1:25">
      <c r="A386" s="4" t="s">
        <v>1862</v>
      </c>
      <c r="B386" s="4" t="s">
        <v>26</v>
      </c>
      <c r="C386" s="4" t="s">
        <v>27</v>
      </c>
      <c r="D386" s="4" t="s">
        <v>1584</v>
      </c>
      <c r="E386" s="4" t="s">
        <v>1585</v>
      </c>
      <c r="F386" s="6">
        <v>45240</v>
      </c>
      <c r="G386" s="6">
        <v>45241</v>
      </c>
      <c r="H386" s="4">
        <v>1</v>
      </c>
      <c r="I386" s="4">
        <v>1</v>
      </c>
      <c r="J386" s="4">
        <v>1</v>
      </c>
      <c r="K386" s="4" t="s">
        <v>30</v>
      </c>
      <c r="L386" s="4">
        <v>341.72</v>
      </c>
      <c r="M386" s="4">
        <v>341.72</v>
      </c>
      <c r="N386" s="4" t="s">
        <v>1863</v>
      </c>
      <c r="O386" s="4" t="s">
        <v>32</v>
      </c>
      <c r="P386" s="4" t="s">
        <v>33</v>
      </c>
      <c r="Q386" s="4">
        <v>0</v>
      </c>
      <c r="R386" s="7">
        <v>45240.0000115741</v>
      </c>
      <c r="S386" s="6">
        <v>45244</v>
      </c>
      <c r="T386" s="4" t="s">
        <v>34</v>
      </c>
      <c r="U386" s="4">
        <v>341.72</v>
      </c>
      <c r="V386" s="4">
        <v>0</v>
      </c>
      <c r="W386" s="4">
        <v>0</v>
      </c>
      <c r="X386" s="4" t="s">
        <v>1864</v>
      </c>
      <c r="Y386" s="4" t="s">
        <v>54</v>
      </c>
    </row>
    <row r="387" s="4" customFormat="1" spans="1:25">
      <c r="A387" s="4" t="s">
        <v>1865</v>
      </c>
      <c r="B387" s="4" t="s">
        <v>26</v>
      </c>
      <c r="C387" s="4" t="s">
        <v>27</v>
      </c>
      <c r="D387" s="4" t="s">
        <v>247</v>
      </c>
      <c r="E387" s="4" t="s">
        <v>739</v>
      </c>
      <c r="F387" s="6">
        <v>45240</v>
      </c>
      <c r="G387" s="6">
        <v>45241</v>
      </c>
      <c r="H387" s="4">
        <v>1</v>
      </c>
      <c r="I387" s="4">
        <v>1</v>
      </c>
      <c r="J387" s="4">
        <v>1</v>
      </c>
      <c r="K387" s="4" t="s">
        <v>30</v>
      </c>
      <c r="L387" s="4">
        <v>1445.57</v>
      </c>
      <c r="M387" s="4">
        <v>1445.57</v>
      </c>
      <c r="N387" s="4" t="s">
        <v>1866</v>
      </c>
      <c r="O387" s="4" t="s">
        <v>32</v>
      </c>
      <c r="P387" s="4" t="s">
        <v>33</v>
      </c>
      <c r="Q387" s="4">
        <v>0</v>
      </c>
      <c r="R387" s="7">
        <v>45240.0000115741</v>
      </c>
      <c r="S387" s="6">
        <v>45244</v>
      </c>
      <c r="T387" s="4" t="s">
        <v>34</v>
      </c>
      <c r="U387" s="4">
        <v>1445.57</v>
      </c>
      <c r="V387" s="4">
        <v>0</v>
      </c>
      <c r="W387" s="4">
        <v>0</v>
      </c>
      <c r="X387" s="4" t="s">
        <v>1867</v>
      </c>
      <c r="Y387" s="4" t="s">
        <v>54</v>
      </c>
    </row>
    <row r="388" s="4" customFormat="1" spans="1:25">
      <c r="A388" s="4" t="s">
        <v>1868</v>
      </c>
      <c r="B388" s="4" t="s">
        <v>26</v>
      </c>
      <c r="C388" s="4" t="s">
        <v>27</v>
      </c>
      <c r="D388" s="4" t="s">
        <v>1869</v>
      </c>
      <c r="E388" s="4" t="s">
        <v>1870</v>
      </c>
      <c r="F388" s="6">
        <v>45240</v>
      </c>
      <c r="G388" s="6">
        <v>45241</v>
      </c>
      <c r="H388" s="4">
        <v>1</v>
      </c>
      <c r="I388" s="4">
        <v>1</v>
      </c>
      <c r="J388" s="4">
        <v>1</v>
      </c>
      <c r="K388" s="4" t="s">
        <v>30</v>
      </c>
      <c r="L388" s="4">
        <v>596.97</v>
      </c>
      <c r="M388" s="4">
        <v>596.97</v>
      </c>
      <c r="N388" s="4" t="s">
        <v>1871</v>
      </c>
      <c r="O388" s="4" t="s">
        <v>32</v>
      </c>
      <c r="P388" s="4" t="s">
        <v>33</v>
      </c>
      <c r="Q388" s="4">
        <v>0</v>
      </c>
      <c r="R388" s="7">
        <v>45240</v>
      </c>
      <c r="S388" s="6">
        <v>45244</v>
      </c>
      <c r="T388" s="4" t="s">
        <v>34</v>
      </c>
      <c r="U388" s="4">
        <v>596.97</v>
      </c>
      <c r="V388" s="4">
        <v>0</v>
      </c>
      <c r="W388" s="4">
        <v>0</v>
      </c>
      <c r="X388" s="4" t="s">
        <v>1872</v>
      </c>
      <c r="Y388" s="4" t="s">
        <v>1873</v>
      </c>
    </row>
    <row r="389" s="4" customFormat="1" spans="1:25">
      <c r="A389" s="4" t="s">
        <v>1874</v>
      </c>
      <c r="B389" s="4" t="s">
        <v>26</v>
      </c>
      <c r="C389" s="4" t="s">
        <v>27</v>
      </c>
      <c r="D389" s="4" t="s">
        <v>1875</v>
      </c>
      <c r="E389" s="4" t="s">
        <v>147</v>
      </c>
      <c r="F389" s="6">
        <v>45240</v>
      </c>
      <c r="G389" s="6">
        <v>45241</v>
      </c>
      <c r="H389" s="4">
        <v>1</v>
      </c>
      <c r="I389" s="4">
        <v>1</v>
      </c>
      <c r="J389" s="4">
        <v>1</v>
      </c>
      <c r="K389" s="4" t="s">
        <v>30</v>
      </c>
      <c r="L389" s="4">
        <v>277.03</v>
      </c>
      <c r="M389" s="4">
        <v>277.03</v>
      </c>
      <c r="N389" s="4" t="s">
        <v>1876</v>
      </c>
      <c r="O389" s="4" t="s">
        <v>32</v>
      </c>
      <c r="P389" s="4" t="s">
        <v>33</v>
      </c>
      <c r="Q389" s="4">
        <v>0</v>
      </c>
      <c r="R389" s="7">
        <v>45240.0000115741</v>
      </c>
      <c r="S389" s="6">
        <v>45244</v>
      </c>
      <c r="T389" s="4" t="s">
        <v>34</v>
      </c>
      <c r="U389" s="4">
        <v>277.03</v>
      </c>
      <c r="V389" s="4">
        <v>0</v>
      </c>
      <c r="W389" s="4">
        <v>0</v>
      </c>
      <c r="X389" s="4" t="s">
        <v>1877</v>
      </c>
      <c r="Y389" s="4" t="s">
        <v>54</v>
      </c>
    </row>
    <row r="390" s="4" customFormat="1" spans="1:25">
      <c r="A390" s="4" t="s">
        <v>1878</v>
      </c>
      <c r="B390" s="4" t="s">
        <v>26</v>
      </c>
      <c r="C390" s="4" t="s">
        <v>27</v>
      </c>
      <c r="D390" s="4" t="s">
        <v>1879</v>
      </c>
      <c r="E390" s="4" t="s">
        <v>296</v>
      </c>
      <c r="F390" s="6">
        <v>45240</v>
      </c>
      <c r="G390" s="6">
        <v>45241</v>
      </c>
      <c r="H390" s="4">
        <v>1</v>
      </c>
      <c r="I390" s="4">
        <v>1</v>
      </c>
      <c r="J390" s="4">
        <v>1</v>
      </c>
      <c r="K390" s="4" t="s">
        <v>30</v>
      </c>
      <c r="L390" s="4">
        <v>152.37</v>
      </c>
      <c r="M390" s="4">
        <v>152.37</v>
      </c>
      <c r="N390" s="4" t="s">
        <v>1880</v>
      </c>
      <c r="O390" s="4" t="s">
        <v>32</v>
      </c>
      <c r="P390" s="4" t="s">
        <v>33</v>
      </c>
      <c r="Q390" s="4">
        <v>0</v>
      </c>
      <c r="R390" s="7">
        <v>45240.0000115741</v>
      </c>
      <c r="S390" s="6">
        <v>45244</v>
      </c>
      <c r="T390" s="4" t="s">
        <v>34</v>
      </c>
      <c r="U390" s="4">
        <v>152.37</v>
      </c>
      <c r="V390" s="4">
        <v>0</v>
      </c>
      <c r="W390" s="4">
        <v>0</v>
      </c>
      <c r="X390" s="4" t="s">
        <v>1881</v>
      </c>
      <c r="Y390" s="4" t="s">
        <v>1882</v>
      </c>
    </row>
    <row r="391" s="4" customFormat="1" spans="1:25">
      <c r="A391" s="4" t="s">
        <v>1883</v>
      </c>
      <c r="B391" s="4" t="s">
        <v>26</v>
      </c>
      <c r="C391" s="4" t="s">
        <v>27</v>
      </c>
      <c r="D391" s="4" t="s">
        <v>1884</v>
      </c>
      <c r="E391" s="4" t="s">
        <v>953</v>
      </c>
      <c r="F391" s="6">
        <v>45240</v>
      </c>
      <c r="G391" s="6">
        <v>45241</v>
      </c>
      <c r="H391" s="4">
        <v>1</v>
      </c>
      <c r="I391" s="4">
        <v>1</v>
      </c>
      <c r="J391" s="4">
        <v>1</v>
      </c>
      <c r="K391" s="4" t="s">
        <v>30</v>
      </c>
      <c r="L391" s="4">
        <v>689.41</v>
      </c>
      <c r="M391" s="4">
        <v>689.41</v>
      </c>
      <c r="N391" s="4" t="s">
        <v>1885</v>
      </c>
      <c r="O391" s="4" t="s">
        <v>32</v>
      </c>
      <c r="P391" s="4" t="s">
        <v>33</v>
      </c>
      <c r="Q391" s="4">
        <v>0</v>
      </c>
      <c r="R391" s="7">
        <v>45240</v>
      </c>
      <c r="S391" s="6">
        <v>45244</v>
      </c>
      <c r="T391" s="4" t="s">
        <v>34</v>
      </c>
      <c r="U391" s="4">
        <v>689.41</v>
      </c>
      <c r="V391" s="4">
        <v>0</v>
      </c>
      <c r="W391" s="4">
        <v>0</v>
      </c>
      <c r="X391" s="4" t="s">
        <v>1886</v>
      </c>
      <c r="Y391" s="4" t="s">
        <v>1887</v>
      </c>
    </row>
    <row r="392" s="4" customFormat="1" spans="1:25">
      <c r="A392" s="4" t="s">
        <v>1888</v>
      </c>
      <c r="B392" s="4" t="s">
        <v>26</v>
      </c>
      <c r="C392" s="4" t="s">
        <v>27</v>
      </c>
      <c r="D392" s="4" t="s">
        <v>1889</v>
      </c>
      <c r="E392" s="4" t="s">
        <v>1890</v>
      </c>
      <c r="F392" s="6">
        <v>45240</v>
      </c>
      <c r="G392" s="6">
        <v>45241</v>
      </c>
      <c r="H392" s="4">
        <v>2</v>
      </c>
      <c r="I392" s="4">
        <v>1</v>
      </c>
      <c r="J392" s="4">
        <v>2</v>
      </c>
      <c r="K392" s="4" t="s">
        <v>30</v>
      </c>
      <c r="L392" s="4">
        <v>730</v>
      </c>
      <c r="M392" s="4">
        <v>730</v>
      </c>
      <c r="N392" s="4" t="s">
        <v>1891</v>
      </c>
      <c r="O392" s="4" t="s">
        <v>32</v>
      </c>
      <c r="P392" s="4" t="s">
        <v>33</v>
      </c>
      <c r="Q392" s="4">
        <v>0</v>
      </c>
      <c r="R392" s="7">
        <v>45240.0000115741</v>
      </c>
      <c r="S392" s="6">
        <v>45244</v>
      </c>
      <c r="T392" s="4" t="s">
        <v>34</v>
      </c>
      <c r="U392" s="4">
        <v>730</v>
      </c>
      <c r="V392" s="4">
        <v>0</v>
      </c>
      <c r="W392" s="4">
        <v>0</v>
      </c>
      <c r="X392" s="4" t="s">
        <v>1892</v>
      </c>
      <c r="Y392" s="4" t="s">
        <v>1643</v>
      </c>
    </row>
    <row r="393" s="4" customFormat="1" spans="1:25">
      <c r="A393" s="4" t="s">
        <v>1893</v>
      </c>
      <c r="B393" s="4" t="s">
        <v>26</v>
      </c>
      <c r="C393" s="4" t="s">
        <v>27</v>
      </c>
      <c r="D393" s="4" t="s">
        <v>1894</v>
      </c>
      <c r="E393" s="4" t="s">
        <v>1640</v>
      </c>
      <c r="F393" s="6">
        <v>45240</v>
      </c>
      <c r="G393" s="6">
        <v>45241</v>
      </c>
      <c r="H393" s="4">
        <v>1</v>
      </c>
      <c r="I393" s="4">
        <v>1</v>
      </c>
      <c r="J393" s="4">
        <v>1</v>
      </c>
      <c r="K393" s="4" t="s">
        <v>30</v>
      </c>
      <c r="L393" s="4">
        <v>734.16</v>
      </c>
      <c r="M393" s="4">
        <v>734.16</v>
      </c>
      <c r="N393" s="4" t="s">
        <v>1895</v>
      </c>
      <c r="O393" s="4" t="s">
        <v>32</v>
      </c>
      <c r="P393" s="4" t="s">
        <v>33</v>
      </c>
      <c r="Q393" s="4">
        <v>0</v>
      </c>
      <c r="R393" s="7">
        <v>45240.0000115741</v>
      </c>
      <c r="S393" s="6">
        <v>45244</v>
      </c>
      <c r="T393" s="4" t="s">
        <v>34</v>
      </c>
      <c r="U393" s="4">
        <v>734.16</v>
      </c>
      <c r="V393" s="4">
        <v>0</v>
      </c>
      <c r="W393" s="4">
        <v>0</v>
      </c>
      <c r="X393" s="4" t="s">
        <v>1896</v>
      </c>
      <c r="Y393" s="4" t="s">
        <v>1897</v>
      </c>
    </row>
    <row r="394" s="4" customFormat="1" spans="1:25">
      <c r="A394" s="4" t="s">
        <v>1898</v>
      </c>
      <c r="B394" s="4" t="s">
        <v>26</v>
      </c>
      <c r="C394" s="4" t="s">
        <v>27</v>
      </c>
      <c r="D394" s="4" t="s">
        <v>1899</v>
      </c>
      <c r="E394" s="4" t="s">
        <v>1900</v>
      </c>
      <c r="F394" s="6">
        <v>45240</v>
      </c>
      <c r="G394" s="6">
        <v>45241</v>
      </c>
      <c r="H394" s="4">
        <v>1</v>
      </c>
      <c r="I394" s="4">
        <v>1</v>
      </c>
      <c r="J394" s="4">
        <v>1</v>
      </c>
      <c r="K394" s="4" t="s">
        <v>30</v>
      </c>
      <c r="L394" s="4">
        <v>842.49</v>
      </c>
      <c r="M394" s="4">
        <v>842.49</v>
      </c>
      <c r="N394" s="4" t="s">
        <v>1901</v>
      </c>
      <c r="O394" s="4" t="s">
        <v>32</v>
      </c>
      <c r="P394" s="4" t="s">
        <v>33</v>
      </c>
      <c r="Q394" s="4">
        <v>0</v>
      </c>
      <c r="R394" s="7">
        <v>45240</v>
      </c>
      <c r="S394" s="6">
        <v>45244</v>
      </c>
      <c r="T394" s="4" t="s">
        <v>34</v>
      </c>
      <c r="U394" s="4">
        <v>842.49</v>
      </c>
      <c r="V394" s="4">
        <v>0</v>
      </c>
      <c r="W394" s="4">
        <v>0</v>
      </c>
      <c r="X394" s="4" t="s">
        <v>1902</v>
      </c>
      <c r="Y394" s="4" t="s">
        <v>1903</v>
      </c>
    </row>
    <row r="395" s="4" customFormat="1" spans="1:25">
      <c r="A395" s="4" t="s">
        <v>1904</v>
      </c>
      <c r="B395" s="4" t="s">
        <v>26</v>
      </c>
      <c r="C395" s="4" t="s">
        <v>27</v>
      </c>
      <c r="D395" s="4" t="s">
        <v>1905</v>
      </c>
      <c r="E395" s="4" t="s">
        <v>1906</v>
      </c>
      <c r="F395" s="6">
        <v>45240</v>
      </c>
      <c r="G395" s="6">
        <v>45241</v>
      </c>
      <c r="H395" s="4">
        <v>1</v>
      </c>
      <c r="I395" s="4">
        <v>1</v>
      </c>
      <c r="J395" s="4">
        <v>1</v>
      </c>
      <c r="K395" s="4" t="s">
        <v>30</v>
      </c>
      <c r="L395" s="4">
        <v>428.48</v>
      </c>
      <c r="M395" s="4">
        <v>428.48</v>
      </c>
      <c r="N395" s="4" t="s">
        <v>1907</v>
      </c>
      <c r="O395" s="4" t="s">
        <v>32</v>
      </c>
      <c r="P395" s="4" t="s">
        <v>33</v>
      </c>
      <c r="Q395" s="4">
        <v>0</v>
      </c>
      <c r="R395" s="7">
        <v>45240</v>
      </c>
      <c r="S395" s="6">
        <v>45244</v>
      </c>
      <c r="T395" s="4" t="s">
        <v>34</v>
      </c>
      <c r="U395" s="4">
        <v>428.48</v>
      </c>
      <c r="V395" s="4">
        <v>0</v>
      </c>
      <c r="W395" s="4">
        <v>0</v>
      </c>
      <c r="X395" s="4" t="s">
        <v>1908</v>
      </c>
      <c r="Y395" s="4" t="s">
        <v>1909</v>
      </c>
    </row>
    <row r="396" s="4" customFormat="1" spans="1:25">
      <c r="A396" s="4" t="s">
        <v>1910</v>
      </c>
      <c r="B396" s="4" t="s">
        <v>26</v>
      </c>
      <c r="C396" s="4" t="s">
        <v>27</v>
      </c>
      <c r="D396" s="4" t="s">
        <v>1499</v>
      </c>
      <c r="E396" s="4" t="s">
        <v>1710</v>
      </c>
      <c r="F396" s="6">
        <v>45240</v>
      </c>
      <c r="G396" s="6">
        <v>45241</v>
      </c>
      <c r="H396" s="4">
        <v>1</v>
      </c>
      <c r="I396" s="4">
        <v>1</v>
      </c>
      <c r="J396" s="4">
        <v>1</v>
      </c>
      <c r="K396" s="4" t="s">
        <v>30</v>
      </c>
      <c r="L396" s="4">
        <v>704.58</v>
      </c>
      <c r="M396" s="4">
        <v>704.58</v>
      </c>
      <c r="N396" s="4" t="s">
        <v>1911</v>
      </c>
      <c r="O396" s="4" t="s">
        <v>32</v>
      </c>
      <c r="P396" s="4" t="s">
        <v>33</v>
      </c>
      <c r="Q396" s="4">
        <v>0</v>
      </c>
      <c r="R396" s="7">
        <v>45240</v>
      </c>
      <c r="S396" s="6">
        <v>45244</v>
      </c>
      <c r="T396" s="4" t="s">
        <v>34</v>
      </c>
      <c r="U396" s="4">
        <v>704.58</v>
      </c>
      <c r="V396" s="4">
        <v>0</v>
      </c>
      <c r="W396" s="4">
        <v>0</v>
      </c>
      <c r="X396" s="4" t="s">
        <v>1912</v>
      </c>
      <c r="Y396" s="4" t="s">
        <v>54</v>
      </c>
    </row>
    <row r="397" s="4" customFormat="1" spans="1:25">
      <c r="A397" s="4" t="s">
        <v>1913</v>
      </c>
      <c r="B397" s="4" t="s">
        <v>26</v>
      </c>
      <c r="C397" s="4" t="s">
        <v>27</v>
      </c>
      <c r="D397" s="4" t="s">
        <v>247</v>
      </c>
      <c r="E397" s="4" t="s">
        <v>739</v>
      </c>
      <c r="F397" s="6">
        <v>45240</v>
      </c>
      <c r="G397" s="6">
        <v>45241</v>
      </c>
      <c r="H397" s="4">
        <v>1</v>
      </c>
      <c r="I397" s="4">
        <v>1</v>
      </c>
      <c r="J397" s="4">
        <v>1</v>
      </c>
      <c r="K397" s="4" t="s">
        <v>30</v>
      </c>
      <c r="L397" s="4">
        <v>1445.57</v>
      </c>
      <c r="M397" s="4">
        <v>1445.57</v>
      </c>
      <c r="N397" s="4" t="s">
        <v>1914</v>
      </c>
      <c r="O397" s="4" t="s">
        <v>32</v>
      </c>
      <c r="P397" s="4" t="s">
        <v>33</v>
      </c>
      <c r="Q397" s="4">
        <v>0</v>
      </c>
      <c r="R397" s="7">
        <v>45240.0000115741</v>
      </c>
      <c r="S397" s="6">
        <v>45244</v>
      </c>
      <c r="T397" s="4" t="s">
        <v>34</v>
      </c>
      <c r="U397" s="4">
        <v>1445.57</v>
      </c>
      <c r="V397" s="4">
        <v>0</v>
      </c>
      <c r="W397" s="4">
        <v>0</v>
      </c>
      <c r="X397" s="4" t="s">
        <v>1915</v>
      </c>
      <c r="Y397" s="4" t="s">
        <v>54</v>
      </c>
    </row>
    <row r="398" s="4" customFormat="1" spans="1:25">
      <c r="A398" s="4" t="s">
        <v>1916</v>
      </c>
      <c r="B398" s="4" t="s">
        <v>26</v>
      </c>
      <c r="C398" s="4" t="s">
        <v>27</v>
      </c>
      <c r="D398" s="4" t="s">
        <v>1917</v>
      </c>
      <c r="E398" s="4" t="s">
        <v>1918</v>
      </c>
      <c r="F398" s="6">
        <v>45240</v>
      </c>
      <c r="G398" s="6">
        <v>45241</v>
      </c>
      <c r="H398" s="4">
        <v>1</v>
      </c>
      <c r="I398" s="4">
        <v>1</v>
      </c>
      <c r="J398" s="4">
        <v>1</v>
      </c>
      <c r="K398" s="4" t="s">
        <v>30</v>
      </c>
      <c r="L398" s="4">
        <v>1024.84</v>
      </c>
      <c r="M398" s="4">
        <v>1024.84</v>
      </c>
      <c r="N398" s="4" t="s">
        <v>1919</v>
      </c>
      <c r="O398" s="4" t="s">
        <v>32</v>
      </c>
      <c r="P398" s="4" t="s">
        <v>33</v>
      </c>
      <c r="Q398" s="4">
        <v>0</v>
      </c>
      <c r="R398" s="7">
        <v>45240</v>
      </c>
      <c r="S398" s="6">
        <v>45244</v>
      </c>
      <c r="T398" s="4" t="s">
        <v>34</v>
      </c>
      <c r="U398" s="4">
        <v>1024.84</v>
      </c>
      <c r="V398" s="4">
        <v>0</v>
      </c>
      <c r="W398" s="4">
        <v>0</v>
      </c>
      <c r="X398" s="4" t="s">
        <v>1920</v>
      </c>
      <c r="Y398" s="4" t="s">
        <v>54</v>
      </c>
    </row>
    <row r="399" s="4" customFormat="1" spans="1:25">
      <c r="A399" s="4" t="s">
        <v>1921</v>
      </c>
      <c r="B399" s="4" t="s">
        <v>26</v>
      </c>
      <c r="C399" s="4" t="s">
        <v>27</v>
      </c>
      <c r="D399" s="4" t="s">
        <v>1922</v>
      </c>
      <c r="E399" s="4" t="s">
        <v>79</v>
      </c>
      <c r="F399" s="6">
        <v>45240</v>
      </c>
      <c r="G399" s="6">
        <v>45241</v>
      </c>
      <c r="H399" s="4">
        <v>1</v>
      </c>
      <c r="I399" s="4">
        <v>1</v>
      </c>
      <c r="J399" s="4">
        <v>1</v>
      </c>
      <c r="K399" s="4" t="s">
        <v>30</v>
      </c>
      <c r="L399" s="4">
        <v>120.61</v>
      </c>
      <c r="M399" s="4">
        <v>120.61</v>
      </c>
      <c r="N399" s="4" t="s">
        <v>1923</v>
      </c>
      <c r="O399" s="4" t="s">
        <v>32</v>
      </c>
      <c r="P399" s="4" t="s">
        <v>33</v>
      </c>
      <c r="Q399" s="4">
        <v>0</v>
      </c>
      <c r="R399" s="7">
        <v>45240.0000115741</v>
      </c>
      <c r="S399" s="6">
        <v>45244</v>
      </c>
      <c r="T399" s="4" t="s">
        <v>34</v>
      </c>
      <c r="U399" s="4">
        <v>120.61</v>
      </c>
      <c r="V399" s="4">
        <v>0</v>
      </c>
      <c r="W399" s="4">
        <v>0</v>
      </c>
      <c r="X399" s="4" t="s">
        <v>1924</v>
      </c>
      <c r="Y399" s="4" t="s">
        <v>1925</v>
      </c>
    </row>
    <row r="400" s="4" customFormat="1" spans="1:25">
      <c r="A400" s="4" t="s">
        <v>1926</v>
      </c>
      <c r="B400" s="4" t="s">
        <v>26</v>
      </c>
      <c r="C400" s="4" t="s">
        <v>27</v>
      </c>
      <c r="D400" s="4" t="s">
        <v>1927</v>
      </c>
      <c r="E400" s="4" t="s">
        <v>608</v>
      </c>
      <c r="F400" s="6">
        <v>45240</v>
      </c>
      <c r="G400" s="6">
        <v>45241</v>
      </c>
      <c r="H400" s="4">
        <v>1</v>
      </c>
      <c r="I400" s="4">
        <v>1</v>
      </c>
      <c r="J400" s="4">
        <v>1</v>
      </c>
      <c r="K400" s="4" t="s">
        <v>30</v>
      </c>
      <c r="L400" s="4">
        <v>1001.98</v>
      </c>
      <c r="M400" s="4">
        <v>1001.98</v>
      </c>
      <c r="N400" s="4" t="s">
        <v>1928</v>
      </c>
      <c r="O400" s="4" t="s">
        <v>32</v>
      </c>
      <c r="P400" s="4" t="s">
        <v>33</v>
      </c>
      <c r="Q400" s="4">
        <v>0</v>
      </c>
      <c r="R400" s="7">
        <v>45240</v>
      </c>
      <c r="S400" s="6">
        <v>45244</v>
      </c>
      <c r="T400" s="4" t="s">
        <v>34</v>
      </c>
      <c r="U400" s="4">
        <v>1001.98</v>
      </c>
      <c r="V400" s="4">
        <v>0</v>
      </c>
      <c r="W400" s="4">
        <v>0</v>
      </c>
      <c r="X400" s="4" t="s">
        <v>1929</v>
      </c>
      <c r="Y400" s="4" t="s">
        <v>1930</v>
      </c>
    </row>
    <row r="401" s="4" customFormat="1" spans="1:25">
      <c r="A401" s="4" t="s">
        <v>1931</v>
      </c>
      <c r="B401" s="4" t="s">
        <v>26</v>
      </c>
      <c r="C401" s="4" t="s">
        <v>27</v>
      </c>
      <c r="D401" s="4" t="s">
        <v>1932</v>
      </c>
      <c r="E401" s="4" t="s">
        <v>1933</v>
      </c>
      <c r="F401" s="6">
        <v>45240</v>
      </c>
      <c r="G401" s="6">
        <v>45241</v>
      </c>
      <c r="H401" s="4">
        <v>1</v>
      </c>
      <c r="I401" s="4">
        <v>1</v>
      </c>
      <c r="J401" s="4">
        <v>1</v>
      </c>
      <c r="K401" s="4" t="s">
        <v>30</v>
      </c>
      <c r="L401" s="4">
        <v>248.92</v>
      </c>
      <c r="M401" s="4">
        <v>248.92</v>
      </c>
      <c r="N401" s="4" t="s">
        <v>1934</v>
      </c>
      <c r="O401" s="4" t="s">
        <v>32</v>
      </c>
      <c r="P401" s="4" t="s">
        <v>33</v>
      </c>
      <c r="Q401" s="4">
        <v>0</v>
      </c>
      <c r="R401" s="7">
        <v>45240.0000115741</v>
      </c>
      <c r="S401" s="6">
        <v>45244</v>
      </c>
      <c r="T401" s="4" t="s">
        <v>34</v>
      </c>
      <c r="U401" s="4">
        <v>248.92</v>
      </c>
      <c r="V401" s="4">
        <v>0</v>
      </c>
      <c r="W401" s="4">
        <v>0</v>
      </c>
      <c r="X401" s="4" t="s">
        <v>1935</v>
      </c>
      <c r="Y401" s="4" t="s">
        <v>1936</v>
      </c>
    </row>
    <row r="402" s="4" customFormat="1" spans="1:25">
      <c r="A402" s="4" t="s">
        <v>1937</v>
      </c>
      <c r="B402" s="4" t="s">
        <v>26</v>
      </c>
      <c r="C402" s="4" t="s">
        <v>27</v>
      </c>
      <c r="D402" s="4" t="s">
        <v>1938</v>
      </c>
      <c r="E402" s="4" t="s">
        <v>1939</v>
      </c>
      <c r="F402" s="6">
        <v>45240</v>
      </c>
      <c r="G402" s="6">
        <v>45241</v>
      </c>
      <c r="H402" s="4">
        <v>1</v>
      </c>
      <c r="I402" s="4">
        <v>1</v>
      </c>
      <c r="J402" s="4">
        <v>1</v>
      </c>
      <c r="K402" s="4" t="s">
        <v>30</v>
      </c>
      <c r="L402" s="4">
        <v>966.54</v>
      </c>
      <c r="M402" s="4">
        <v>966.54</v>
      </c>
      <c r="N402" s="4" t="s">
        <v>1940</v>
      </c>
      <c r="O402" s="4" t="s">
        <v>32</v>
      </c>
      <c r="P402" s="4" t="s">
        <v>33</v>
      </c>
      <c r="Q402" s="4">
        <v>0</v>
      </c>
      <c r="R402" s="7">
        <v>45240.0000115741</v>
      </c>
      <c r="S402" s="6">
        <v>45244</v>
      </c>
      <c r="T402" s="4" t="s">
        <v>34</v>
      </c>
      <c r="U402" s="4">
        <v>966.54</v>
      </c>
      <c r="V402" s="4">
        <v>0</v>
      </c>
      <c r="W402" s="4">
        <v>0</v>
      </c>
      <c r="X402" s="4" t="s">
        <v>1941</v>
      </c>
      <c r="Y402" s="4" t="s">
        <v>1942</v>
      </c>
    </row>
    <row r="403" s="4" customFormat="1" spans="1:25">
      <c r="A403" s="4" t="s">
        <v>1943</v>
      </c>
      <c r="B403" s="4" t="s">
        <v>26</v>
      </c>
      <c r="C403" s="4" t="s">
        <v>27</v>
      </c>
      <c r="D403" s="4" t="s">
        <v>1944</v>
      </c>
      <c r="E403" s="4" t="s">
        <v>195</v>
      </c>
      <c r="F403" s="6">
        <v>45240</v>
      </c>
      <c r="G403" s="6">
        <v>45241</v>
      </c>
      <c r="H403" s="4">
        <v>1</v>
      </c>
      <c r="I403" s="4">
        <v>1</v>
      </c>
      <c r="J403" s="4">
        <v>1</v>
      </c>
      <c r="K403" s="4" t="s">
        <v>30</v>
      </c>
      <c r="L403" s="4">
        <v>505.36</v>
      </c>
      <c r="M403" s="4">
        <v>505.36</v>
      </c>
      <c r="N403" s="4" t="s">
        <v>1945</v>
      </c>
      <c r="O403" s="4" t="s">
        <v>32</v>
      </c>
      <c r="P403" s="4" t="s">
        <v>33</v>
      </c>
      <c r="Q403" s="4">
        <v>0</v>
      </c>
      <c r="R403" s="7">
        <v>45240.0000115741</v>
      </c>
      <c r="S403" s="6">
        <v>45244</v>
      </c>
      <c r="T403" s="4" t="s">
        <v>34</v>
      </c>
      <c r="U403" s="4">
        <v>505.36</v>
      </c>
      <c r="V403" s="4">
        <v>0</v>
      </c>
      <c r="W403" s="4">
        <v>0</v>
      </c>
      <c r="X403" s="4" t="s">
        <v>1946</v>
      </c>
      <c r="Y403" s="4" t="s">
        <v>1947</v>
      </c>
    </row>
    <row r="404" s="4" customFormat="1" spans="1:25">
      <c r="A404" s="4" t="s">
        <v>1948</v>
      </c>
      <c r="B404" s="4" t="s">
        <v>26</v>
      </c>
      <c r="C404" s="4" t="s">
        <v>27</v>
      </c>
      <c r="D404" s="4" t="s">
        <v>738</v>
      </c>
      <c r="E404" s="4" t="s">
        <v>437</v>
      </c>
      <c r="F404" s="6">
        <v>45240</v>
      </c>
      <c r="G404" s="6">
        <v>45241</v>
      </c>
      <c r="H404" s="4">
        <v>1</v>
      </c>
      <c r="I404" s="4">
        <v>1</v>
      </c>
      <c r="J404" s="4">
        <v>1</v>
      </c>
      <c r="K404" s="4" t="s">
        <v>30</v>
      </c>
      <c r="L404" s="4">
        <v>1399.56</v>
      </c>
      <c r="M404" s="4">
        <v>1399.56</v>
      </c>
      <c r="N404" s="4" t="s">
        <v>1949</v>
      </c>
      <c r="O404" s="4" t="s">
        <v>32</v>
      </c>
      <c r="P404" s="4" t="s">
        <v>33</v>
      </c>
      <c r="Q404" s="4">
        <v>0</v>
      </c>
      <c r="R404" s="7">
        <v>45240.0000115741</v>
      </c>
      <c r="S404" s="6">
        <v>45244</v>
      </c>
      <c r="T404" s="4" t="s">
        <v>34</v>
      </c>
      <c r="U404" s="4">
        <v>1399.56</v>
      </c>
      <c r="V404" s="4">
        <v>0</v>
      </c>
      <c r="W404" s="4">
        <v>0</v>
      </c>
      <c r="X404" s="4" t="s">
        <v>1950</v>
      </c>
      <c r="Y404" s="4" t="s">
        <v>54</v>
      </c>
    </row>
    <row r="405" s="4" customFormat="1" spans="1:25">
      <c r="A405" s="4" t="s">
        <v>1951</v>
      </c>
      <c r="B405" s="4" t="s">
        <v>26</v>
      </c>
      <c r="C405" s="4" t="s">
        <v>27</v>
      </c>
      <c r="D405" s="4" t="s">
        <v>1779</v>
      </c>
      <c r="E405" s="4" t="s">
        <v>1780</v>
      </c>
      <c r="F405" s="6">
        <v>45240</v>
      </c>
      <c r="G405" s="6">
        <v>45241</v>
      </c>
      <c r="H405" s="4">
        <v>1</v>
      </c>
      <c r="I405" s="4">
        <v>1</v>
      </c>
      <c r="J405" s="4">
        <v>1</v>
      </c>
      <c r="K405" s="4" t="s">
        <v>30</v>
      </c>
      <c r="L405" s="4">
        <v>376.51</v>
      </c>
      <c r="M405" s="4">
        <v>376.51</v>
      </c>
      <c r="N405" s="4" t="s">
        <v>1952</v>
      </c>
      <c r="O405" s="4" t="s">
        <v>32</v>
      </c>
      <c r="P405" s="4" t="s">
        <v>33</v>
      </c>
      <c r="Q405" s="4">
        <v>0</v>
      </c>
      <c r="R405" s="7">
        <v>45240.0000115741</v>
      </c>
      <c r="S405" s="6">
        <v>45244</v>
      </c>
      <c r="T405" s="4" t="s">
        <v>34</v>
      </c>
      <c r="U405" s="4">
        <v>376.51</v>
      </c>
      <c r="V405" s="4">
        <v>0</v>
      </c>
      <c r="W405" s="4">
        <v>0</v>
      </c>
      <c r="X405" s="4" t="s">
        <v>1953</v>
      </c>
      <c r="Y405" s="4" t="s">
        <v>1954</v>
      </c>
    </row>
    <row r="406" s="4" customFormat="1" spans="1:25">
      <c r="A406" s="4" t="s">
        <v>1955</v>
      </c>
      <c r="B406" s="4" t="s">
        <v>26</v>
      </c>
      <c r="C406" s="4" t="s">
        <v>27</v>
      </c>
      <c r="D406" s="4" t="s">
        <v>1956</v>
      </c>
      <c r="E406" s="4" t="s">
        <v>760</v>
      </c>
      <c r="F406" s="6">
        <v>45240</v>
      </c>
      <c r="G406" s="6">
        <v>45241</v>
      </c>
      <c r="H406" s="4">
        <v>1</v>
      </c>
      <c r="I406" s="4">
        <v>1</v>
      </c>
      <c r="J406" s="4">
        <v>1</v>
      </c>
      <c r="K406" s="4" t="s">
        <v>30</v>
      </c>
      <c r="L406" s="4">
        <v>269.14</v>
      </c>
      <c r="M406" s="4">
        <v>269.14</v>
      </c>
      <c r="N406" s="4" t="s">
        <v>1957</v>
      </c>
      <c r="O406" s="4" t="s">
        <v>32</v>
      </c>
      <c r="P406" s="4" t="s">
        <v>33</v>
      </c>
      <c r="Q406" s="4">
        <v>0</v>
      </c>
      <c r="R406" s="7">
        <v>45240.0000115741</v>
      </c>
      <c r="S406" s="6">
        <v>45244</v>
      </c>
      <c r="T406" s="4" t="s">
        <v>34</v>
      </c>
      <c r="U406" s="4">
        <v>269.14</v>
      </c>
      <c r="V406" s="4">
        <v>0</v>
      </c>
      <c r="W406" s="4">
        <v>0</v>
      </c>
      <c r="X406" s="4" t="s">
        <v>1958</v>
      </c>
      <c r="Y406" s="4" t="s">
        <v>1959</v>
      </c>
    </row>
    <row r="407" s="4" customFormat="1" spans="1:25">
      <c r="A407" s="4" t="s">
        <v>1960</v>
      </c>
      <c r="B407" s="4" t="s">
        <v>26</v>
      </c>
      <c r="C407" s="4" t="s">
        <v>27</v>
      </c>
      <c r="D407" s="4" t="s">
        <v>1961</v>
      </c>
      <c r="E407" s="4" t="s">
        <v>1275</v>
      </c>
      <c r="F407" s="6">
        <v>45240</v>
      </c>
      <c r="G407" s="6">
        <v>45241</v>
      </c>
      <c r="H407" s="4">
        <v>1</v>
      </c>
      <c r="I407" s="4">
        <v>1</v>
      </c>
      <c r="J407" s="4">
        <v>1</v>
      </c>
      <c r="K407" s="4" t="s">
        <v>30</v>
      </c>
      <c r="L407" s="4">
        <v>198.92</v>
      </c>
      <c r="M407" s="4">
        <v>198.92</v>
      </c>
      <c r="N407" s="4" t="s">
        <v>1962</v>
      </c>
      <c r="O407" s="4" t="s">
        <v>32</v>
      </c>
      <c r="P407" s="4" t="s">
        <v>33</v>
      </c>
      <c r="Q407" s="4">
        <v>0</v>
      </c>
      <c r="R407" s="7">
        <v>45240</v>
      </c>
      <c r="S407" s="6">
        <v>45244</v>
      </c>
      <c r="T407" s="4" t="s">
        <v>34</v>
      </c>
      <c r="U407" s="4">
        <v>198.92</v>
      </c>
      <c r="V407" s="4">
        <v>0</v>
      </c>
      <c r="W407" s="4">
        <v>0</v>
      </c>
      <c r="X407" s="4" t="s">
        <v>1963</v>
      </c>
      <c r="Y407" s="4" t="s">
        <v>1964</v>
      </c>
    </row>
    <row r="408" s="4" customFormat="1" spans="1:25">
      <c r="A408" s="4" t="s">
        <v>1965</v>
      </c>
      <c r="B408" s="4" t="s">
        <v>26</v>
      </c>
      <c r="C408" s="4" t="s">
        <v>27</v>
      </c>
      <c r="D408" s="4" t="s">
        <v>1966</v>
      </c>
      <c r="E408" s="4" t="s">
        <v>1967</v>
      </c>
      <c r="F408" s="6">
        <v>45240</v>
      </c>
      <c r="G408" s="6">
        <v>45241</v>
      </c>
      <c r="H408" s="4">
        <v>1</v>
      </c>
      <c r="I408" s="4">
        <v>1</v>
      </c>
      <c r="J408" s="4">
        <v>1</v>
      </c>
      <c r="K408" s="4" t="s">
        <v>30</v>
      </c>
      <c r="L408" s="4">
        <v>226.92</v>
      </c>
      <c r="M408" s="4">
        <v>226.92</v>
      </c>
      <c r="N408" s="4" t="s">
        <v>1968</v>
      </c>
      <c r="O408" s="4" t="s">
        <v>32</v>
      </c>
      <c r="P408" s="4" t="s">
        <v>33</v>
      </c>
      <c r="Q408" s="4">
        <v>0</v>
      </c>
      <c r="R408" s="7">
        <v>45240.0000115741</v>
      </c>
      <c r="S408" s="6">
        <v>45244</v>
      </c>
      <c r="T408" s="4" t="s">
        <v>34</v>
      </c>
      <c r="U408" s="4">
        <v>226.92</v>
      </c>
      <c r="V408" s="4">
        <v>0</v>
      </c>
      <c r="W408" s="4">
        <v>0</v>
      </c>
      <c r="X408" s="4" t="s">
        <v>1969</v>
      </c>
      <c r="Y408" s="4" t="s">
        <v>1970</v>
      </c>
    </row>
    <row r="409" s="4" customFormat="1" spans="1:25">
      <c r="A409" s="4" t="s">
        <v>1971</v>
      </c>
      <c r="B409" s="4" t="s">
        <v>26</v>
      </c>
      <c r="C409" s="4" t="s">
        <v>27</v>
      </c>
      <c r="D409" s="4" t="s">
        <v>651</v>
      </c>
      <c r="E409" s="4" t="s">
        <v>1972</v>
      </c>
      <c r="F409" s="6">
        <v>45240</v>
      </c>
      <c r="G409" s="6">
        <v>45241</v>
      </c>
      <c r="H409" s="4">
        <v>1</v>
      </c>
      <c r="I409" s="4">
        <v>1</v>
      </c>
      <c r="J409" s="4">
        <v>1</v>
      </c>
      <c r="K409" s="4" t="s">
        <v>30</v>
      </c>
      <c r="L409" s="4">
        <v>327.96</v>
      </c>
      <c r="M409" s="4">
        <v>327.96</v>
      </c>
      <c r="N409" s="4" t="s">
        <v>1973</v>
      </c>
      <c r="O409" s="4" t="s">
        <v>32</v>
      </c>
      <c r="P409" s="4" t="s">
        <v>33</v>
      </c>
      <c r="Q409" s="4">
        <v>0</v>
      </c>
      <c r="R409" s="7">
        <v>45240.0000115741</v>
      </c>
      <c r="S409" s="6">
        <v>45244</v>
      </c>
      <c r="T409" s="4" t="s">
        <v>34</v>
      </c>
      <c r="U409" s="4">
        <v>327.96</v>
      </c>
      <c r="V409" s="4">
        <v>0</v>
      </c>
      <c r="W409" s="4">
        <v>0</v>
      </c>
      <c r="X409" s="4" t="s">
        <v>1974</v>
      </c>
      <c r="Y409" s="4" t="s">
        <v>54</v>
      </c>
    </row>
    <row r="410" s="4" customFormat="1" spans="1:25">
      <c r="A410" s="4" t="s">
        <v>1789</v>
      </c>
      <c r="B410" s="4" t="s">
        <v>26</v>
      </c>
      <c r="C410" s="4" t="s">
        <v>71</v>
      </c>
      <c r="D410" s="4" t="s">
        <v>1327</v>
      </c>
      <c r="E410" s="4" t="s">
        <v>1790</v>
      </c>
      <c r="F410" s="6">
        <v>45240</v>
      </c>
      <c r="G410" s="6">
        <v>45241</v>
      </c>
      <c r="H410" s="4">
        <v>1</v>
      </c>
      <c r="I410" s="4">
        <v>1</v>
      </c>
      <c r="J410" s="4">
        <v>1</v>
      </c>
      <c r="K410" s="4" t="s">
        <v>30</v>
      </c>
      <c r="L410" s="4">
        <v>-3102.74</v>
      </c>
      <c r="M410" s="4">
        <v>-3102.74</v>
      </c>
      <c r="N410" s="4" t="s">
        <v>1791</v>
      </c>
      <c r="O410" s="4" t="s">
        <v>32</v>
      </c>
      <c r="P410" s="4" t="s">
        <v>33</v>
      </c>
      <c r="Q410" s="4">
        <v>0</v>
      </c>
      <c r="R410" s="7">
        <v>45240</v>
      </c>
      <c r="S410" s="6">
        <v>45244</v>
      </c>
      <c r="T410" s="4" t="s">
        <v>34</v>
      </c>
      <c r="U410" s="4">
        <v>-3102.74</v>
      </c>
      <c r="V410" s="4">
        <v>0</v>
      </c>
      <c r="W410" s="4">
        <v>0</v>
      </c>
      <c r="X410" s="4" t="s">
        <v>1792</v>
      </c>
      <c r="Y410" s="4" t="s">
        <v>54</v>
      </c>
    </row>
    <row r="411" s="4" customFormat="1" spans="1:25">
      <c r="A411" s="4" t="s">
        <v>1975</v>
      </c>
      <c r="B411" s="4" t="s">
        <v>26</v>
      </c>
      <c r="C411" s="4" t="s">
        <v>1976</v>
      </c>
      <c r="D411" s="4" t="s">
        <v>866</v>
      </c>
      <c r="E411" s="4" t="s">
        <v>1977</v>
      </c>
      <c r="F411" s="6">
        <v>45237</v>
      </c>
      <c r="G411" s="6">
        <v>45238</v>
      </c>
      <c r="H411" s="4">
        <v>2</v>
      </c>
      <c r="I411" s="4">
        <v>1</v>
      </c>
      <c r="J411" s="4">
        <v>2</v>
      </c>
      <c r="K411" s="4" t="s">
        <v>30</v>
      </c>
      <c r="L411" s="4">
        <v>-232.13</v>
      </c>
      <c r="M411" s="4">
        <v>-232.13</v>
      </c>
      <c r="N411" s="4" t="s">
        <v>1978</v>
      </c>
      <c r="O411" s="4" t="s">
        <v>32</v>
      </c>
      <c r="P411" s="4" t="s">
        <v>33</v>
      </c>
      <c r="Q411" s="4">
        <v>0</v>
      </c>
      <c r="R411" s="7">
        <v>45237.721412037</v>
      </c>
      <c r="S411" s="6">
        <v>45244</v>
      </c>
      <c r="T411" s="4" t="s">
        <v>34</v>
      </c>
      <c r="U411" s="4">
        <v>-232.13</v>
      </c>
      <c r="V411" s="4">
        <v>0</v>
      </c>
      <c r="W411" s="4">
        <v>0</v>
      </c>
      <c r="X411" s="4" t="s">
        <v>1979</v>
      </c>
      <c r="Y411" s="4" t="s">
        <v>54</v>
      </c>
    </row>
    <row r="412" s="4" customFormat="1" spans="1:25">
      <c r="A412" s="4" t="s">
        <v>1578</v>
      </c>
      <c r="B412" s="4" t="s">
        <v>26</v>
      </c>
      <c r="C412" s="4" t="s">
        <v>1976</v>
      </c>
      <c r="D412" s="4" t="s">
        <v>1579</v>
      </c>
      <c r="E412" s="4" t="s">
        <v>1580</v>
      </c>
      <c r="F412" s="6">
        <v>45240</v>
      </c>
      <c r="G412" s="6">
        <v>45241</v>
      </c>
      <c r="H412" s="4">
        <v>1</v>
      </c>
      <c r="I412" s="4">
        <v>1</v>
      </c>
      <c r="J412" s="4">
        <v>1</v>
      </c>
      <c r="K412" s="4" t="s">
        <v>30</v>
      </c>
      <c r="L412" s="4">
        <v>-456.73</v>
      </c>
      <c r="M412" s="4">
        <v>-456.73</v>
      </c>
      <c r="N412" s="4" t="s">
        <v>1581</v>
      </c>
      <c r="O412" s="4" t="s">
        <v>32</v>
      </c>
      <c r="P412" s="4" t="s">
        <v>33</v>
      </c>
      <c r="Q412" s="4">
        <v>0</v>
      </c>
      <c r="R412" s="7">
        <v>45240.0464351852</v>
      </c>
      <c r="S412" s="6">
        <v>45244</v>
      </c>
      <c r="T412" s="4" t="s">
        <v>34</v>
      </c>
      <c r="U412" s="4">
        <v>-456.73</v>
      </c>
      <c r="V412" s="4">
        <v>0</v>
      </c>
      <c r="W412" s="4">
        <v>0</v>
      </c>
      <c r="X412" s="4" t="s">
        <v>1582</v>
      </c>
      <c r="Y412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1"/>
  <sheetViews>
    <sheetView tabSelected="1" workbookViewId="0">
      <selection activeCell="A388" sqref="A388:C39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1980</v>
      </c>
    </row>
    <row r="2" s="4" customFormat="1" hidden="1" spans="1:9">
      <c r="A2" s="5">
        <v>999224469313243</v>
      </c>
      <c r="B2" s="6">
        <v>45237</v>
      </c>
      <c r="C2" s="6">
        <v>45241</v>
      </c>
      <c r="D2" s="4">
        <v>512</v>
      </c>
      <c r="E2" s="4" t="str">
        <f>VLOOKUP(A2,HOP!A:L,12,0)</f>
        <v>512.00</v>
      </c>
      <c r="F2" s="4" t="str">
        <f>VLOOKUP(A2,HOP!A:C,3,0)</f>
        <v>3434491</v>
      </c>
      <c r="G2" s="4">
        <f>D2-E2</f>
        <v>0</v>
      </c>
      <c r="H2" s="4" t="str">
        <f>$H$1&amp;F2</f>
        <v>，3434491</v>
      </c>
      <c r="I2" s="4" t="str">
        <f>VLOOKUP(A2,HOP!A:U,21,0)</f>
        <v>直连</v>
      </c>
    </row>
    <row r="3" s="4" customFormat="1" hidden="1" spans="1:9">
      <c r="A3" s="5">
        <v>999225103005890</v>
      </c>
      <c r="B3" s="6">
        <v>45237</v>
      </c>
      <c r="C3" s="6">
        <v>45241</v>
      </c>
      <c r="D3" s="4">
        <v>2742.28</v>
      </c>
      <c r="E3" s="4" t="str">
        <f>VLOOKUP(A3,HOP!A:L,12,0)</f>
        <v>2742.28</v>
      </c>
      <c r="F3" s="4" t="str">
        <f>VLOOKUP(A3,HOP!A:C,3,0)</f>
        <v>3587424</v>
      </c>
      <c r="G3" s="4">
        <f t="shared" ref="G3:G66" si="0">D3-E3</f>
        <v>0</v>
      </c>
      <c r="H3" s="4" t="str">
        <f t="shared" ref="H3:H66" si="1">$H$1&amp;F3</f>
        <v>，3587424</v>
      </c>
      <c r="I3" s="4" t="str">
        <f>VLOOKUP(A3,HOP!A:U,21,0)</f>
        <v>直采</v>
      </c>
    </row>
    <row r="4" s="4" customFormat="1" hidden="1" spans="1:9">
      <c r="A4" s="5">
        <v>999225384710694</v>
      </c>
      <c r="B4" s="6">
        <v>45240</v>
      </c>
      <c r="C4" s="6">
        <v>45241</v>
      </c>
      <c r="D4" s="4">
        <v>304.74</v>
      </c>
      <c r="E4" s="4" t="str">
        <f>VLOOKUP(A4,HOP!A:L,12,0)</f>
        <v>304.74</v>
      </c>
      <c r="F4" s="4" t="str">
        <f>VLOOKUP(A4,HOP!A:C,3,0)</f>
        <v>3647239</v>
      </c>
      <c r="G4" s="4">
        <f t="shared" si="0"/>
        <v>0</v>
      </c>
      <c r="H4" s="4" t="str">
        <f t="shared" si="1"/>
        <v>，3647239</v>
      </c>
      <c r="I4" s="4" t="str">
        <f>VLOOKUP(A4,HOP!A:U,21,0)</f>
        <v>直连</v>
      </c>
    </row>
    <row r="5" s="4" customFormat="1" hidden="1" spans="1:9">
      <c r="A5" s="5">
        <v>999225850348017</v>
      </c>
      <c r="B5" s="6">
        <v>45239</v>
      </c>
      <c r="C5" s="6">
        <v>45241</v>
      </c>
      <c r="D5" s="4">
        <v>1284.86</v>
      </c>
      <c r="E5" s="4" t="str">
        <f>VLOOKUP(A5,HOP!A:L,12,0)</f>
        <v>1284.86</v>
      </c>
      <c r="F5" s="4" t="str">
        <f>VLOOKUP(A5,HOP!A:C,3,0)</f>
        <v>3740319</v>
      </c>
      <c r="G5" s="4">
        <f t="shared" si="0"/>
        <v>0</v>
      </c>
      <c r="H5" s="4" t="str">
        <f t="shared" si="1"/>
        <v>，3740319</v>
      </c>
      <c r="I5" s="4" t="str">
        <f>VLOOKUP(A5,HOP!A:U,21,0)</f>
        <v>直连</v>
      </c>
    </row>
    <row r="6" s="4" customFormat="1" hidden="1" spans="1:9">
      <c r="A6" s="5">
        <v>999225916072731</v>
      </c>
      <c r="B6" s="6">
        <v>45238</v>
      </c>
      <c r="C6" s="6">
        <v>45241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999226128422403</v>
      </c>
      <c r="B7" s="6">
        <v>45240</v>
      </c>
      <c r="C7" s="6">
        <v>45241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999226327748357</v>
      </c>
      <c r="B8" s="6">
        <v>45237</v>
      </c>
      <c r="C8" s="6">
        <v>45241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999226494539283</v>
      </c>
      <c r="B9" s="6">
        <v>45235</v>
      </c>
      <c r="C9" s="6">
        <v>45241</v>
      </c>
      <c r="D9" s="4">
        <v>6528.66</v>
      </c>
      <c r="E9" s="4" t="str">
        <f>VLOOKUP(A9,HOP!A:L,12,0)</f>
        <v>6528.66</v>
      </c>
      <c r="F9" s="4" t="str">
        <f>VLOOKUP(A9,HOP!A:C,3,0)</f>
        <v>3857054</v>
      </c>
      <c r="G9" s="4">
        <f t="shared" si="0"/>
        <v>0</v>
      </c>
      <c r="H9" s="4" t="str">
        <f t="shared" si="1"/>
        <v>，3857054</v>
      </c>
      <c r="I9" s="4" t="str">
        <f>VLOOKUP(A9,HOP!A:U,21,0)</f>
        <v>直连</v>
      </c>
    </row>
    <row r="10" s="4" customFormat="1" hidden="1" spans="1:9">
      <c r="A10" s="5">
        <v>999226710944167</v>
      </c>
      <c r="B10" s="6">
        <v>45238</v>
      </c>
      <c r="C10" s="6">
        <v>45241</v>
      </c>
      <c r="D10" s="4">
        <v>4378.46</v>
      </c>
      <c r="E10" s="4" t="str">
        <f>VLOOKUP(A10,HOP!A:L,12,0)</f>
        <v>4378.46</v>
      </c>
      <c r="F10" s="4" t="str">
        <f>VLOOKUP(A10,HOP!A:C,3,0)</f>
        <v>3901375</v>
      </c>
      <c r="G10" s="4">
        <f t="shared" si="0"/>
        <v>0</v>
      </c>
      <c r="H10" s="4" t="str">
        <f t="shared" si="1"/>
        <v>，3901375</v>
      </c>
      <c r="I10" s="4" t="str">
        <f>VLOOKUP(A10,HOP!A:U,21,0)</f>
        <v>直连</v>
      </c>
    </row>
    <row r="11" s="4" customFormat="1" hidden="1" spans="1:9">
      <c r="A11" s="5">
        <v>999226729195924</v>
      </c>
      <c r="B11" s="6">
        <v>45235</v>
      </c>
      <c r="C11" s="6">
        <v>45241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999226739015674</v>
      </c>
      <c r="B12" s="6">
        <v>45240</v>
      </c>
      <c r="C12" s="6">
        <v>45241</v>
      </c>
      <c r="D12" s="4">
        <v>1876.81</v>
      </c>
      <c r="E12" s="4" t="str">
        <f>VLOOKUP(A12,HOP!A:L,12,0)</f>
        <v>1876.81</v>
      </c>
      <c r="F12" s="4" t="str">
        <f>VLOOKUP(A12,HOP!A:C,3,0)</f>
        <v>3912685</v>
      </c>
      <c r="G12" s="4">
        <f t="shared" si="0"/>
        <v>0</v>
      </c>
      <c r="H12" s="4" t="str">
        <f t="shared" si="1"/>
        <v>，3912685</v>
      </c>
      <c r="I12" s="4" t="str">
        <f>VLOOKUP(A12,HOP!A:U,21,0)</f>
        <v>直连</v>
      </c>
    </row>
    <row r="13" s="4" customFormat="1" hidden="1" spans="1:9">
      <c r="A13" s="5">
        <v>999226755447871</v>
      </c>
      <c r="B13" s="6">
        <v>45238</v>
      </c>
      <c r="C13" s="6">
        <v>45241</v>
      </c>
      <c r="D13" s="4">
        <v>1055.76</v>
      </c>
      <c r="E13" s="4" t="str">
        <f>VLOOKUP(A13,HOP!A:L,12,0)</f>
        <v>1055.76</v>
      </c>
      <c r="F13" s="4" t="str">
        <f>VLOOKUP(A13,HOP!A:C,3,0)</f>
        <v>3918077</v>
      </c>
      <c r="G13" s="4">
        <f t="shared" si="0"/>
        <v>0</v>
      </c>
      <c r="H13" s="4" t="str">
        <f t="shared" si="1"/>
        <v>，3918077</v>
      </c>
      <c r="I13" s="4" t="str">
        <f>VLOOKUP(A13,HOP!A:U,21,0)</f>
        <v>直连</v>
      </c>
    </row>
    <row r="14" s="4" customFormat="1" hidden="1" spans="1:9">
      <c r="A14" s="5">
        <v>999226776802861</v>
      </c>
      <c r="B14" s="6">
        <v>45240</v>
      </c>
      <c r="C14" s="6">
        <v>45241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999226846006962</v>
      </c>
      <c r="B15" s="6">
        <v>45240</v>
      </c>
      <c r="C15" s="6">
        <v>45241</v>
      </c>
      <c r="D15" s="4">
        <v>658.09</v>
      </c>
      <c r="E15" s="4" t="str">
        <f>VLOOKUP(A15,HOP!A:L,12,0)</f>
        <v>658.09</v>
      </c>
      <c r="F15" s="4" t="str">
        <f>VLOOKUP(A15,HOP!A:C,3,0)</f>
        <v>3953160</v>
      </c>
      <c r="G15" s="4">
        <f t="shared" si="0"/>
        <v>0</v>
      </c>
      <c r="H15" s="4" t="str">
        <f t="shared" si="1"/>
        <v>，3953160</v>
      </c>
      <c r="I15" s="4" t="str">
        <f>VLOOKUP(A15,HOP!A:U,21,0)</f>
        <v>直连</v>
      </c>
    </row>
    <row r="16" s="4" customFormat="1" hidden="1" spans="1:9">
      <c r="A16" s="5">
        <v>999226909608220</v>
      </c>
      <c r="B16" s="6">
        <v>45238</v>
      </c>
      <c r="C16" s="6">
        <v>45241</v>
      </c>
      <c r="D16" s="4">
        <v>3907.05</v>
      </c>
      <c r="E16" s="4" t="str">
        <f>VLOOKUP(A16,HOP!A:L,12,0)</f>
        <v>3907.05</v>
      </c>
      <c r="F16" s="4" t="str">
        <f>VLOOKUP(A16,HOP!A:C,3,0)</f>
        <v>3968977</v>
      </c>
      <c r="G16" s="4">
        <f t="shared" si="0"/>
        <v>0</v>
      </c>
      <c r="H16" s="4" t="str">
        <f t="shared" si="1"/>
        <v>，3968977</v>
      </c>
      <c r="I16" s="4" t="str">
        <f>VLOOKUP(A16,HOP!A:U,21,0)</f>
        <v>直连</v>
      </c>
    </row>
    <row r="17" s="4" customFormat="1" hidden="1" spans="1:9">
      <c r="A17" s="5">
        <v>999226920816341</v>
      </c>
      <c r="B17" s="6">
        <v>45238</v>
      </c>
      <c r="C17" s="6">
        <v>45241</v>
      </c>
      <c r="D17" s="4">
        <v>3547.61</v>
      </c>
      <c r="E17" s="4" t="str">
        <f>VLOOKUP(A17,HOP!A:L,12,0)</f>
        <v>3547.61</v>
      </c>
      <c r="F17" s="4" t="str">
        <f>VLOOKUP(A17,HOP!A:C,3,0)</f>
        <v>3972622</v>
      </c>
      <c r="G17" s="4">
        <f t="shared" si="0"/>
        <v>0</v>
      </c>
      <c r="H17" s="4" t="str">
        <f t="shared" si="1"/>
        <v>，3972622</v>
      </c>
      <c r="I17" s="4" t="str">
        <f>VLOOKUP(A17,HOP!A:U,21,0)</f>
        <v>直连</v>
      </c>
    </row>
    <row r="18" s="4" customFormat="1" hidden="1" spans="1:9">
      <c r="A18" s="5">
        <v>999226922338012</v>
      </c>
      <c r="B18" s="6">
        <v>45239</v>
      </c>
      <c r="C18" s="6">
        <v>45241</v>
      </c>
      <c r="D18" s="4">
        <v>624.44</v>
      </c>
      <c r="E18" s="4" t="str">
        <f>VLOOKUP(A18,HOP!A:L,12,0)</f>
        <v>624.44</v>
      </c>
      <c r="F18" s="4" t="str">
        <f>VLOOKUP(A18,HOP!A:C,3,0)</f>
        <v>3973154</v>
      </c>
      <c r="G18" s="4">
        <f t="shared" si="0"/>
        <v>0</v>
      </c>
      <c r="H18" s="4" t="str">
        <f t="shared" si="1"/>
        <v>，3973154</v>
      </c>
      <c r="I18" s="4" t="str">
        <f>VLOOKUP(A18,HOP!A:U,21,0)</f>
        <v>直连</v>
      </c>
    </row>
    <row r="19" s="4" customFormat="1" hidden="1" spans="1:9">
      <c r="A19" s="5">
        <v>999226928481037</v>
      </c>
      <c r="B19" s="6">
        <v>45238</v>
      </c>
      <c r="C19" s="6">
        <v>45241</v>
      </c>
      <c r="D19" s="4">
        <v>1171.17</v>
      </c>
      <c r="E19" s="4" t="str">
        <f>VLOOKUP(A19,HOP!A:L,12,0)</f>
        <v>1171.17</v>
      </c>
      <c r="F19" s="4" t="str">
        <f>VLOOKUP(A19,HOP!A:C,3,0)</f>
        <v>3975822</v>
      </c>
      <c r="G19" s="4">
        <f t="shared" si="0"/>
        <v>0</v>
      </c>
      <c r="H19" s="4" t="str">
        <f t="shared" si="1"/>
        <v>，3975822</v>
      </c>
      <c r="I19" s="4" t="str">
        <f>VLOOKUP(A19,HOP!A:U,21,0)</f>
        <v>直连</v>
      </c>
    </row>
    <row r="20" s="4" customFormat="1" hidden="1" spans="1:9">
      <c r="A20" s="5">
        <v>999226933356700</v>
      </c>
      <c r="B20" s="6">
        <v>45240</v>
      </c>
      <c r="C20" s="6">
        <v>45241</v>
      </c>
      <c r="D20" s="4">
        <v>825.24</v>
      </c>
      <c r="E20" s="4" t="str">
        <f>VLOOKUP(A20,HOP!A:L,12,0)</f>
        <v>825.24</v>
      </c>
      <c r="F20" s="4" t="str">
        <f>VLOOKUP(A20,HOP!A:C,3,0)</f>
        <v>3980077</v>
      </c>
      <c r="G20" s="4">
        <f t="shared" si="0"/>
        <v>0</v>
      </c>
      <c r="H20" s="4" t="str">
        <f t="shared" si="1"/>
        <v>，3980077</v>
      </c>
      <c r="I20" s="4" t="str">
        <f>VLOOKUP(A20,HOP!A:U,21,0)</f>
        <v>直连</v>
      </c>
    </row>
    <row r="21" s="4" customFormat="1" hidden="1" spans="1:9">
      <c r="A21" s="5">
        <v>999227033138930</v>
      </c>
      <c r="B21" s="6">
        <v>45239</v>
      </c>
      <c r="C21" s="6">
        <v>45241</v>
      </c>
      <c r="D21" s="4">
        <v>860.87</v>
      </c>
      <c r="E21" s="4" t="str">
        <f>VLOOKUP(A21,HOP!A:L,12,0)</f>
        <v>860.87</v>
      </c>
      <c r="F21" s="4" t="str">
        <f>VLOOKUP(A21,HOP!A:C,3,0)</f>
        <v>3985270</v>
      </c>
      <c r="G21" s="4">
        <f t="shared" si="0"/>
        <v>0</v>
      </c>
      <c r="H21" s="4" t="str">
        <f t="shared" si="1"/>
        <v>，3985270</v>
      </c>
      <c r="I21" s="4" t="str">
        <f>VLOOKUP(A21,HOP!A:U,21,0)</f>
        <v>直连</v>
      </c>
    </row>
    <row r="22" s="4" customFormat="1" hidden="1" spans="1:9">
      <c r="A22" s="5">
        <v>999227061997060</v>
      </c>
      <c r="B22" s="6">
        <v>45240</v>
      </c>
      <c r="C22" s="6">
        <v>45241</v>
      </c>
      <c r="D22" s="4">
        <v>247.76</v>
      </c>
      <c r="E22" s="4" t="str">
        <f>VLOOKUP(A22,HOP!A:L,12,0)</f>
        <v>247.76</v>
      </c>
      <c r="F22" s="4" t="str">
        <f>VLOOKUP(A22,HOP!A:C,3,0)</f>
        <v>3994808</v>
      </c>
      <c r="G22" s="4">
        <f t="shared" si="0"/>
        <v>0</v>
      </c>
      <c r="H22" s="4" t="str">
        <f t="shared" si="1"/>
        <v>，3994808</v>
      </c>
      <c r="I22" s="4" t="str">
        <f>VLOOKUP(A22,HOP!A:U,21,0)</f>
        <v>直连</v>
      </c>
    </row>
    <row r="23" s="4" customFormat="1" hidden="1" spans="1:9">
      <c r="A23" s="5">
        <v>999227062010769</v>
      </c>
      <c r="B23" s="6">
        <v>45240</v>
      </c>
      <c r="C23" s="6">
        <v>45241</v>
      </c>
      <c r="D23" s="4">
        <v>258.46</v>
      </c>
      <c r="E23" s="4" t="str">
        <f>VLOOKUP(A23,HOP!A:L,12,0)</f>
        <v>258.46</v>
      </c>
      <c r="F23" s="4" t="str">
        <f>VLOOKUP(A23,HOP!A:C,3,0)</f>
        <v>3994812</v>
      </c>
      <c r="G23" s="4">
        <f t="shared" si="0"/>
        <v>0</v>
      </c>
      <c r="H23" s="4" t="str">
        <f t="shared" si="1"/>
        <v>，3994812</v>
      </c>
      <c r="I23" s="4" t="str">
        <f>VLOOKUP(A23,HOP!A:U,21,0)</f>
        <v>直连</v>
      </c>
    </row>
    <row r="24" s="4" customFormat="1" hidden="1" spans="1:9">
      <c r="A24" s="5">
        <v>999227106273362</v>
      </c>
      <c r="B24" s="6">
        <v>45236</v>
      </c>
      <c r="C24" s="6">
        <v>45241</v>
      </c>
      <c r="D24" s="4">
        <v>7450.8</v>
      </c>
      <c r="E24" s="4" t="str">
        <f>VLOOKUP(A24,HOP!A:L,12,0)</f>
        <v>7450.80</v>
      </c>
      <c r="F24" s="4" t="str">
        <f>VLOOKUP(A24,HOP!A:C,3,0)</f>
        <v>4006015</v>
      </c>
      <c r="G24" s="4">
        <f t="shared" si="0"/>
        <v>0</v>
      </c>
      <c r="H24" s="4" t="str">
        <f t="shared" si="1"/>
        <v>，4006015</v>
      </c>
      <c r="I24" s="4" t="str">
        <f>VLOOKUP(A24,HOP!A:U,21,0)</f>
        <v>直采</v>
      </c>
    </row>
    <row r="25" s="4" customFormat="1" hidden="1" spans="1:9">
      <c r="A25" s="5">
        <v>999227107076689</v>
      </c>
      <c r="B25" s="6">
        <v>45237</v>
      </c>
      <c r="C25" s="6">
        <v>45241</v>
      </c>
      <c r="D25" s="4">
        <v>3624.96</v>
      </c>
      <c r="E25" s="4" t="str">
        <f>VLOOKUP(A25,HOP!A:L,12,0)</f>
        <v>3624.96</v>
      </c>
      <c r="F25" s="4" t="str">
        <f>VLOOKUP(A25,HOP!A:C,3,0)</f>
        <v>4006491</v>
      </c>
      <c r="G25" s="4">
        <f t="shared" si="0"/>
        <v>0</v>
      </c>
      <c r="H25" s="4" t="str">
        <f t="shared" si="1"/>
        <v>，4006491</v>
      </c>
      <c r="I25" s="4" t="str">
        <f>VLOOKUP(A25,HOP!A:U,21,0)</f>
        <v>直连</v>
      </c>
    </row>
    <row r="26" s="4" customFormat="1" hidden="1" spans="1:9">
      <c r="A26" s="5">
        <v>999227182534291</v>
      </c>
      <c r="B26" s="6">
        <v>45240</v>
      </c>
      <c r="C26" s="6">
        <v>45241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999227182561907</v>
      </c>
      <c r="B27" s="6">
        <v>45238</v>
      </c>
      <c r="C27" s="6">
        <v>45241</v>
      </c>
      <c r="D27" s="4">
        <v>2600.76</v>
      </c>
      <c r="E27" s="4" t="str">
        <f>VLOOKUP(A27,HOP!A:L,12,0)</f>
        <v>2600.76</v>
      </c>
      <c r="F27" s="4" t="str">
        <f>VLOOKUP(A27,HOP!A:C,3,0)</f>
        <v>4015530</v>
      </c>
      <c r="G27" s="4">
        <f t="shared" si="0"/>
        <v>0</v>
      </c>
      <c r="H27" s="4" t="str">
        <f t="shared" si="1"/>
        <v>，4015530</v>
      </c>
      <c r="I27" s="4" t="str">
        <f>VLOOKUP(A27,HOP!A:U,21,0)</f>
        <v>直连</v>
      </c>
    </row>
    <row r="28" s="4" customFormat="1" hidden="1" spans="1:9">
      <c r="A28" s="5">
        <v>999227186341251</v>
      </c>
      <c r="B28" s="6">
        <v>45240</v>
      </c>
      <c r="C28" s="6">
        <v>45241</v>
      </c>
      <c r="D28" s="4">
        <v>1145.94</v>
      </c>
      <c r="E28" s="4" t="str">
        <f>VLOOKUP(A28,HOP!A:L,12,0)</f>
        <v>1145.94</v>
      </c>
      <c r="F28" s="4" t="str">
        <f>VLOOKUP(A28,HOP!A:C,3,0)</f>
        <v>4018192</v>
      </c>
      <c r="G28" s="4">
        <f t="shared" si="0"/>
        <v>0</v>
      </c>
      <c r="H28" s="4" t="str">
        <f t="shared" si="1"/>
        <v>，4018192</v>
      </c>
      <c r="I28" s="4" t="str">
        <f>VLOOKUP(A28,HOP!A:U,21,0)</f>
        <v>直连</v>
      </c>
    </row>
    <row r="29" s="4" customFormat="1" hidden="1" spans="1:9">
      <c r="A29" s="5">
        <v>999227190802308</v>
      </c>
      <c r="B29" s="6">
        <v>45240</v>
      </c>
      <c r="C29" s="6">
        <v>45241</v>
      </c>
      <c r="D29" s="4">
        <v>641.3</v>
      </c>
      <c r="E29" s="4" t="str">
        <f>VLOOKUP(A29,HOP!A:L,12,0)</f>
        <v>641.30</v>
      </c>
      <c r="F29" s="4" t="str">
        <f>VLOOKUP(A29,HOP!A:C,3,0)</f>
        <v>4022259</v>
      </c>
      <c r="G29" s="4">
        <f t="shared" si="0"/>
        <v>0</v>
      </c>
      <c r="H29" s="4" t="str">
        <f t="shared" si="1"/>
        <v>，4022259</v>
      </c>
      <c r="I29" s="4" t="str">
        <f>VLOOKUP(A29,HOP!A:U,21,0)</f>
        <v>直采</v>
      </c>
    </row>
    <row r="30" s="4" customFormat="1" hidden="1" spans="1:9">
      <c r="A30" s="5">
        <v>999227192338354</v>
      </c>
      <c r="B30" s="6">
        <v>45240</v>
      </c>
      <c r="C30" s="6">
        <v>45241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999227257721794</v>
      </c>
      <c r="B31" s="6">
        <v>45234</v>
      </c>
      <c r="C31" s="6">
        <v>45241</v>
      </c>
      <c r="D31" s="4">
        <v>6349.63</v>
      </c>
      <c r="E31" s="4" t="str">
        <f>VLOOKUP(A31,HOP!A:L,12,0)</f>
        <v>6349.83</v>
      </c>
      <c r="F31" s="4" t="str">
        <f>VLOOKUP(A31,HOP!A:C,3,0)</f>
        <v>4029134</v>
      </c>
      <c r="G31" s="4">
        <f t="shared" si="0"/>
        <v>-0.199999999999818</v>
      </c>
      <c r="H31" s="4" t="str">
        <f t="shared" si="1"/>
        <v>，4029134</v>
      </c>
      <c r="I31" s="4" t="str">
        <f>VLOOKUP(A31,HOP!A:U,21,0)</f>
        <v>直连</v>
      </c>
    </row>
    <row r="32" s="4" customFormat="1" hidden="1" spans="1:9">
      <c r="A32" s="5">
        <v>999227261913896</v>
      </c>
      <c r="B32" s="6">
        <v>45237</v>
      </c>
      <c r="C32" s="6">
        <v>45241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999227283718834</v>
      </c>
      <c r="B33" s="6">
        <v>45239</v>
      </c>
      <c r="C33" s="6">
        <v>45241</v>
      </c>
      <c r="D33" s="4">
        <v>607.2</v>
      </c>
      <c r="E33" s="4" t="str">
        <f>VLOOKUP(A33,HOP!A:L,12,0)</f>
        <v>607.20</v>
      </c>
      <c r="F33" s="4" t="str">
        <f>VLOOKUP(A33,HOP!A:C,3,0)</f>
        <v>4032466</v>
      </c>
      <c r="G33" s="4">
        <f t="shared" si="0"/>
        <v>0</v>
      </c>
      <c r="H33" s="4" t="str">
        <f t="shared" si="1"/>
        <v>，4032466</v>
      </c>
      <c r="I33" s="4" t="str">
        <f>VLOOKUP(A33,HOP!A:U,21,0)</f>
        <v>直连</v>
      </c>
    </row>
    <row r="34" s="4" customFormat="1" hidden="1" spans="1:9">
      <c r="A34" s="5">
        <v>999227283728052</v>
      </c>
      <c r="B34" s="6">
        <v>45239</v>
      </c>
      <c r="C34" s="6">
        <v>45241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999227290848666</v>
      </c>
      <c r="B35" s="6">
        <v>45238</v>
      </c>
      <c r="C35" s="6">
        <v>45241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999227290877139</v>
      </c>
      <c r="B36" s="6">
        <v>45238</v>
      </c>
      <c r="C36" s="6">
        <v>45241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999227290993884</v>
      </c>
      <c r="B37" s="6">
        <v>45240</v>
      </c>
      <c r="C37" s="6">
        <v>45241</v>
      </c>
      <c r="D37" s="4">
        <v>809.55</v>
      </c>
      <c r="E37" s="4" t="str">
        <f>VLOOKUP(A37,HOP!A:L,12,0)</f>
        <v>809.55</v>
      </c>
      <c r="F37" s="4" t="str">
        <f>VLOOKUP(A37,HOP!A:C,3,0)</f>
        <v>4037126</v>
      </c>
      <c r="G37" s="4">
        <f t="shared" si="0"/>
        <v>0</v>
      </c>
      <c r="H37" s="4" t="str">
        <f t="shared" si="1"/>
        <v>，4037126</v>
      </c>
      <c r="I37" s="4" t="str">
        <f>VLOOKUP(A37,HOP!A:U,21,0)</f>
        <v>直连</v>
      </c>
    </row>
    <row r="38" s="4" customFormat="1" hidden="1" spans="1:9">
      <c r="A38" s="5">
        <v>999227295714702</v>
      </c>
      <c r="B38" s="6">
        <v>45238</v>
      </c>
      <c r="C38" s="6">
        <v>45241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999227297477683</v>
      </c>
      <c r="B39" s="6">
        <v>45239</v>
      </c>
      <c r="C39" s="6">
        <v>45241</v>
      </c>
      <c r="D39" s="4">
        <v>1507.06</v>
      </c>
      <c r="E39" s="4" t="str">
        <f>VLOOKUP(A39,HOP!A:L,12,0)</f>
        <v>1507.06</v>
      </c>
      <c r="F39" s="4" t="str">
        <f>VLOOKUP(A39,HOP!A:C,3,0)</f>
        <v>4039032</v>
      </c>
      <c r="G39" s="4">
        <f t="shared" si="0"/>
        <v>0</v>
      </c>
      <c r="H39" s="4" t="str">
        <f t="shared" si="1"/>
        <v>，4039032</v>
      </c>
      <c r="I39" s="4" t="str">
        <f>VLOOKUP(A39,HOP!A:U,21,0)</f>
        <v>直连</v>
      </c>
    </row>
    <row r="40" s="4" customFormat="1" hidden="1" spans="1:9">
      <c r="A40" s="5">
        <v>999227333270818</v>
      </c>
      <c r="B40" s="6">
        <v>45240</v>
      </c>
      <c r="C40" s="6">
        <v>45241</v>
      </c>
      <c r="D40" s="4">
        <v>1108.56</v>
      </c>
      <c r="E40" s="4" t="str">
        <f>VLOOKUP(A40,HOP!A:L,12,0)</f>
        <v>1108.56</v>
      </c>
      <c r="F40" s="4" t="str">
        <f>VLOOKUP(A40,HOP!A:C,3,0)</f>
        <v>4051466</v>
      </c>
      <c r="G40" s="4">
        <f t="shared" si="0"/>
        <v>0</v>
      </c>
      <c r="H40" s="4" t="str">
        <f t="shared" si="1"/>
        <v>，4051466</v>
      </c>
      <c r="I40" s="4" t="str">
        <f>VLOOKUP(A40,HOP!A:U,21,0)</f>
        <v>直连</v>
      </c>
    </row>
    <row r="41" s="4" customFormat="1" hidden="1" spans="1:9">
      <c r="A41" s="5">
        <v>999227335985182</v>
      </c>
      <c r="B41" s="6">
        <v>45237</v>
      </c>
      <c r="C41" s="6">
        <v>45241</v>
      </c>
      <c r="D41" s="4">
        <v>4910.16</v>
      </c>
      <c r="E41" s="4" t="str">
        <f>VLOOKUP(A41,HOP!A:L,12,0)</f>
        <v>4910.16</v>
      </c>
      <c r="F41" s="4" t="str">
        <f>VLOOKUP(A41,HOP!A:C,3,0)</f>
        <v>4053456</v>
      </c>
      <c r="G41" s="4">
        <f t="shared" si="0"/>
        <v>0</v>
      </c>
      <c r="H41" s="4" t="str">
        <f t="shared" si="1"/>
        <v>，4053456</v>
      </c>
      <c r="I41" s="4" t="str">
        <f>VLOOKUP(A41,HOP!A:U,21,0)</f>
        <v>直采</v>
      </c>
    </row>
    <row r="42" s="4" customFormat="1" hidden="1" spans="1:9">
      <c r="A42" s="5">
        <v>999227340854856</v>
      </c>
      <c r="B42" s="6">
        <v>45240</v>
      </c>
      <c r="C42" s="6">
        <v>45241</v>
      </c>
      <c r="D42" s="4">
        <v>2031.69</v>
      </c>
      <c r="E42" s="4" t="str">
        <f>VLOOKUP(A42,HOP!A:L,12,0)</f>
        <v>2031.69</v>
      </c>
      <c r="F42" s="4" t="str">
        <f>VLOOKUP(A42,HOP!A:C,3,0)</f>
        <v>4056286</v>
      </c>
      <c r="G42" s="4">
        <f t="shared" si="0"/>
        <v>0</v>
      </c>
      <c r="H42" s="4" t="str">
        <f t="shared" si="1"/>
        <v>，4056286</v>
      </c>
      <c r="I42" s="4" t="str">
        <f>VLOOKUP(A42,HOP!A:U,21,0)</f>
        <v>直连</v>
      </c>
    </row>
    <row r="43" s="4" customFormat="1" hidden="1" spans="1:9">
      <c r="A43" s="5">
        <v>999227345383058</v>
      </c>
      <c r="B43" s="6">
        <v>45238</v>
      </c>
      <c r="C43" s="6">
        <v>45241</v>
      </c>
      <c r="D43" s="4">
        <v>1905.27</v>
      </c>
      <c r="E43" s="4" t="str">
        <f>VLOOKUP(A43,HOP!A:L,12,0)</f>
        <v>1905.27</v>
      </c>
      <c r="F43" s="4" t="str">
        <f>VLOOKUP(A43,HOP!A:C,3,0)</f>
        <v>4057707</v>
      </c>
      <c r="G43" s="4">
        <f t="shared" si="0"/>
        <v>0</v>
      </c>
      <c r="H43" s="4" t="str">
        <f t="shared" si="1"/>
        <v>，4057707</v>
      </c>
      <c r="I43" s="4" t="str">
        <f>VLOOKUP(A43,HOP!A:U,21,0)</f>
        <v>直连</v>
      </c>
    </row>
    <row r="44" s="4" customFormat="1" hidden="1" spans="1:9">
      <c r="A44" s="5">
        <v>999227346339879</v>
      </c>
      <c r="B44" s="6">
        <v>45240</v>
      </c>
      <c r="C44" s="6">
        <v>45241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999227346468306</v>
      </c>
      <c r="B45" s="6">
        <v>45240</v>
      </c>
      <c r="C45" s="6">
        <v>45241</v>
      </c>
      <c r="D45" s="4">
        <v>2169.26</v>
      </c>
      <c r="E45" s="4" t="str">
        <f>VLOOKUP(A45,HOP!A:L,12,0)</f>
        <v>2169.26</v>
      </c>
      <c r="F45" s="4" t="str">
        <f>VLOOKUP(A45,HOP!A:C,3,0)</f>
        <v>4058179</v>
      </c>
      <c r="G45" s="4">
        <f t="shared" si="0"/>
        <v>0</v>
      </c>
      <c r="H45" s="4" t="str">
        <f t="shared" si="1"/>
        <v>，4058179</v>
      </c>
      <c r="I45" s="4" t="str">
        <f>VLOOKUP(A45,HOP!A:U,21,0)</f>
        <v>直采</v>
      </c>
    </row>
    <row r="46" s="4" customFormat="1" hidden="1" spans="1:9">
      <c r="A46" s="5">
        <v>999227383379258</v>
      </c>
      <c r="B46" s="6">
        <v>45238</v>
      </c>
      <c r="C46" s="6">
        <v>45241</v>
      </c>
      <c r="D46" s="4">
        <v>6675.99</v>
      </c>
      <c r="E46" s="4" t="str">
        <f>VLOOKUP(A46,HOP!A:L,12,0)</f>
        <v>6675.99</v>
      </c>
      <c r="F46" s="4" t="str">
        <f>VLOOKUP(A46,HOP!A:C,3,0)</f>
        <v>4066466</v>
      </c>
      <c r="G46" s="4">
        <f t="shared" si="0"/>
        <v>0</v>
      </c>
      <c r="H46" s="4" t="str">
        <f t="shared" si="1"/>
        <v>，4066466</v>
      </c>
      <c r="I46" s="4" t="str">
        <f>VLOOKUP(A46,HOP!A:U,21,0)</f>
        <v>直连</v>
      </c>
    </row>
    <row r="47" s="4" customFormat="1" hidden="1" spans="1:9">
      <c r="A47" s="5">
        <v>999227384493840</v>
      </c>
      <c r="B47" s="6">
        <v>45239</v>
      </c>
      <c r="C47" s="6">
        <v>45241</v>
      </c>
      <c r="D47" s="4">
        <v>2768.94</v>
      </c>
      <c r="E47" s="4" t="str">
        <f>VLOOKUP(A47,HOP!A:L,12,0)</f>
        <v>2768.94</v>
      </c>
      <c r="F47" s="4" t="str">
        <f>VLOOKUP(A47,HOP!A:C,3,0)</f>
        <v>4067133</v>
      </c>
      <c r="G47" s="4">
        <f t="shared" si="0"/>
        <v>0</v>
      </c>
      <c r="H47" s="4" t="str">
        <f t="shared" si="1"/>
        <v>，4067133</v>
      </c>
      <c r="I47" s="4" t="str">
        <f>VLOOKUP(A47,HOP!A:U,21,0)</f>
        <v>直采</v>
      </c>
    </row>
    <row r="48" s="4" customFormat="1" hidden="1" spans="1:9">
      <c r="A48" s="5">
        <v>999227385826213</v>
      </c>
      <c r="B48" s="6">
        <v>45239</v>
      </c>
      <c r="C48" s="6">
        <v>45241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999227409597327</v>
      </c>
      <c r="B49" s="6">
        <v>45240</v>
      </c>
      <c r="C49" s="6">
        <v>45241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999227433660164</v>
      </c>
      <c r="B50" s="6">
        <v>45240</v>
      </c>
      <c r="C50" s="6">
        <v>45241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999227447856284</v>
      </c>
      <c r="B51" s="6">
        <v>45240</v>
      </c>
      <c r="C51" s="6">
        <v>45241</v>
      </c>
      <c r="D51" s="4">
        <v>361.28</v>
      </c>
      <c r="E51" s="4" t="str">
        <f>VLOOKUP(A51,HOP!A:L,12,0)</f>
        <v>361.28</v>
      </c>
      <c r="F51" s="4" t="str">
        <f>VLOOKUP(A51,HOP!A:C,3,0)</f>
        <v>4079622</v>
      </c>
      <c r="G51" s="4">
        <f t="shared" si="0"/>
        <v>0</v>
      </c>
      <c r="H51" s="4" t="str">
        <f t="shared" si="1"/>
        <v>，4079622</v>
      </c>
      <c r="I51" s="4" t="str">
        <f>VLOOKUP(A51,HOP!A:U,21,0)</f>
        <v>直连</v>
      </c>
    </row>
    <row r="52" s="4" customFormat="1" hidden="1" spans="1:9">
      <c r="A52" s="5">
        <v>999227949417903</v>
      </c>
      <c r="B52" s="6">
        <v>45240</v>
      </c>
      <c r="C52" s="6">
        <v>45241</v>
      </c>
      <c r="D52" s="4">
        <v>303.27</v>
      </c>
      <c r="E52" s="4" t="str">
        <f>VLOOKUP(A52,HOP!A:L,12,0)</f>
        <v>303.27</v>
      </c>
      <c r="F52" s="4" t="str">
        <f>VLOOKUP(A52,HOP!A:C,3,0)</f>
        <v>4083356</v>
      </c>
      <c r="G52" s="4">
        <f t="shared" si="0"/>
        <v>0</v>
      </c>
      <c r="H52" s="4" t="str">
        <f t="shared" si="1"/>
        <v>，4083356</v>
      </c>
      <c r="I52" s="4" t="str">
        <f>VLOOKUP(A52,HOP!A:U,21,0)</f>
        <v>直连</v>
      </c>
    </row>
    <row r="53" s="4" customFormat="1" hidden="1" spans="1:9">
      <c r="A53" s="5">
        <v>999227949569013</v>
      </c>
      <c r="B53" s="6">
        <v>45240</v>
      </c>
      <c r="C53" s="6">
        <v>45241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999227950241452</v>
      </c>
      <c r="B54" s="6">
        <v>45240</v>
      </c>
      <c r="C54" s="6">
        <v>45241</v>
      </c>
      <c r="D54" s="4">
        <v>291.05</v>
      </c>
      <c r="E54" s="4" t="str">
        <f>VLOOKUP(A54,HOP!A:L,12,0)</f>
        <v>291.05</v>
      </c>
      <c r="F54" s="4" t="str">
        <f>VLOOKUP(A54,HOP!A:C,3,0)</f>
        <v>4083765</v>
      </c>
      <c r="G54" s="4">
        <f t="shared" si="0"/>
        <v>0</v>
      </c>
      <c r="H54" s="4" t="str">
        <f t="shared" si="1"/>
        <v>，4083765</v>
      </c>
      <c r="I54" s="4" t="str">
        <f>VLOOKUP(A54,HOP!A:U,21,0)</f>
        <v>直连</v>
      </c>
    </row>
    <row r="55" s="4" customFormat="1" hidden="1" spans="1:9">
      <c r="A55" s="5">
        <v>999227950251789</v>
      </c>
      <c r="B55" s="6">
        <v>45239</v>
      </c>
      <c r="C55" s="6">
        <v>45241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999227965452916</v>
      </c>
      <c r="B56" s="6">
        <v>45239</v>
      </c>
      <c r="C56" s="6">
        <v>45241</v>
      </c>
      <c r="D56" s="4">
        <v>2343.56</v>
      </c>
      <c r="E56" s="4" t="str">
        <f>VLOOKUP(A56,HOP!A:L,12,0)</f>
        <v>2343.56</v>
      </c>
      <c r="F56" s="4" t="str">
        <f>VLOOKUP(A56,HOP!A:C,3,0)</f>
        <v>4088849</v>
      </c>
      <c r="G56" s="4">
        <f t="shared" si="0"/>
        <v>0</v>
      </c>
      <c r="H56" s="4" t="str">
        <f t="shared" si="1"/>
        <v>，4088849</v>
      </c>
      <c r="I56" s="4" t="str">
        <f>VLOOKUP(A56,HOP!A:U,21,0)</f>
        <v>直连</v>
      </c>
    </row>
    <row r="57" s="4" customFormat="1" hidden="1" spans="1:9">
      <c r="A57" s="5">
        <v>999227967319668</v>
      </c>
      <c r="B57" s="6">
        <v>45239</v>
      </c>
      <c r="C57" s="6">
        <v>45241</v>
      </c>
      <c r="D57" s="4">
        <v>950.19</v>
      </c>
      <c r="E57" s="4" t="str">
        <f>VLOOKUP(A57,HOP!A:L,12,0)</f>
        <v>950.19</v>
      </c>
      <c r="F57" s="4" t="str">
        <f>VLOOKUP(A57,HOP!A:C,3,0)</f>
        <v>4089795</v>
      </c>
      <c r="G57" s="4">
        <f t="shared" si="0"/>
        <v>0</v>
      </c>
      <c r="H57" s="4" t="str">
        <f t="shared" si="1"/>
        <v>，4089795</v>
      </c>
      <c r="I57" s="4" t="str">
        <f>VLOOKUP(A57,HOP!A:U,21,0)</f>
        <v>直连</v>
      </c>
    </row>
    <row r="58" s="4" customFormat="1" hidden="1" spans="1:9">
      <c r="A58" s="5">
        <v>999227972684544</v>
      </c>
      <c r="B58" s="6">
        <v>45238</v>
      </c>
      <c r="C58" s="6">
        <v>45241</v>
      </c>
      <c r="D58" s="4">
        <v>1188.27</v>
      </c>
      <c r="E58" s="4" t="str">
        <f>VLOOKUP(A58,HOP!A:L,12,0)</f>
        <v>1188.27</v>
      </c>
      <c r="F58" s="4" t="str">
        <f>VLOOKUP(A58,HOP!A:C,3,0)</f>
        <v>4091966</v>
      </c>
      <c r="G58" s="4">
        <f t="shared" si="0"/>
        <v>0</v>
      </c>
      <c r="H58" s="4" t="str">
        <f t="shared" si="1"/>
        <v>，4091966</v>
      </c>
      <c r="I58" s="4" t="str">
        <f>VLOOKUP(A58,HOP!A:U,21,0)</f>
        <v>直连</v>
      </c>
    </row>
    <row r="59" s="4" customFormat="1" hidden="1" spans="1:9">
      <c r="A59" s="5">
        <v>999227982064557</v>
      </c>
      <c r="B59" s="6">
        <v>45239</v>
      </c>
      <c r="C59" s="6">
        <v>45241</v>
      </c>
      <c r="D59" s="4">
        <v>512.54</v>
      </c>
      <c r="E59" s="4" t="str">
        <f>VLOOKUP(A59,HOP!A:L,12,0)</f>
        <v>512.54</v>
      </c>
      <c r="F59" s="4" t="str">
        <f>VLOOKUP(A59,HOP!A:C,3,0)</f>
        <v>4094442</v>
      </c>
      <c r="G59" s="4">
        <f t="shared" si="0"/>
        <v>0</v>
      </c>
      <c r="H59" s="4" t="str">
        <f t="shared" si="1"/>
        <v>，4094442</v>
      </c>
      <c r="I59" s="4" t="str">
        <f>VLOOKUP(A59,HOP!A:U,21,0)</f>
        <v>直采</v>
      </c>
    </row>
    <row r="60" s="4" customFormat="1" hidden="1" spans="1:9">
      <c r="A60" s="5">
        <v>999227982183492</v>
      </c>
      <c r="B60" s="6">
        <v>45240</v>
      </c>
      <c r="C60" s="6">
        <v>45241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999227985382704</v>
      </c>
      <c r="B61" s="6">
        <v>45240</v>
      </c>
      <c r="C61" s="6">
        <v>45241</v>
      </c>
      <c r="D61" s="4">
        <v>300.16</v>
      </c>
      <c r="E61" s="4" t="str">
        <f>VLOOKUP(A61,HOP!A:L,12,0)</f>
        <v>300.16</v>
      </c>
      <c r="F61" s="4" t="str">
        <f>VLOOKUP(A61,HOP!A:C,3,0)</f>
        <v>4095543</v>
      </c>
      <c r="G61" s="4">
        <f t="shared" si="0"/>
        <v>0</v>
      </c>
      <c r="H61" s="4" t="str">
        <f t="shared" si="1"/>
        <v>，4095543</v>
      </c>
      <c r="I61" s="4" t="str">
        <f>VLOOKUP(A61,HOP!A:U,21,0)</f>
        <v>直连</v>
      </c>
    </row>
    <row r="62" s="4" customFormat="1" hidden="1" spans="1:9">
      <c r="A62" s="5">
        <v>999228034433934</v>
      </c>
      <c r="B62" s="6">
        <v>45238</v>
      </c>
      <c r="C62" s="6">
        <v>45241</v>
      </c>
      <c r="D62" s="4">
        <v>2759.08</v>
      </c>
      <c r="E62" s="4" t="str">
        <f>VLOOKUP(A62,HOP!A:L,12,0)</f>
        <v>2759.08</v>
      </c>
      <c r="F62" s="4" t="str">
        <f>VLOOKUP(A62,HOP!A:C,3,0)</f>
        <v>4108546</v>
      </c>
      <c r="G62" s="4">
        <f t="shared" si="0"/>
        <v>0</v>
      </c>
      <c r="H62" s="4" t="str">
        <f t="shared" si="1"/>
        <v>，4108546</v>
      </c>
      <c r="I62" s="4" t="str">
        <f>VLOOKUP(A62,HOP!A:U,21,0)</f>
        <v>直连</v>
      </c>
    </row>
    <row r="63" s="4" customFormat="1" hidden="1" spans="1:9">
      <c r="A63" s="5">
        <v>999228036421179</v>
      </c>
      <c r="B63" s="6">
        <v>45239</v>
      </c>
      <c r="C63" s="6">
        <v>45241</v>
      </c>
      <c r="D63" s="4">
        <v>1362.24</v>
      </c>
      <c r="E63" s="4" t="str">
        <f>VLOOKUP(A63,HOP!A:L,12,0)</f>
        <v>1362.24</v>
      </c>
      <c r="F63" s="4" t="str">
        <f>VLOOKUP(A63,HOP!A:C,3,0)</f>
        <v>4109356</v>
      </c>
      <c r="G63" s="4">
        <f t="shared" si="0"/>
        <v>0</v>
      </c>
      <c r="H63" s="4" t="str">
        <f t="shared" si="1"/>
        <v>，4109356</v>
      </c>
      <c r="I63" s="4" t="str">
        <f>VLOOKUP(A63,HOP!A:U,21,0)</f>
        <v>直连</v>
      </c>
    </row>
    <row r="64" s="4" customFormat="1" hidden="1" spans="1:9">
      <c r="A64" s="5">
        <v>999228039811884</v>
      </c>
      <c r="B64" s="6">
        <v>45238</v>
      </c>
      <c r="C64" s="6">
        <v>45241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hidden="1" spans="1:9">
      <c r="A65" s="5">
        <v>999228040960571</v>
      </c>
      <c r="B65" s="6">
        <v>45240</v>
      </c>
      <c r="C65" s="6">
        <v>45241</v>
      </c>
      <c r="D65" s="4">
        <v>468.66</v>
      </c>
      <c r="E65" s="4" t="str">
        <f>VLOOKUP(A65,HOP!A:L,12,0)</f>
        <v>468.66</v>
      </c>
      <c r="F65" s="4" t="str">
        <f>VLOOKUP(A65,HOP!A:C,3,0)</f>
        <v>4111006</v>
      </c>
      <c r="G65" s="4">
        <f t="shared" si="0"/>
        <v>0</v>
      </c>
      <c r="H65" s="4" t="str">
        <f t="shared" si="1"/>
        <v>，4111006</v>
      </c>
      <c r="I65" s="4" t="str">
        <f>VLOOKUP(A65,HOP!A:U,21,0)</f>
        <v>直连</v>
      </c>
    </row>
    <row r="66" s="4" customFormat="1" hidden="1" spans="1:9">
      <c r="A66" s="5">
        <v>999228042453966</v>
      </c>
      <c r="B66" s="6">
        <v>45239</v>
      </c>
      <c r="C66" s="6">
        <v>45241</v>
      </c>
      <c r="D66" s="4">
        <v>806.95</v>
      </c>
      <c r="E66" s="4" t="str">
        <f>VLOOKUP(A66,HOP!A:L,12,0)</f>
        <v>806.95</v>
      </c>
      <c r="F66" s="4" t="str">
        <f>VLOOKUP(A66,HOP!A:C,3,0)</f>
        <v>4111392</v>
      </c>
      <c r="G66" s="4">
        <f t="shared" si="0"/>
        <v>0</v>
      </c>
      <c r="H66" s="4" t="str">
        <f t="shared" si="1"/>
        <v>，4111392</v>
      </c>
      <c r="I66" s="4" t="str">
        <f>VLOOKUP(A66,HOP!A:U,21,0)</f>
        <v>直连</v>
      </c>
    </row>
    <row r="67" s="4" customFormat="1" hidden="1" spans="1:9">
      <c r="A67" s="5">
        <v>999228064950345</v>
      </c>
      <c r="B67" s="6">
        <v>45240</v>
      </c>
      <c r="C67" s="6">
        <v>45241</v>
      </c>
      <c r="D67" s="4">
        <v>161.43</v>
      </c>
      <c r="E67" s="4" t="str">
        <f>VLOOKUP(A67,HOP!A:L,12,0)</f>
        <v>161.43</v>
      </c>
      <c r="F67" s="4" t="str">
        <f>VLOOKUP(A67,HOP!A:C,3,0)</f>
        <v>4115314</v>
      </c>
      <c r="G67" s="4">
        <f t="shared" ref="G67:G130" si="2">D67-E67</f>
        <v>0</v>
      </c>
      <c r="H67" s="4" t="str">
        <f t="shared" ref="H67:H130" si="3">$H$1&amp;F67</f>
        <v>，4115314</v>
      </c>
      <c r="I67" s="4" t="str">
        <f>VLOOKUP(A67,HOP!A:U,21,0)</f>
        <v>直连</v>
      </c>
    </row>
    <row r="68" s="4" customFormat="1" hidden="1" spans="1:9">
      <c r="A68" s="5">
        <v>999228065225449</v>
      </c>
      <c r="B68" s="6">
        <v>45239</v>
      </c>
      <c r="C68" s="6">
        <v>45241</v>
      </c>
      <c r="D68" s="4">
        <v>871.74</v>
      </c>
      <c r="E68" s="4" t="str">
        <f>VLOOKUP(A68,HOP!A:L,12,0)</f>
        <v>871.74</v>
      </c>
      <c r="F68" s="4" t="str">
        <f>VLOOKUP(A68,HOP!A:C,3,0)</f>
        <v>4115507</v>
      </c>
      <c r="G68" s="4">
        <f t="shared" si="2"/>
        <v>0</v>
      </c>
      <c r="H68" s="4" t="str">
        <f t="shared" si="3"/>
        <v>，4115507</v>
      </c>
      <c r="I68" s="4" t="str">
        <f>VLOOKUP(A68,HOP!A:U,21,0)</f>
        <v>直连</v>
      </c>
    </row>
    <row r="69" s="4" customFormat="1" hidden="1" spans="1:9">
      <c r="A69" s="5">
        <v>999228065314624</v>
      </c>
      <c r="B69" s="6">
        <v>45239</v>
      </c>
      <c r="C69" s="6">
        <v>45241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999228092688562</v>
      </c>
      <c r="B70" s="6">
        <v>45240</v>
      </c>
      <c r="C70" s="6">
        <v>45241</v>
      </c>
      <c r="D70" s="4">
        <v>505.34</v>
      </c>
      <c r="E70" s="4" t="str">
        <f>VLOOKUP(A70,HOP!A:L,12,0)</f>
        <v>505.34</v>
      </c>
      <c r="F70" s="4" t="str">
        <f>VLOOKUP(A70,HOP!A:C,3,0)</f>
        <v>4123735</v>
      </c>
      <c r="G70" s="4">
        <f t="shared" si="2"/>
        <v>0</v>
      </c>
      <c r="H70" s="4" t="str">
        <f t="shared" si="3"/>
        <v>，4123735</v>
      </c>
      <c r="I70" s="4" t="str">
        <f>VLOOKUP(A70,HOP!A:U,21,0)</f>
        <v>直连</v>
      </c>
    </row>
    <row r="71" s="4" customFormat="1" hidden="1" spans="1:9">
      <c r="A71" s="5">
        <v>999228102040449</v>
      </c>
      <c r="B71" s="6">
        <v>45235</v>
      </c>
      <c r="C71" s="6">
        <v>45241</v>
      </c>
      <c r="D71" s="4">
        <v>2959.74</v>
      </c>
      <c r="E71" s="4" t="str">
        <f>VLOOKUP(A71,HOP!A:L,12,0)</f>
        <v>2959.74</v>
      </c>
      <c r="F71" s="4" t="str">
        <f>VLOOKUP(A71,HOP!A:C,3,0)</f>
        <v>4127491</v>
      </c>
      <c r="G71" s="4">
        <f t="shared" si="2"/>
        <v>0</v>
      </c>
      <c r="H71" s="4" t="str">
        <f t="shared" si="3"/>
        <v>，4127491</v>
      </c>
      <c r="I71" s="4" t="str">
        <f>VLOOKUP(A71,HOP!A:U,21,0)</f>
        <v>直连</v>
      </c>
    </row>
    <row r="72" s="4" customFormat="1" hidden="1" spans="1:9">
      <c r="A72" s="5">
        <v>28113708535</v>
      </c>
      <c r="B72" s="6">
        <v>45239</v>
      </c>
      <c r="C72" s="6">
        <v>45241</v>
      </c>
      <c r="D72" s="4">
        <v>585.49</v>
      </c>
      <c r="E72" s="4" t="str">
        <f>VLOOKUP(A72,HOP!A:L,12,0)</f>
        <v>585.49</v>
      </c>
      <c r="F72" s="4" t="str">
        <f>VLOOKUP(A72,HOP!A:C,3,0)</f>
        <v>4129149</v>
      </c>
      <c r="G72" s="4">
        <f t="shared" si="2"/>
        <v>0</v>
      </c>
      <c r="H72" s="4" t="str">
        <f t="shared" si="3"/>
        <v>，4129149</v>
      </c>
      <c r="I72" s="4" t="str">
        <f>VLOOKUP(A72,HOP!A:U,21,0)</f>
        <v>直连</v>
      </c>
    </row>
    <row r="73" s="4" customFormat="1" hidden="1" spans="1:9">
      <c r="A73" s="5">
        <v>999228115910628</v>
      </c>
      <c r="B73" s="6">
        <v>45240</v>
      </c>
      <c r="C73" s="6">
        <v>45241</v>
      </c>
      <c r="D73" s="4">
        <v>504.51</v>
      </c>
      <c r="E73" s="4" t="str">
        <f>VLOOKUP(A73,HOP!A:L,12,0)</f>
        <v>504.51</v>
      </c>
      <c r="F73" s="4" t="str">
        <f>VLOOKUP(A73,HOP!A:C,3,0)</f>
        <v>4129896</v>
      </c>
      <c r="G73" s="4">
        <f t="shared" si="2"/>
        <v>0</v>
      </c>
      <c r="H73" s="4" t="str">
        <f t="shared" si="3"/>
        <v>，4129896</v>
      </c>
      <c r="I73" s="4" t="str">
        <f>VLOOKUP(A73,HOP!A:U,21,0)</f>
        <v>直连</v>
      </c>
    </row>
    <row r="74" s="4" customFormat="1" hidden="1" spans="1:9">
      <c r="A74" s="5">
        <v>999228118116336</v>
      </c>
      <c r="B74" s="6">
        <v>45238</v>
      </c>
      <c r="C74" s="6">
        <v>45241</v>
      </c>
      <c r="D74" s="4">
        <v>3834.63</v>
      </c>
      <c r="E74" s="4" t="str">
        <f>VLOOKUP(A74,HOP!A:L,12,0)</f>
        <v>3834.63</v>
      </c>
      <c r="F74" s="4" t="str">
        <f>VLOOKUP(A74,HOP!A:C,3,0)</f>
        <v>4130588</v>
      </c>
      <c r="G74" s="4">
        <f t="shared" si="2"/>
        <v>0</v>
      </c>
      <c r="H74" s="4" t="str">
        <f t="shared" si="3"/>
        <v>，4130588</v>
      </c>
      <c r="I74" s="4" t="str">
        <f>VLOOKUP(A74,HOP!A:U,21,0)</f>
        <v>直连</v>
      </c>
    </row>
    <row r="75" s="4" customFormat="1" hidden="1" spans="1:9">
      <c r="A75" s="5">
        <v>999228121747413</v>
      </c>
      <c r="B75" s="6">
        <v>45239</v>
      </c>
      <c r="C75" s="6">
        <v>45241</v>
      </c>
      <c r="D75" s="4">
        <v>1247.24</v>
      </c>
      <c r="E75" s="4" t="str">
        <f>VLOOKUP(A75,HOP!A:L,12,0)</f>
        <v>1247.24</v>
      </c>
      <c r="F75" s="4" t="str">
        <f>VLOOKUP(A75,HOP!A:C,3,0)</f>
        <v>4132369</v>
      </c>
      <c r="G75" s="4">
        <f t="shared" si="2"/>
        <v>0</v>
      </c>
      <c r="H75" s="4" t="str">
        <f t="shared" si="3"/>
        <v>，4132369</v>
      </c>
      <c r="I75" s="4" t="str">
        <f>VLOOKUP(A75,HOP!A:U,21,0)</f>
        <v>直连</v>
      </c>
    </row>
    <row r="76" s="4" customFormat="1" hidden="1" spans="1:9">
      <c r="A76" s="5">
        <v>999228122398425</v>
      </c>
      <c r="B76" s="6">
        <v>45240</v>
      </c>
      <c r="C76" s="6">
        <v>45241</v>
      </c>
      <c r="D76" s="4">
        <v>651.44</v>
      </c>
      <c r="E76" s="4" t="str">
        <f>VLOOKUP(A76,HOP!A:L,12,0)</f>
        <v>651.44</v>
      </c>
      <c r="F76" s="4" t="str">
        <f>VLOOKUP(A76,HOP!A:C,3,0)</f>
        <v>4132574</v>
      </c>
      <c r="G76" s="4">
        <f t="shared" si="2"/>
        <v>0</v>
      </c>
      <c r="H76" s="4" t="str">
        <f t="shared" si="3"/>
        <v>，4132574</v>
      </c>
      <c r="I76" s="4" t="str">
        <f>VLOOKUP(A76,HOP!A:U,21,0)</f>
        <v>直连</v>
      </c>
    </row>
    <row r="77" s="4" customFormat="1" spans="1:9">
      <c r="A77" s="5">
        <v>999228122798507</v>
      </c>
      <c r="B77" s="6">
        <v>45237</v>
      </c>
      <c r="C77" s="6">
        <v>45241</v>
      </c>
      <c r="D77" s="4">
        <v>5765.34</v>
      </c>
      <c r="E77" s="4" t="str">
        <f>VLOOKUP(A77,HOP!A:L,12,0)</f>
        <v>5765.40</v>
      </c>
      <c r="F77" s="4" t="str">
        <f>VLOOKUP(A77,HOP!A:C,3,0)</f>
        <v>4132790</v>
      </c>
      <c r="G77" s="4">
        <f t="shared" si="2"/>
        <v>-0.0599999999994907</v>
      </c>
      <c r="H77" s="4" t="str">
        <f t="shared" si="3"/>
        <v>，4132790</v>
      </c>
      <c r="I77" s="4" t="str">
        <f>VLOOKUP(A77,HOP!A:U,21,0)</f>
        <v>直连</v>
      </c>
    </row>
    <row r="78" s="4" customFormat="1" hidden="1" spans="1:9">
      <c r="A78" s="5">
        <v>999228137816810</v>
      </c>
      <c r="B78" s="6">
        <v>45239</v>
      </c>
      <c r="C78" s="6">
        <v>45241</v>
      </c>
      <c r="D78" s="4">
        <v>3595.44</v>
      </c>
      <c r="E78" s="4" t="str">
        <f>VLOOKUP(A78,HOP!A:L,12,0)</f>
        <v>3595.44</v>
      </c>
      <c r="F78" s="4" t="str">
        <f>VLOOKUP(A78,HOP!A:C,3,0)</f>
        <v>4136520</v>
      </c>
      <c r="G78" s="4">
        <f t="shared" si="2"/>
        <v>0</v>
      </c>
      <c r="H78" s="4" t="str">
        <f t="shared" si="3"/>
        <v>，4136520</v>
      </c>
      <c r="I78" s="4" t="str">
        <f>VLOOKUP(A78,HOP!A:U,21,0)</f>
        <v>直连</v>
      </c>
    </row>
    <row r="79" s="4" customFormat="1" hidden="1" spans="1:9">
      <c r="A79" s="5">
        <v>999228138803585</v>
      </c>
      <c r="B79" s="6">
        <v>45236</v>
      </c>
      <c r="C79" s="6">
        <v>45241</v>
      </c>
      <c r="D79" s="4">
        <v>1093.2</v>
      </c>
      <c r="E79" s="4" t="str">
        <f>VLOOKUP(A79,HOP!A:L,12,0)</f>
        <v>1093.20</v>
      </c>
      <c r="F79" s="4" t="str">
        <f>VLOOKUP(A79,HOP!A:C,3,0)</f>
        <v>4136950</v>
      </c>
      <c r="G79" s="4">
        <f t="shared" si="2"/>
        <v>0</v>
      </c>
      <c r="H79" s="4" t="str">
        <f t="shared" si="3"/>
        <v>，4136950</v>
      </c>
      <c r="I79" s="4" t="str">
        <f>VLOOKUP(A79,HOP!A:U,21,0)</f>
        <v>直采</v>
      </c>
    </row>
    <row r="80" s="4" customFormat="1" hidden="1" spans="1:9">
      <c r="A80" s="5">
        <v>999228140774786</v>
      </c>
      <c r="B80" s="6">
        <v>45240</v>
      </c>
      <c r="C80" s="6">
        <v>45241</v>
      </c>
      <c r="D80" s="4">
        <v>430.64</v>
      </c>
      <c r="E80" s="4" t="str">
        <f>VLOOKUP(A80,HOP!A:L,12,0)</f>
        <v>430.64</v>
      </c>
      <c r="F80" s="4" t="str">
        <f>VLOOKUP(A80,HOP!A:C,3,0)</f>
        <v>4137679</v>
      </c>
      <c r="G80" s="4">
        <f t="shared" si="2"/>
        <v>0</v>
      </c>
      <c r="H80" s="4" t="str">
        <f t="shared" si="3"/>
        <v>，4137679</v>
      </c>
      <c r="I80" s="4" t="str">
        <f>VLOOKUP(A80,HOP!A:U,21,0)</f>
        <v>直连</v>
      </c>
    </row>
    <row r="81" s="4" customFormat="1" hidden="1" spans="1:9">
      <c r="A81" s="5">
        <v>999228161698335</v>
      </c>
      <c r="B81" s="6">
        <v>45239</v>
      </c>
      <c r="C81" s="6">
        <v>45241</v>
      </c>
      <c r="D81" s="4">
        <v>1085.22</v>
      </c>
      <c r="E81" s="4" t="str">
        <f>VLOOKUP(A81,HOP!A:L,12,0)</f>
        <v>1085.22</v>
      </c>
      <c r="F81" s="4" t="str">
        <f>VLOOKUP(A81,HOP!A:C,3,0)</f>
        <v>4142940</v>
      </c>
      <c r="G81" s="4">
        <f t="shared" si="2"/>
        <v>0</v>
      </c>
      <c r="H81" s="4" t="str">
        <f t="shared" si="3"/>
        <v>，4142940</v>
      </c>
      <c r="I81" s="4" t="str">
        <f>VLOOKUP(A81,HOP!A:U,21,0)</f>
        <v>直连</v>
      </c>
    </row>
    <row r="82" s="4" customFormat="1" spans="1:9">
      <c r="A82" s="5">
        <v>999228164809777</v>
      </c>
      <c r="B82" s="6">
        <v>45240</v>
      </c>
      <c r="C82" s="6">
        <v>45241</v>
      </c>
      <c r="D82" s="4">
        <v>338.42</v>
      </c>
      <c r="E82" s="4" t="str">
        <f>VLOOKUP(A82,HOP!A:L,12,0)</f>
        <v>338.76</v>
      </c>
      <c r="F82" s="4" t="str">
        <f>VLOOKUP(A82,HOP!A:C,3,0)</f>
        <v>4143784</v>
      </c>
      <c r="G82" s="4">
        <f t="shared" si="2"/>
        <v>-0.339999999999975</v>
      </c>
      <c r="H82" s="4" t="str">
        <f t="shared" si="3"/>
        <v>，4143784</v>
      </c>
      <c r="I82" s="4" t="str">
        <f>VLOOKUP(A82,HOP!A:U,21,0)</f>
        <v>直连</v>
      </c>
    </row>
    <row r="83" s="4" customFormat="1" hidden="1" spans="1:9">
      <c r="A83" s="5">
        <v>999228168333090</v>
      </c>
      <c r="B83" s="6">
        <v>45240</v>
      </c>
      <c r="C83" s="6">
        <v>45241</v>
      </c>
      <c r="D83" s="4">
        <v>186.94</v>
      </c>
      <c r="E83" s="4" t="str">
        <f>VLOOKUP(A83,HOP!A:L,12,0)</f>
        <v>186.94</v>
      </c>
      <c r="F83" s="4" t="str">
        <f>VLOOKUP(A83,HOP!A:C,3,0)</f>
        <v>4145111</v>
      </c>
      <c r="G83" s="4">
        <f t="shared" si="2"/>
        <v>0</v>
      </c>
      <c r="H83" s="4" t="str">
        <f t="shared" si="3"/>
        <v>，4145111</v>
      </c>
      <c r="I83" s="4" t="str">
        <f>VLOOKUP(A83,HOP!A:U,21,0)</f>
        <v>直连</v>
      </c>
    </row>
    <row r="84" s="4" customFormat="1" spans="1:9">
      <c r="A84" s="5">
        <v>999228170136401</v>
      </c>
      <c r="B84" s="6">
        <v>45240</v>
      </c>
      <c r="C84" s="6">
        <v>45241</v>
      </c>
      <c r="D84" s="4">
        <v>671.11</v>
      </c>
      <c r="E84" s="4" t="str">
        <f>VLOOKUP(A84,HOP!A:L,12,0)</f>
        <v>671.14</v>
      </c>
      <c r="F84" s="4" t="str">
        <f>VLOOKUP(A84,HOP!A:C,3,0)</f>
        <v>4145851</v>
      </c>
      <c r="G84" s="4">
        <f t="shared" si="2"/>
        <v>-0.0299999999999727</v>
      </c>
      <c r="H84" s="4" t="str">
        <f t="shared" si="3"/>
        <v>，4145851</v>
      </c>
      <c r="I84" s="4" t="str">
        <f>VLOOKUP(A84,HOP!A:U,21,0)</f>
        <v>直连</v>
      </c>
    </row>
    <row r="85" s="4" customFormat="1" spans="1:9">
      <c r="A85" s="5">
        <v>999228204086782</v>
      </c>
      <c r="B85" s="6">
        <v>45240</v>
      </c>
      <c r="C85" s="6">
        <v>45241</v>
      </c>
      <c r="D85" s="4">
        <v>477.31</v>
      </c>
      <c r="E85" s="4" t="str">
        <f>VLOOKUP(A85,HOP!A:L,12,0)</f>
        <v>477.35</v>
      </c>
      <c r="F85" s="4" t="str">
        <f>VLOOKUP(A85,HOP!A:C,3,0)</f>
        <v>4147695</v>
      </c>
      <c r="G85" s="4">
        <f t="shared" si="2"/>
        <v>-0.0400000000000205</v>
      </c>
      <c r="H85" s="4" t="str">
        <f t="shared" si="3"/>
        <v>，4147695</v>
      </c>
      <c r="I85" s="4" t="str">
        <f>VLOOKUP(A85,HOP!A:U,21,0)</f>
        <v>直连</v>
      </c>
    </row>
    <row r="86" s="4" customFormat="1" hidden="1" spans="1:9">
      <c r="A86" s="5">
        <v>999228212198872</v>
      </c>
      <c r="B86" s="6">
        <v>45240</v>
      </c>
      <c r="C86" s="6">
        <v>45241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999228212459105</v>
      </c>
      <c r="B87" s="6">
        <v>45237</v>
      </c>
      <c r="C87" s="6">
        <v>45241</v>
      </c>
      <c r="D87" s="4">
        <v>2638.28</v>
      </c>
      <c r="E87" s="4" t="str">
        <f>VLOOKUP(A87,HOP!A:L,12,0)</f>
        <v>2638.28</v>
      </c>
      <c r="F87" s="4" t="str">
        <f>VLOOKUP(A87,HOP!A:C,3,0)</f>
        <v>4151136</v>
      </c>
      <c r="G87" s="4">
        <f t="shared" si="2"/>
        <v>0</v>
      </c>
      <c r="H87" s="4" t="str">
        <f t="shared" si="3"/>
        <v>，4151136</v>
      </c>
      <c r="I87" s="4" t="str">
        <f>VLOOKUP(A87,HOP!A:U,21,0)</f>
        <v>直连</v>
      </c>
    </row>
    <row r="88" s="4" customFormat="1" hidden="1" spans="1:9">
      <c r="A88" s="5">
        <v>999228213582782</v>
      </c>
      <c r="B88" s="6">
        <v>45240</v>
      </c>
      <c r="C88" s="6">
        <v>45241</v>
      </c>
      <c r="D88" s="4">
        <v>288.52</v>
      </c>
      <c r="E88" s="4" t="str">
        <f>VLOOKUP(A88,HOP!A:L,12,0)</f>
        <v>288.52</v>
      </c>
      <c r="F88" s="4" t="str">
        <f>VLOOKUP(A88,HOP!A:C,3,0)</f>
        <v>4151789</v>
      </c>
      <c r="G88" s="4">
        <f t="shared" si="2"/>
        <v>0</v>
      </c>
      <c r="H88" s="4" t="str">
        <f t="shared" si="3"/>
        <v>，4151789</v>
      </c>
      <c r="I88" s="4" t="str">
        <f>VLOOKUP(A88,HOP!A:U,21,0)</f>
        <v>直连</v>
      </c>
    </row>
    <row r="89" s="4" customFormat="1" hidden="1" spans="1:9">
      <c r="A89" s="5">
        <v>999228213596522</v>
      </c>
      <c r="B89" s="6">
        <v>45240</v>
      </c>
      <c r="C89" s="6">
        <v>45241</v>
      </c>
      <c r="D89" s="4">
        <v>288.52</v>
      </c>
      <c r="E89" s="4" t="str">
        <f>VLOOKUP(A89,HOP!A:L,12,0)</f>
        <v>288.52</v>
      </c>
      <c r="F89" s="4" t="str">
        <f>VLOOKUP(A89,HOP!A:C,3,0)</f>
        <v>4151795</v>
      </c>
      <c r="G89" s="4">
        <f t="shared" si="2"/>
        <v>0</v>
      </c>
      <c r="H89" s="4" t="str">
        <f t="shared" si="3"/>
        <v>，4151795</v>
      </c>
      <c r="I89" s="4" t="str">
        <f>VLOOKUP(A89,HOP!A:U,21,0)</f>
        <v>直连</v>
      </c>
    </row>
    <row r="90" s="4" customFormat="1" hidden="1" spans="1:9">
      <c r="A90" s="5">
        <v>999228213620395</v>
      </c>
      <c r="B90" s="6">
        <v>45240</v>
      </c>
      <c r="C90" s="6">
        <v>45241</v>
      </c>
      <c r="D90" s="4">
        <v>288.52</v>
      </c>
      <c r="E90" s="4" t="str">
        <f>VLOOKUP(A90,HOP!A:L,12,0)</f>
        <v>288.52</v>
      </c>
      <c r="F90" s="4" t="str">
        <f>VLOOKUP(A90,HOP!A:C,3,0)</f>
        <v>4151934</v>
      </c>
      <c r="G90" s="4">
        <f t="shared" si="2"/>
        <v>0</v>
      </c>
      <c r="H90" s="4" t="str">
        <f t="shared" si="3"/>
        <v>，4151934</v>
      </c>
      <c r="I90" s="4" t="str">
        <f>VLOOKUP(A90,HOP!A:U,21,0)</f>
        <v>直连</v>
      </c>
    </row>
    <row r="91" s="4" customFormat="1" hidden="1" spans="1:9">
      <c r="A91" s="5">
        <v>999228216117451</v>
      </c>
      <c r="B91" s="6">
        <v>45240</v>
      </c>
      <c r="C91" s="6">
        <v>45241</v>
      </c>
      <c r="D91" s="4">
        <v>1733.51</v>
      </c>
      <c r="E91" s="4" t="str">
        <f>VLOOKUP(A91,HOP!A:L,12,0)</f>
        <v>1733.51</v>
      </c>
      <c r="F91" s="4" t="str">
        <f>VLOOKUP(A91,HOP!A:C,3,0)</f>
        <v>4153373</v>
      </c>
      <c r="G91" s="4">
        <f t="shared" si="2"/>
        <v>0</v>
      </c>
      <c r="H91" s="4" t="str">
        <f t="shared" si="3"/>
        <v>，4153373</v>
      </c>
      <c r="I91" s="4" t="str">
        <f>VLOOKUP(A91,HOP!A:U,21,0)</f>
        <v>直连</v>
      </c>
    </row>
    <row r="92" s="4" customFormat="1" hidden="1" spans="1:9">
      <c r="A92" s="5">
        <v>999228225129496</v>
      </c>
      <c r="B92" s="6">
        <v>45238</v>
      </c>
      <c r="C92" s="6">
        <v>45241</v>
      </c>
      <c r="D92" s="4">
        <v>4601.02</v>
      </c>
      <c r="E92" s="4" t="str">
        <f>VLOOKUP(A92,HOP!A:L,12,0)</f>
        <v>4601.02</v>
      </c>
      <c r="F92" s="4" t="str">
        <f>VLOOKUP(A92,HOP!A:C,3,0)</f>
        <v>4155027</v>
      </c>
      <c r="G92" s="4">
        <f t="shared" si="2"/>
        <v>0</v>
      </c>
      <c r="H92" s="4" t="str">
        <f t="shared" si="3"/>
        <v>，4155027</v>
      </c>
      <c r="I92" s="4" t="str">
        <f>VLOOKUP(A92,HOP!A:U,21,0)</f>
        <v>直连</v>
      </c>
    </row>
    <row r="93" s="4" customFormat="1" hidden="1" spans="1:9">
      <c r="A93" s="5">
        <v>999228231451803</v>
      </c>
      <c r="B93" s="6">
        <v>45233</v>
      </c>
      <c r="C93" s="6">
        <v>45241</v>
      </c>
      <c r="D93" s="4">
        <v>1680.8</v>
      </c>
      <c r="E93" s="4" t="str">
        <f>VLOOKUP(A93,HOP!A:L,12,0)</f>
        <v>1680.80</v>
      </c>
      <c r="F93" s="4" t="str">
        <f>VLOOKUP(A93,HOP!A:C,3,0)</f>
        <v>4157038</v>
      </c>
      <c r="G93" s="4">
        <f t="shared" si="2"/>
        <v>0</v>
      </c>
      <c r="H93" s="4" t="str">
        <f t="shared" si="3"/>
        <v>，4157038</v>
      </c>
      <c r="I93" s="4" t="str">
        <f>VLOOKUP(A93,HOP!A:U,21,0)</f>
        <v>直连</v>
      </c>
    </row>
    <row r="94" s="4" customFormat="1" hidden="1" spans="1:9">
      <c r="A94" s="5">
        <v>999228235282825</v>
      </c>
      <c r="B94" s="6">
        <v>45237</v>
      </c>
      <c r="C94" s="6">
        <v>45241</v>
      </c>
      <c r="D94" s="4">
        <v>2139.28</v>
      </c>
      <c r="E94" s="4" t="str">
        <f>VLOOKUP(A94,HOP!A:L,12,0)</f>
        <v>2139.28</v>
      </c>
      <c r="F94" s="4" t="str">
        <f>VLOOKUP(A94,HOP!A:C,3,0)</f>
        <v>4159205</v>
      </c>
      <c r="G94" s="4">
        <f t="shared" si="2"/>
        <v>0</v>
      </c>
      <c r="H94" s="4" t="str">
        <f t="shared" si="3"/>
        <v>，4159205</v>
      </c>
      <c r="I94" s="4" t="str">
        <f>VLOOKUP(A94,HOP!A:U,21,0)</f>
        <v>直连</v>
      </c>
    </row>
    <row r="95" s="4" customFormat="1" hidden="1" spans="1:9">
      <c r="A95" s="5">
        <v>999228237015783</v>
      </c>
      <c r="B95" s="6">
        <v>45240</v>
      </c>
      <c r="C95" s="6">
        <v>45241</v>
      </c>
      <c r="D95" s="4">
        <v>352.78</v>
      </c>
      <c r="E95" s="4" t="str">
        <f>VLOOKUP(A95,HOP!A:L,12,0)</f>
        <v>352.78</v>
      </c>
      <c r="F95" s="4" t="str">
        <f>VLOOKUP(A95,HOP!A:C,3,0)</f>
        <v>4160396</v>
      </c>
      <c r="G95" s="4">
        <f t="shared" si="2"/>
        <v>0</v>
      </c>
      <c r="H95" s="4" t="str">
        <f t="shared" si="3"/>
        <v>，4160396</v>
      </c>
      <c r="I95" s="4" t="str">
        <f>VLOOKUP(A95,HOP!A:U,21,0)</f>
        <v>直连</v>
      </c>
    </row>
    <row r="96" s="4" customFormat="1" hidden="1" spans="1:9">
      <c r="A96" s="5">
        <v>999228238300009</v>
      </c>
      <c r="B96" s="6">
        <v>45237</v>
      </c>
      <c r="C96" s="6">
        <v>45241</v>
      </c>
      <c r="D96" s="4">
        <v>3459.56</v>
      </c>
      <c r="E96" s="4" t="str">
        <f>VLOOKUP(A96,HOP!A:L,12,0)</f>
        <v>3459.56</v>
      </c>
      <c r="F96" s="4" t="str">
        <f>VLOOKUP(A96,HOP!A:C,3,0)</f>
        <v>4161084</v>
      </c>
      <c r="G96" s="4">
        <f t="shared" si="2"/>
        <v>0</v>
      </c>
      <c r="H96" s="4" t="str">
        <f t="shared" si="3"/>
        <v>，4161084</v>
      </c>
      <c r="I96" s="4" t="str">
        <f>VLOOKUP(A96,HOP!A:U,21,0)</f>
        <v>直连</v>
      </c>
    </row>
    <row r="97" s="4" customFormat="1" hidden="1" spans="1:9">
      <c r="A97" s="5">
        <v>999228241539256</v>
      </c>
      <c r="B97" s="6">
        <v>45237</v>
      </c>
      <c r="C97" s="6">
        <v>45241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999228258612846</v>
      </c>
      <c r="B98" s="6">
        <v>45239</v>
      </c>
      <c r="C98" s="6">
        <v>45241</v>
      </c>
      <c r="D98" s="4">
        <v>1682.32</v>
      </c>
      <c r="E98" s="4" t="str">
        <f>VLOOKUP(A98,HOP!A:L,12,0)</f>
        <v>1682.32</v>
      </c>
      <c r="F98" s="4" t="str">
        <f>VLOOKUP(A98,HOP!A:C,3,0)</f>
        <v>4164521</v>
      </c>
      <c r="G98" s="4">
        <f t="shared" si="2"/>
        <v>0</v>
      </c>
      <c r="H98" s="4" t="str">
        <f t="shared" si="3"/>
        <v>，4164521</v>
      </c>
      <c r="I98" s="4" t="str">
        <f>VLOOKUP(A98,HOP!A:U,21,0)</f>
        <v>直采</v>
      </c>
    </row>
    <row r="99" s="4" customFormat="1" hidden="1" spans="1:9">
      <c r="A99" s="5">
        <v>999228262997868</v>
      </c>
      <c r="B99" s="6">
        <v>45240</v>
      </c>
      <c r="C99" s="6">
        <v>45241</v>
      </c>
      <c r="D99" s="4">
        <v>853.23</v>
      </c>
      <c r="E99" s="4" t="str">
        <f>VLOOKUP(A99,HOP!A:L,12,0)</f>
        <v>853.23</v>
      </c>
      <c r="F99" s="4" t="str">
        <f>VLOOKUP(A99,HOP!A:C,3,0)</f>
        <v>4166668</v>
      </c>
      <c r="G99" s="4">
        <f t="shared" si="2"/>
        <v>0</v>
      </c>
      <c r="H99" s="4" t="str">
        <f t="shared" si="3"/>
        <v>，4166668</v>
      </c>
      <c r="I99" s="4" t="str">
        <f>VLOOKUP(A99,HOP!A:U,21,0)</f>
        <v>直连</v>
      </c>
    </row>
    <row r="100" s="4" customFormat="1" hidden="1" spans="1:9">
      <c r="A100" s="5">
        <v>999228263757793</v>
      </c>
      <c r="B100" s="6">
        <v>45240</v>
      </c>
      <c r="C100" s="6">
        <v>45241</v>
      </c>
      <c r="D100" s="4">
        <v>954.05</v>
      </c>
      <c r="E100" s="4" t="str">
        <f>VLOOKUP(A100,HOP!A:L,12,0)</f>
        <v>954.05</v>
      </c>
      <c r="F100" s="4" t="str">
        <f>VLOOKUP(A100,HOP!A:C,3,0)</f>
        <v>4167013</v>
      </c>
      <c r="G100" s="4">
        <f t="shared" si="2"/>
        <v>0</v>
      </c>
      <c r="H100" s="4" t="str">
        <f t="shared" si="3"/>
        <v>，4167013</v>
      </c>
      <c r="I100" s="4" t="str">
        <f>VLOOKUP(A100,HOP!A:U,21,0)</f>
        <v>直连</v>
      </c>
    </row>
    <row r="101" s="4" customFormat="1" hidden="1" spans="1:9">
      <c r="A101" s="5">
        <v>999228263950637</v>
      </c>
      <c r="B101" s="6">
        <v>45240</v>
      </c>
      <c r="C101" s="6">
        <v>45241</v>
      </c>
      <c r="D101" s="4">
        <v>434.43</v>
      </c>
      <c r="E101" s="4" t="str">
        <f>VLOOKUP(A101,HOP!A:L,12,0)</f>
        <v>434.43</v>
      </c>
      <c r="F101" s="4" t="str">
        <f>VLOOKUP(A101,HOP!A:C,3,0)</f>
        <v>4167128</v>
      </c>
      <c r="G101" s="4">
        <f t="shared" si="2"/>
        <v>0</v>
      </c>
      <c r="H101" s="4" t="str">
        <f t="shared" si="3"/>
        <v>，4167128</v>
      </c>
      <c r="I101" s="4" t="str">
        <f>VLOOKUP(A101,HOP!A:U,21,0)</f>
        <v>直连</v>
      </c>
    </row>
    <row r="102" s="4" customFormat="1" hidden="1" spans="1:9">
      <c r="A102" s="5">
        <v>999228264063900</v>
      </c>
      <c r="B102" s="6">
        <v>45239</v>
      </c>
      <c r="C102" s="6">
        <v>45241</v>
      </c>
      <c r="D102" s="4">
        <v>1077.89</v>
      </c>
      <c r="E102" s="4" t="str">
        <f>VLOOKUP(A102,HOP!A:L,12,0)</f>
        <v>1077.89</v>
      </c>
      <c r="F102" s="4" t="str">
        <f>VLOOKUP(A102,HOP!A:C,3,0)</f>
        <v>4167216</v>
      </c>
      <c r="G102" s="4">
        <f t="shared" si="2"/>
        <v>0</v>
      </c>
      <c r="H102" s="4" t="str">
        <f t="shared" si="3"/>
        <v>，4167216</v>
      </c>
      <c r="I102" s="4" t="str">
        <f>VLOOKUP(A102,HOP!A:U,21,0)</f>
        <v>直连</v>
      </c>
    </row>
    <row r="103" s="4" customFormat="1" hidden="1" spans="1:9">
      <c r="A103" s="5">
        <v>999228264070634</v>
      </c>
      <c r="B103" s="6">
        <v>45239</v>
      </c>
      <c r="C103" s="6">
        <v>45241</v>
      </c>
      <c r="D103" s="4">
        <v>1744.92</v>
      </c>
      <c r="E103" s="4" t="str">
        <f>VLOOKUP(A103,HOP!A:L,12,0)</f>
        <v>1744.92</v>
      </c>
      <c r="F103" s="4" t="str">
        <f>VLOOKUP(A103,HOP!A:C,3,0)</f>
        <v>4167227</v>
      </c>
      <c r="G103" s="4">
        <f t="shared" si="2"/>
        <v>0</v>
      </c>
      <c r="H103" s="4" t="str">
        <f t="shared" si="3"/>
        <v>，4167227</v>
      </c>
      <c r="I103" s="4" t="str">
        <f>VLOOKUP(A103,HOP!A:U,21,0)</f>
        <v>直连</v>
      </c>
    </row>
    <row r="104" s="4" customFormat="1" hidden="1" spans="1:9">
      <c r="A104" s="5">
        <v>999228266390683</v>
      </c>
      <c r="B104" s="6">
        <v>45237</v>
      </c>
      <c r="C104" s="6">
        <v>45241</v>
      </c>
      <c r="D104" s="4">
        <v>4924</v>
      </c>
      <c r="E104" s="4" t="str">
        <f>VLOOKUP(A104,HOP!A:L,12,0)</f>
        <v>4924.00</v>
      </c>
      <c r="F104" s="4" t="str">
        <f>VLOOKUP(A104,HOP!A:C,3,0)</f>
        <v>4168699</v>
      </c>
      <c r="G104" s="4">
        <f t="shared" si="2"/>
        <v>0</v>
      </c>
      <c r="H104" s="4" t="str">
        <f t="shared" si="3"/>
        <v>，4168699</v>
      </c>
      <c r="I104" s="4" t="str">
        <f>VLOOKUP(A104,HOP!A:U,21,0)</f>
        <v>直连</v>
      </c>
    </row>
    <row r="105" s="4" customFormat="1" hidden="1" spans="1:9">
      <c r="A105" s="5">
        <v>999228266481948</v>
      </c>
      <c r="B105" s="6">
        <v>45239</v>
      </c>
      <c r="C105" s="6">
        <v>45241</v>
      </c>
      <c r="D105" s="4">
        <v>1248.2</v>
      </c>
      <c r="E105" s="4" t="str">
        <f>VLOOKUP(A105,HOP!A:L,12,0)</f>
        <v>1248.20</v>
      </c>
      <c r="F105" s="4" t="str">
        <f>VLOOKUP(A105,HOP!A:C,3,0)</f>
        <v>4168714</v>
      </c>
      <c r="G105" s="4">
        <f t="shared" si="2"/>
        <v>0</v>
      </c>
      <c r="H105" s="4" t="str">
        <f t="shared" si="3"/>
        <v>，4168714</v>
      </c>
      <c r="I105" s="4" t="str">
        <f>VLOOKUP(A105,HOP!A:U,21,0)</f>
        <v>直连</v>
      </c>
    </row>
    <row r="106" s="4" customFormat="1" hidden="1" spans="1:9">
      <c r="A106" s="5">
        <v>999228267176493</v>
      </c>
      <c r="B106" s="6">
        <v>45236</v>
      </c>
      <c r="C106" s="6">
        <v>45241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999228267988818</v>
      </c>
      <c r="B107" s="6">
        <v>45237</v>
      </c>
      <c r="C107" s="6">
        <v>45241</v>
      </c>
      <c r="D107" s="4">
        <v>2462</v>
      </c>
      <c r="E107" s="4" t="str">
        <f>VLOOKUP(A107,HOP!A:L,12,0)</f>
        <v>2462.00</v>
      </c>
      <c r="F107" s="4" t="str">
        <f>VLOOKUP(A107,HOP!A:C,3,0)</f>
        <v>4169533</v>
      </c>
      <c r="G107" s="4">
        <f t="shared" si="2"/>
        <v>0</v>
      </c>
      <c r="H107" s="4" t="str">
        <f t="shared" si="3"/>
        <v>，4169533</v>
      </c>
      <c r="I107" s="4" t="str">
        <f>VLOOKUP(A107,HOP!A:U,21,0)</f>
        <v>直连</v>
      </c>
    </row>
    <row r="108" s="4" customFormat="1" hidden="1" spans="1:9">
      <c r="A108" s="5">
        <v>999228269810022</v>
      </c>
      <c r="B108" s="6">
        <v>45236</v>
      </c>
      <c r="C108" s="6">
        <v>45241</v>
      </c>
      <c r="D108" s="4">
        <v>1408</v>
      </c>
      <c r="E108" s="4" t="str">
        <f>VLOOKUP(A108,HOP!A:L,12,0)</f>
        <v>1408.00</v>
      </c>
      <c r="F108" s="4" t="str">
        <f>VLOOKUP(A108,HOP!A:C,3,0)</f>
        <v>4170792</v>
      </c>
      <c r="G108" s="4">
        <f t="shared" si="2"/>
        <v>0</v>
      </c>
      <c r="H108" s="4" t="str">
        <f t="shared" si="3"/>
        <v>，4170792</v>
      </c>
      <c r="I108" s="4" t="str">
        <f>VLOOKUP(A108,HOP!A:U,21,0)</f>
        <v>直连</v>
      </c>
    </row>
    <row r="109" s="4" customFormat="1" hidden="1" spans="1:9">
      <c r="A109" s="5">
        <v>999228273699835</v>
      </c>
      <c r="B109" s="6">
        <v>45240</v>
      </c>
      <c r="C109" s="6">
        <v>45241</v>
      </c>
      <c r="D109" s="4">
        <v>327.64</v>
      </c>
      <c r="E109" s="4" t="str">
        <f>VLOOKUP(A109,HOP!A:L,12,0)</f>
        <v>327.64</v>
      </c>
      <c r="F109" s="4" t="str">
        <f>VLOOKUP(A109,HOP!A:C,3,0)</f>
        <v>4173228</v>
      </c>
      <c r="G109" s="4">
        <f t="shared" si="2"/>
        <v>0</v>
      </c>
      <c r="H109" s="4" t="str">
        <f t="shared" si="3"/>
        <v>，4173228</v>
      </c>
      <c r="I109" s="4" t="str">
        <f>VLOOKUP(A109,HOP!A:U,21,0)</f>
        <v>直采</v>
      </c>
    </row>
    <row r="110" s="4" customFormat="1" hidden="1" spans="1:9">
      <c r="A110" s="5">
        <v>999228274071924</v>
      </c>
      <c r="B110" s="6">
        <v>45238</v>
      </c>
      <c r="C110" s="6">
        <v>45241</v>
      </c>
      <c r="D110" s="4">
        <v>1635.64</v>
      </c>
      <c r="E110" s="4" t="str">
        <f>VLOOKUP(A110,HOP!A:L,12,0)</f>
        <v>1635.64</v>
      </c>
      <c r="F110" s="4" t="str">
        <f>VLOOKUP(A110,HOP!A:C,3,0)</f>
        <v>4173504</v>
      </c>
      <c r="G110" s="4">
        <f t="shared" si="2"/>
        <v>0</v>
      </c>
      <c r="H110" s="4" t="str">
        <f t="shared" si="3"/>
        <v>，4173504</v>
      </c>
      <c r="I110" s="4" t="str">
        <f>VLOOKUP(A110,HOP!A:U,21,0)</f>
        <v>直连</v>
      </c>
    </row>
    <row r="111" s="4" customFormat="1" hidden="1" spans="1:9">
      <c r="A111" s="5">
        <v>999228274232822</v>
      </c>
      <c r="B111" s="6">
        <v>45240</v>
      </c>
      <c r="C111" s="6">
        <v>45241</v>
      </c>
      <c r="D111" s="4">
        <v>140.04</v>
      </c>
      <c r="E111" s="4" t="str">
        <f>VLOOKUP(A111,HOP!A:L,12,0)</f>
        <v>140.04</v>
      </c>
      <c r="F111" s="4" t="str">
        <f>VLOOKUP(A111,HOP!A:C,3,0)</f>
        <v>4173608</v>
      </c>
      <c r="G111" s="4">
        <f t="shared" si="2"/>
        <v>0</v>
      </c>
      <c r="H111" s="4" t="str">
        <f t="shared" si="3"/>
        <v>，4173608</v>
      </c>
      <c r="I111" s="4" t="str">
        <f>VLOOKUP(A111,HOP!A:U,21,0)</f>
        <v>直连</v>
      </c>
    </row>
    <row r="112" s="4" customFormat="1" hidden="1" spans="1:9">
      <c r="A112" s="5">
        <v>999228274332193</v>
      </c>
      <c r="B112" s="6">
        <v>45240</v>
      </c>
      <c r="C112" s="6">
        <v>45241</v>
      </c>
      <c r="D112" s="4">
        <v>664.43</v>
      </c>
      <c r="E112" s="4" t="str">
        <f>VLOOKUP(A112,HOP!A:L,12,0)</f>
        <v>664.43</v>
      </c>
      <c r="F112" s="4" t="str">
        <f>VLOOKUP(A112,HOP!A:C,3,0)</f>
        <v>4173697</v>
      </c>
      <c r="G112" s="4">
        <f t="shared" si="2"/>
        <v>0</v>
      </c>
      <c r="H112" s="4" t="str">
        <f t="shared" si="3"/>
        <v>，4173697</v>
      </c>
      <c r="I112" s="4" t="str">
        <f>VLOOKUP(A112,HOP!A:U,21,0)</f>
        <v>直连</v>
      </c>
    </row>
    <row r="113" s="4" customFormat="1" hidden="1" spans="1:9">
      <c r="A113" s="5">
        <v>28281267055</v>
      </c>
      <c r="B113" s="6">
        <v>45239</v>
      </c>
      <c r="C113" s="6">
        <v>45241</v>
      </c>
      <c r="D113" s="4">
        <v>1682.82</v>
      </c>
      <c r="E113" s="4" t="str">
        <f>VLOOKUP(A113,HOP!A:L,12,0)</f>
        <v>1682.82</v>
      </c>
      <c r="F113" s="4" t="str">
        <f>VLOOKUP(A113,HOP!A:C,3,0)</f>
        <v>4175393</v>
      </c>
      <c r="G113" s="4">
        <f t="shared" si="2"/>
        <v>0</v>
      </c>
      <c r="H113" s="4" t="str">
        <f t="shared" si="3"/>
        <v>，4175393</v>
      </c>
      <c r="I113" s="4" t="str">
        <f>VLOOKUP(A113,HOP!A:U,21,0)</f>
        <v>直连</v>
      </c>
    </row>
    <row r="114" s="4" customFormat="1" hidden="1" spans="1:9">
      <c r="A114" s="5">
        <v>999228283514948</v>
      </c>
      <c r="B114" s="6">
        <v>45240</v>
      </c>
      <c r="C114" s="6">
        <v>45241</v>
      </c>
      <c r="D114" s="4">
        <v>276.41</v>
      </c>
      <c r="E114" s="4" t="str">
        <f>VLOOKUP(A114,HOP!A:L,12,0)</f>
        <v>276.41</v>
      </c>
      <c r="F114" s="4" t="str">
        <f>VLOOKUP(A114,HOP!A:C,3,0)</f>
        <v>4176214</v>
      </c>
      <c r="G114" s="4">
        <f t="shared" si="2"/>
        <v>0</v>
      </c>
      <c r="H114" s="4" t="str">
        <f t="shared" si="3"/>
        <v>，4176214</v>
      </c>
      <c r="I114" s="4" t="str">
        <f>VLOOKUP(A114,HOP!A:U,21,0)</f>
        <v>直连</v>
      </c>
    </row>
    <row r="115" s="4" customFormat="1" hidden="1" spans="1:9">
      <c r="A115" s="5">
        <v>999228285148703</v>
      </c>
      <c r="B115" s="6">
        <v>45240</v>
      </c>
      <c r="C115" s="6">
        <v>45241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5">
        <v>999228286196677</v>
      </c>
      <c r="B116" s="6">
        <v>45237</v>
      </c>
      <c r="C116" s="6">
        <v>45241</v>
      </c>
      <c r="D116" s="4">
        <v>1653.58</v>
      </c>
      <c r="E116" s="4" t="str">
        <f>VLOOKUP(A116,HOP!A:L,12,0)</f>
        <v>1653.58</v>
      </c>
      <c r="F116" s="4" t="str">
        <f>VLOOKUP(A116,HOP!A:C,3,0)</f>
        <v>4177396</v>
      </c>
      <c r="G116" s="4">
        <f t="shared" si="2"/>
        <v>0</v>
      </c>
      <c r="H116" s="4" t="str">
        <f t="shared" si="3"/>
        <v>，4177396</v>
      </c>
      <c r="I116" s="4" t="str">
        <f>VLOOKUP(A116,HOP!A:U,21,0)</f>
        <v>直连</v>
      </c>
    </row>
    <row r="117" s="4" customFormat="1" hidden="1" spans="1:9">
      <c r="A117" s="5">
        <v>999228287454408</v>
      </c>
      <c r="B117" s="6">
        <v>45240</v>
      </c>
      <c r="C117" s="6">
        <v>45241</v>
      </c>
      <c r="D117" s="4">
        <v>551.78</v>
      </c>
      <c r="E117" s="4" t="str">
        <f>VLOOKUP(A117,HOP!A:L,12,0)</f>
        <v>551.78</v>
      </c>
      <c r="F117" s="4" t="str">
        <f>VLOOKUP(A117,HOP!A:C,3,0)</f>
        <v>4177996</v>
      </c>
      <c r="G117" s="4">
        <f t="shared" si="2"/>
        <v>0</v>
      </c>
      <c r="H117" s="4" t="str">
        <f t="shared" si="3"/>
        <v>，4177996</v>
      </c>
      <c r="I117" s="4" t="str">
        <f>VLOOKUP(A117,HOP!A:U,21,0)</f>
        <v>直连</v>
      </c>
    </row>
    <row r="118" s="4" customFormat="1" hidden="1" spans="1:9">
      <c r="A118" s="5">
        <v>999228288618710</v>
      </c>
      <c r="B118" s="6">
        <v>45238</v>
      </c>
      <c r="C118" s="6">
        <v>45241</v>
      </c>
      <c r="D118" s="4">
        <v>1053.21</v>
      </c>
      <c r="E118" s="4" t="str">
        <f>VLOOKUP(A118,HOP!A:L,12,0)</f>
        <v>1053.21</v>
      </c>
      <c r="F118" s="4" t="str">
        <f>VLOOKUP(A118,HOP!A:C,3,0)</f>
        <v>4178604</v>
      </c>
      <c r="G118" s="4">
        <f t="shared" si="2"/>
        <v>0</v>
      </c>
      <c r="H118" s="4" t="str">
        <f t="shared" si="3"/>
        <v>，4178604</v>
      </c>
      <c r="I118" s="4" t="str">
        <f>VLOOKUP(A118,HOP!A:U,21,0)</f>
        <v>直连</v>
      </c>
    </row>
    <row r="119" s="4" customFormat="1" hidden="1" spans="1:9">
      <c r="A119" s="5">
        <v>999228288935132</v>
      </c>
      <c r="B119" s="6">
        <v>45240</v>
      </c>
      <c r="C119" s="6">
        <v>45241</v>
      </c>
      <c r="D119" s="4">
        <v>403.29</v>
      </c>
      <c r="E119" s="4" t="str">
        <f>VLOOKUP(A119,HOP!A:L,12,0)</f>
        <v>403.29</v>
      </c>
      <c r="F119" s="4" t="str">
        <f>VLOOKUP(A119,HOP!A:C,3,0)</f>
        <v>4178925</v>
      </c>
      <c r="G119" s="4">
        <f t="shared" si="2"/>
        <v>0</v>
      </c>
      <c r="H119" s="4" t="str">
        <f t="shared" si="3"/>
        <v>，4178925</v>
      </c>
      <c r="I119" s="4" t="str">
        <f>VLOOKUP(A119,HOP!A:U,21,0)</f>
        <v>直连</v>
      </c>
    </row>
    <row r="120" s="4" customFormat="1" hidden="1" spans="1:9">
      <c r="A120" s="5">
        <v>999228290403760</v>
      </c>
      <c r="B120" s="6">
        <v>45240</v>
      </c>
      <c r="C120" s="6">
        <v>45241</v>
      </c>
      <c r="D120" s="4">
        <v>381.95</v>
      </c>
      <c r="E120" s="4" t="str">
        <f>VLOOKUP(A120,HOP!A:L,12,0)</f>
        <v>381.95</v>
      </c>
      <c r="F120" s="4" t="str">
        <f>VLOOKUP(A120,HOP!A:C,3,0)</f>
        <v>4179599</v>
      </c>
      <c r="G120" s="4">
        <f t="shared" si="2"/>
        <v>0</v>
      </c>
      <c r="H120" s="4" t="str">
        <f t="shared" si="3"/>
        <v>，4179599</v>
      </c>
      <c r="I120" s="4" t="str">
        <f>VLOOKUP(A120,HOP!A:U,21,0)</f>
        <v>直采</v>
      </c>
    </row>
    <row r="121" s="4" customFormat="1" hidden="1" spans="1:9">
      <c r="A121" s="5">
        <v>999228286071743</v>
      </c>
      <c r="B121" s="6">
        <v>45240</v>
      </c>
      <c r="C121" s="6">
        <v>45241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999228292801012</v>
      </c>
      <c r="B122" s="6">
        <v>45239</v>
      </c>
      <c r="C122" s="6">
        <v>45241</v>
      </c>
      <c r="D122" s="4">
        <v>5473.58</v>
      </c>
      <c r="E122" s="4" t="str">
        <f>VLOOKUP(A122,HOP!A:L,12,0)</f>
        <v>5473.58</v>
      </c>
      <c r="F122" s="4" t="str">
        <f>VLOOKUP(A122,HOP!A:C,3,0)</f>
        <v>4180640</v>
      </c>
      <c r="G122" s="4">
        <f t="shared" si="2"/>
        <v>0</v>
      </c>
      <c r="H122" s="4" t="str">
        <f t="shared" si="3"/>
        <v>，4180640</v>
      </c>
      <c r="I122" s="4" t="str">
        <f>VLOOKUP(A122,HOP!A:U,21,0)</f>
        <v>直连</v>
      </c>
    </row>
    <row r="123" s="4" customFormat="1" hidden="1" spans="1:9">
      <c r="A123" s="5">
        <v>999228293636226</v>
      </c>
      <c r="B123" s="6">
        <v>45240</v>
      </c>
      <c r="C123" s="6">
        <v>45241</v>
      </c>
      <c r="D123" s="4">
        <v>3896.91</v>
      </c>
      <c r="E123" s="4" t="str">
        <f>VLOOKUP(A123,HOP!A:L,12,0)</f>
        <v>3896.91</v>
      </c>
      <c r="F123" s="4" t="str">
        <f>VLOOKUP(A123,HOP!A:C,3,0)</f>
        <v>4181357</v>
      </c>
      <c r="G123" s="4">
        <f t="shared" si="2"/>
        <v>0</v>
      </c>
      <c r="H123" s="4" t="str">
        <f t="shared" si="3"/>
        <v>，4181357</v>
      </c>
      <c r="I123" s="4" t="str">
        <f>VLOOKUP(A123,HOP!A:U,21,0)</f>
        <v>直连</v>
      </c>
    </row>
    <row r="124" s="4" customFormat="1" hidden="1" spans="1:9">
      <c r="A124" s="5">
        <v>999228294557241</v>
      </c>
      <c r="B124" s="6">
        <v>45240</v>
      </c>
      <c r="C124" s="6">
        <v>45241</v>
      </c>
      <c r="D124" s="4">
        <v>854.99</v>
      </c>
      <c r="E124" s="4" t="str">
        <f>VLOOKUP(A124,HOP!A:L,12,0)</f>
        <v>854.99</v>
      </c>
      <c r="F124" s="4" t="str">
        <f>VLOOKUP(A124,HOP!A:C,3,0)</f>
        <v>4182013</v>
      </c>
      <c r="G124" s="4">
        <f t="shared" si="2"/>
        <v>0</v>
      </c>
      <c r="H124" s="4" t="str">
        <f t="shared" si="3"/>
        <v>，4182013</v>
      </c>
      <c r="I124" s="4" t="str">
        <f>VLOOKUP(A124,HOP!A:U,21,0)</f>
        <v>直连</v>
      </c>
    </row>
    <row r="125" s="4" customFormat="1" hidden="1" spans="1:9">
      <c r="A125" s="5">
        <v>999228295985693</v>
      </c>
      <c r="B125" s="6">
        <v>45236</v>
      </c>
      <c r="C125" s="6">
        <v>45241</v>
      </c>
      <c r="D125" s="4">
        <v>2310.8</v>
      </c>
      <c r="E125" s="4" t="str">
        <f>VLOOKUP(A125,HOP!A:L,12,0)</f>
        <v>2310.80</v>
      </c>
      <c r="F125" s="4" t="str">
        <f>VLOOKUP(A125,HOP!A:C,3,0)</f>
        <v>4182937</v>
      </c>
      <c r="G125" s="4">
        <f t="shared" si="2"/>
        <v>0</v>
      </c>
      <c r="H125" s="4" t="str">
        <f t="shared" si="3"/>
        <v>，4182937</v>
      </c>
      <c r="I125" s="4" t="str">
        <f>VLOOKUP(A125,HOP!A:U,21,0)</f>
        <v>直连</v>
      </c>
    </row>
    <row r="126" s="4" customFormat="1" hidden="1" spans="1:9">
      <c r="A126" s="5">
        <v>999228296769266</v>
      </c>
      <c r="B126" s="6">
        <v>45238</v>
      </c>
      <c r="C126" s="6">
        <v>45241</v>
      </c>
      <c r="D126" s="4">
        <v>1386.48</v>
      </c>
      <c r="E126" s="4" t="str">
        <f>VLOOKUP(A126,HOP!A:L,12,0)</f>
        <v>1386.48</v>
      </c>
      <c r="F126" s="4" t="str">
        <f>VLOOKUP(A126,HOP!A:C,3,0)</f>
        <v>4183426</v>
      </c>
      <c r="G126" s="4">
        <f t="shared" si="2"/>
        <v>0</v>
      </c>
      <c r="H126" s="4" t="str">
        <f t="shared" si="3"/>
        <v>，4183426</v>
      </c>
      <c r="I126" s="4" t="str">
        <f>VLOOKUP(A126,HOP!A:U,21,0)</f>
        <v>直连</v>
      </c>
    </row>
    <row r="127" s="4" customFormat="1" hidden="1" spans="1:9">
      <c r="A127" s="5">
        <v>999228297092484</v>
      </c>
      <c r="B127" s="6">
        <v>45239</v>
      </c>
      <c r="C127" s="6">
        <v>45241</v>
      </c>
      <c r="D127" s="4">
        <v>715.76</v>
      </c>
      <c r="E127" s="4" t="str">
        <f>VLOOKUP(A127,HOP!A:L,12,0)</f>
        <v>715.76</v>
      </c>
      <c r="F127" s="4" t="str">
        <f>VLOOKUP(A127,HOP!A:C,3,0)</f>
        <v>4183715</v>
      </c>
      <c r="G127" s="4">
        <f t="shared" si="2"/>
        <v>0</v>
      </c>
      <c r="H127" s="4" t="str">
        <f t="shared" si="3"/>
        <v>，4183715</v>
      </c>
      <c r="I127" s="4" t="str">
        <f>VLOOKUP(A127,HOP!A:U,21,0)</f>
        <v>直连</v>
      </c>
    </row>
    <row r="128" s="4" customFormat="1" hidden="1" spans="1:9">
      <c r="A128" s="5">
        <v>999228305275546</v>
      </c>
      <c r="B128" s="6">
        <v>45235</v>
      </c>
      <c r="C128" s="6">
        <v>45241</v>
      </c>
      <c r="D128" s="4">
        <v>13051.44</v>
      </c>
      <c r="E128" s="4" t="str">
        <f>VLOOKUP(A128,HOP!A:L,12,0)</f>
        <v>13051.44</v>
      </c>
      <c r="F128" s="4" t="str">
        <f>VLOOKUP(A128,HOP!A:C,3,0)</f>
        <v>4184255</v>
      </c>
      <c r="G128" s="4">
        <f t="shared" si="2"/>
        <v>0</v>
      </c>
      <c r="H128" s="4" t="str">
        <f t="shared" si="3"/>
        <v>，4184255</v>
      </c>
      <c r="I128" s="4" t="str">
        <f>VLOOKUP(A128,HOP!A:U,21,0)</f>
        <v>直连</v>
      </c>
    </row>
    <row r="129" s="4" customFormat="1" hidden="1" spans="1:9">
      <c r="A129" s="5">
        <v>999228306597557</v>
      </c>
      <c r="B129" s="6">
        <v>45239</v>
      </c>
      <c r="C129" s="6">
        <v>45241</v>
      </c>
      <c r="D129" s="4">
        <v>1828.96</v>
      </c>
      <c r="E129" s="4" t="str">
        <f>VLOOKUP(A129,HOP!A:L,12,0)</f>
        <v>1828.96</v>
      </c>
      <c r="F129" s="4" t="str">
        <f>VLOOKUP(A129,HOP!A:C,3,0)</f>
        <v>4184612</v>
      </c>
      <c r="G129" s="4">
        <f t="shared" si="2"/>
        <v>0</v>
      </c>
      <c r="H129" s="4" t="str">
        <f t="shared" si="3"/>
        <v>，4184612</v>
      </c>
      <c r="I129" s="4" t="str">
        <f>VLOOKUP(A129,HOP!A:U,21,0)</f>
        <v>直连</v>
      </c>
    </row>
    <row r="130" s="4" customFormat="1" hidden="1" spans="1:9">
      <c r="A130" s="5">
        <v>999228306751770</v>
      </c>
      <c r="B130" s="6">
        <v>45240</v>
      </c>
      <c r="C130" s="6">
        <v>45241</v>
      </c>
      <c r="D130" s="4">
        <v>167.64</v>
      </c>
      <c r="E130" s="4" t="str">
        <f>VLOOKUP(A130,HOP!A:L,12,0)</f>
        <v>167.64</v>
      </c>
      <c r="F130" s="4" t="str">
        <f>VLOOKUP(A130,HOP!A:C,3,0)</f>
        <v>4184651</v>
      </c>
      <c r="G130" s="4">
        <f t="shared" si="2"/>
        <v>0</v>
      </c>
      <c r="H130" s="4" t="str">
        <f t="shared" si="3"/>
        <v>，4184651</v>
      </c>
      <c r="I130" s="4" t="str">
        <f>VLOOKUP(A130,HOP!A:U,21,0)</f>
        <v>直连</v>
      </c>
    </row>
    <row r="131" s="4" customFormat="1" hidden="1" spans="1:9">
      <c r="A131" s="5">
        <v>999228306858441</v>
      </c>
      <c r="B131" s="6">
        <v>45240</v>
      </c>
      <c r="C131" s="6">
        <v>45241</v>
      </c>
      <c r="D131" s="4">
        <v>685.11</v>
      </c>
      <c r="E131" s="4" t="str">
        <f>VLOOKUP(A131,HOP!A:L,12,0)</f>
        <v>685.11</v>
      </c>
      <c r="F131" s="4" t="str">
        <f>VLOOKUP(A131,HOP!A:C,3,0)</f>
        <v>4184669</v>
      </c>
      <c r="G131" s="4">
        <f t="shared" ref="G131:G194" si="4">D131-E131</f>
        <v>0</v>
      </c>
      <c r="H131" s="4" t="str">
        <f t="shared" ref="H131:H194" si="5">$H$1&amp;F131</f>
        <v>，4184669</v>
      </c>
      <c r="I131" s="4" t="str">
        <f>VLOOKUP(A131,HOP!A:U,21,0)</f>
        <v>直连</v>
      </c>
    </row>
    <row r="132" s="4" customFormat="1" spans="1:9">
      <c r="A132" s="5">
        <v>999227095091135</v>
      </c>
      <c r="B132" s="6">
        <v>45239</v>
      </c>
      <c r="C132" s="6">
        <v>45241</v>
      </c>
      <c r="D132" s="4">
        <v>1877.74</v>
      </c>
      <c r="E132" s="4" t="str">
        <f>VLOOKUP(A132,HOP!A:L,12,0)</f>
        <v>1877.82</v>
      </c>
      <c r="F132" s="4" t="str">
        <f>VLOOKUP(A132,HOP!A:C,3,0)</f>
        <v>3998549</v>
      </c>
      <c r="G132" s="4">
        <f t="shared" si="4"/>
        <v>-0.0799999999999272</v>
      </c>
      <c r="H132" s="4" t="str">
        <f t="shared" si="5"/>
        <v>，3998549</v>
      </c>
      <c r="I132" s="4" t="str">
        <f>VLOOKUP(A132,HOP!A:U,21,0)</f>
        <v>直连</v>
      </c>
    </row>
    <row r="133" s="4" customFormat="1" hidden="1" spans="1:9">
      <c r="A133" s="5">
        <v>999226105889860</v>
      </c>
      <c r="B133" s="6">
        <v>45240</v>
      </c>
      <c r="C133" s="6">
        <v>45241</v>
      </c>
      <c r="D133" s="4">
        <v>1423.31</v>
      </c>
      <c r="E133" s="4" t="str">
        <f>VLOOKUP(A133,HOP!A:L,12,0)</f>
        <v>1423.31</v>
      </c>
      <c r="F133" s="4" t="str">
        <f>VLOOKUP(A133,HOP!A:C,3,0)</f>
        <v>3792238</v>
      </c>
      <c r="G133" s="4">
        <f t="shared" si="4"/>
        <v>0</v>
      </c>
      <c r="H133" s="4" t="str">
        <f t="shared" si="5"/>
        <v>，3792238</v>
      </c>
      <c r="I133" s="4" t="str">
        <f>VLOOKUP(A133,HOP!A:U,21,0)</f>
        <v>直连</v>
      </c>
    </row>
    <row r="134" s="4" customFormat="1" hidden="1" spans="1:9">
      <c r="A134" s="5">
        <v>999228311520966</v>
      </c>
      <c r="B134" s="6">
        <v>45238</v>
      </c>
      <c r="C134" s="6">
        <v>45241</v>
      </c>
      <c r="D134" s="4">
        <v>2094</v>
      </c>
      <c r="E134" s="4" t="str">
        <f>VLOOKUP(A134,HOP!A:L,12,0)</f>
        <v>2094.00</v>
      </c>
      <c r="F134" s="4" t="str">
        <f>VLOOKUP(A134,HOP!A:C,3,0)</f>
        <v>4186913</v>
      </c>
      <c r="G134" s="4">
        <f t="shared" si="4"/>
        <v>0</v>
      </c>
      <c r="H134" s="4" t="str">
        <f t="shared" si="5"/>
        <v>，4186913</v>
      </c>
      <c r="I134" s="4" t="str">
        <f>VLOOKUP(A134,HOP!A:U,21,0)</f>
        <v>直连</v>
      </c>
    </row>
    <row r="135" s="4" customFormat="1" hidden="1" spans="1:9">
      <c r="A135" s="5">
        <v>999228312203948</v>
      </c>
      <c r="B135" s="6">
        <v>45240</v>
      </c>
      <c r="C135" s="6">
        <v>45241</v>
      </c>
      <c r="D135" s="4">
        <v>151.76</v>
      </c>
      <c r="E135" s="4" t="str">
        <f>VLOOKUP(A135,HOP!A:L,12,0)</f>
        <v>151.76</v>
      </c>
      <c r="F135" s="4" t="str">
        <f>VLOOKUP(A135,HOP!A:C,3,0)</f>
        <v>4187121</v>
      </c>
      <c r="G135" s="4">
        <f t="shared" si="4"/>
        <v>0</v>
      </c>
      <c r="H135" s="4" t="str">
        <f t="shared" si="5"/>
        <v>，4187121</v>
      </c>
      <c r="I135" s="4" t="str">
        <f>VLOOKUP(A135,HOP!A:U,21,0)</f>
        <v>直连</v>
      </c>
    </row>
    <row r="136" s="4" customFormat="1" hidden="1" spans="1:9">
      <c r="A136" s="5">
        <v>999228313073559</v>
      </c>
      <c r="B136" s="6">
        <v>45240</v>
      </c>
      <c r="C136" s="6">
        <v>45241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999228314069515</v>
      </c>
      <c r="B137" s="6">
        <v>45238</v>
      </c>
      <c r="C137" s="6">
        <v>45241</v>
      </c>
      <c r="D137" s="4">
        <v>2846.55</v>
      </c>
      <c r="E137" s="4" t="str">
        <f>VLOOKUP(A137,HOP!A:L,12,0)</f>
        <v>2846.55</v>
      </c>
      <c r="F137" s="4" t="str">
        <f>VLOOKUP(A137,HOP!A:C,3,0)</f>
        <v>4188016</v>
      </c>
      <c r="G137" s="4">
        <f t="shared" si="4"/>
        <v>0</v>
      </c>
      <c r="H137" s="4" t="str">
        <f t="shared" si="5"/>
        <v>，4188016</v>
      </c>
      <c r="I137" s="4" t="str">
        <f>VLOOKUP(A137,HOP!A:U,21,0)</f>
        <v>直连</v>
      </c>
    </row>
    <row r="138" s="4" customFormat="1" hidden="1" spans="1:9">
      <c r="A138" s="5">
        <v>999228314134004</v>
      </c>
      <c r="B138" s="6">
        <v>45240</v>
      </c>
      <c r="C138" s="6">
        <v>45241</v>
      </c>
      <c r="D138" s="4">
        <v>1255.44</v>
      </c>
      <c r="E138" s="4" t="str">
        <f>VLOOKUP(A138,HOP!A:L,12,0)</f>
        <v>1255.44</v>
      </c>
      <c r="F138" s="4" t="str">
        <f>VLOOKUP(A138,HOP!A:C,3,0)</f>
        <v>4188078</v>
      </c>
      <c r="G138" s="4">
        <f t="shared" si="4"/>
        <v>0</v>
      </c>
      <c r="H138" s="4" t="str">
        <f t="shared" si="5"/>
        <v>，4188078</v>
      </c>
      <c r="I138" s="4" t="str">
        <f>VLOOKUP(A138,HOP!A:U,21,0)</f>
        <v>直连</v>
      </c>
    </row>
    <row r="139" s="4" customFormat="1" hidden="1" spans="1:9">
      <c r="A139" s="5">
        <v>999228314267663</v>
      </c>
      <c r="B139" s="6">
        <v>45240</v>
      </c>
      <c r="C139" s="6">
        <v>45241</v>
      </c>
      <c r="D139" s="4">
        <v>278.49</v>
      </c>
      <c r="E139" s="4" t="str">
        <f>VLOOKUP(A139,HOP!A:L,12,0)</f>
        <v>278.49</v>
      </c>
      <c r="F139" s="4" t="str">
        <f>VLOOKUP(A139,HOP!A:C,3,0)</f>
        <v>4188233</v>
      </c>
      <c r="G139" s="4">
        <f t="shared" si="4"/>
        <v>0</v>
      </c>
      <c r="H139" s="4" t="str">
        <f t="shared" si="5"/>
        <v>，4188233</v>
      </c>
      <c r="I139" s="4" t="str">
        <f>VLOOKUP(A139,HOP!A:U,21,0)</f>
        <v>直连</v>
      </c>
    </row>
    <row r="140" s="4" customFormat="1" hidden="1" spans="1:9">
      <c r="A140" s="5">
        <v>999228314440501</v>
      </c>
      <c r="B140" s="6">
        <v>45240</v>
      </c>
      <c r="C140" s="6">
        <v>45241</v>
      </c>
      <c r="D140" s="4">
        <v>293.6</v>
      </c>
      <c r="E140" s="4" t="str">
        <f>VLOOKUP(A140,HOP!A:L,12,0)</f>
        <v>293.60</v>
      </c>
      <c r="F140" s="4" t="str">
        <f>VLOOKUP(A140,HOP!A:C,3,0)</f>
        <v>4188400</v>
      </c>
      <c r="G140" s="4">
        <f t="shared" si="4"/>
        <v>0</v>
      </c>
      <c r="H140" s="4" t="str">
        <f t="shared" si="5"/>
        <v>，4188400</v>
      </c>
      <c r="I140" s="4" t="str">
        <f>VLOOKUP(A140,HOP!A:U,21,0)</f>
        <v>直连</v>
      </c>
    </row>
    <row r="141" s="4" customFormat="1" hidden="1" spans="1:9">
      <c r="A141" s="5">
        <v>999228315239610</v>
      </c>
      <c r="B141" s="6">
        <v>45240</v>
      </c>
      <c r="C141" s="6">
        <v>45241</v>
      </c>
      <c r="D141" s="4">
        <v>646.28</v>
      </c>
      <c r="E141" s="4" t="str">
        <f>VLOOKUP(A141,HOP!A:L,12,0)</f>
        <v>646.28</v>
      </c>
      <c r="F141" s="4" t="str">
        <f>VLOOKUP(A141,HOP!A:C,3,0)</f>
        <v>4188990</v>
      </c>
      <c r="G141" s="4">
        <f t="shared" si="4"/>
        <v>0</v>
      </c>
      <c r="H141" s="4" t="str">
        <f t="shared" si="5"/>
        <v>，4188990</v>
      </c>
      <c r="I141" s="4" t="str">
        <f>VLOOKUP(A141,HOP!A:U,21,0)</f>
        <v>直连</v>
      </c>
    </row>
    <row r="142" s="4" customFormat="1" hidden="1" spans="1:9">
      <c r="A142" s="5">
        <v>999228317733431</v>
      </c>
      <c r="B142" s="6">
        <v>45239</v>
      </c>
      <c r="C142" s="6">
        <v>45241</v>
      </c>
      <c r="D142" s="4">
        <v>416.9</v>
      </c>
      <c r="E142" s="4" t="str">
        <f>VLOOKUP(A142,HOP!A:L,12,0)</f>
        <v>416.90</v>
      </c>
      <c r="F142" s="4" t="str">
        <f>VLOOKUP(A142,HOP!A:C,3,0)</f>
        <v>4190942</v>
      </c>
      <c r="G142" s="4">
        <f t="shared" si="4"/>
        <v>0</v>
      </c>
      <c r="H142" s="4" t="str">
        <f t="shared" si="5"/>
        <v>，4190942</v>
      </c>
      <c r="I142" s="4" t="str">
        <f>VLOOKUP(A142,HOP!A:U,21,0)</f>
        <v>直连</v>
      </c>
    </row>
    <row r="143" s="4" customFormat="1" hidden="1" spans="1:9">
      <c r="A143" s="5">
        <v>999228318208534</v>
      </c>
      <c r="B143" s="6">
        <v>45236</v>
      </c>
      <c r="C143" s="6">
        <v>45241</v>
      </c>
      <c r="D143" s="4">
        <v>5366.9</v>
      </c>
      <c r="E143" s="4" t="str">
        <f>VLOOKUP(A143,HOP!A:L,12,0)</f>
        <v>5366.90</v>
      </c>
      <c r="F143" s="4" t="str">
        <f>VLOOKUP(A143,HOP!A:C,3,0)</f>
        <v>4191430</v>
      </c>
      <c r="G143" s="4">
        <f t="shared" si="4"/>
        <v>0</v>
      </c>
      <c r="H143" s="4" t="str">
        <f t="shared" si="5"/>
        <v>，4191430</v>
      </c>
      <c r="I143" s="4" t="str">
        <f>VLOOKUP(A143,HOP!A:U,21,0)</f>
        <v>直连</v>
      </c>
    </row>
    <row r="144" s="4" customFormat="1" hidden="1" spans="1:9">
      <c r="A144" s="5">
        <v>999228318307783</v>
      </c>
      <c r="B144" s="6">
        <v>45240</v>
      </c>
      <c r="C144" s="6">
        <v>45241</v>
      </c>
      <c r="D144" s="4">
        <v>274.71</v>
      </c>
      <c r="E144" s="4" t="str">
        <f>VLOOKUP(A144,HOP!A:L,12,0)</f>
        <v>274.71</v>
      </c>
      <c r="F144" s="4" t="str">
        <f>VLOOKUP(A144,HOP!A:C,3,0)</f>
        <v>4191483</v>
      </c>
      <c r="G144" s="4">
        <f t="shared" si="4"/>
        <v>0</v>
      </c>
      <c r="H144" s="4" t="str">
        <f t="shared" si="5"/>
        <v>，4191483</v>
      </c>
      <c r="I144" s="4" t="str">
        <f>VLOOKUP(A144,HOP!A:U,21,0)</f>
        <v>直连</v>
      </c>
    </row>
    <row r="145" s="4" customFormat="1" hidden="1" spans="1:9">
      <c r="A145" s="5">
        <v>999228318798089</v>
      </c>
      <c r="B145" s="6">
        <v>45239</v>
      </c>
      <c r="C145" s="6">
        <v>45241</v>
      </c>
      <c r="D145" s="4">
        <v>1887.52</v>
      </c>
      <c r="E145" s="4" t="str">
        <f>VLOOKUP(A145,HOP!A:L,12,0)</f>
        <v>1887.52</v>
      </c>
      <c r="F145" s="4" t="str">
        <f>VLOOKUP(A145,HOP!A:C,3,0)</f>
        <v>4191932</v>
      </c>
      <c r="G145" s="4">
        <f t="shared" si="4"/>
        <v>0</v>
      </c>
      <c r="H145" s="4" t="str">
        <f t="shared" si="5"/>
        <v>，4191932</v>
      </c>
      <c r="I145" s="4" t="str">
        <f>VLOOKUP(A145,HOP!A:U,21,0)</f>
        <v>直连</v>
      </c>
    </row>
    <row r="146" s="4" customFormat="1" hidden="1" spans="1:9">
      <c r="A146" s="5">
        <v>999228318855851</v>
      </c>
      <c r="B146" s="6">
        <v>45239</v>
      </c>
      <c r="C146" s="6">
        <v>45241</v>
      </c>
      <c r="D146" s="4">
        <v>1887.52</v>
      </c>
      <c r="E146" s="4" t="str">
        <f>VLOOKUP(A146,HOP!A:L,12,0)</f>
        <v>1887.52</v>
      </c>
      <c r="F146" s="4" t="str">
        <f>VLOOKUP(A146,HOP!A:C,3,0)</f>
        <v>4191957</v>
      </c>
      <c r="G146" s="4">
        <f t="shared" si="4"/>
        <v>0</v>
      </c>
      <c r="H146" s="4" t="str">
        <f t="shared" si="5"/>
        <v>，4191957</v>
      </c>
      <c r="I146" s="4" t="str">
        <f>VLOOKUP(A146,HOP!A:U,21,0)</f>
        <v>直连</v>
      </c>
    </row>
    <row r="147" s="4" customFormat="1" spans="1:9">
      <c r="A147" s="5">
        <v>999228318929139</v>
      </c>
      <c r="B147" s="6">
        <v>45240</v>
      </c>
      <c r="C147" s="6">
        <v>45241</v>
      </c>
      <c r="D147" s="4">
        <v>267.69</v>
      </c>
      <c r="E147" s="4" t="str">
        <f>VLOOKUP(A147,HOP!A:L,12,0)</f>
        <v>267.73</v>
      </c>
      <c r="F147" s="4" t="str">
        <f>VLOOKUP(A147,HOP!A:C,3,0)</f>
        <v>4191990</v>
      </c>
      <c r="G147" s="4">
        <f t="shared" si="4"/>
        <v>-0.0400000000000205</v>
      </c>
      <c r="H147" s="4" t="str">
        <f t="shared" si="5"/>
        <v>，4191990</v>
      </c>
      <c r="I147" s="4" t="str">
        <f>VLOOKUP(A147,HOP!A:U,21,0)</f>
        <v>直连</v>
      </c>
    </row>
    <row r="148" s="4" customFormat="1" hidden="1" spans="1:9">
      <c r="A148" s="5">
        <v>999228319834611</v>
      </c>
      <c r="B148" s="6">
        <v>45238</v>
      </c>
      <c r="C148" s="6">
        <v>45241</v>
      </c>
      <c r="D148" s="4">
        <v>2293.62</v>
      </c>
      <c r="E148" s="4" t="str">
        <f>VLOOKUP(A148,HOP!A:L,12,0)</f>
        <v>2293.62</v>
      </c>
      <c r="F148" s="4" t="str">
        <f>VLOOKUP(A148,HOP!A:C,3,0)</f>
        <v>4192902</v>
      </c>
      <c r="G148" s="4">
        <f t="shared" si="4"/>
        <v>0</v>
      </c>
      <c r="H148" s="4" t="str">
        <f t="shared" si="5"/>
        <v>，4192902</v>
      </c>
      <c r="I148" s="4" t="str">
        <f>VLOOKUP(A148,HOP!A:U,21,0)</f>
        <v>直连</v>
      </c>
    </row>
    <row r="149" s="4" customFormat="1" hidden="1" spans="1:9">
      <c r="A149" s="5">
        <v>999228319870961</v>
      </c>
      <c r="B149" s="6">
        <v>45238</v>
      </c>
      <c r="C149" s="6">
        <v>45241</v>
      </c>
      <c r="D149" s="4">
        <v>2856.12</v>
      </c>
      <c r="E149" s="4" t="str">
        <f>VLOOKUP(A149,HOP!A:L,12,0)</f>
        <v>2856.12</v>
      </c>
      <c r="F149" s="4" t="str">
        <f>VLOOKUP(A149,HOP!A:C,3,0)</f>
        <v>4192923</v>
      </c>
      <c r="G149" s="4">
        <f t="shared" si="4"/>
        <v>0</v>
      </c>
      <c r="H149" s="4" t="str">
        <f t="shared" si="5"/>
        <v>，4192923</v>
      </c>
      <c r="I149" s="4" t="str">
        <f>VLOOKUP(A149,HOP!A:U,21,0)</f>
        <v>直连</v>
      </c>
    </row>
    <row r="150" s="4" customFormat="1" hidden="1" spans="1:9">
      <c r="A150" s="5">
        <v>999228320413563</v>
      </c>
      <c r="B150" s="6">
        <v>45240</v>
      </c>
      <c r="C150" s="6">
        <v>45241</v>
      </c>
      <c r="D150" s="4">
        <v>877.4</v>
      </c>
      <c r="E150" s="4" t="str">
        <f>VLOOKUP(A150,HOP!A:L,12,0)</f>
        <v>877.40</v>
      </c>
      <c r="F150" s="4" t="str">
        <f>VLOOKUP(A150,HOP!A:C,3,0)</f>
        <v>4193482</v>
      </c>
      <c r="G150" s="4">
        <f t="shared" si="4"/>
        <v>0</v>
      </c>
      <c r="H150" s="4" t="str">
        <f t="shared" si="5"/>
        <v>，4193482</v>
      </c>
      <c r="I150" s="4" t="str">
        <f>VLOOKUP(A150,HOP!A:U,21,0)</f>
        <v>直连</v>
      </c>
    </row>
    <row r="151" s="4" customFormat="1" hidden="1" spans="1:9">
      <c r="A151" s="5">
        <v>999228320740393</v>
      </c>
      <c r="B151" s="6">
        <v>45238</v>
      </c>
      <c r="C151" s="6">
        <v>45241</v>
      </c>
      <c r="D151" s="4">
        <v>1314.12</v>
      </c>
      <c r="E151" s="4" t="str">
        <f>VLOOKUP(A151,HOP!A:L,12,0)</f>
        <v>1314.12</v>
      </c>
      <c r="F151" s="4" t="str">
        <f>VLOOKUP(A151,HOP!A:C,3,0)</f>
        <v>4193872</v>
      </c>
      <c r="G151" s="4">
        <f t="shared" si="4"/>
        <v>0</v>
      </c>
      <c r="H151" s="4" t="str">
        <f t="shared" si="5"/>
        <v>，4193872</v>
      </c>
      <c r="I151" s="4" t="str">
        <f>VLOOKUP(A151,HOP!A:U,21,0)</f>
        <v>直连</v>
      </c>
    </row>
    <row r="152" s="4" customFormat="1" hidden="1" spans="1:9">
      <c r="A152" s="5">
        <v>999228321007661</v>
      </c>
      <c r="B152" s="6">
        <v>45239</v>
      </c>
      <c r="C152" s="6">
        <v>45241</v>
      </c>
      <c r="D152" s="4">
        <v>2898.32</v>
      </c>
      <c r="E152" s="4" t="str">
        <f>VLOOKUP(A152,HOP!A:L,12,0)</f>
        <v>2898.32</v>
      </c>
      <c r="F152" s="4" t="str">
        <f>VLOOKUP(A152,HOP!A:C,3,0)</f>
        <v>4194244</v>
      </c>
      <c r="G152" s="4">
        <f t="shared" si="4"/>
        <v>0</v>
      </c>
      <c r="H152" s="4" t="str">
        <f t="shared" si="5"/>
        <v>，4194244</v>
      </c>
      <c r="I152" s="4" t="str">
        <f>VLOOKUP(A152,HOP!A:U,21,0)</f>
        <v>直连</v>
      </c>
    </row>
    <row r="153" s="4" customFormat="1" hidden="1" spans="1:9">
      <c r="A153" s="5">
        <v>999228321657277</v>
      </c>
      <c r="B153" s="6">
        <v>45240</v>
      </c>
      <c r="C153" s="6">
        <v>45241</v>
      </c>
      <c r="D153" s="4">
        <v>705.38</v>
      </c>
      <c r="E153" s="4" t="str">
        <f>VLOOKUP(A153,HOP!A:L,12,0)</f>
        <v>705.38</v>
      </c>
      <c r="F153" s="4" t="str">
        <f>VLOOKUP(A153,HOP!A:C,3,0)</f>
        <v>4194522</v>
      </c>
      <c r="G153" s="4">
        <f t="shared" si="4"/>
        <v>0</v>
      </c>
      <c r="H153" s="4" t="str">
        <f t="shared" si="5"/>
        <v>，4194522</v>
      </c>
      <c r="I153" s="4" t="str">
        <f>VLOOKUP(A153,HOP!A:U,21,0)</f>
        <v>直连</v>
      </c>
    </row>
    <row r="154" s="4" customFormat="1" hidden="1" spans="1:9">
      <c r="A154" s="5">
        <v>999228323456313</v>
      </c>
      <c r="B154" s="6">
        <v>45240</v>
      </c>
      <c r="C154" s="6">
        <v>45241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999228323878985</v>
      </c>
      <c r="B155" s="6">
        <v>45236</v>
      </c>
      <c r="C155" s="6">
        <v>45241</v>
      </c>
      <c r="D155" s="4">
        <v>1920.48</v>
      </c>
      <c r="E155" s="4" t="str">
        <f>VLOOKUP(A155,HOP!A:L,12,0)</f>
        <v>1920.48</v>
      </c>
      <c r="F155" s="4" t="str">
        <f>VLOOKUP(A155,HOP!A:C,3,0)</f>
        <v>4195099</v>
      </c>
      <c r="G155" s="4">
        <f t="shared" si="4"/>
        <v>0</v>
      </c>
      <c r="H155" s="4" t="str">
        <f t="shared" si="5"/>
        <v>，4195099</v>
      </c>
      <c r="I155" s="4" t="str">
        <f>VLOOKUP(A155,HOP!A:U,21,0)</f>
        <v>直连</v>
      </c>
    </row>
    <row r="156" s="4" customFormat="1" hidden="1" spans="1:9">
      <c r="A156" s="5">
        <v>999228323898464</v>
      </c>
      <c r="B156" s="6">
        <v>45236</v>
      </c>
      <c r="C156" s="6">
        <v>45241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999228324149929</v>
      </c>
      <c r="B157" s="6">
        <v>45240</v>
      </c>
      <c r="C157" s="6">
        <v>45241</v>
      </c>
      <c r="D157" s="4">
        <v>230.37</v>
      </c>
      <c r="E157" s="4" t="str">
        <f>VLOOKUP(A157,HOP!A:L,12,0)</f>
        <v>230.37</v>
      </c>
      <c r="F157" s="4" t="str">
        <f>VLOOKUP(A157,HOP!A:C,3,0)</f>
        <v>4195157</v>
      </c>
      <c r="G157" s="4">
        <f t="shared" si="4"/>
        <v>0</v>
      </c>
      <c r="H157" s="4" t="str">
        <f t="shared" si="5"/>
        <v>，4195157</v>
      </c>
      <c r="I157" s="4" t="str">
        <f>VLOOKUP(A157,HOP!A:U,21,0)</f>
        <v>直连</v>
      </c>
    </row>
    <row r="158" s="4" customFormat="1" hidden="1" spans="1:9">
      <c r="A158" s="5">
        <v>999228324570023</v>
      </c>
      <c r="B158" s="6">
        <v>45240</v>
      </c>
      <c r="C158" s="6">
        <v>45241</v>
      </c>
      <c r="D158" s="4">
        <v>1368.78</v>
      </c>
      <c r="E158" s="4" t="str">
        <f>VLOOKUP(A158,HOP!A:L,12,0)</f>
        <v>1368.78</v>
      </c>
      <c r="F158" s="4" t="str">
        <f>VLOOKUP(A158,HOP!A:C,3,0)</f>
        <v>4195380</v>
      </c>
      <c r="G158" s="4">
        <f t="shared" si="4"/>
        <v>0</v>
      </c>
      <c r="H158" s="4" t="str">
        <f t="shared" si="5"/>
        <v>，4195380</v>
      </c>
      <c r="I158" s="4" t="str">
        <f>VLOOKUP(A158,HOP!A:U,21,0)</f>
        <v>直连</v>
      </c>
    </row>
    <row r="159" s="4" customFormat="1" hidden="1" spans="1:9">
      <c r="A159" s="5">
        <v>999228328459188</v>
      </c>
      <c r="B159" s="6">
        <v>45238</v>
      </c>
      <c r="C159" s="6">
        <v>45241</v>
      </c>
      <c r="D159" s="4">
        <v>755.94</v>
      </c>
      <c r="E159" s="4" t="str">
        <f>VLOOKUP(A159,HOP!A:L,12,0)</f>
        <v>755.94</v>
      </c>
      <c r="F159" s="4" t="str">
        <f>VLOOKUP(A159,HOP!A:C,3,0)</f>
        <v>4196746</v>
      </c>
      <c r="G159" s="4">
        <f t="shared" si="4"/>
        <v>0</v>
      </c>
      <c r="H159" s="4" t="str">
        <f t="shared" si="5"/>
        <v>，4196746</v>
      </c>
      <c r="I159" s="4" t="str">
        <f>VLOOKUP(A159,HOP!A:U,21,0)</f>
        <v>直连</v>
      </c>
    </row>
    <row r="160" s="4" customFormat="1" hidden="1" spans="1:9">
      <c r="A160" s="5">
        <v>999228331092848</v>
      </c>
      <c r="B160" s="6">
        <v>45238</v>
      </c>
      <c r="C160" s="6">
        <v>45241</v>
      </c>
      <c r="D160" s="4">
        <v>3144.84</v>
      </c>
      <c r="E160" s="4" t="str">
        <f>VLOOKUP(A160,HOP!A:L,12,0)</f>
        <v>3144.84</v>
      </c>
      <c r="F160" s="4" t="str">
        <f>VLOOKUP(A160,HOP!A:C,3,0)</f>
        <v>4197865</v>
      </c>
      <c r="G160" s="4">
        <f t="shared" si="4"/>
        <v>0</v>
      </c>
      <c r="H160" s="4" t="str">
        <f t="shared" si="5"/>
        <v>，4197865</v>
      </c>
      <c r="I160" s="4" t="str">
        <f>VLOOKUP(A160,HOP!A:U,21,0)</f>
        <v>直连</v>
      </c>
    </row>
    <row r="161" s="4" customFormat="1" hidden="1" spans="1:9">
      <c r="A161" s="5">
        <v>28333537636</v>
      </c>
      <c r="B161" s="6">
        <v>45237</v>
      </c>
      <c r="C161" s="6">
        <v>45241</v>
      </c>
      <c r="D161" s="4">
        <v>4003.55</v>
      </c>
      <c r="E161" s="4" t="str">
        <f>VLOOKUP(A161,HOP!A:L,12,0)</f>
        <v>4003.55</v>
      </c>
      <c r="F161" s="4" t="str">
        <f>VLOOKUP(A161,HOP!A:C,3,0)</f>
        <v>4199180</v>
      </c>
      <c r="G161" s="4">
        <f t="shared" si="4"/>
        <v>0</v>
      </c>
      <c r="H161" s="4" t="str">
        <f t="shared" si="5"/>
        <v>，4199180</v>
      </c>
      <c r="I161" s="4" t="str">
        <f>VLOOKUP(A161,HOP!A:U,21,0)</f>
        <v>直连</v>
      </c>
    </row>
    <row r="162" s="4" customFormat="1" hidden="1" spans="1:9">
      <c r="A162" s="5">
        <v>999228334062356</v>
      </c>
      <c r="B162" s="6">
        <v>45240</v>
      </c>
      <c r="C162" s="6">
        <v>45241</v>
      </c>
      <c r="D162" s="4">
        <v>219.33</v>
      </c>
      <c r="E162" s="4" t="str">
        <f>VLOOKUP(A162,HOP!A:L,12,0)</f>
        <v>219.33</v>
      </c>
      <c r="F162" s="4" t="str">
        <f>VLOOKUP(A162,HOP!A:C,3,0)</f>
        <v>4199534</v>
      </c>
      <c r="G162" s="4">
        <f t="shared" si="4"/>
        <v>0</v>
      </c>
      <c r="H162" s="4" t="str">
        <f t="shared" si="5"/>
        <v>，4199534</v>
      </c>
      <c r="I162" s="4" t="str">
        <f>VLOOKUP(A162,HOP!A:U,21,0)</f>
        <v>直连</v>
      </c>
    </row>
    <row r="163" s="4" customFormat="1" hidden="1" spans="1:9">
      <c r="A163" s="5">
        <v>28334798954</v>
      </c>
      <c r="B163" s="6">
        <v>45240</v>
      </c>
      <c r="C163" s="6">
        <v>45241</v>
      </c>
      <c r="D163" s="4">
        <v>3222.86</v>
      </c>
      <c r="E163" s="4" t="str">
        <f>VLOOKUP(A163,HOP!A:L,12,0)</f>
        <v>3222.86</v>
      </c>
      <c r="F163" s="4" t="str">
        <f>VLOOKUP(A163,HOP!A:C,3,0)</f>
        <v>4199801</v>
      </c>
      <c r="G163" s="4">
        <f t="shared" si="4"/>
        <v>0</v>
      </c>
      <c r="H163" s="4" t="str">
        <f t="shared" si="5"/>
        <v>，4199801</v>
      </c>
      <c r="I163" s="4" t="str">
        <f>VLOOKUP(A163,HOP!A:U,21,0)</f>
        <v>直连</v>
      </c>
    </row>
    <row r="164" s="4" customFormat="1" hidden="1" spans="1:9">
      <c r="A164" s="5">
        <v>999228335719893</v>
      </c>
      <c r="B164" s="6">
        <v>45238</v>
      </c>
      <c r="C164" s="6">
        <v>45241</v>
      </c>
      <c r="D164" s="4">
        <v>3328.65</v>
      </c>
      <c r="E164" s="4" t="str">
        <f>VLOOKUP(A164,HOP!A:L,12,0)</f>
        <v>3328.65</v>
      </c>
      <c r="F164" s="4" t="str">
        <f>VLOOKUP(A164,HOP!A:C,3,0)</f>
        <v>4200165</v>
      </c>
      <c r="G164" s="4">
        <f t="shared" si="4"/>
        <v>0</v>
      </c>
      <c r="H164" s="4" t="str">
        <f t="shared" si="5"/>
        <v>，4200165</v>
      </c>
      <c r="I164" s="4" t="str">
        <f>VLOOKUP(A164,HOP!A:U,21,0)</f>
        <v>直连</v>
      </c>
    </row>
    <row r="165" s="4" customFormat="1" hidden="1" spans="1:9">
      <c r="A165" s="5">
        <v>999228336249158</v>
      </c>
      <c r="B165" s="6">
        <v>45238</v>
      </c>
      <c r="C165" s="6">
        <v>45241</v>
      </c>
      <c r="D165" s="4">
        <v>1815.27</v>
      </c>
      <c r="E165" s="4" t="str">
        <f>VLOOKUP(A165,HOP!A:L,12,0)</f>
        <v>1815.27</v>
      </c>
      <c r="F165" s="4" t="str">
        <f>VLOOKUP(A165,HOP!A:C,3,0)</f>
        <v>4200534</v>
      </c>
      <c r="G165" s="4">
        <f t="shared" si="4"/>
        <v>0</v>
      </c>
      <c r="H165" s="4" t="str">
        <f t="shared" si="5"/>
        <v>，4200534</v>
      </c>
      <c r="I165" s="4" t="str">
        <f>VLOOKUP(A165,HOP!A:U,21,0)</f>
        <v>直连</v>
      </c>
    </row>
    <row r="166" s="4" customFormat="1" hidden="1" spans="1:9">
      <c r="A166" s="5">
        <v>999228336922100</v>
      </c>
      <c r="B166" s="6">
        <v>45240</v>
      </c>
      <c r="C166" s="6">
        <v>45241</v>
      </c>
      <c r="D166" s="4">
        <v>877.45</v>
      </c>
      <c r="E166" s="4" t="str">
        <f>VLOOKUP(A166,HOP!A:L,12,0)</f>
        <v>877.45</v>
      </c>
      <c r="F166" s="4" t="str">
        <f>VLOOKUP(A166,HOP!A:C,3,0)</f>
        <v>4200864</v>
      </c>
      <c r="G166" s="4">
        <f t="shared" si="4"/>
        <v>0</v>
      </c>
      <c r="H166" s="4" t="str">
        <f t="shared" si="5"/>
        <v>，4200864</v>
      </c>
      <c r="I166" s="4" t="str">
        <f>VLOOKUP(A166,HOP!A:U,21,0)</f>
        <v>直连</v>
      </c>
    </row>
    <row r="167" s="4" customFormat="1" hidden="1" spans="1:9">
      <c r="A167" s="5">
        <v>999228336941769</v>
      </c>
      <c r="B167" s="6">
        <v>45240</v>
      </c>
      <c r="C167" s="6">
        <v>45241</v>
      </c>
      <c r="D167" s="4">
        <v>877.45</v>
      </c>
      <c r="E167" s="4" t="str">
        <f>VLOOKUP(A167,HOP!A:L,12,0)</f>
        <v>877.45</v>
      </c>
      <c r="F167" s="4" t="str">
        <f>VLOOKUP(A167,HOP!A:C,3,0)</f>
        <v>4200875</v>
      </c>
      <c r="G167" s="4">
        <f t="shared" si="4"/>
        <v>0</v>
      </c>
      <c r="H167" s="4" t="str">
        <f t="shared" si="5"/>
        <v>，4200875</v>
      </c>
      <c r="I167" s="4" t="str">
        <f>VLOOKUP(A167,HOP!A:U,21,0)</f>
        <v>直连</v>
      </c>
    </row>
    <row r="168" s="4" customFormat="1" hidden="1" spans="1:9">
      <c r="A168" s="5">
        <v>999228339526243</v>
      </c>
      <c r="B168" s="6">
        <v>45240</v>
      </c>
      <c r="C168" s="6">
        <v>45241</v>
      </c>
      <c r="D168" s="4">
        <v>667.95</v>
      </c>
      <c r="E168" s="4" t="str">
        <f>VLOOKUP(A168,HOP!A:L,12,0)</f>
        <v>667.95</v>
      </c>
      <c r="F168" s="4" t="str">
        <f>VLOOKUP(A168,HOP!A:C,3,0)</f>
        <v>4202970</v>
      </c>
      <c r="G168" s="4">
        <f t="shared" si="4"/>
        <v>0</v>
      </c>
      <c r="H168" s="4" t="str">
        <f t="shared" si="5"/>
        <v>，4202970</v>
      </c>
      <c r="I168" s="4" t="str">
        <f>VLOOKUP(A168,HOP!A:U,21,0)</f>
        <v>直连</v>
      </c>
    </row>
    <row r="169" s="4" customFormat="1" hidden="1" spans="1:9">
      <c r="A169" s="5">
        <v>999228339566296</v>
      </c>
      <c r="B169" s="6">
        <v>45236</v>
      </c>
      <c r="C169" s="6">
        <v>45241</v>
      </c>
      <c r="D169" s="4">
        <v>2059.79</v>
      </c>
      <c r="E169" s="4" t="str">
        <f>VLOOKUP(A169,HOP!A:L,12,0)</f>
        <v>2059.79</v>
      </c>
      <c r="F169" s="4" t="str">
        <f>VLOOKUP(A169,HOP!A:C,3,0)</f>
        <v>4203134</v>
      </c>
      <c r="G169" s="4">
        <f t="shared" si="4"/>
        <v>0</v>
      </c>
      <c r="H169" s="4" t="str">
        <f t="shared" si="5"/>
        <v>，4203134</v>
      </c>
      <c r="I169" s="4" t="str">
        <f>VLOOKUP(A169,HOP!A:U,21,0)</f>
        <v>直连</v>
      </c>
    </row>
    <row r="170" s="4" customFormat="1" hidden="1" spans="1:9">
      <c r="A170" s="5">
        <v>999228341226912</v>
      </c>
      <c r="B170" s="6">
        <v>45240</v>
      </c>
      <c r="C170" s="6">
        <v>45241</v>
      </c>
      <c r="D170" s="4">
        <v>274.17</v>
      </c>
      <c r="E170" s="4" t="str">
        <f>VLOOKUP(A170,HOP!A:L,12,0)</f>
        <v>274.17</v>
      </c>
      <c r="F170" s="4" t="str">
        <f>VLOOKUP(A170,HOP!A:C,3,0)</f>
        <v>4204487</v>
      </c>
      <c r="G170" s="4">
        <f t="shared" si="4"/>
        <v>0</v>
      </c>
      <c r="H170" s="4" t="str">
        <f t="shared" si="5"/>
        <v>，4204487</v>
      </c>
      <c r="I170" s="4" t="str">
        <f>VLOOKUP(A170,HOP!A:U,21,0)</f>
        <v>直连</v>
      </c>
    </row>
    <row r="171" s="4" customFormat="1" hidden="1" spans="1:9">
      <c r="A171" s="5">
        <v>999228341765762</v>
      </c>
      <c r="B171" s="6">
        <v>45239</v>
      </c>
      <c r="C171" s="6">
        <v>45241</v>
      </c>
      <c r="D171" s="4">
        <v>1889.9</v>
      </c>
      <c r="E171" s="4" t="str">
        <f>VLOOKUP(A171,HOP!A:L,12,0)</f>
        <v>1889.90</v>
      </c>
      <c r="F171" s="4" t="str">
        <f>VLOOKUP(A171,HOP!A:C,3,0)</f>
        <v>4205386</v>
      </c>
      <c r="G171" s="4">
        <f t="shared" si="4"/>
        <v>0</v>
      </c>
      <c r="H171" s="4" t="str">
        <f t="shared" si="5"/>
        <v>，4205386</v>
      </c>
      <c r="I171" s="4" t="str">
        <f>VLOOKUP(A171,HOP!A:U,21,0)</f>
        <v>直连</v>
      </c>
    </row>
    <row r="172" s="4" customFormat="1" hidden="1" spans="1:9">
      <c r="A172" s="5">
        <v>999228341872679</v>
      </c>
      <c r="B172" s="6">
        <v>45240</v>
      </c>
      <c r="C172" s="6">
        <v>45241</v>
      </c>
      <c r="D172" s="4">
        <v>688.06</v>
      </c>
      <c r="E172" s="4" t="str">
        <f>VLOOKUP(A172,HOP!A:L,12,0)</f>
        <v>688.06</v>
      </c>
      <c r="F172" s="4" t="str">
        <f>VLOOKUP(A172,HOP!A:C,3,0)</f>
        <v>4205699</v>
      </c>
      <c r="G172" s="4">
        <f t="shared" si="4"/>
        <v>0</v>
      </c>
      <c r="H172" s="4" t="str">
        <f t="shared" si="5"/>
        <v>，4205699</v>
      </c>
      <c r="I172" s="4" t="str">
        <f>VLOOKUP(A172,HOP!A:U,21,0)</f>
        <v>直连</v>
      </c>
    </row>
    <row r="173" s="4" customFormat="1" hidden="1" spans="1:9">
      <c r="A173" s="5">
        <v>999228342741867</v>
      </c>
      <c r="B173" s="6">
        <v>45238</v>
      </c>
      <c r="C173" s="6">
        <v>45241</v>
      </c>
      <c r="D173" s="4">
        <v>1904.2</v>
      </c>
      <c r="E173" s="4" t="str">
        <f>VLOOKUP(A173,HOP!A:L,12,0)</f>
        <v>1904.20</v>
      </c>
      <c r="F173" s="4" t="str">
        <f>VLOOKUP(A173,HOP!A:C,3,0)</f>
        <v>4205827</v>
      </c>
      <c r="G173" s="4">
        <f t="shared" si="4"/>
        <v>0</v>
      </c>
      <c r="H173" s="4" t="str">
        <f t="shared" si="5"/>
        <v>，4205827</v>
      </c>
      <c r="I173" s="4" t="str">
        <f>VLOOKUP(A173,HOP!A:U,21,0)</f>
        <v>直连</v>
      </c>
    </row>
    <row r="174" s="4" customFormat="1" hidden="1" spans="1:9">
      <c r="A174" s="5">
        <v>999228343723853</v>
      </c>
      <c r="B174" s="6">
        <v>45240</v>
      </c>
      <c r="C174" s="6">
        <v>45241</v>
      </c>
      <c r="D174" s="4">
        <v>336.56</v>
      </c>
      <c r="E174" s="4" t="str">
        <f>VLOOKUP(A174,HOP!A:L,12,0)</f>
        <v>336.56</v>
      </c>
      <c r="F174" s="4" t="str">
        <f>VLOOKUP(A174,HOP!A:C,3,0)</f>
        <v>4205992</v>
      </c>
      <c r="G174" s="4">
        <f t="shared" si="4"/>
        <v>0</v>
      </c>
      <c r="H174" s="4" t="str">
        <f t="shared" si="5"/>
        <v>，4205992</v>
      </c>
      <c r="I174" s="4" t="str">
        <f>VLOOKUP(A174,HOP!A:U,21,0)</f>
        <v>直连</v>
      </c>
    </row>
    <row r="175" s="4" customFormat="1" hidden="1" spans="1:9">
      <c r="A175" s="5">
        <v>999228344325872</v>
      </c>
      <c r="B175" s="6">
        <v>45240</v>
      </c>
      <c r="C175" s="6">
        <v>45241</v>
      </c>
      <c r="D175" s="4">
        <v>627.87</v>
      </c>
      <c r="E175" s="4" t="str">
        <f>VLOOKUP(A175,HOP!A:L,12,0)</f>
        <v>627.87</v>
      </c>
      <c r="F175" s="4" t="str">
        <f>VLOOKUP(A175,HOP!A:C,3,0)</f>
        <v>4206084</v>
      </c>
      <c r="G175" s="4">
        <f t="shared" si="4"/>
        <v>0</v>
      </c>
      <c r="H175" s="4" t="str">
        <f t="shared" si="5"/>
        <v>，4206084</v>
      </c>
      <c r="I175" s="4" t="str">
        <f>VLOOKUP(A175,HOP!A:U,21,0)</f>
        <v>直连</v>
      </c>
    </row>
    <row r="176" s="4" customFormat="1" hidden="1" spans="1:9">
      <c r="A176" s="5">
        <v>999228344622279</v>
      </c>
      <c r="B176" s="6">
        <v>45240</v>
      </c>
      <c r="C176" s="6">
        <v>45241</v>
      </c>
      <c r="D176" s="4">
        <v>535.78</v>
      </c>
      <c r="E176" s="4" t="str">
        <f>VLOOKUP(A176,HOP!A:L,12,0)</f>
        <v>535.78</v>
      </c>
      <c r="F176" s="4" t="str">
        <f>VLOOKUP(A176,HOP!A:C,3,0)</f>
        <v>4206148</v>
      </c>
      <c r="G176" s="4">
        <f t="shared" si="4"/>
        <v>0</v>
      </c>
      <c r="H176" s="4" t="str">
        <f t="shared" si="5"/>
        <v>，4206148</v>
      </c>
      <c r="I176" s="4" t="str">
        <f>VLOOKUP(A176,HOP!A:U,21,0)</f>
        <v>直连</v>
      </c>
    </row>
    <row r="177" s="4" customFormat="1" hidden="1" spans="1:9">
      <c r="A177" s="5">
        <v>999228344980743</v>
      </c>
      <c r="B177" s="6">
        <v>45240</v>
      </c>
      <c r="C177" s="6">
        <v>45241</v>
      </c>
      <c r="D177" s="4">
        <v>177.64</v>
      </c>
      <c r="E177" s="4" t="str">
        <f>VLOOKUP(A177,HOP!A:L,12,0)</f>
        <v>177.64</v>
      </c>
      <c r="F177" s="4" t="str">
        <f>VLOOKUP(A177,HOP!A:C,3,0)</f>
        <v>4206243</v>
      </c>
      <c r="G177" s="4">
        <f t="shared" si="4"/>
        <v>0</v>
      </c>
      <c r="H177" s="4" t="str">
        <f t="shared" si="5"/>
        <v>，4206243</v>
      </c>
      <c r="I177" s="4" t="str">
        <f>VLOOKUP(A177,HOP!A:U,21,0)</f>
        <v>直连</v>
      </c>
    </row>
    <row r="178" s="4" customFormat="1" hidden="1" spans="1:9">
      <c r="A178" s="5">
        <v>999228345367779</v>
      </c>
      <c r="B178" s="6">
        <v>45240</v>
      </c>
      <c r="C178" s="6">
        <v>45241</v>
      </c>
      <c r="D178" s="4">
        <v>274.17</v>
      </c>
      <c r="E178" s="4" t="str">
        <f>VLOOKUP(A178,HOP!A:L,12,0)</f>
        <v>274.17</v>
      </c>
      <c r="F178" s="4" t="str">
        <f>VLOOKUP(A178,HOP!A:C,3,0)</f>
        <v>4206383</v>
      </c>
      <c r="G178" s="4">
        <f t="shared" si="4"/>
        <v>0</v>
      </c>
      <c r="H178" s="4" t="str">
        <f t="shared" si="5"/>
        <v>，4206383</v>
      </c>
      <c r="I178" s="4" t="str">
        <f>VLOOKUP(A178,HOP!A:U,21,0)</f>
        <v>直连</v>
      </c>
    </row>
    <row r="179" s="4" customFormat="1" hidden="1" spans="1:9">
      <c r="A179" s="5">
        <v>999228345486907</v>
      </c>
      <c r="B179" s="6">
        <v>45240</v>
      </c>
      <c r="C179" s="6">
        <v>45241</v>
      </c>
      <c r="D179" s="4">
        <v>551.57</v>
      </c>
      <c r="E179" s="4" t="str">
        <f>VLOOKUP(A179,HOP!A:L,12,0)</f>
        <v>551.57</v>
      </c>
      <c r="F179" s="4" t="str">
        <f>VLOOKUP(A179,HOP!A:C,3,0)</f>
        <v>4206446</v>
      </c>
      <c r="G179" s="4">
        <f t="shared" si="4"/>
        <v>0</v>
      </c>
      <c r="H179" s="4" t="str">
        <f t="shared" si="5"/>
        <v>，4206446</v>
      </c>
      <c r="I179" s="4" t="str">
        <f>VLOOKUP(A179,HOP!A:U,21,0)</f>
        <v>直连</v>
      </c>
    </row>
    <row r="180" s="4" customFormat="1" hidden="1" spans="1:9">
      <c r="A180" s="5">
        <v>999228345727331</v>
      </c>
      <c r="B180" s="6">
        <v>45238</v>
      </c>
      <c r="C180" s="6">
        <v>45241</v>
      </c>
      <c r="D180" s="4">
        <v>1003.86</v>
      </c>
      <c r="E180" s="4" t="str">
        <f>VLOOKUP(A180,HOP!A:L,12,0)</f>
        <v>1003.86</v>
      </c>
      <c r="F180" s="4" t="str">
        <f>VLOOKUP(A180,HOP!A:C,3,0)</f>
        <v>4206597</v>
      </c>
      <c r="G180" s="4">
        <f t="shared" si="4"/>
        <v>0</v>
      </c>
      <c r="H180" s="4" t="str">
        <f t="shared" si="5"/>
        <v>，4206597</v>
      </c>
      <c r="I180" s="4" t="str">
        <f>VLOOKUP(A180,HOP!A:U,21,0)</f>
        <v>直连</v>
      </c>
    </row>
    <row r="181" s="4" customFormat="1" hidden="1" spans="1:9">
      <c r="A181" s="5">
        <v>999228345951121</v>
      </c>
      <c r="B181" s="6">
        <v>45239</v>
      </c>
      <c r="C181" s="6">
        <v>45241</v>
      </c>
      <c r="D181" s="4">
        <v>526.71</v>
      </c>
      <c r="E181" s="4" t="str">
        <f>VLOOKUP(A181,HOP!A:L,12,0)</f>
        <v>526.71</v>
      </c>
      <c r="F181" s="4" t="str">
        <f>VLOOKUP(A181,HOP!A:C,3,0)</f>
        <v>4206743</v>
      </c>
      <c r="G181" s="4">
        <f t="shared" si="4"/>
        <v>0</v>
      </c>
      <c r="H181" s="4" t="str">
        <f t="shared" si="5"/>
        <v>，4206743</v>
      </c>
      <c r="I181" s="4" t="str">
        <f>VLOOKUP(A181,HOP!A:U,21,0)</f>
        <v>直连</v>
      </c>
    </row>
    <row r="182" s="4" customFormat="1" hidden="1" spans="1:9">
      <c r="A182" s="5">
        <v>999228347613494</v>
      </c>
      <c r="B182" s="6">
        <v>45239</v>
      </c>
      <c r="C182" s="6">
        <v>45241</v>
      </c>
      <c r="D182" s="4">
        <v>1458.54</v>
      </c>
      <c r="E182" s="4" t="str">
        <f>VLOOKUP(A182,HOP!A:L,12,0)</f>
        <v>1458.54</v>
      </c>
      <c r="F182" s="4" t="str">
        <f>VLOOKUP(A182,HOP!A:C,3,0)</f>
        <v>4207421</v>
      </c>
      <c r="G182" s="4">
        <f t="shared" si="4"/>
        <v>0</v>
      </c>
      <c r="H182" s="4" t="str">
        <f t="shared" si="5"/>
        <v>，4207421</v>
      </c>
      <c r="I182" s="4" t="str">
        <f>VLOOKUP(A182,HOP!A:U,21,0)</f>
        <v>直连</v>
      </c>
    </row>
    <row r="183" s="4" customFormat="1" hidden="1" spans="1:9">
      <c r="A183" s="5">
        <v>999228348003254</v>
      </c>
      <c r="B183" s="6">
        <v>45237</v>
      </c>
      <c r="C183" s="6">
        <v>45241</v>
      </c>
      <c r="D183" s="4">
        <v>1521.16</v>
      </c>
      <c r="E183" s="4" t="str">
        <f>VLOOKUP(A183,HOP!A:L,12,0)</f>
        <v>1521.16</v>
      </c>
      <c r="F183" s="4" t="str">
        <f>VLOOKUP(A183,HOP!A:C,3,0)</f>
        <v>4207515</v>
      </c>
      <c r="G183" s="4">
        <f t="shared" si="4"/>
        <v>0</v>
      </c>
      <c r="H183" s="4" t="str">
        <f t="shared" si="5"/>
        <v>，4207515</v>
      </c>
      <c r="I183" s="4" t="str">
        <f>VLOOKUP(A183,HOP!A:U,21,0)</f>
        <v>直连</v>
      </c>
    </row>
    <row r="184" s="4" customFormat="1" hidden="1" spans="1:9">
      <c r="A184" s="5">
        <v>999228348009560</v>
      </c>
      <c r="B184" s="6">
        <v>45240</v>
      </c>
      <c r="C184" s="6">
        <v>45241</v>
      </c>
      <c r="D184" s="4">
        <v>349.55</v>
      </c>
      <c r="E184" s="4" t="str">
        <f>VLOOKUP(A184,HOP!A:L,12,0)</f>
        <v>349.55</v>
      </c>
      <c r="F184" s="4" t="str">
        <f>VLOOKUP(A184,HOP!A:C,3,0)</f>
        <v>4207516</v>
      </c>
      <c r="G184" s="4">
        <f t="shared" si="4"/>
        <v>0</v>
      </c>
      <c r="H184" s="4" t="str">
        <f t="shared" si="5"/>
        <v>，4207516</v>
      </c>
      <c r="I184" s="4" t="str">
        <f>VLOOKUP(A184,HOP!A:U,21,0)</f>
        <v>直连</v>
      </c>
    </row>
    <row r="185" s="4" customFormat="1" hidden="1" spans="1:9">
      <c r="A185" s="5">
        <v>999228348053308</v>
      </c>
      <c r="B185" s="6">
        <v>45238</v>
      </c>
      <c r="C185" s="6">
        <v>45241</v>
      </c>
      <c r="D185" s="4">
        <v>3284.31</v>
      </c>
      <c r="E185" s="4" t="str">
        <f>VLOOKUP(A185,HOP!A:L,12,0)</f>
        <v>3284.31</v>
      </c>
      <c r="F185" s="4" t="str">
        <f>VLOOKUP(A185,HOP!A:C,3,0)</f>
        <v>4207528</v>
      </c>
      <c r="G185" s="4">
        <f t="shared" si="4"/>
        <v>0</v>
      </c>
      <c r="H185" s="4" t="str">
        <f t="shared" si="5"/>
        <v>，4207528</v>
      </c>
      <c r="I185" s="4" t="str">
        <f>VLOOKUP(A185,HOP!A:U,21,0)</f>
        <v>直采</v>
      </c>
    </row>
    <row r="186" s="4" customFormat="1" hidden="1" spans="1:9">
      <c r="A186" s="5">
        <v>999228350338019</v>
      </c>
      <c r="B186" s="6">
        <v>45239</v>
      </c>
      <c r="C186" s="6">
        <v>45241</v>
      </c>
      <c r="D186" s="4">
        <v>359.84</v>
      </c>
      <c r="E186" s="4" t="str">
        <f>VLOOKUP(A186,HOP!A:L,12,0)</f>
        <v>359.84</v>
      </c>
      <c r="F186" s="4" t="str">
        <f>VLOOKUP(A186,HOP!A:C,3,0)</f>
        <v>4208518</v>
      </c>
      <c r="G186" s="4">
        <f t="shared" si="4"/>
        <v>0</v>
      </c>
      <c r="H186" s="4" t="str">
        <f t="shared" si="5"/>
        <v>，4208518</v>
      </c>
      <c r="I186" s="4" t="str">
        <f>VLOOKUP(A186,HOP!A:U,21,0)</f>
        <v>直连</v>
      </c>
    </row>
    <row r="187" s="4" customFormat="1" hidden="1" spans="1:9">
      <c r="A187" s="5">
        <v>999228350433869</v>
      </c>
      <c r="B187" s="6">
        <v>45239</v>
      </c>
      <c r="C187" s="6">
        <v>45241</v>
      </c>
      <c r="D187" s="4">
        <v>2059.74</v>
      </c>
      <c r="E187" s="4" t="str">
        <f>VLOOKUP(A187,HOP!A:L,12,0)</f>
        <v>2059.74</v>
      </c>
      <c r="F187" s="4" t="str">
        <f>VLOOKUP(A187,HOP!A:C,3,0)</f>
        <v>4208546</v>
      </c>
      <c r="G187" s="4">
        <f t="shared" si="4"/>
        <v>0</v>
      </c>
      <c r="H187" s="4" t="str">
        <f t="shared" si="5"/>
        <v>，4208546</v>
      </c>
      <c r="I187" s="4" t="str">
        <f>VLOOKUP(A187,HOP!A:U,21,0)</f>
        <v>直连</v>
      </c>
    </row>
    <row r="188" s="4" customFormat="1" hidden="1" spans="1:9">
      <c r="A188" s="5">
        <v>999228350549068</v>
      </c>
      <c r="B188" s="6">
        <v>45239</v>
      </c>
      <c r="C188" s="6">
        <v>45241</v>
      </c>
      <c r="D188" s="4">
        <v>1008.04</v>
      </c>
      <c r="E188" s="4" t="str">
        <f>VLOOKUP(A188,HOP!A:L,12,0)</f>
        <v>1008.04</v>
      </c>
      <c r="F188" s="4" t="str">
        <f>VLOOKUP(A188,HOP!A:C,3,0)</f>
        <v>4208581</v>
      </c>
      <c r="G188" s="4">
        <f t="shared" si="4"/>
        <v>0</v>
      </c>
      <c r="H188" s="4" t="str">
        <f t="shared" si="5"/>
        <v>，4208581</v>
      </c>
      <c r="I188" s="4" t="str">
        <f>VLOOKUP(A188,HOP!A:U,21,0)</f>
        <v>直连</v>
      </c>
    </row>
    <row r="189" s="4" customFormat="1" hidden="1" spans="1:9">
      <c r="A189" s="5">
        <v>999228351064898</v>
      </c>
      <c r="B189" s="6">
        <v>45240</v>
      </c>
      <c r="C189" s="6">
        <v>45241</v>
      </c>
      <c r="D189" s="4">
        <v>177.06</v>
      </c>
      <c r="E189" s="4" t="str">
        <f>VLOOKUP(A189,HOP!A:L,12,0)</f>
        <v>177.06</v>
      </c>
      <c r="F189" s="4" t="str">
        <f>VLOOKUP(A189,HOP!A:C,3,0)</f>
        <v>4208726</v>
      </c>
      <c r="G189" s="4">
        <f t="shared" si="4"/>
        <v>0</v>
      </c>
      <c r="H189" s="4" t="str">
        <f t="shared" si="5"/>
        <v>，4208726</v>
      </c>
      <c r="I189" s="4" t="str">
        <f>VLOOKUP(A189,HOP!A:U,21,0)</f>
        <v>直连</v>
      </c>
    </row>
    <row r="190" s="4" customFormat="1" hidden="1" spans="1:9">
      <c r="A190" s="5">
        <v>999228351119283</v>
      </c>
      <c r="B190" s="6">
        <v>45239</v>
      </c>
      <c r="C190" s="6">
        <v>45241</v>
      </c>
      <c r="D190" s="4">
        <v>679.64</v>
      </c>
      <c r="E190" s="4" t="str">
        <f>VLOOKUP(A190,HOP!A:L,12,0)</f>
        <v>679.64</v>
      </c>
      <c r="F190" s="4" t="str">
        <f>VLOOKUP(A190,HOP!A:C,3,0)</f>
        <v>4208880</v>
      </c>
      <c r="G190" s="4">
        <f t="shared" si="4"/>
        <v>0</v>
      </c>
      <c r="H190" s="4" t="str">
        <f t="shared" si="5"/>
        <v>，4208880</v>
      </c>
      <c r="I190" s="4" t="str">
        <f>VLOOKUP(A190,HOP!A:U,21,0)</f>
        <v>直连</v>
      </c>
    </row>
    <row r="191" s="4" customFormat="1" hidden="1" spans="1:9">
      <c r="A191" s="5">
        <v>999228351339402</v>
      </c>
      <c r="B191" s="6">
        <v>45240</v>
      </c>
      <c r="C191" s="6">
        <v>45241</v>
      </c>
      <c r="D191" s="4">
        <v>1315.93</v>
      </c>
      <c r="E191" s="4" t="str">
        <f>VLOOKUP(A191,HOP!A:L,12,0)</f>
        <v>1315.93</v>
      </c>
      <c r="F191" s="4" t="str">
        <f>VLOOKUP(A191,HOP!A:C,3,0)</f>
        <v>4208948</v>
      </c>
      <c r="G191" s="4">
        <f t="shared" si="4"/>
        <v>0</v>
      </c>
      <c r="H191" s="4" t="str">
        <f t="shared" si="5"/>
        <v>，4208948</v>
      </c>
      <c r="I191" s="4" t="str">
        <f>VLOOKUP(A191,HOP!A:U,21,0)</f>
        <v>直连</v>
      </c>
    </row>
    <row r="192" s="4" customFormat="1" hidden="1" spans="1:9">
      <c r="A192" s="5">
        <v>999228352190921</v>
      </c>
      <c r="B192" s="6">
        <v>45240</v>
      </c>
      <c r="C192" s="6">
        <v>45241</v>
      </c>
      <c r="D192" s="4">
        <v>200.19</v>
      </c>
      <c r="E192" s="4" t="str">
        <f>VLOOKUP(A192,HOP!A:L,12,0)</f>
        <v>200.19</v>
      </c>
      <c r="F192" s="4" t="str">
        <f>VLOOKUP(A192,HOP!A:C,3,0)</f>
        <v>4209345</v>
      </c>
      <c r="G192" s="4">
        <f t="shared" si="4"/>
        <v>0</v>
      </c>
      <c r="H192" s="4" t="str">
        <f t="shared" si="5"/>
        <v>，4209345</v>
      </c>
      <c r="I192" s="4" t="str">
        <f>VLOOKUP(A192,HOP!A:U,21,0)</f>
        <v>直连</v>
      </c>
    </row>
    <row r="193" s="4" customFormat="1" hidden="1" spans="1:9">
      <c r="A193" s="5">
        <v>999228352299767</v>
      </c>
      <c r="B193" s="6">
        <v>45240</v>
      </c>
      <c r="C193" s="6">
        <v>45241</v>
      </c>
      <c r="D193" s="4">
        <v>200.19</v>
      </c>
      <c r="E193" s="4" t="str">
        <f>VLOOKUP(A193,HOP!A:L,12,0)</f>
        <v>200.19</v>
      </c>
      <c r="F193" s="4" t="str">
        <f>VLOOKUP(A193,HOP!A:C,3,0)</f>
        <v>4209379</v>
      </c>
      <c r="G193" s="4">
        <f t="shared" si="4"/>
        <v>0</v>
      </c>
      <c r="H193" s="4" t="str">
        <f t="shared" si="5"/>
        <v>，4209379</v>
      </c>
      <c r="I193" s="4" t="str">
        <f>VLOOKUP(A193,HOP!A:U,21,0)</f>
        <v>直连</v>
      </c>
    </row>
    <row r="194" s="4" customFormat="1" hidden="1" spans="1:9">
      <c r="A194" s="5">
        <v>999228354343546</v>
      </c>
      <c r="B194" s="6">
        <v>45239</v>
      </c>
      <c r="C194" s="6">
        <v>45241</v>
      </c>
      <c r="D194" s="4">
        <v>2214.24</v>
      </c>
      <c r="E194" s="4" t="str">
        <f>VLOOKUP(A194,HOP!A:L,12,0)</f>
        <v>2214.24</v>
      </c>
      <c r="F194" s="4" t="str">
        <f>VLOOKUP(A194,HOP!A:C,3,0)</f>
        <v>4210192</v>
      </c>
      <c r="G194" s="4">
        <f t="shared" si="4"/>
        <v>0</v>
      </c>
      <c r="H194" s="4" t="str">
        <f t="shared" si="5"/>
        <v>，4210192</v>
      </c>
      <c r="I194" s="4" t="str">
        <f>VLOOKUP(A194,HOP!A:U,21,0)</f>
        <v>直连</v>
      </c>
    </row>
    <row r="195" s="4" customFormat="1" hidden="1" spans="1:9">
      <c r="A195" s="5">
        <v>999228354727725</v>
      </c>
      <c r="B195" s="6">
        <v>45240</v>
      </c>
      <c r="C195" s="6">
        <v>45241</v>
      </c>
      <c r="D195" s="4">
        <v>220.34</v>
      </c>
      <c r="E195" s="4" t="str">
        <f>VLOOKUP(A195,HOP!A:L,12,0)</f>
        <v>220.34</v>
      </c>
      <c r="F195" s="4" t="str">
        <f>VLOOKUP(A195,HOP!A:C,3,0)</f>
        <v>4210510</v>
      </c>
      <c r="G195" s="4">
        <f t="shared" ref="G195:G258" si="6">D195-E195</f>
        <v>0</v>
      </c>
      <c r="H195" s="4" t="str">
        <f t="shared" ref="H195:H258" si="7">$H$1&amp;F195</f>
        <v>，4210510</v>
      </c>
      <c r="I195" s="4" t="str">
        <f>VLOOKUP(A195,HOP!A:U,21,0)</f>
        <v>直连</v>
      </c>
    </row>
    <row r="196" s="4" customFormat="1" hidden="1" spans="1:9">
      <c r="A196" s="5">
        <v>999228355170274</v>
      </c>
      <c r="B196" s="6">
        <v>45240</v>
      </c>
      <c r="C196" s="6">
        <v>45241</v>
      </c>
      <c r="D196" s="4">
        <v>371.15</v>
      </c>
      <c r="E196" s="4" t="str">
        <f>VLOOKUP(A196,HOP!A:L,12,0)</f>
        <v>371.15</v>
      </c>
      <c r="F196" s="4" t="str">
        <f>VLOOKUP(A196,HOP!A:C,3,0)</f>
        <v>4210627</v>
      </c>
      <c r="G196" s="4">
        <f t="shared" si="6"/>
        <v>0</v>
      </c>
      <c r="H196" s="4" t="str">
        <f t="shared" si="7"/>
        <v>，4210627</v>
      </c>
      <c r="I196" s="4" t="str">
        <f>VLOOKUP(A196,HOP!A:U,21,0)</f>
        <v>直连</v>
      </c>
    </row>
    <row r="197" s="4" customFormat="1" hidden="1" spans="1:9">
      <c r="A197" s="5">
        <v>999228355581789</v>
      </c>
      <c r="B197" s="6">
        <v>45238</v>
      </c>
      <c r="C197" s="6">
        <v>45241</v>
      </c>
      <c r="D197" s="4">
        <v>1311.79</v>
      </c>
      <c r="E197" s="4" t="str">
        <f>VLOOKUP(A197,HOP!A:L,12,0)</f>
        <v>1311.79</v>
      </c>
      <c r="F197" s="4" t="str">
        <f>VLOOKUP(A197,HOP!A:C,3,0)</f>
        <v>4211006</v>
      </c>
      <c r="G197" s="4">
        <f t="shared" si="6"/>
        <v>0</v>
      </c>
      <c r="H197" s="4" t="str">
        <f t="shared" si="7"/>
        <v>，4211006</v>
      </c>
      <c r="I197" s="4" t="str">
        <f>VLOOKUP(A197,HOP!A:U,21,0)</f>
        <v>直连</v>
      </c>
    </row>
    <row r="198" s="4" customFormat="1" hidden="1" spans="1:9">
      <c r="A198" s="5">
        <v>999228355713277</v>
      </c>
      <c r="B198" s="6">
        <v>45240</v>
      </c>
      <c r="C198" s="6">
        <v>45241</v>
      </c>
      <c r="D198" s="4">
        <v>578.06</v>
      </c>
      <c r="E198" s="4" t="str">
        <f>VLOOKUP(A198,HOP!A:L,12,0)</f>
        <v>578.06</v>
      </c>
      <c r="F198" s="4" t="str">
        <f>VLOOKUP(A198,HOP!A:C,3,0)</f>
        <v>4211037</v>
      </c>
      <c r="G198" s="4">
        <f t="shared" si="6"/>
        <v>0</v>
      </c>
      <c r="H198" s="4" t="str">
        <f t="shared" si="7"/>
        <v>，4211037</v>
      </c>
      <c r="I198" s="4" t="str">
        <f>VLOOKUP(A198,HOP!A:U,21,0)</f>
        <v>直连</v>
      </c>
    </row>
    <row r="199" s="4" customFormat="1" hidden="1" spans="1:9">
      <c r="A199" s="5">
        <v>999228355848900</v>
      </c>
      <c r="B199" s="6">
        <v>45238</v>
      </c>
      <c r="C199" s="6">
        <v>45241</v>
      </c>
      <c r="D199" s="4">
        <v>1998.36</v>
      </c>
      <c r="E199" s="4" t="str">
        <f>VLOOKUP(A199,HOP!A:L,12,0)</f>
        <v>1998.36</v>
      </c>
      <c r="F199" s="4" t="str">
        <f>VLOOKUP(A199,HOP!A:C,3,0)</f>
        <v>4211072</v>
      </c>
      <c r="G199" s="4">
        <f t="shared" si="6"/>
        <v>0</v>
      </c>
      <c r="H199" s="4" t="str">
        <f t="shared" si="7"/>
        <v>，4211072</v>
      </c>
      <c r="I199" s="4" t="str">
        <f>VLOOKUP(A199,HOP!A:U,21,0)</f>
        <v>直连</v>
      </c>
    </row>
    <row r="200" s="4" customFormat="1" hidden="1" spans="1:9">
      <c r="A200" s="5">
        <v>999228356762580</v>
      </c>
      <c r="B200" s="6">
        <v>45240</v>
      </c>
      <c r="C200" s="6">
        <v>45241</v>
      </c>
      <c r="D200" s="4">
        <v>687.44</v>
      </c>
      <c r="E200" s="4" t="str">
        <f>VLOOKUP(A200,HOP!A:L,12,0)</f>
        <v>687.44</v>
      </c>
      <c r="F200" s="4" t="str">
        <f>VLOOKUP(A200,HOP!A:C,3,0)</f>
        <v>4211537</v>
      </c>
      <c r="G200" s="4">
        <f t="shared" si="6"/>
        <v>0</v>
      </c>
      <c r="H200" s="4" t="str">
        <f t="shared" si="7"/>
        <v>，4211537</v>
      </c>
      <c r="I200" s="4" t="str">
        <f>VLOOKUP(A200,HOP!A:U,21,0)</f>
        <v>直连</v>
      </c>
    </row>
    <row r="201" s="4" customFormat="1" hidden="1" spans="1:9">
      <c r="A201" s="5">
        <v>999228356916936</v>
      </c>
      <c r="B201" s="6">
        <v>45240</v>
      </c>
      <c r="C201" s="6">
        <v>45241</v>
      </c>
      <c r="D201" s="4">
        <v>836.97</v>
      </c>
      <c r="E201" s="4" t="str">
        <f>VLOOKUP(A201,HOP!A:L,12,0)</f>
        <v>836.97</v>
      </c>
      <c r="F201" s="4" t="str">
        <f>VLOOKUP(A201,HOP!A:C,3,0)</f>
        <v>4211588</v>
      </c>
      <c r="G201" s="4">
        <f t="shared" si="6"/>
        <v>0</v>
      </c>
      <c r="H201" s="4" t="str">
        <f t="shared" si="7"/>
        <v>，4211588</v>
      </c>
      <c r="I201" s="4" t="str">
        <f>VLOOKUP(A201,HOP!A:U,21,0)</f>
        <v>直连</v>
      </c>
    </row>
    <row r="202" s="4" customFormat="1" hidden="1" spans="1:9">
      <c r="A202" s="5">
        <v>999228357665452</v>
      </c>
      <c r="B202" s="6">
        <v>45240</v>
      </c>
      <c r="C202" s="6">
        <v>45241</v>
      </c>
      <c r="D202" s="4">
        <v>880.88</v>
      </c>
      <c r="E202" s="4" t="str">
        <f>VLOOKUP(A202,HOP!A:L,12,0)</f>
        <v>880.88</v>
      </c>
      <c r="F202" s="4" t="str">
        <f>VLOOKUP(A202,HOP!A:C,3,0)</f>
        <v>4212037</v>
      </c>
      <c r="G202" s="4">
        <f t="shared" si="6"/>
        <v>0</v>
      </c>
      <c r="H202" s="4" t="str">
        <f t="shared" si="7"/>
        <v>，4212037</v>
      </c>
      <c r="I202" s="4" t="str">
        <f>VLOOKUP(A202,HOP!A:U,21,0)</f>
        <v>直连</v>
      </c>
    </row>
    <row r="203" s="4" customFormat="1" hidden="1" spans="1:9">
      <c r="A203" s="5">
        <v>999228358065590</v>
      </c>
      <c r="B203" s="6">
        <v>45238</v>
      </c>
      <c r="C203" s="6">
        <v>45241</v>
      </c>
      <c r="D203" s="4">
        <v>887.1</v>
      </c>
      <c r="E203" s="4" t="str">
        <f>VLOOKUP(A203,HOP!A:L,12,0)</f>
        <v>887.10</v>
      </c>
      <c r="F203" s="4" t="str">
        <f>VLOOKUP(A203,HOP!A:C,3,0)</f>
        <v>4212175</v>
      </c>
      <c r="G203" s="4">
        <f t="shared" si="6"/>
        <v>0</v>
      </c>
      <c r="H203" s="4" t="str">
        <f t="shared" si="7"/>
        <v>，4212175</v>
      </c>
      <c r="I203" s="4" t="str">
        <f>VLOOKUP(A203,HOP!A:U,21,0)</f>
        <v>直连</v>
      </c>
    </row>
    <row r="204" s="4" customFormat="1" hidden="1" spans="1:9">
      <c r="A204" s="5">
        <v>999228358523111</v>
      </c>
      <c r="B204" s="6">
        <v>45239</v>
      </c>
      <c r="C204" s="6">
        <v>45241</v>
      </c>
      <c r="D204" s="4">
        <v>538.8</v>
      </c>
      <c r="E204" s="4" t="str">
        <f>VLOOKUP(A204,HOP!A:L,12,0)</f>
        <v>538.80</v>
      </c>
      <c r="F204" s="4" t="str">
        <f>VLOOKUP(A204,HOP!A:C,3,0)</f>
        <v>4212452</v>
      </c>
      <c r="G204" s="4">
        <f t="shared" si="6"/>
        <v>0</v>
      </c>
      <c r="H204" s="4" t="str">
        <f t="shared" si="7"/>
        <v>，4212452</v>
      </c>
      <c r="I204" s="4" t="str">
        <f>VLOOKUP(A204,HOP!A:U,21,0)</f>
        <v>直采</v>
      </c>
    </row>
    <row r="205" s="4" customFormat="1" hidden="1" spans="1:9">
      <c r="A205" s="5">
        <v>999228358628464</v>
      </c>
      <c r="B205" s="6">
        <v>45239</v>
      </c>
      <c r="C205" s="6">
        <v>45241</v>
      </c>
      <c r="D205" s="4">
        <v>929.56</v>
      </c>
      <c r="E205" s="4" t="str">
        <f>VLOOKUP(A205,HOP!A:L,12,0)</f>
        <v>929.56</v>
      </c>
      <c r="F205" s="4" t="str">
        <f>VLOOKUP(A205,HOP!A:C,3,0)</f>
        <v>4212482</v>
      </c>
      <c r="G205" s="4">
        <f t="shared" si="6"/>
        <v>0</v>
      </c>
      <c r="H205" s="4" t="str">
        <f t="shared" si="7"/>
        <v>，4212482</v>
      </c>
      <c r="I205" s="4" t="str">
        <f>VLOOKUP(A205,HOP!A:U,21,0)</f>
        <v>直连</v>
      </c>
    </row>
    <row r="206" s="4" customFormat="1" hidden="1" spans="1:9">
      <c r="A206" s="5">
        <v>999228358762244</v>
      </c>
      <c r="B206" s="6">
        <v>45239</v>
      </c>
      <c r="C206" s="6">
        <v>45241</v>
      </c>
      <c r="D206" s="4">
        <v>901.56</v>
      </c>
      <c r="E206" s="4" t="str">
        <f>VLOOKUP(A206,HOP!A:L,12,0)</f>
        <v>901.56</v>
      </c>
      <c r="F206" s="4" t="str">
        <f>VLOOKUP(A206,HOP!A:C,3,0)</f>
        <v>4212541</v>
      </c>
      <c r="G206" s="4">
        <f t="shared" si="6"/>
        <v>0</v>
      </c>
      <c r="H206" s="4" t="str">
        <f t="shared" si="7"/>
        <v>，4212541</v>
      </c>
      <c r="I206" s="4" t="str">
        <f>VLOOKUP(A206,HOP!A:U,21,0)</f>
        <v>直采</v>
      </c>
    </row>
    <row r="207" s="4" customFormat="1" hidden="1" spans="1:9">
      <c r="A207" s="5">
        <v>999228359588608</v>
      </c>
      <c r="B207" s="6">
        <v>45238</v>
      </c>
      <c r="C207" s="6">
        <v>45241</v>
      </c>
      <c r="D207" s="4">
        <v>984.93</v>
      </c>
      <c r="E207" s="4" t="str">
        <f>VLOOKUP(A207,HOP!A:L,12,0)</f>
        <v>984.93</v>
      </c>
      <c r="F207" s="4" t="str">
        <f>VLOOKUP(A207,HOP!A:C,3,0)</f>
        <v>4212850</v>
      </c>
      <c r="G207" s="4">
        <f t="shared" si="6"/>
        <v>0</v>
      </c>
      <c r="H207" s="4" t="str">
        <f t="shared" si="7"/>
        <v>，4212850</v>
      </c>
      <c r="I207" s="4" t="str">
        <f>VLOOKUP(A207,HOP!A:U,21,0)</f>
        <v>直连</v>
      </c>
    </row>
    <row r="208" s="4" customFormat="1" hidden="1" spans="1:9">
      <c r="A208" s="5">
        <v>999228359857953</v>
      </c>
      <c r="B208" s="6">
        <v>45240</v>
      </c>
      <c r="C208" s="6">
        <v>45241</v>
      </c>
      <c r="D208" s="4">
        <v>116.97</v>
      </c>
      <c r="E208" s="4" t="str">
        <f>VLOOKUP(A208,HOP!A:L,12,0)</f>
        <v>116.97</v>
      </c>
      <c r="F208" s="4" t="str">
        <f>VLOOKUP(A208,HOP!A:C,3,0)</f>
        <v>4212997</v>
      </c>
      <c r="G208" s="4">
        <f t="shared" si="6"/>
        <v>0</v>
      </c>
      <c r="H208" s="4" t="str">
        <f t="shared" si="7"/>
        <v>，4212997</v>
      </c>
      <c r="I208" s="4" t="str">
        <f>VLOOKUP(A208,HOP!A:U,21,0)</f>
        <v>直连</v>
      </c>
    </row>
    <row r="209" s="4" customFormat="1" hidden="1" spans="1:9">
      <c r="A209" s="5">
        <v>999228359978267</v>
      </c>
      <c r="B209" s="6">
        <v>45240</v>
      </c>
      <c r="C209" s="6">
        <v>45241</v>
      </c>
      <c r="D209" s="4">
        <v>272.38</v>
      </c>
      <c r="E209" s="4" t="str">
        <f>VLOOKUP(A209,HOP!A:L,12,0)</f>
        <v>272.38</v>
      </c>
      <c r="F209" s="4" t="str">
        <f>VLOOKUP(A209,HOP!A:C,3,0)</f>
        <v>4213051</v>
      </c>
      <c r="G209" s="4">
        <f t="shared" si="6"/>
        <v>0</v>
      </c>
      <c r="H209" s="4" t="str">
        <f t="shared" si="7"/>
        <v>，4213051</v>
      </c>
      <c r="I209" s="4" t="str">
        <f>VLOOKUP(A209,HOP!A:U,21,0)</f>
        <v>直连</v>
      </c>
    </row>
    <row r="210" s="4" customFormat="1" hidden="1" spans="1:9">
      <c r="A210" s="5">
        <v>999228360185506</v>
      </c>
      <c r="B210" s="6">
        <v>45239</v>
      </c>
      <c r="C210" s="6">
        <v>45241</v>
      </c>
      <c r="D210" s="4">
        <v>542.4</v>
      </c>
      <c r="E210" s="4" t="str">
        <f>VLOOKUP(A210,HOP!A:L,12,0)</f>
        <v>542.40</v>
      </c>
      <c r="F210" s="4" t="str">
        <f>VLOOKUP(A210,HOP!A:C,3,0)</f>
        <v>4213198</v>
      </c>
      <c r="G210" s="4">
        <f t="shared" si="6"/>
        <v>0</v>
      </c>
      <c r="H210" s="4" t="str">
        <f t="shared" si="7"/>
        <v>，4213198</v>
      </c>
      <c r="I210" s="4" t="str">
        <f>VLOOKUP(A210,HOP!A:U,21,0)</f>
        <v>直采</v>
      </c>
    </row>
    <row r="211" s="4" customFormat="1" hidden="1" spans="1:9">
      <c r="A211" s="5">
        <v>999228360341620</v>
      </c>
      <c r="B211" s="6">
        <v>45239</v>
      </c>
      <c r="C211" s="6">
        <v>45241</v>
      </c>
      <c r="D211" s="4">
        <v>320.94</v>
      </c>
      <c r="E211" s="4" t="str">
        <f>VLOOKUP(A211,HOP!A:L,12,0)</f>
        <v>320.94</v>
      </c>
      <c r="F211" s="4" t="str">
        <f>VLOOKUP(A211,HOP!A:C,3,0)</f>
        <v>4213325</v>
      </c>
      <c r="G211" s="4">
        <f t="shared" si="6"/>
        <v>0</v>
      </c>
      <c r="H211" s="4" t="str">
        <f t="shared" si="7"/>
        <v>，4213325</v>
      </c>
      <c r="I211" s="4" t="str">
        <f>VLOOKUP(A211,HOP!A:U,21,0)</f>
        <v>直连</v>
      </c>
    </row>
    <row r="212" s="4" customFormat="1" hidden="1" spans="1:9">
      <c r="A212" s="5">
        <v>999228360384379</v>
      </c>
      <c r="B212" s="6">
        <v>45240</v>
      </c>
      <c r="C212" s="6">
        <v>45241</v>
      </c>
      <c r="D212" s="4">
        <v>907.22</v>
      </c>
      <c r="E212" s="4" t="str">
        <f>VLOOKUP(A212,HOP!A:L,12,0)</f>
        <v>907.22</v>
      </c>
      <c r="F212" s="4" t="str">
        <f>VLOOKUP(A212,HOP!A:C,3,0)</f>
        <v>4213383</v>
      </c>
      <c r="G212" s="4">
        <f t="shared" si="6"/>
        <v>0</v>
      </c>
      <c r="H212" s="4" t="str">
        <f t="shared" si="7"/>
        <v>，4213383</v>
      </c>
      <c r="I212" s="4" t="str">
        <f>VLOOKUP(A212,HOP!A:U,21,0)</f>
        <v>直连</v>
      </c>
    </row>
    <row r="213" s="4" customFormat="1" hidden="1" spans="1:9">
      <c r="A213" s="5">
        <v>999228360555685</v>
      </c>
      <c r="B213" s="6">
        <v>45240</v>
      </c>
      <c r="C213" s="6">
        <v>45241</v>
      </c>
      <c r="D213" s="4">
        <v>197.19</v>
      </c>
      <c r="E213" s="4" t="str">
        <f>VLOOKUP(A213,HOP!A:L,12,0)</f>
        <v>197.19</v>
      </c>
      <c r="F213" s="4" t="str">
        <f>VLOOKUP(A213,HOP!A:C,3,0)</f>
        <v>4213569</v>
      </c>
      <c r="G213" s="4">
        <f t="shared" si="6"/>
        <v>0</v>
      </c>
      <c r="H213" s="4" t="str">
        <f t="shared" si="7"/>
        <v>，4213569</v>
      </c>
      <c r="I213" s="4" t="str">
        <f>VLOOKUP(A213,HOP!A:U,21,0)</f>
        <v>直连</v>
      </c>
    </row>
    <row r="214" s="4" customFormat="1" hidden="1" spans="1:9">
      <c r="A214" s="5">
        <v>999228360609466</v>
      </c>
      <c r="B214" s="6">
        <v>45238</v>
      </c>
      <c r="C214" s="6">
        <v>45241</v>
      </c>
      <c r="D214" s="4">
        <v>9397.87</v>
      </c>
      <c r="E214" s="4" t="str">
        <f>VLOOKUP(A214,HOP!A:L,12,0)</f>
        <v>9397.87</v>
      </c>
      <c r="F214" s="4" t="str">
        <f>VLOOKUP(A214,HOP!A:C,3,0)</f>
        <v>4213597</v>
      </c>
      <c r="G214" s="4">
        <f t="shared" si="6"/>
        <v>0</v>
      </c>
      <c r="H214" s="4" t="str">
        <f t="shared" si="7"/>
        <v>，4213597</v>
      </c>
      <c r="I214" s="4" t="str">
        <f>VLOOKUP(A214,HOP!A:U,21,0)</f>
        <v>直连</v>
      </c>
    </row>
    <row r="215" s="4" customFormat="1" hidden="1" spans="1:9">
      <c r="A215" s="5">
        <v>999228360747534</v>
      </c>
      <c r="B215" s="6">
        <v>45240</v>
      </c>
      <c r="C215" s="6">
        <v>45241</v>
      </c>
      <c r="D215" s="4">
        <v>386.07</v>
      </c>
      <c r="E215" s="4" t="str">
        <f>VLOOKUP(A215,HOP!A:L,12,0)</f>
        <v>386.07</v>
      </c>
      <c r="F215" s="4" t="str">
        <f>VLOOKUP(A215,HOP!A:C,3,0)</f>
        <v>4213721</v>
      </c>
      <c r="G215" s="4">
        <f t="shared" si="6"/>
        <v>0</v>
      </c>
      <c r="H215" s="4" t="str">
        <f t="shared" si="7"/>
        <v>，4213721</v>
      </c>
      <c r="I215" s="4" t="str">
        <f>VLOOKUP(A215,HOP!A:U,21,0)</f>
        <v>直连</v>
      </c>
    </row>
    <row r="216" s="4" customFormat="1" hidden="1" spans="1:9">
      <c r="A216" s="5">
        <v>999228360870075</v>
      </c>
      <c r="B216" s="6">
        <v>45240</v>
      </c>
      <c r="C216" s="6">
        <v>45241</v>
      </c>
      <c r="D216" s="4">
        <v>1219.16</v>
      </c>
      <c r="E216" s="4" t="str">
        <f>VLOOKUP(A216,HOP!A:L,12,0)</f>
        <v>1219.16</v>
      </c>
      <c r="F216" s="4" t="str">
        <f>VLOOKUP(A216,HOP!A:C,3,0)</f>
        <v>4213772</v>
      </c>
      <c r="G216" s="4">
        <f t="shared" si="6"/>
        <v>0</v>
      </c>
      <c r="H216" s="4" t="str">
        <f t="shared" si="7"/>
        <v>，4213772</v>
      </c>
      <c r="I216" s="4" t="str">
        <f>VLOOKUP(A216,HOP!A:U,21,0)</f>
        <v>直连</v>
      </c>
    </row>
    <row r="217" s="4" customFormat="1" hidden="1" spans="1:9">
      <c r="A217" s="5">
        <v>999228361077246</v>
      </c>
      <c r="B217" s="6">
        <v>45240</v>
      </c>
      <c r="C217" s="6">
        <v>45241</v>
      </c>
      <c r="D217" s="4">
        <v>172.5</v>
      </c>
      <c r="E217" s="4" t="str">
        <f>VLOOKUP(A217,HOP!A:L,12,0)</f>
        <v>172.50</v>
      </c>
      <c r="F217" s="4" t="str">
        <f>VLOOKUP(A217,HOP!A:C,3,0)</f>
        <v>4213918</v>
      </c>
      <c r="G217" s="4">
        <f t="shared" si="6"/>
        <v>0</v>
      </c>
      <c r="H217" s="4" t="str">
        <f t="shared" si="7"/>
        <v>，4213918</v>
      </c>
      <c r="I217" s="4" t="str">
        <f>VLOOKUP(A217,HOP!A:U,21,0)</f>
        <v>直连</v>
      </c>
    </row>
    <row r="218" s="4" customFormat="1" hidden="1" spans="1:9">
      <c r="A218" s="5">
        <v>999228361503280</v>
      </c>
      <c r="B218" s="6">
        <v>45238</v>
      </c>
      <c r="C218" s="6">
        <v>45241</v>
      </c>
      <c r="D218" s="4">
        <v>2496.78</v>
      </c>
      <c r="E218" s="4" t="str">
        <f>VLOOKUP(A218,HOP!A:L,12,0)</f>
        <v>2496.78</v>
      </c>
      <c r="F218" s="4" t="str">
        <f>VLOOKUP(A218,HOP!A:C,3,0)</f>
        <v>4214169</v>
      </c>
      <c r="G218" s="4">
        <f t="shared" si="6"/>
        <v>0</v>
      </c>
      <c r="H218" s="4" t="str">
        <f t="shared" si="7"/>
        <v>，4214169</v>
      </c>
      <c r="I218" s="4" t="str">
        <f>VLOOKUP(A218,HOP!A:U,21,0)</f>
        <v>直连</v>
      </c>
    </row>
    <row r="219" s="4" customFormat="1" hidden="1" spans="1:9">
      <c r="A219" s="5">
        <v>999228361556970</v>
      </c>
      <c r="B219" s="6">
        <v>45240</v>
      </c>
      <c r="C219" s="6">
        <v>45241</v>
      </c>
      <c r="D219" s="4">
        <v>541.82</v>
      </c>
      <c r="E219" s="4" t="str">
        <f>VLOOKUP(A219,HOP!A:L,12,0)</f>
        <v>541.82</v>
      </c>
      <c r="F219" s="4" t="str">
        <f>VLOOKUP(A219,HOP!A:C,3,0)</f>
        <v>4214196</v>
      </c>
      <c r="G219" s="4">
        <f t="shared" si="6"/>
        <v>0</v>
      </c>
      <c r="H219" s="4" t="str">
        <f t="shared" si="7"/>
        <v>，4214196</v>
      </c>
      <c r="I219" s="4" t="str">
        <f>VLOOKUP(A219,HOP!A:U,21,0)</f>
        <v>直连</v>
      </c>
    </row>
    <row r="220" s="4" customFormat="1" hidden="1" spans="1:9">
      <c r="A220" s="5">
        <v>999228362324434</v>
      </c>
      <c r="B220" s="6">
        <v>45239</v>
      </c>
      <c r="C220" s="6">
        <v>45241</v>
      </c>
      <c r="D220" s="4">
        <v>473.58</v>
      </c>
      <c r="E220" s="4" t="str">
        <f>VLOOKUP(A220,HOP!A:L,12,0)</f>
        <v>473.58</v>
      </c>
      <c r="F220" s="4" t="str">
        <f>VLOOKUP(A220,HOP!A:C,3,0)</f>
        <v>4214603</v>
      </c>
      <c r="G220" s="4">
        <f t="shared" si="6"/>
        <v>0</v>
      </c>
      <c r="H220" s="4" t="str">
        <f t="shared" si="7"/>
        <v>，4214603</v>
      </c>
      <c r="I220" s="4" t="str">
        <f>VLOOKUP(A220,HOP!A:U,21,0)</f>
        <v>直连</v>
      </c>
    </row>
    <row r="221" s="4" customFormat="1" hidden="1" spans="1:9">
      <c r="A221" s="5">
        <v>999228363057804</v>
      </c>
      <c r="B221" s="6">
        <v>45240</v>
      </c>
      <c r="C221" s="6">
        <v>45241</v>
      </c>
      <c r="D221" s="4">
        <v>168.06</v>
      </c>
      <c r="E221" s="4" t="str">
        <f>VLOOKUP(A221,HOP!A:L,12,0)</f>
        <v>168.06</v>
      </c>
      <c r="F221" s="4" t="str">
        <f>VLOOKUP(A221,HOP!A:C,3,0)</f>
        <v>4215009</v>
      </c>
      <c r="G221" s="4">
        <f t="shared" si="6"/>
        <v>0</v>
      </c>
      <c r="H221" s="4" t="str">
        <f t="shared" si="7"/>
        <v>，4215009</v>
      </c>
      <c r="I221" s="4" t="str">
        <f>VLOOKUP(A221,HOP!A:U,21,0)</f>
        <v>直连</v>
      </c>
    </row>
    <row r="222" s="4" customFormat="1" hidden="1" spans="1:9">
      <c r="A222" s="5">
        <v>28363495597</v>
      </c>
      <c r="B222" s="6">
        <v>45238</v>
      </c>
      <c r="C222" s="6">
        <v>45241</v>
      </c>
      <c r="D222" s="4">
        <v>491.16</v>
      </c>
      <c r="E222" s="4" t="str">
        <f>VLOOKUP(A222,HOP!A:L,12,0)</f>
        <v>491.16</v>
      </c>
      <c r="F222" s="4" t="str">
        <f>VLOOKUP(A222,HOP!A:C,3,0)</f>
        <v>4215308</v>
      </c>
      <c r="G222" s="4">
        <f t="shared" si="6"/>
        <v>0</v>
      </c>
      <c r="H222" s="4" t="str">
        <f t="shared" si="7"/>
        <v>，4215308</v>
      </c>
      <c r="I222" s="4" t="str">
        <f>VLOOKUP(A222,HOP!A:U,21,0)</f>
        <v>直连</v>
      </c>
    </row>
    <row r="223" s="4" customFormat="1" spans="1:9">
      <c r="A223" s="5">
        <v>999228364818646</v>
      </c>
      <c r="B223" s="6">
        <v>45240</v>
      </c>
      <c r="C223" s="6">
        <v>45241</v>
      </c>
      <c r="D223" s="4">
        <v>747.6</v>
      </c>
      <c r="E223" s="4" t="str">
        <f>VLOOKUP(A223,HOP!A:L,12,0)</f>
        <v>747.64</v>
      </c>
      <c r="F223" s="4" t="str">
        <f>VLOOKUP(A223,HOP!A:C,3,0)</f>
        <v>4216091</v>
      </c>
      <c r="G223" s="4">
        <f t="shared" si="6"/>
        <v>-0.0399999999999636</v>
      </c>
      <c r="H223" s="4" t="str">
        <f t="shared" si="7"/>
        <v>，4216091</v>
      </c>
      <c r="I223" s="4" t="str">
        <f>VLOOKUP(A223,HOP!A:U,21,0)</f>
        <v>直连</v>
      </c>
    </row>
    <row r="224" s="4" customFormat="1" hidden="1" spans="1:9">
      <c r="A224" s="5">
        <v>999228365207148</v>
      </c>
      <c r="B224" s="6">
        <v>45240</v>
      </c>
      <c r="C224" s="6">
        <v>45241</v>
      </c>
      <c r="D224" s="4">
        <v>392.74</v>
      </c>
      <c r="E224" s="4" t="str">
        <f>VLOOKUP(A224,HOP!A:L,12,0)</f>
        <v>392.74</v>
      </c>
      <c r="F224" s="4" t="str">
        <f>VLOOKUP(A224,HOP!A:C,3,0)</f>
        <v>4216382</v>
      </c>
      <c r="G224" s="4">
        <f t="shared" si="6"/>
        <v>0</v>
      </c>
      <c r="H224" s="4" t="str">
        <f t="shared" si="7"/>
        <v>，4216382</v>
      </c>
      <c r="I224" s="4" t="str">
        <f>VLOOKUP(A224,HOP!A:U,21,0)</f>
        <v>直连</v>
      </c>
    </row>
    <row r="225" s="4" customFormat="1" hidden="1" spans="1:9">
      <c r="A225" s="5">
        <v>999228365564989</v>
      </c>
      <c r="B225" s="6">
        <v>45240</v>
      </c>
      <c r="C225" s="6">
        <v>45241</v>
      </c>
      <c r="D225" s="4">
        <v>344.76</v>
      </c>
      <c r="E225" s="4" t="str">
        <f>VLOOKUP(A225,HOP!A:L,12,0)</f>
        <v>344.76</v>
      </c>
      <c r="F225" s="4" t="str">
        <f>VLOOKUP(A225,HOP!A:C,3,0)</f>
        <v>4216522</v>
      </c>
      <c r="G225" s="4">
        <f t="shared" si="6"/>
        <v>0</v>
      </c>
      <c r="H225" s="4" t="str">
        <f t="shared" si="7"/>
        <v>，4216522</v>
      </c>
      <c r="I225" s="4" t="str">
        <f>VLOOKUP(A225,HOP!A:U,21,0)</f>
        <v>直连</v>
      </c>
    </row>
    <row r="226" s="4" customFormat="1" hidden="1" spans="1:9">
      <c r="A226" s="5">
        <v>999228365939028</v>
      </c>
      <c r="B226" s="6">
        <v>45240</v>
      </c>
      <c r="C226" s="6">
        <v>45241</v>
      </c>
      <c r="D226" s="4">
        <v>282.78</v>
      </c>
      <c r="E226" s="4" t="str">
        <f>VLOOKUP(A226,HOP!A:L,12,0)</f>
        <v>282.78</v>
      </c>
      <c r="F226" s="4" t="str">
        <f>VLOOKUP(A226,HOP!A:C,3,0)</f>
        <v>4216820</v>
      </c>
      <c r="G226" s="4">
        <f t="shared" si="6"/>
        <v>0</v>
      </c>
      <c r="H226" s="4" t="str">
        <f t="shared" si="7"/>
        <v>，4216820</v>
      </c>
      <c r="I226" s="4" t="str">
        <f>VLOOKUP(A226,HOP!A:U,21,0)</f>
        <v>直连</v>
      </c>
    </row>
    <row r="227" s="4" customFormat="1" hidden="1" spans="1:9">
      <c r="A227" s="5">
        <v>999228366311533</v>
      </c>
      <c r="B227" s="6">
        <v>45240</v>
      </c>
      <c r="C227" s="6">
        <v>45241</v>
      </c>
      <c r="D227" s="4">
        <v>1120.32</v>
      </c>
      <c r="E227" s="4" t="str">
        <f>VLOOKUP(A227,HOP!A:L,12,0)</f>
        <v>1120.32</v>
      </c>
      <c r="F227" s="4" t="str">
        <f>VLOOKUP(A227,HOP!A:C,3,0)</f>
        <v>4216933</v>
      </c>
      <c r="G227" s="4">
        <f t="shared" si="6"/>
        <v>0</v>
      </c>
      <c r="H227" s="4" t="str">
        <f t="shared" si="7"/>
        <v>，4216933</v>
      </c>
      <c r="I227" s="4" t="str">
        <f>VLOOKUP(A227,HOP!A:U,21,0)</f>
        <v>直连</v>
      </c>
    </row>
    <row r="228" s="4" customFormat="1" hidden="1" spans="1:9">
      <c r="A228" s="5">
        <v>999228366894289</v>
      </c>
      <c r="B228" s="6">
        <v>45238</v>
      </c>
      <c r="C228" s="6">
        <v>45241</v>
      </c>
      <c r="D228" s="4">
        <v>985.17</v>
      </c>
      <c r="E228" s="4" t="str">
        <f>VLOOKUP(A228,HOP!A:L,12,0)</f>
        <v>985.17</v>
      </c>
      <c r="F228" s="4" t="str">
        <f>VLOOKUP(A228,HOP!A:C,3,0)</f>
        <v>4217404</v>
      </c>
      <c r="G228" s="4">
        <f t="shared" si="6"/>
        <v>0</v>
      </c>
      <c r="H228" s="4" t="str">
        <f t="shared" si="7"/>
        <v>，4217404</v>
      </c>
      <c r="I228" s="4" t="str">
        <f>VLOOKUP(A228,HOP!A:U,21,0)</f>
        <v>直连</v>
      </c>
    </row>
    <row r="229" s="4" customFormat="1" hidden="1" spans="1:9">
      <c r="A229" s="5">
        <v>999228366972639</v>
      </c>
      <c r="B229" s="6">
        <v>45240</v>
      </c>
      <c r="C229" s="6">
        <v>45241</v>
      </c>
      <c r="D229" s="4">
        <v>1886.45</v>
      </c>
      <c r="E229" s="4" t="str">
        <f>VLOOKUP(A229,HOP!A:L,12,0)</f>
        <v>1886.45</v>
      </c>
      <c r="F229" s="4" t="str">
        <f>VLOOKUP(A229,HOP!A:C,3,0)</f>
        <v>4217733</v>
      </c>
      <c r="G229" s="4">
        <f t="shared" si="6"/>
        <v>0</v>
      </c>
      <c r="H229" s="4" t="str">
        <f t="shared" si="7"/>
        <v>，4217733</v>
      </c>
      <c r="I229" s="4" t="str">
        <f>VLOOKUP(A229,HOP!A:U,21,0)</f>
        <v>直连</v>
      </c>
    </row>
    <row r="230" s="4" customFormat="1" hidden="1" spans="1:9">
      <c r="A230" s="5">
        <v>999228367038142</v>
      </c>
      <c r="B230" s="6">
        <v>45240</v>
      </c>
      <c r="C230" s="6">
        <v>45241</v>
      </c>
      <c r="D230" s="4">
        <v>134.83</v>
      </c>
      <c r="E230" s="4" t="str">
        <f>VLOOKUP(A230,HOP!A:L,12,0)</f>
        <v>134.83</v>
      </c>
      <c r="F230" s="4" t="str">
        <f>VLOOKUP(A230,HOP!A:C,3,0)</f>
        <v>4217764</v>
      </c>
      <c r="G230" s="4">
        <f t="shared" si="6"/>
        <v>0</v>
      </c>
      <c r="H230" s="4" t="str">
        <f t="shared" si="7"/>
        <v>，4217764</v>
      </c>
      <c r="I230" s="4" t="str">
        <f>VLOOKUP(A230,HOP!A:U,21,0)</f>
        <v>直连</v>
      </c>
    </row>
    <row r="231" s="4" customFormat="1" hidden="1" spans="1:9">
      <c r="A231" s="5">
        <v>999228367262039</v>
      </c>
      <c r="B231" s="6">
        <v>45239</v>
      </c>
      <c r="C231" s="6">
        <v>45241</v>
      </c>
      <c r="D231" s="4">
        <v>1213.4</v>
      </c>
      <c r="E231" s="4" t="str">
        <f>VLOOKUP(A231,HOP!A:L,12,0)</f>
        <v>1213.40</v>
      </c>
      <c r="F231" s="4" t="str">
        <f>VLOOKUP(A231,HOP!A:C,3,0)</f>
        <v>4218183</v>
      </c>
      <c r="G231" s="4">
        <f t="shared" si="6"/>
        <v>0</v>
      </c>
      <c r="H231" s="4" t="str">
        <f t="shared" si="7"/>
        <v>，4218183</v>
      </c>
      <c r="I231" s="4" t="str">
        <f>VLOOKUP(A231,HOP!A:U,21,0)</f>
        <v>直连</v>
      </c>
    </row>
    <row r="232" s="4" customFormat="1" hidden="1" spans="1:9">
      <c r="A232" s="5">
        <v>999228367535553</v>
      </c>
      <c r="B232" s="6">
        <v>45240</v>
      </c>
      <c r="C232" s="6">
        <v>45241</v>
      </c>
      <c r="D232" s="4">
        <v>160.25</v>
      </c>
      <c r="E232" s="4" t="str">
        <f>VLOOKUP(A232,HOP!A:L,12,0)</f>
        <v>160.25</v>
      </c>
      <c r="F232" s="4" t="str">
        <f>VLOOKUP(A232,HOP!A:C,3,0)</f>
        <v>4218745</v>
      </c>
      <c r="G232" s="4">
        <f t="shared" si="6"/>
        <v>0</v>
      </c>
      <c r="H232" s="4" t="str">
        <f t="shared" si="7"/>
        <v>，4218745</v>
      </c>
      <c r="I232" s="4" t="str">
        <f>VLOOKUP(A232,HOP!A:U,21,0)</f>
        <v>直连</v>
      </c>
    </row>
    <row r="233" s="4" customFormat="1" hidden="1" spans="1:9">
      <c r="A233" s="5">
        <v>999228367695929</v>
      </c>
      <c r="B233" s="6">
        <v>45239</v>
      </c>
      <c r="C233" s="6">
        <v>45241</v>
      </c>
      <c r="D233" s="4">
        <v>240.18</v>
      </c>
      <c r="E233" s="4" t="str">
        <f>VLOOKUP(A233,HOP!A:L,12,0)</f>
        <v>240.18</v>
      </c>
      <c r="F233" s="4" t="str">
        <f>VLOOKUP(A233,HOP!A:C,3,0)</f>
        <v>4218950</v>
      </c>
      <c r="G233" s="4">
        <f t="shared" si="6"/>
        <v>0</v>
      </c>
      <c r="H233" s="4" t="str">
        <f t="shared" si="7"/>
        <v>，4218950</v>
      </c>
      <c r="I233" s="4" t="str">
        <f>VLOOKUP(A233,HOP!A:U,21,0)</f>
        <v>直连</v>
      </c>
    </row>
    <row r="234" s="4" customFormat="1" hidden="1" spans="1:9">
      <c r="A234" s="5">
        <v>999228367739575</v>
      </c>
      <c r="B234" s="6">
        <v>45240</v>
      </c>
      <c r="C234" s="6">
        <v>45241</v>
      </c>
      <c r="D234" s="4">
        <v>1108.95</v>
      </c>
      <c r="E234" s="4" t="str">
        <f>VLOOKUP(A234,HOP!A:L,12,0)</f>
        <v>1108.95</v>
      </c>
      <c r="F234" s="4" t="str">
        <f>VLOOKUP(A234,HOP!A:C,3,0)</f>
        <v>4219135</v>
      </c>
      <c r="G234" s="4">
        <f t="shared" si="6"/>
        <v>0</v>
      </c>
      <c r="H234" s="4" t="str">
        <f t="shared" si="7"/>
        <v>，4219135</v>
      </c>
      <c r="I234" s="4" t="str">
        <f>VLOOKUP(A234,HOP!A:U,21,0)</f>
        <v>直连</v>
      </c>
    </row>
    <row r="235" s="4" customFormat="1" hidden="1" spans="1:9">
      <c r="A235" s="5">
        <v>999228367860238</v>
      </c>
      <c r="B235" s="6">
        <v>45239</v>
      </c>
      <c r="C235" s="6">
        <v>45241</v>
      </c>
      <c r="D235" s="4">
        <v>1321.76</v>
      </c>
      <c r="E235" s="4" t="str">
        <f>VLOOKUP(A235,HOP!A:L,12,0)</f>
        <v>1321.76</v>
      </c>
      <c r="F235" s="4" t="str">
        <f>VLOOKUP(A235,HOP!A:C,3,0)</f>
        <v>4219272</v>
      </c>
      <c r="G235" s="4">
        <f t="shared" si="6"/>
        <v>0</v>
      </c>
      <c r="H235" s="4" t="str">
        <f t="shared" si="7"/>
        <v>，4219272</v>
      </c>
      <c r="I235" s="4" t="str">
        <f>VLOOKUP(A235,HOP!A:U,21,0)</f>
        <v>直连</v>
      </c>
    </row>
    <row r="236" s="4" customFormat="1" hidden="1" spans="1:9">
      <c r="A236" s="5">
        <v>999228367881818</v>
      </c>
      <c r="B236" s="6">
        <v>45240</v>
      </c>
      <c r="C236" s="6">
        <v>45241</v>
      </c>
      <c r="D236" s="4">
        <v>431.55</v>
      </c>
      <c r="E236" s="4" t="str">
        <f>VLOOKUP(A236,HOP!A:L,12,0)</f>
        <v>431.55</v>
      </c>
      <c r="F236" s="4" t="str">
        <f>VLOOKUP(A236,HOP!A:C,3,0)</f>
        <v>4219300</v>
      </c>
      <c r="G236" s="4">
        <f t="shared" si="6"/>
        <v>0</v>
      </c>
      <c r="H236" s="4" t="str">
        <f t="shared" si="7"/>
        <v>，4219300</v>
      </c>
      <c r="I236" s="4" t="str">
        <f>VLOOKUP(A236,HOP!A:U,21,0)</f>
        <v>直连</v>
      </c>
    </row>
    <row r="237" s="4" customFormat="1" hidden="1" spans="1:9">
      <c r="A237" s="5">
        <v>28367918321</v>
      </c>
      <c r="B237" s="6">
        <v>45239</v>
      </c>
      <c r="C237" s="6">
        <v>45241</v>
      </c>
      <c r="D237" s="4">
        <v>827.22</v>
      </c>
      <c r="E237" s="4">
        <v>827.22</v>
      </c>
      <c r="F237" s="4" t="str">
        <f>VLOOKUP(A237,HOP!A:C,3,0)</f>
        <v>4219359</v>
      </c>
      <c r="G237" s="4">
        <f t="shared" si="6"/>
        <v>0</v>
      </c>
      <c r="H237" s="4" t="str">
        <f t="shared" si="7"/>
        <v>，4219359</v>
      </c>
      <c r="I237" s="4" t="str">
        <f>VLOOKUP(A237,HOP!A:U,21,0)</f>
        <v>直连</v>
      </c>
    </row>
    <row r="238" s="4" customFormat="1" hidden="1" spans="1:9">
      <c r="A238" s="5">
        <v>999228367996180</v>
      </c>
      <c r="B238" s="6">
        <v>45239</v>
      </c>
      <c r="C238" s="6">
        <v>45241</v>
      </c>
      <c r="D238" s="4">
        <v>668.86</v>
      </c>
      <c r="E238" s="4" t="str">
        <f>VLOOKUP(A238,HOP!A:L,12,0)</f>
        <v>668.86</v>
      </c>
      <c r="F238" s="4" t="str">
        <f>VLOOKUP(A238,HOP!A:C,3,0)</f>
        <v>4219473</v>
      </c>
      <c r="G238" s="4">
        <f t="shared" si="6"/>
        <v>0</v>
      </c>
      <c r="H238" s="4" t="str">
        <f t="shared" si="7"/>
        <v>，4219473</v>
      </c>
      <c r="I238" s="4" t="str">
        <f>VLOOKUP(A238,HOP!A:U,21,0)</f>
        <v>直连</v>
      </c>
    </row>
    <row r="239" s="4" customFormat="1" spans="1:9">
      <c r="A239" s="5">
        <v>999228368001174</v>
      </c>
      <c r="B239" s="6">
        <v>45240</v>
      </c>
      <c r="C239" s="6">
        <v>45241</v>
      </c>
      <c r="D239" s="4">
        <v>954.98</v>
      </c>
      <c r="E239" s="4" t="str">
        <f>VLOOKUP(A239,HOP!A:L,12,0)</f>
        <v>955.02</v>
      </c>
      <c r="F239" s="4" t="str">
        <f>VLOOKUP(A239,HOP!A:C,3,0)</f>
        <v>4219481</v>
      </c>
      <c r="G239" s="4">
        <f t="shared" si="6"/>
        <v>-0.0399999999999636</v>
      </c>
      <c r="H239" s="4" t="str">
        <f t="shared" si="7"/>
        <v>，4219481</v>
      </c>
      <c r="I239" s="4" t="str">
        <f>VLOOKUP(A239,HOP!A:U,21,0)</f>
        <v>直连</v>
      </c>
    </row>
    <row r="240" s="4" customFormat="1" hidden="1" spans="1:9">
      <c r="A240" s="5">
        <v>999228368057758</v>
      </c>
      <c r="B240" s="6">
        <v>45240</v>
      </c>
      <c r="C240" s="6">
        <v>45241</v>
      </c>
      <c r="D240" s="4">
        <v>452.78</v>
      </c>
      <c r="E240" s="4" t="str">
        <f>VLOOKUP(A240,HOP!A:L,12,0)</f>
        <v>452.78</v>
      </c>
      <c r="F240" s="4" t="str">
        <f>VLOOKUP(A240,HOP!A:C,3,0)</f>
        <v>4219562</v>
      </c>
      <c r="G240" s="4">
        <f t="shared" si="6"/>
        <v>0</v>
      </c>
      <c r="H240" s="4" t="str">
        <f t="shared" si="7"/>
        <v>，4219562</v>
      </c>
      <c r="I240" s="4" t="str">
        <f>VLOOKUP(A240,HOP!A:U,21,0)</f>
        <v>直连</v>
      </c>
    </row>
    <row r="241" s="4" customFormat="1" hidden="1" spans="1:9">
      <c r="A241" s="5">
        <v>999228368060145</v>
      </c>
      <c r="B241" s="6">
        <v>45240</v>
      </c>
      <c r="C241" s="6">
        <v>45241</v>
      </c>
      <c r="D241" s="4">
        <v>385.33</v>
      </c>
      <c r="E241" s="4" t="str">
        <f>VLOOKUP(A241,HOP!A:L,12,0)</f>
        <v>385.33</v>
      </c>
      <c r="F241" s="4" t="str">
        <f>VLOOKUP(A241,HOP!A:C,3,0)</f>
        <v>4219569</v>
      </c>
      <c r="G241" s="4">
        <f t="shared" si="6"/>
        <v>0</v>
      </c>
      <c r="H241" s="4" t="str">
        <f t="shared" si="7"/>
        <v>，4219569</v>
      </c>
      <c r="I241" s="4" t="str">
        <f>VLOOKUP(A241,HOP!A:U,21,0)</f>
        <v>直连</v>
      </c>
    </row>
    <row r="242" s="4" customFormat="1" spans="1:9">
      <c r="A242" s="5">
        <v>999228368109398</v>
      </c>
      <c r="B242" s="6">
        <v>45240</v>
      </c>
      <c r="C242" s="6">
        <v>45241</v>
      </c>
      <c r="D242" s="4">
        <v>883.98</v>
      </c>
      <c r="E242" s="4" t="str">
        <f>VLOOKUP(A242,HOP!A:L,12,0)</f>
        <v>883.99</v>
      </c>
      <c r="F242" s="4" t="str">
        <f>VLOOKUP(A242,HOP!A:C,3,0)</f>
        <v>4219645</v>
      </c>
      <c r="G242" s="4">
        <f t="shared" si="6"/>
        <v>-0.00999999999999091</v>
      </c>
      <c r="H242" s="4" t="str">
        <f t="shared" si="7"/>
        <v>，4219645</v>
      </c>
      <c r="I242" s="4" t="str">
        <f>VLOOKUP(A242,HOP!A:U,21,0)</f>
        <v>直连</v>
      </c>
    </row>
    <row r="243" s="4" customFormat="1" hidden="1" spans="1:9">
      <c r="A243" s="5">
        <v>999228368125162</v>
      </c>
      <c r="B243" s="6">
        <v>45240</v>
      </c>
      <c r="C243" s="6">
        <v>45241</v>
      </c>
      <c r="D243" s="4">
        <v>959.48</v>
      </c>
      <c r="E243" s="4" t="str">
        <f>VLOOKUP(A243,HOP!A:L,12,0)</f>
        <v>959.48</v>
      </c>
      <c r="F243" s="4" t="str">
        <f>VLOOKUP(A243,HOP!A:C,3,0)</f>
        <v>4219679</v>
      </c>
      <c r="G243" s="4">
        <f t="shared" si="6"/>
        <v>0</v>
      </c>
      <c r="H243" s="4" t="str">
        <f t="shared" si="7"/>
        <v>，4219679</v>
      </c>
      <c r="I243" s="4" t="str">
        <f>VLOOKUP(A243,HOP!A:U,21,0)</f>
        <v>直连</v>
      </c>
    </row>
    <row r="244" s="4" customFormat="1" hidden="1" spans="1:9">
      <c r="A244" s="5">
        <v>999228368297153</v>
      </c>
      <c r="B244" s="6">
        <v>45240</v>
      </c>
      <c r="C244" s="6">
        <v>45241</v>
      </c>
      <c r="D244" s="4">
        <v>302.05</v>
      </c>
      <c r="E244" s="4" t="str">
        <f>VLOOKUP(A244,HOP!A:L,12,0)</f>
        <v>302.05</v>
      </c>
      <c r="F244" s="4" t="str">
        <f>VLOOKUP(A244,HOP!A:C,3,0)</f>
        <v>4219974</v>
      </c>
      <c r="G244" s="4">
        <f t="shared" si="6"/>
        <v>0</v>
      </c>
      <c r="H244" s="4" t="str">
        <f t="shared" si="7"/>
        <v>，4219974</v>
      </c>
      <c r="I244" s="4" t="str">
        <f>VLOOKUP(A244,HOP!A:U,21,0)</f>
        <v>直连</v>
      </c>
    </row>
    <row r="245" s="4" customFormat="1" hidden="1" spans="1:9">
      <c r="A245" s="5">
        <v>999228368350823</v>
      </c>
      <c r="B245" s="6">
        <v>45240</v>
      </c>
      <c r="C245" s="6">
        <v>45241</v>
      </c>
      <c r="D245" s="4">
        <v>407.56</v>
      </c>
      <c r="E245" s="4" t="str">
        <f>VLOOKUP(A245,HOP!A:L,12,0)</f>
        <v>407.56</v>
      </c>
      <c r="F245" s="4" t="str">
        <f>VLOOKUP(A245,HOP!A:C,3,0)</f>
        <v>4220115</v>
      </c>
      <c r="G245" s="4">
        <f t="shared" si="6"/>
        <v>0</v>
      </c>
      <c r="H245" s="4" t="str">
        <f t="shared" si="7"/>
        <v>，4220115</v>
      </c>
      <c r="I245" s="4" t="str">
        <f>VLOOKUP(A245,HOP!A:U,21,0)</f>
        <v>直连</v>
      </c>
    </row>
    <row r="246" s="4" customFormat="1" hidden="1" spans="1:9">
      <c r="A246" s="5">
        <v>999228368365671</v>
      </c>
      <c r="B246" s="6">
        <v>45239</v>
      </c>
      <c r="C246" s="6">
        <v>45241</v>
      </c>
      <c r="D246" s="4">
        <v>498.08</v>
      </c>
      <c r="E246" s="4" t="str">
        <f>VLOOKUP(A246,HOP!A:L,12,0)</f>
        <v>498.08</v>
      </c>
      <c r="F246" s="4" t="str">
        <f>VLOOKUP(A246,HOP!A:C,3,0)</f>
        <v>4220166</v>
      </c>
      <c r="G246" s="4">
        <f t="shared" si="6"/>
        <v>0</v>
      </c>
      <c r="H246" s="4" t="str">
        <f t="shared" si="7"/>
        <v>，4220166</v>
      </c>
      <c r="I246" s="4" t="str">
        <f>VLOOKUP(A246,HOP!A:U,21,0)</f>
        <v>直连</v>
      </c>
    </row>
    <row r="247" s="4" customFormat="1" hidden="1" spans="1:9">
      <c r="A247" s="5">
        <v>999228368468209</v>
      </c>
      <c r="B247" s="6">
        <v>45240</v>
      </c>
      <c r="C247" s="6">
        <v>45241</v>
      </c>
      <c r="D247" s="4">
        <v>211.51</v>
      </c>
      <c r="E247" s="4" t="str">
        <f>VLOOKUP(A247,HOP!A:L,12,0)</f>
        <v>211.51</v>
      </c>
      <c r="F247" s="4" t="str">
        <f>VLOOKUP(A247,HOP!A:C,3,0)</f>
        <v>4220443</v>
      </c>
      <c r="G247" s="4">
        <f t="shared" si="6"/>
        <v>0</v>
      </c>
      <c r="H247" s="4" t="str">
        <f t="shared" si="7"/>
        <v>，4220443</v>
      </c>
      <c r="I247" s="4" t="str">
        <f>VLOOKUP(A247,HOP!A:U,21,0)</f>
        <v>直连</v>
      </c>
    </row>
    <row r="248" s="4" customFormat="1" hidden="1" spans="1:9">
      <c r="A248" s="5">
        <v>999228368541044</v>
      </c>
      <c r="B248" s="6">
        <v>45239</v>
      </c>
      <c r="C248" s="6">
        <v>45241</v>
      </c>
      <c r="D248" s="4">
        <v>1067.16</v>
      </c>
      <c r="E248" s="4" t="str">
        <f>VLOOKUP(A248,HOP!A:L,12,0)</f>
        <v>1067.16</v>
      </c>
      <c r="F248" s="4" t="str">
        <f>VLOOKUP(A248,HOP!A:C,3,0)</f>
        <v>4220554</v>
      </c>
      <c r="G248" s="4">
        <f t="shared" si="6"/>
        <v>0</v>
      </c>
      <c r="H248" s="4" t="str">
        <f t="shared" si="7"/>
        <v>，4220554</v>
      </c>
      <c r="I248" s="4" t="str">
        <f>VLOOKUP(A248,HOP!A:U,21,0)</f>
        <v>直连</v>
      </c>
    </row>
    <row r="249" s="4" customFormat="1" hidden="1" spans="1:9">
      <c r="A249" s="5">
        <v>999228368598971</v>
      </c>
      <c r="B249" s="6">
        <v>45240</v>
      </c>
      <c r="C249" s="6">
        <v>45241</v>
      </c>
      <c r="D249" s="4">
        <v>478.45</v>
      </c>
      <c r="E249" s="4" t="str">
        <f>VLOOKUP(A249,HOP!A:L,12,0)</f>
        <v>478.45</v>
      </c>
      <c r="F249" s="4" t="str">
        <f>VLOOKUP(A249,HOP!A:C,3,0)</f>
        <v>4220626</v>
      </c>
      <c r="G249" s="4">
        <f t="shared" si="6"/>
        <v>0</v>
      </c>
      <c r="H249" s="4" t="str">
        <f t="shared" si="7"/>
        <v>，4220626</v>
      </c>
      <c r="I249" s="4" t="str">
        <f>VLOOKUP(A249,HOP!A:U,21,0)</f>
        <v>直连</v>
      </c>
    </row>
    <row r="250" s="4" customFormat="1" hidden="1" spans="1:9">
      <c r="A250" s="5">
        <v>999228368601178</v>
      </c>
      <c r="B250" s="6">
        <v>45240</v>
      </c>
      <c r="C250" s="6">
        <v>45241</v>
      </c>
      <c r="D250" s="4">
        <v>1077.56</v>
      </c>
      <c r="E250" s="4" t="str">
        <f>VLOOKUP(A250,HOP!A:L,12,0)</f>
        <v>1077.56</v>
      </c>
      <c r="F250" s="4" t="str">
        <f>VLOOKUP(A250,HOP!A:C,3,0)</f>
        <v>4220633</v>
      </c>
      <c r="G250" s="4">
        <f t="shared" si="6"/>
        <v>0</v>
      </c>
      <c r="H250" s="4" t="str">
        <f t="shared" si="7"/>
        <v>，4220633</v>
      </c>
      <c r="I250" s="4" t="str">
        <f>VLOOKUP(A250,HOP!A:U,21,0)</f>
        <v>直连</v>
      </c>
    </row>
    <row r="251" s="4" customFormat="1" hidden="1" spans="1:9">
      <c r="A251" s="5">
        <v>999228368693368</v>
      </c>
      <c r="B251" s="6">
        <v>45239</v>
      </c>
      <c r="C251" s="6">
        <v>45241</v>
      </c>
      <c r="D251" s="4">
        <v>7327.39</v>
      </c>
      <c r="E251" s="4" t="str">
        <f>VLOOKUP(A251,HOP!A:L,12,0)</f>
        <v>7327.39</v>
      </c>
      <c r="F251" s="4" t="str">
        <f>VLOOKUP(A251,HOP!A:C,3,0)</f>
        <v>4220815</v>
      </c>
      <c r="G251" s="4">
        <f t="shared" si="6"/>
        <v>0</v>
      </c>
      <c r="H251" s="4" t="str">
        <f t="shared" si="7"/>
        <v>，4220815</v>
      </c>
      <c r="I251" s="4" t="str">
        <f>VLOOKUP(A251,HOP!A:U,21,0)</f>
        <v>直连</v>
      </c>
    </row>
    <row r="252" s="4" customFormat="1" hidden="1" spans="1:9">
      <c r="A252" s="5">
        <v>999228368726573</v>
      </c>
      <c r="B252" s="6">
        <v>45240</v>
      </c>
      <c r="C252" s="6">
        <v>45241</v>
      </c>
      <c r="D252" s="4">
        <v>445.52</v>
      </c>
      <c r="E252" s="4" t="str">
        <f>VLOOKUP(A252,HOP!A:L,12,0)</f>
        <v>445.52</v>
      </c>
      <c r="F252" s="4" t="str">
        <f>VLOOKUP(A252,HOP!A:C,3,0)</f>
        <v>4220868</v>
      </c>
      <c r="G252" s="4">
        <f t="shared" si="6"/>
        <v>0</v>
      </c>
      <c r="H252" s="4" t="str">
        <f t="shared" si="7"/>
        <v>，4220868</v>
      </c>
      <c r="I252" s="4" t="str">
        <f>VLOOKUP(A252,HOP!A:U,21,0)</f>
        <v>直连</v>
      </c>
    </row>
    <row r="253" s="4" customFormat="1" hidden="1" spans="1:9">
      <c r="A253" s="5">
        <v>999228368730245</v>
      </c>
      <c r="B253" s="6">
        <v>45240</v>
      </c>
      <c r="C253" s="6">
        <v>45241</v>
      </c>
      <c r="D253" s="4">
        <v>656.09</v>
      </c>
      <c r="E253" s="4" t="str">
        <f>VLOOKUP(A253,HOP!A:L,12,0)</f>
        <v>656.09</v>
      </c>
      <c r="F253" s="4" t="str">
        <f>VLOOKUP(A253,HOP!A:C,3,0)</f>
        <v>4220872</v>
      </c>
      <c r="G253" s="4">
        <f t="shared" si="6"/>
        <v>0</v>
      </c>
      <c r="H253" s="4" t="str">
        <f t="shared" si="7"/>
        <v>，4220872</v>
      </c>
      <c r="I253" s="4" t="str">
        <f>VLOOKUP(A253,HOP!A:U,21,0)</f>
        <v>直连</v>
      </c>
    </row>
    <row r="254" s="4" customFormat="1" hidden="1" spans="1:9">
      <c r="A254" s="5">
        <v>999228368755168</v>
      </c>
      <c r="B254" s="6">
        <v>45239</v>
      </c>
      <c r="C254" s="6">
        <v>45241</v>
      </c>
      <c r="D254" s="4">
        <v>899.48</v>
      </c>
      <c r="E254" s="4" t="str">
        <f>VLOOKUP(A254,HOP!A:L,12,0)</f>
        <v>899.48</v>
      </c>
      <c r="F254" s="4" t="str">
        <f>VLOOKUP(A254,HOP!A:C,3,0)</f>
        <v>4220905</v>
      </c>
      <c r="G254" s="4">
        <f t="shared" si="6"/>
        <v>0</v>
      </c>
      <c r="H254" s="4" t="str">
        <f t="shared" si="7"/>
        <v>，4220905</v>
      </c>
      <c r="I254" s="4" t="str">
        <f>VLOOKUP(A254,HOP!A:U,21,0)</f>
        <v>直连</v>
      </c>
    </row>
    <row r="255" s="4" customFormat="1" hidden="1" spans="1:9">
      <c r="A255" s="5">
        <v>999228368758650</v>
      </c>
      <c r="B255" s="6">
        <v>45240</v>
      </c>
      <c r="C255" s="6">
        <v>45241</v>
      </c>
      <c r="D255" s="4">
        <v>149.37</v>
      </c>
      <c r="E255" s="4" t="str">
        <f>VLOOKUP(A255,HOP!A:L,12,0)</f>
        <v>149.37</v>
      </c>
      <c r="F255" s="4" t="str">
        <f>VLOOKUP(A255,HOP!A:C,3,0)</f>
        <v>4220915</v>
      </c>
      <c r="G255" s="4">
        <f t="shared" si="6"/>
        <v>0</v>
      </c>
      <c r="H255" s="4" t="str">
        <f t="shared" si="7"/>
        <v>，4220915</v>
      </c>
      <c r="I255" s="4" t="str">
        <f>VLOOKUP(A255,HOP!A:U,21,0)</f>
        <v>直连</v>
      </c>
    </row>
    <row r="256" s="4" customFormat="1" hidden="1" spans="1:9">
      <c r="A256" s="5">
        <v>999228368930969</v>
      </c>
      <c r="B256" s="6">
        <v>45240</v>
      </c>
      <c r="C256" s="6">
        <v>45241</v>
      </c>
      <c r="D256" s="4">
        <v>821.33</v>
      </c>
      <c r="E256" s="4" t="str">
        <f>VLOOKUP(A256,HOP!A:L,12,0)</f>
        <v>821.33</v>
      </c>
      <c r="F256" s="4" t="str">
        <f>VLOOKUP(A256,HOP!A:C,3,0)</f>
        <v>4221199</v>
      </c>
      <c r="G256" s="4">
        <f t="shared" si="6"/>
        <v>0</v>
      </c>
      <c r="H256" s="4" t="str">
        <f t="shared" si="7"/>
        <v>，4221199</v>
      </c>
      <c r="I256" s="4" t="str">
        <f>VLOOKUP(A256,HOP!A:U,21,0)</f>
        <v>直连</v>
      </c>
    </row>
    <row r="257" s="4" customFormat="1" hidden="1" spans="1:9">
      <c r="A257" s="5">
        <v>999228368958103</v>
      </c>
      <c r="B257" s="6">
        <v>45240</v>
      </c>
      <c r="C257" s="6">
        <v>45241</v>
      </c>
      <c r="D257" s="4">
        <v>721.29</v>
      </c>
      <c r="E257" s="4" t="str">
        <f>VLOOKUP(A257,HOP!A:L,12,0)</f>
        <v>721.29</v>
      </c>
      <c r="F257" s="4" t="str">
        <f>VLOOKUP(A257,HOP!A:C,3,0)</f>
        <v>4221231</v>
      </c>
      <c r="G257" s="4">
        <f t="shared" si="6"/>
        <v>0</v>
      </c>
      <c r="H257" s="4" t="str">
        <f t="shared" si="7"/>
        <v>，4221231</v>
      </c>
      <c r="I257" s="4" t="str">
        <f>VLOOKUP(A257,HOP!A:U,21,0)</f>
        <v>直连</v>
      </c>
    </row>
    <row r="258" s="4" customFormat="1" hidden="1" spans="1:9">
      <c r="A258" s="5">
        <v>999228369078842</v>
      </c>
      <c r="B258" s="6">
        <v>45240</v>
      </c>
      <c r="C258" s="6">
        <v>45241</v>
      </c>
      <c r="D258" s="4">
        <v>248.51</v>
      </c>
      <c r="E258" s="4" t="str">
        <f>VLOOKUP(A258,HOP!A:L,12,0)</f>
        <v>248.51</v>
      </c>
      <c r="F258" s="4" t="str">
        <f>VLOOKUP(A258,HOP!A:C,3,0)</f>
        <v>4221485</v>
      </c>
      <c r="G258" s="4">
        <f t="shared" si="6"/>
        <v>0</v>
      </c>
      <c r="H258" s="4" t="str">
        <f t="shared" si="7"/>
        <v>，4221485</v>
      </c>
      <c r="I258" s="4" t="str">
        <f>VLOOKUP(A258,HOP!A:U,21,0)</f>
        <v>直连</v>
      </c>
    </row>
    <row r="259" s="4" customFormat="1" hidden="1" spans="1:9">
      <c r="A259" s="5">
        <v>999228369247847</v>
      </c>
      <c r="B259" s="6">
        <v>45240</v>
      </c>
      <c r="C259" s="6">
        <v>45241</v>
      </c>
      <c r="D259" s="4">
        <v>695.58</v>
      </c>
      <c r="E259" s="4" t="str">
        <f>VLOOKUP(A259,HOP!A:L,12,0)</f>
        <v>695.58</v>
      </c>
      <c r="F259" s="4" t="str">
        <f>VLOOKUP(A259,HOP!A:C,3,0)</f>
        <v>4221655</v>
      </c>
      <c r="G259" s="4">
        <f t="shared" ref="G259:G322" si="8">D259-E259</f>
        <v>0</v>
      </c>
      <c r="H259" s="4" t="str">
        <f t="shared" ref="H259:H322" si="9">$H$1&amp;F259</f>
        <v>，4221655</v>
      </c>
      <c r="I259" s="4" t="str">
        <f>VLOOKUP(A259,HOP!A:U,21,0)</f>
        <v>直连</v>
      </c>
    </row>
    <row r="260" s="4" customFormat="1" hidden="1" spans="1:9">
      <c r="A260" s="5">
        <v>999228369345523</v>
      </c>
      <c r="B260" s="6">
        <v>45240</v>
      </c>
      <c r="C260" s="6">
        <v>45241</v>
      </c>
      <c r="D260" s="4">
        <v>1169.29</v>
      </c>
      <c r="E260" s="4" t="str">
        <f>VLOOKUP(A260,HOP!A:L,12,0)</f>
        <v>1169.29</v>
      </c>
      <c r="F260" s="4" t="str">
        <f>VLOOKUP(A260,HOP!A:C,3,0)</f>
        <v>4221874</v>
      </c>
      <c r="G260" s="4">
        <f t="shared" si="8"/>
        <v>0</v>
      </c>
      <c r="H260" s="4" t="str">
        <f t="shared" si="9"/>
        <v>，4221874</v>
      </c>
      <c r="I260" s="4" t="str">
        <f>VLOOKUP(A260,HOP!A:U,21,0)</f>
        <v>直连</v>
      </c>
    </row>
    <row r="261" s="4" customFormat="1" hidden="1" spans="1:9">
      <c r="A261" s="5">
        <v>999228369420978</v>
      </c>
      <c r="B261" s="6">
        <v>45240</v>
      </c>
      <c r="C261" s="6">
        <v>45241</v>
      </c>
      <c r="D261" s="4">
        <v>957.68</v>
      </c>
      <c r="E261" s="4" t="str">
        <f>VLOOKUP(A261,HOP!A:L,12,0)</f>
        <v>957.68</v>
      </c>
      <c r="F261" s="4" t="str">
        <f>VLOOKUP(A261,HOP!A:C,3,0)</f>
        <v>4221949</v>
      </c>
      <c r="G261" s="4">
        <f t="shared" si="8"/>
        <v>0</v>
      </c>
      <c r="H261" s="4" t="str">
        <f t="shared" si="9"/>
        <v>，4221949</v>
      </c>
      <c r="I261" s="4" t="str">
        <f>VLOOKUP(A261,HOP!A:U,21,0)</f>
        <v>直连</v>
      </c>
    </row>
    <row r="262" s="4" customFormat="1" hidden="1" spans="1:9">
      <c r="A262" s="5">
        <v>999228369421209</v>
      </c>
      <c r="B262" s="6">
        <v>45240</v>
      </c>
      <c r="C262" s="6">
        <v>45241</v>
      </c>
      <c r="D262" s="4">
        <v>166.37</v>
      </c>
      <c r="E262" s="4" t="str">
        <f>VLOOKUP(A262,HOP!A:L,12,0)</f>
        <v>166.37</v>
      </c>
      <c r="F262" s="4" t="str">
        <f>VLOOKUP(A262,HOP!A:C,3,0)</f>
        <v>4221951</v>
      </c>
      <c r="G262" s="4">
        <f t="shared" si="8"/>
        <v>0</v>
      </c>
      <c r="H262" s="4" t="str">
        <f t="shared" si="9"/>
        <v>，4221951</v>
      </c>
      <c r="I262" s="4" t="str">
        <f>VLOOKUP(A262,HOP!A:U,21,0)</f>
        <v>直连</v>
      </c>
    </row>
    <row r="263" s="4" customFormat="1" hidden="1" spans="1:9">
      <c r="A263" s="5">
        <v>999228369427989</v>
      </c>
      <c r="B263" s="6">
        <v>45240</v>
      </c>
      <c r="C263" s="6">
        <v>45241</v>
      </c>
      <c r="D263" s="4">
        <v>747.44</v>
      </c>
      <c r="E263" s="4" t="str">
        <f>VLOOKUP(A263,HOP!A:L,12,0)</f>
        <v>747.44</v>
      </c>
      <c r="F263" s="4" t="str">
        <f>VLOOKUP(A263,HOP!A:C,3,0)</f>
        <v>4221959</v>
      </c>
      <c r="G263" s="4">
        <f t="shared" si="8"/>
        <v>0</v>
      </c>
      <c r="H263" s="4" t="str">
        <f t="shared" si="9"/>
        <v>，4221959</v>
      </c>
      <c r="I263" s="4" t="str">
        <f>VLOOKUP(A263,HOP!A:U,21,0)</f>
        <v>直连</v>
      </c>
    </row>
    <row r="264" s="4" customFormat="1" hidden="1" spans="1:9">
      <c r="A264" s="5">
        <v>999228369540240</v>
      </c>
      <c r="B264" s="6">
        <v>45240</v>
      </c>
      <c r="C264" s="6">
        <v>45241</v>
      </c>
      <c r="D264" s="4">
        <v>774.83</v>
      </c>
      <c r="E264" s="4" t="str">
        <f>VLOOKUP(A264,HOP!A:L,12,0)</f>
        <v>774.83</v>
      </c>
      <c r="F264" s="4" t="str">
        <f>VLOOKUP(A264,HOP!A:C,3,0)</f>
        <v>4222248</v>
      </c>
      <c r="G264" s="4">
        <f t="shared" si="8"/>
        <v>0</v>
      </c>
      <c r="H264" s="4" t="str">
        <f t="shared" si="9"/>
        <v>，4222248</v>
      </c>
      <c r="I264" s="4" t="str">
        <f>VLOOKUP(A264,HOP!A:U,21,0)</f>
        <v>直连</v>
      </c>
    </row>
    <row r="265" s="4" customFormat="1" hidden="1" spans="1:9">
      <c r="A265" s="5">
        <v>999228369545911</v>
      </c>
      <c r="B265" s="6">
        <v>45239</v>
      </c>
      <c r="C265" s="6">
        <v>45241</v>
      </c>
      <c r="D265" s="4">
        <v>2338.98</v>
      </c>
      <c r="E265" s="4" t="str">
        <f>VLOOKUP(A265,HOP!A:L,12,0)</f>
        <v>2338.98</v>
      </c>
      <c r="F265" s="4" t="str">
        <f>VLOOKUP(A265,HOP!A:C,3,0)</f>
        <v>4222257</v>
      </c>
      <c r="G265" s="4">
        <f t="shared" si="8"/>
        <v>0</v>
      </c>
      <c r="H265" s="4" t="str">
        <f t="shared" si="9"/>
        <v>，4222257</v>
      </c>
      <c r="I265" s="4" t="str">
        <f>VLOOKUP(A265,HOP!A:U,21,0)</f>
        <v>直连</v>
      </c>
    </row>
    <row r="266" s="4" customFormat="1" hidden="1" spans="1:9">
      <c r="A266" s="5">
        <v>999228369717408</v>
      </c>
      <c r="B266" s="6">
        <v>45239</v>
      </c>
      <c r="C266" s="6">
        <v>45241</v>
      </c>
      <c r="D266" s="4">
        <v>1736.6</v>
      </c>
      <c r="E266" s="4" t="str">
        <f>VLOOKUP(A266,HOP!A:L,12,0)</f>
        <v>1736.60</v>
      </c>
      <c r="F266" s="4" t="str">
        <f>VLOOKUP(A266,HOP!A:C,3,0)</f>
        <v>4222601</v>
      </c>
      <c r="G266" s="4">
        <f t="shared" si="8"/>
        <v>0</v>
      </c>
      <c r="H266" s="4" t="str">
        <f t="shared" si="9"/>
        <v>，4222601</v>
      </c>
      <c r="I266" s="4" t="str">
        <f>VLOOKUP(A266,HOP!A:U,21,0)</f>
        <v>直连</v>
      </c>
    </row>
    <row r="267" s="4" customFormat="1" hidden="1" spans="1:9">
      <c r="A267" s="5">
        <v>999228369741187</v>
      </c>
      <c r="B267" s="6">
        <v>45239</v>
      </c>
      <c r="C267" s="6">
        <v>45241</v>
      </c>
      <c r="D267" s="4">
        <v>2395.29</v>
      </c>
      <c r="E267" s="4" t="str">
        <f>VLOOKUP(A267,HOP!A:L,12,0)</f>
        <v>2395.29</v>
      </c>
      <c r="F267" s="4" t="str">
        <f>VLOOKUP(A267,HOP!A:C,3,0)</f>
        <v>4222631</v>
      </c>
      <c r="G267" s="4">
        <f t="shared" si="8"/>
        <v>0</v>
      </c>
      <c r="H267" s="4" t="str">
        <f t="shared" si="9"/>
        <v>，4222631</v>
      </c>
      <c r="I267" s="4" t="str">
        <f>VLOOKUP(A267,HOP!A:U,21,0)</f>
        <v>直连</v>
      </c>
    </row>
    <row r="268" s="4" customFormat="1" hidden="1" spans="1:9">
      <c r="A268" s="5">
        <v>999228369776017</v>
      </c>
      <c r="B268" s="6">
        <v>45240</v>
      </c>
      <c r="C268" s="6">
        <v>45241</v>
      </c>
      <c r="D268" s="4">
        <v>216.37</v>
      </c>
      <c r="E268" s="4" t="str">
        <f>VLOOKUP(A268,HOP!A:L,12,0)</f>
        <v>216.37</v>
      </c>
      <c r="F268" s="4" t="str">
        <f>VLOOKUP(A268,HOP!A:C,3,0)</f>
        <v>4222668</v>
      </c>
      <c r="G268" s="4">
        <f t="shared" si="8"/>
        <v>0</v>
      </c>
      <c r="H268" s="4" t="str">
        <f t="shared" si="9"/>
        <v>，4222668</v>
      </c>
      <c r="I268" s="4" t="str">
        <f>VLOOKUP(A268,HOP!A:U,21,0)</f>
        <v>直连</v>
      </c>
    </row>
    <row r="269" s="4" customFormat="1" hidden="1" spans="1:9">
      <c r="A269" s="5">
        <v>999228369850938</v>
      </c>
      <c r="B269" s="6">
        <v>45240</v>
      </c>
      <c r="C269" s="6">
        <v>45241</v>
      </c>
      <c r="D269" s="4">
        <v>442.88</v>
      </c>
      <c r="E269" s="4" t="str">
        <f>VLOOKUP(A269,HOP!A:L,12,0)</f>
        <v>442.88</v>
      </c>
      <c r="F269" s="4" t="str">
        <f>VLOOKUP(A269,HOP!A:C,3,0)</f>
        <v>4222745</v>
      </c>
      <c r="G269" s="4">
        <f t="shared" si="8"/>
        <v>0</v>
      </c>
      <c r="H269" s="4" t="str">
        <f t="shared" si="9"/>
        <v>，4222745</v>
      </c>
      <c r="I269" s="4" t="str">
        <f>VLOOKUP(A269,HOP!A:U,21,0)</f>
        <v>直连</v>
      </c>
    </row>
    <row r="270" s="4" customFormat="1" hidden="1" spans="1:9">
      <c r="A270" s="5">
        <v>999228369888386</v>
      </c>
      <c r="B270" s="6">
        <v>45240</v>
      </c>
      <c r="C270" s="6">
        <v>45241</v>
      </c>
      <c r="D270" s="4">
        <v>762.99</v>
      </c>
      <c r="E270" s="4" t="str">
        <f>VLOOKUP(A270,HOP!A:L,12,0)</f>
        <v>762.99</v>
      </c>
      <c r="F270" s="4" t="str">
        <f>VLOOKUP(A270,HOP!A:C,3,0)</f>
        <v>4222800</v>
      </c>
      <c r="G270" s="4">
        <f t="shared" si="8"/>
        <v>0</v>
      </c>
      <c r="H270" s="4" t="str">
        <f t="shared" si="9"/>
        <v>，4222800</v>
      </c>
      <c r="I270" s="4" t="str">
        <f>VLOOKUP(A270,HOP!A:U,21,0)</f>
        <v>直连</v>
      </c>
    </row>
    <row r="271" s="4" customFormat="1" hidden="1" spans="1:9">
      <c r="A271" s="5">
        <v>999228370057336</v>
      </c>
      <c r="B271" s="6">
        <v>45240</v>
      </c>
      <c r="C271" s="6">
        <v>45241</v>
      </c>
      <c r="D271" s="4">
        <v>568.35</v>
      </c>
      <c r="E271" s="4" t="str">
        <f>VLOOKUP(A271,HOP!A:L,12,0)</f>
        <v>568.35</v>
      </c>
      <c r="F271" s="4" t="str">
        <f>VLOOKUP(A271,HOP!A:C,3,0)</f>
        <v>4223107</v>
      </c>
      <c r="G271" s="4">
        <f t="shared" si="8"/>
        <v>0</v>
      </c>
      <c r="H271" s="4" t="str">
        <f t="shared" si="9"/>
        <v>，4223107</v>
      </c>
      <c r="I271" s="4" t="str">
        <f>VLOOKUP(A271,HOP!A:U,21,0)</f>
        <v>直连</v>
      </c>
    </row>
    <row r="272" s="4" customFormat="1" hidden="1" spans="1:9">
      <c r="A272" s="5">
        <v>999228370061524</v>
      </c>
      <c r="B272" s="6">
        <v>45240</v>
      </c>
      <c r="C272" s="6">
        <v>45241</v>
      </c>
      <c r="D272" s="4">
        <v>864.29</v>
      </c>
      <c r="E272" s="4" t="str">
        <f>VLOOKUP(A272,HOP!A:L,12,0)</f>
        <v>864.29</v>
      </c>
      <c r="F272" s="4" t="str">
        <f>VLOOKUP(A272,HOP!A:C,3,0)</f>
        <v>4223111</v>
      </c>
      <c r="G272" s="4">
        <f t="shared" si="8"/>
        <v>0</v>
      </c>
      <c r="H272" s="4" t="str">
        <f t="shared" si="9"/>
        <v>，4223111</v>
      </c>
      <c r="I272" s="4" t="str">
        <f>VLOOKUP(A272,HOP!A:U,21,0)</f>
        <v>直连</v>
      </c>
    </row>
    <row r="273" s="4" customFormat="1" hidden="1" spans="1:9">
      <c r="A273" s="5">
        <v>999228370193167</v>
      </c>
      <c r="B273" s="6">
        <v>45240</v>
      </c>
      <c r="C273" s="6">
        <v>45241</v>
      </c>
      <c r="D273" s="4">
        <v>217.95</v>
      </c>
      <c r="E273" s="4" t="str">
        <f>VLOOKUP(A273,HOP!A:L,12,0)</f>
        <v>217.95</v>
      </c>
      <c r="F273" s="4" t="str">
        <f>VLOOKUP(A273,HOP!A:C,3,0)</f>
        <v>4223401</v>
      </c>
      <c r="G273" s="4">
        <f t="shared" si="8"/>
        <v>0</v>
      </c>
      <c r="H273" s="4" t="str">
        <f t="shared" si="9"/>
        <v>，4223401</v>
      </c>
      <c r="I273" s="4" t="str">
        <f>VLOOKUP(A273,HOP!A:U,21,0)</f>
        <v>直连</v>
      </c>
    </row>
    <row r="274" s="4" customFormat="1" hidden="1" spans="1:9">
      <c r="A274" s="5">
        <v>999228370226628</v>
      </c>
      <c r="B274" s="6">
        <v>45240</v>
      </c>
      <c r="C274" s="6">
        <v>45241</v>
      </c>
      <c r="D274" s="4">
        <v>336.5</v>
      </c>
      <c r="E274" s="4" t="str">
        <f>VLOOKUP(A274,HOP!A:L,12,0)</f>
        <v>336.50</v>
      </c>
      <c r="F274" s="4" t="str">
        <f>VLOOKUP(A274,HOP!A:C,3,0)</f>
        <v>4223424</v>
      </c>
      <c r="G274" s="4">
        <f t="shared" si="8"/>
        <v>0</v>
      </c>
      <c r="H274" s="4" t="str">
        <f t="shared" si="9"/>
        <v>，4223424</v>
      </c>
      <c r="I274" s="4" t="str">
        <f>VLOOKUP(A274,HOP!A:U,21,0)</f>
        <v>直连</v>
      </c>
    </row>
    <row r="275" s="4" customFormat="1" hidden="1" spans="1:9">
      <c r="A275" s="5">
        <v>999228370687850</v>
      </c>
      <c r="B275" s="6">
        <v>45240</v>
      </c>
      <c r="C275" s="6">
        <v>45241</v>
      </c>
      <c r="D275" s="4">
        <v>194.51</v>
      </c>
      <c r="E275" s="4" t="str">
        <f>VLOOKUP(A275,HOP!A:L,12,0)</f>
        <v>194.51</v>
      </c>
      <c r="F275" s="4" t="str">
        <f>VLOOKUP(A275,HOP!A:C,3,0)</f>
        <v>4223860</v>
      </c>
      <c r="G275" s="4">
        <f t="shared" si="8"/>
        <v>0</v>
      </c>
      <c r="H275" s="4" t="str">
        <f t="shared" si="9"/>
        <v>，4223860</v>
      </c>
      <c r="I275" s="4" t="str">
        <f>VLOOKUP(A275,HOP!A:U,21,0)</f>
        <v>直连</v>
      </c>
    </row>
    <row r="276" s="4" customFormat="1" hidden="1" spans="1:9">
      <c r="A276" s="5">
        <v>999228372775287</v>
      </c>
      <c r="B276" s="6">
        <v>45240</v>
      </c>
      <c r="C276" s="6">
        <v>45241</v>
      </c>
      <c r="D276" s="4">
        <v>637.35</v>
      </c>
      <c r="E276" s="4" t="str">
        <f>VLOOKUP(A276,HOP!A:L,12,0)</f>
        <v>637.35</v>
      </c>
      <c r="F276" s="4" t="str">
        <f>VLOOKUP(A276,HOP!A:C,3,0)</f>
        <v>4224348</v>
      </c>
      <c r="G276" s="4">
        <f t="shared" si="8"/>
        <v>0</v>
      </c>
      <c r="H276" s="4" t="str">
        <f t="shared" si="9"/>
        <v>，4224348</v>
      </c>
      <c r="I276" s="4" t="str">
        <f>VLOOKUP(A276,HOP!A:U,21,0)</f>
        <v>直连</v>
      </c>
    </row>
    <row r="277" s="4" customFormat="1" hidden="1" spans="1:9">
      <c r="A277" s="5">
        <v>999228372793471</v>
      </c>
      <c r="B277" s="6">
        <v>45239</v>
      </c>
      <c r="C277" s="6">
        <v>45241</v>
      </c>
      <c r="D277" s="4">
        <v>418.31</v>
      </c>
      <c r="E277" s="4" t="str">
        <f>VLOOKUP(A277,HOP!A:L,12,0)</f>
        <v>418.31</v>
      </c>
      <c r="F277" s="4" t="str">
        <f>VLOOKUP(A277,HOP!A:C,3,0)</f>
        <v>4224349</v>
      </c>
      <c r="G277" s="4">
        <f t="shared" si="8"/>
        <v>0</v>
      </c>
      <c r="H277" s="4" t="str">
        <f t="shared" si="9"/>
        <v>，4224349</v>
      </c>
      <c r="I277" s="4" t="str">
        <f>VLOOKUP(A277,HOP!A:U,21,0)</f>
        <v>直连</v>
      </c>
    </row>
    <row r="278" s="4" customFormat="1" hidden="1" spans="1:9">
      <c r="A278" s="5">
        <v>999228372925055</v>
      </c>
      <c r="B278" s="6">
        <v>45240</v>
      </c>
      <c r="C278" s="6">
        <v>45241</v>
      </c>
      <c r="D278" s="4">
        <v>2491.66</v>
      </c>
      <c r="E278" s="4" t="str">
        <f>VLOOKUP(A278,HOP!A:L,12,0)</f>
        <v>2491.66</v>
      </c>
      <c r="F278" s="4" t="str">
        <f>VLOOKUP(A278,HOP!A:C,3,0)</f>
        <v>4224363</v>
      </c>
      <c r="G278" s="4">
        <f t="shared" si="8"/>
        <v>0</v>
      </c>
      <c r="H278" s="4" t="str">
        <f t="shared" si="9"/>
        <v>，4224363</v>
      </c>
      <c r="I278" s="4" t="str">
        <f>VLOOKUP(A278,HOP!A:U,21,0)</f>
        <v>直连</v>
      </c>
    </row>
    <row r="279" s="4" customFormat="1" hidden="1" spans="1:9">
      <c r="A279" s="5">
        <v>28373409028</v>
      </c>
      <c r="B279" s="6">
        <v>45240</v>
      </c>
      <c r="C279" s="6">
        <v>45241</v>
      </c>
      <c r="D279" s="4">
        <v>835.24</v>
      </c>
      <c r="E279" s="4" t="str">
        <f>VLOOKUP(A279,HOP!A:L,12,0)</f>
        <v>835.24</v>
      </c>
      <c r="F279" s="4" t="str">
        <f>VLOOKUP(A279,HOP!A:C,3,0)</f>
        <v>4224451</v>
      </c>
      <c r="G279" s="4">
        <f t="shared" si="8"/>
        <v>0</v>
      </c>
      <c r="H279" s="4" t="str">
        <f t="shared" si="9"/>
        <v>，4224451</v>
      </c>
      <c r="I279" s="4" t="str">
        <f>VLOOKUP(A279,HOP!A:U,21,0)</f>
        <v>直连</v>
      </c>
    </row>
    <row r="280" s="4" customFormat="1" hidden="1" spans="1:9">
      <c r="A280" s="5">
        <v>999228373686202</v>
      </c>
      <c r="B280" s="6">
        <v>45240</v>
      </c>
      <c r="C280" s="6">
        <v>45241</v>
      </c>
      <c r="D280" s="4">
        <v>383.38</v>
      </c>
      <c r="E280" s="4" t="str">
        <f>VLOOKUP(A280,HOP!A:L,12,0)</f>
        <v>383.38</v>
      </c>
      <c r="F280" s="4" t="str">
        <f>VLOOKUP(A280,HOP!A:C,3,0)</f>
        <v>4224513</v>
      </c>
      <c r="G280" s="4">
        <f t="shared" si="8"/>
        <v>0</v>
      </c>
      <c r="H280" s="4" t="str">
        <f t="shared" si="9"/>
        <v>，4224513</v>
      </c>
      <c r="I280" s="4" t="str">
        <f>VLOOKUP(A280,HOP!A:U,21,0)</f>
        <v>直连</v>
      </c>
    </row>
    <row r="281" s="4" customFormat="1" hidden="1" spans="1:9">
      <c r="A281" s="5">
        <v>999228373735202</v>
      </c>
      <c r="B281" s="6">
        <v>45240</v>
      </c>
      <c r="C281" s="6">
        <v>45241</v>
      </c>
      <c r="D281" s="4">
        <v>213.49</v>
      </c>
      <c r="E281" s="4" t="str">
        <f>VLOOKUP(A281,HOP!A:L,12,0)</f>
        <v>213.49</v>
      </c>
      <c r="F281" s="4" t="str">
        <f>VLOOKUP(A281,HOP!A:C,3,0)</f>
        <v>4224526</v>
      </c>
      <c r="G281" s="4">
        <f t="shared" si="8"/>
        <v>0</v>
      </c>
      <c r="H281" s="4" t="str">
        <f t="shared" si="9"/>
        <v>，4224526</v>
      </c>
      <c r="I281" s="4" t="str">
        <f>VLOOKUP(A281,HOP!A:U,21,0)</f>
        <v>直连</v>
      </c>
    </row>
    <row r="282" s="4" customFormat="1" hidden="1" spans="1:9">
      <c r="A282" s="5">
        <v>999228373822604</v>
      </c>
      <c r="B282" s="6">
        <v>45239</v>
      </c>
      <c r="C282" s="6">
        <v>45241</v>
      </c>
      <c r="D282" s="4">
        <v>3438.38</v>
      </c>
      <c r="E282" s="4" t="str">
        <f>VLOOKUP(A282,HOP!A:L,12,0)</f>
        <v>3438.38</v>
      </c>
      <c r="F282" s="4" t="str">
        <f>VLOOKUP(A282,HOP!A:C,3,0)</f>
        <v>4224659</v>
      </c>
      <c r="G282" s="4">
        <f t="shared" si="8"/>
        <v>0</v>
      </c>
      <c r="H282" s="4" t="str">
        <f t="shared" si="9"/>
        <v>，4224659</v>
      </c>
      <c r="I282" s="4" t="str">
        <f>VLOOKUP(A282,HOP!A:U,21,0)</f>
        <v>直连</v>
      </c>
    </row>
    <row r="283" s="4" customFormat="1" hidden="1" spans="1:9">
      <c r="A283" s="5">
        <v>999228373964775</v>
      </c>
      <c r="B283" s="6">
        <v>45240</v>
      </c>
      <c r="C283" s="6">
        <v>45241</v>
      </c>
      <c r="D283" s="4">
        <v>433.17</v>
      </c>
      <c r="E283" s="4" t="str">
        <f>VLOOKUP(A283,HOP!A:L,12,0)</f>
        <v>433.17</v>
      </c>
      <c r="F283" s="4" t="str">
        <f>VLOOKUP(A283,HOP!A:C,3,0)</f>
        <v>4224690</v>
      </c>
      <c r="G283" s="4">
        <f t="shared" si="8"/>
        <v>0</v>
      </c>
      <c r="H283" s="4" t="str">
        <f t="shared" si="9"/>
        <v>，4224690</v>
      </c>
      <c r="I283" s="4" t="str">
        <f>VLOOKUP(A283,HOP!A:U,21,0)</f>
        <v>直连</v>
      </c>
    </row>
    <row r="284" s="4" customFormat="1" hidden="1" spans="1:9">
      <c r="A284" s="5">
        <v>999228374432100</v>
      </c>
      <c r="B284" s="6">
        <v>45239</v>
      </c>
      <c r="C284" s="6">
        <v>45241</v>
      </c>
      <c r="D284" s="4">
        <v>1410.24</v>
      </c>
      <c r="E284" s="4" t="str">
        <f>VLOOKUP(A284,HOP!A:L,12,0)</f>
        <v>1410.24</v>
      </c>
      <c r="F284" s="4" t="str">
        <f>VLOOKUP(A284,HOP!A:C,3,0)</f>
        <v>4224793</v>
      </c>
      <c r="G284" s="4">
        <f t="shared" si="8"/>
        <v>0</v>
      </c>
      <c r="H284" s="4" t="str">
        <f t="shared" si="9"/>
        <v>，4224793</v>
      </c>
      <c r="I284" s="4" t="str">
        <f>VLOOKUP(A284,HOP!A:U,21,0)</f>
        <v>直连</v>
      </c>
    </row>
    <row r="285" s="4" customFormat="1" hidden="1" spans="1:9">
      <c r="A285" s="5">
        <v>999228388300669</v>
      </c>
      <c r="B285" s="6">
        <v>45240</v>
      </c>
      <c r="C285" s="6">
        <v>45241</v>
      </c>
      <c r="D285" s="4">
        <v>1340.78</v>
      </c>
      <c r="E285" s="4" t="str">
        <f>VLOOKUP(A285,HOP!A:L,12,0)</f>
        <v>1340.78</v>
      </c>
      <c r="F285" s="4" t="str">
        <f>VLOOKUP(A285,HOP!A:C,3,0)</f>
        <v>4224814</v>
      </c>
      <c r="G285" s="4">
        <f t="shared" si="8"/>
        <v>0</v>
      </c>
      <c r="H285" s="4" t="str">
        <f t="shared" si="9"/>
        <v>，4224814</v>
      </c>
      <c r="I285" s="4" t="str">
        <f>VLOOKUP(A285,HOP!A:U,21,0)</f>
        <v>直连</v>
      </c>
    </row>
    <row r="286" s="4" customFormat="1" hidden="1" spans="1:9">
      <c r="A286" s="5">
        <v>999228388548046</v>
      </c>
      <c r="B286" s="6">
        <v>45240</v>
      </c>
      <c r="C286" s="6">
        <v>45241</v>
      </c>
      <c r="D286" s="4">
        <v>206.32</v>
      </c>
      <c r="E286" s="4" t="str">
        <f>VLOOKUP(A286,HOP!A:L,12,0)</f>
        <v>206.32</v>
      </c>
      <c r="F286" s="4" t="str">
        <f>VLOOKUP(A286,HOP!A:C,3,0)</f>
        <v>4224836</v>
      </c>
      <c r="G286" s="4">
        <f t="shared" si="8"/>
        <v>0</v>
      </c>
      <c r="H286" s="4" t="str">
        <f t="shared" si="9"/>
        <v>，4224836</v>
      </c>
      <c r="I286" s="4" t="str">
        <f>VLOOKUP(A286,HOP!A:U,21,0)</f>
        <v>直连</v>
      </c>
    </row>
    <row r="287" s="4" customFormat="1" hidden="1" spans="1:9">
      <c r="A287" s="5">
        <v>999228388907581</v>
      </c>
      <c r="B287" s="6">
        <v>45240</v>
      </c>
      <c r="C287" s="6">
        <v>45241</v>
      </c>
      <c r="D287" s="4">
        <v>220.02</v>
      </c>
      <c r="E287" s="4" t="str">
        <f>VLOOKUP(A287,HOP!A:L,12,0)</f>
        <v>220.02</v>
      </c>
      <c r="F287" s="4" t="str">
        <f>VLOOKUP(A287,HOP!A:C,3,0)</f>
        <v>4224875</v>
      </c>
      <c r="G287" s="4">
        <f t="shared" si="8"/>
        <v>0</v>
      </c>
      <c r="H287" s="4" t="str">
        <f t="shared" si="9"/>
        <v>，4224875</v>
      </c>
      <c r="I287" s="4" t="str">
        <f>VLOOKUP(A287,HOP!A:U,21,0)</f>
        <v>直连</v>
      </c>
    </row>
    <row r="288" s="4" customFormat="1" hidden="1" spans="1:9">
      <c r="A288" s="5">
        <v>999228389393312</v>
      </c>
      <c r="B288" s="6">
        <v>45240</v>
      </c>
      <c r="C288" s="6">
        <v>45241</v>
      </c>
      <c r="D288" s="4">
        <v>176.4</v>
      </c>
      <c r="E288" s="4" t="str">
        <f>VLOOKUP(A288,HOP!A:L,12,0)</f>
        <v>176.40</v>
      </c>
      <c r="F288" s="4" t="str">
        <f>VLOOKUP(A288,HOP!A:C,3,0)</f>
        <v>4225152</v>
      </c>
      <c r="G288" s="4">
        <f t="shared" si="8"/>
        <v>0</v>
      </c>
      <c r="H288" s="4" t="str">
        <f t="shared" si="9"/>
        <v>，4225152</v>
      </c>
      <c r="I288" s="4" t="str">
        <f>VLOOKUP(A288,HOP!A:U,21,0)</f>
        <v>直连</v>
      </c>
    </row>
    <row r="289" s="4" customFormat="1" hidden="1" spans="1:9">
      <c r="A289" s="5">
        <v>999228390049893</v>
      </c>
      <c r="B289" s="6">
        <v>45240</v>
      </c>
      <c r="C289" s="6">
        <v>45241</v>
      </c>
      <c r="D289" s="4">
        <v>966.78</v>
      </c>
      <c r="E289" s="4" t="str">
        <f>VLOOKUP(A289,HOP!A:L,12,0)</f>
        <v>966.78</v>
      </c>
      <c r="F289" s="4" t="str">
        <f>VLOOKUP(A289,HOP!A:C,3,0)</f>
        <v>4225251</v>
      </c>
      <c r="G289" s="4">
        <f t="shared" si="8"/>
        <v>0</v>
      </c>
      <c r="H289" s="4" t="str">
        <f t="shared" si="9"/>
        <v>，4225251</v>
      </c>
      <c r="I289" s="4" t="str">
        <f>VLOOKUP(A289,HOP!A:U,21,0)</f>
        <v>直连</v>
      </c>
    </row>
    <row r="290" s="4" customFormat="1" hidden="1" spans="1:9">
      <c r="A290" s="5">
        <v>999228390212417</v>
      </c>
      <c r="B290" s="6">
        <v>45240</v>
      </c>
      <c r="C290" s="6">
        <v>45241</v>
      </c>
      <c r="D290" s="4">
        <v>255.31</v>
      </c>
      <c r="E290" s="4" t="str">
        <f>VLOOKUP(A290,HOP!A:L,12,0)</f>
        <v>255.31</v>
      </c>
      <c r="F290" s="4" t="str">
        <f>VLOOKUP(A290,HOP!A:C,3,0)</f>
        <v>4225281</v>
      </c>
      <c r="G290" s="4">
        <f t="shared" si="8"/>
        <v>0</v>
      </c>
      <c r="H290" s="4" t="str">
        <f t="shared" si="9"/>
        <v>，4225281</v>
      </c>
      <c r="I290" s="4" t="str">
        <f>VLOOKUP(A290,HOP!A:U,21,0)</f>
        <v>直连</v>
      </c>
    </row>
    <row r="291" s="4" customFormat="1" hidden="1" spans="1:9">
      <c r="A291" s="5">
        <v>999228390307617</v>
      </c>
      <c r="B291" s="6">
        <v>45240</v>
      </c>
      <c r="C291" s="6">
        <v>45241</v>
      </c>
      <c r="D291" s="4">
        <v>0</v>
      </c>
      <c r="E291" s="4" t="e">
        <f>VLOOKUP(A291,HOP!A:L,12,0)</f>
        <v>#N/A</v>
      </c>
      <c r="F291" s="4" t="e">
        <f>VLOOKUP(A291,HOP!A:C,3,0)</f>
        <v>#N/A</v>
      </c>
      <c r="G291" s="4" t="e">
        <f t="shared" si="8"/>
        <v>#N/A</v>
      </c>
      <c r="H291" s="4" t="e">
        <f t="shared" si="9"/>
        <v>#N/A</v>
      </c>
      <c r="I291" s="4" t="e">
        <f>VLOOKUP(A291,HOP!A:U,21,0)</f>
        <v>#N/A</v>
      </c>
    </row>
    <row r="292" s="4" customFormat="1" hidden="1" spans="1:9">
      <c r="A292" s="5">
        <v>999228390784980</v>
      </c>
      <c r="B292" s="6">
        <v>45240</v>
      </c>
      <c r="C292" s="6">
        <v>45241</v>
      </c>
      <c r="D292" s="4">
        <v>1007.43</v>
      </c>
      <c r="E292" s="4" t="str">
        <f>VLOOKUP(A292,HOP!A:L,12,0)</f>
        <v>1007.43</v>
      </c>
      <c r="F292" s="4" t="str">
        <f>VLOOKUP(A292,HOP!A:C,3,0)</f>
        <v>4225384</v>
      </c>
      <c r="G292" s="4">
        <f t="shared" si="8"/>
        <v>0</v>
      </c>
      <c r="H292" s="4" t="str">
        <f t="shared" si="9"/>
        <v>，4225384</v>
      </c>
      <c r="I292" s="4" t="str">
        <f>VLOOKUP(A292,HOP!A:U,21,0)</f>
        <v>直连</v>
      </c>
    </row>
    <row r="293" s="4" customFormat="1" hidden="1" spans="1:9">
      <c r="A293" s="5">
        <v>999228391434914</v>
      </c>
      <c r="B293" s="6">
        <v>45240</v>
      </c>
      <c r="C293" s="6">
        <v>45241</v>
      </c>
      <c r="D293" s="4">
        <v>209.25</v>
      </c>
      <c r="E293" s="4" t="str">
        <f>VLOOKUP(A293,HOP!A:L,12,0)</f>
        <v>209.25</v>
      </c>
      <c r="F293" s="4" t="str">
        <f>VLOOKUP(A293,HOP!A:C,3,0)</f>
        <v>4225698</v>
      </c>
      <c r="G293" s="4">
        <f t="shared" si="8"/>
        <v>0</v>
      </c>
      <c r="H293" s="4" t="str">
        <f t="shared" si="9"/>
        <v>，4225698</v>
      </c>
      <c r="I293" s="4" t="str">
        <f>VLOOKUP(A293,HOP!A:U,21,0)</f>
        <v>直连</v>
      </c>
    </row>
    <row r="294" s="4" customFormat="1" hidden="1" spans="1:9">
      <c r="A294" s="5">
        <v>999228391657524</v>
      </c>
      <c r="B294" s="6">
        <v>45240</v>
      </c>
      <c r="C294" s="6">
        <v>45241</v>
      </c>
      <c r="D294" s="4">
        <v>307.14</v>
      </c>
      <c r="E294" s="4" t="str">
        <f>VLOOKUP(A294,HOP!A:L,12,0)</f>
        <v>307.14</v>
      </c>
      <c r="F294" s="4" t="str">
        <f>VLOOKUP(A294,HOP!A:C,3,0)</f>
        <v>4225765</v>
      </c>
      <c r="G294" s="4">
        <f t="shared" si="8"/>
        <v>0</v>
      </c>
      <c r="H294" s="4" t="str">
        <f t="shared" si="9"/>
        <v>，4225765</v>
      </c>
      <c r="I294" s="4" t="str">
        <f>VLOOKUP(A294,HOP!A:U,21,0)</f>
        <v>直连</v>
      </c>
    </row>
    <row r="295" s="4" customFormat="1" hidden="1" spans="1:9">
      <c r="A295" s="5">
        <v>999228392491552</v>
      </c>
      <c r="B295" s="6">
        <v>45240</v>
      </c>
      <c r="C295" s="6">
        <v>45241</v>
      </c>
      <c r="D295" s="4">
        <v>109.25</v>
      </c>
      <c r="E295" s="4" t="str">
        <f>VLOOKUP(A295,HOP!A:L,12,0)</f>
        <v>109.25</v>
      </c>
      <c r="F295" s="4" t="str">
        <f>VLOOKUP(A295,HOP!A:C,3,0)</f>
        <v>4225941</v>
      </c>
      <c r="G295" s="4">
        <f t="shared" si="8"/>
        <v>0</v>
      </c>
      <c r="H295" s="4" t="str">
        <f t="shared" si="9"/>
        <v>，4225941</v>
      </c>
      <c r="I295" s="4" t="str">
        <f>VLOOKUP(A295,HOP!A:U,21,0)</f>
        <v>直连</v>
      </c>
    </row>
    <row r="296" s="4" customFormat="1" hidden="1" spans="1:9">
      <c r="A296" s="5">
        <v>999228392557558</v>
      </c>
      <c r="B296" s="6">
        <v>45240</v>
      </c>
      <c r="C296" s="6">
        <v>45241</v>
      </c>
      <c r="D296" s="4">
        <v>999.25</v>
      </c>
      <c r="E296" s="4" t="str">
        <f>VLOOKUP(A296,HOP!A:L,12,0)</f>
        <v>999.25</v>
      </c>
      <c r="F296" s="4" t="str">
        <f>VLOOKUP(A296,HOP!A:C,3,0)</f>
        <v>4225961</v>
      </c>
      <c r="G296" s="4">
        <f t="shared" si="8"/>
        <v>0</v>
      </c>
      <c r="H296" s="4" t="str">
        <f t="shared" si="9"/>
        <v>，4225961</v>
      </c>
      <c r="I296" s="4" t="str">
        <f>VLOOKUP(A296,HOP!A:U,21,0)</f>
        <v>直连</v>
      </c>
    </row>
    <row r="297" s="4" customFormat="1" hidden="1" spans="1:9">
      <c r="A297" s="5">
        <v>999228392808013</v>
      </c>
      <c r="B297" s="6">
        <v>45240</v>
      </c>
      <c r="C297" s="6">
        <v>45241</v>
      </c>
      <c r="D297" s="4">
        <v>765.49</v>
      </c>
      <c r="E297" s="4" t="str">
        <f>VLOOKUP(A297,HOP!A:L,12,0)</f>
        <v>765.49</v>
      </c>
      <c r="F297" s="4" t="str">
        <f>VLOOKUP(A297,HOP!A:C,3,0)</f>
        <v>4226000</v>
      </c>
      <c r="G297" s="4">
        <f t="shared" si="8"/>
        <v>0</v>
      </c>
      <c r="H297" s="4" t="str">
        <f t="shared" si="9"/>
        <v>，4226000</v>
      </c>
      <c r="I297" s="4" t="str">
        <f>VLOOKUP(A297,HOP!A:U,21,0)</f>
        <v>直连</v>
      </c>
    </row>
    <row r="298" s="4" customFormat="1" hidden="1" spans="1:9">
      <c r="A298" s="5">
        <v>999228393179999</v>
      </c>
      <c r="B298" s="6">
        <v>45240</v>
      </c>
      <c r="C298" s="6">
        <v>45241</v>
      </c>
      <c r="D298" s="4">
        <v>248.96</v>
      </c>
      <c r="E298" s="4" t="str">
        <f>VLOOKUP(A298,HOP!A:L,12,0)</f>
        <v>248.96</v>
      </c>
      <c r="F298" s="4" t="str">
        <f>VLOOKUP(A298,HOP!A:C,3,0)</f>
        <v>4226283</v>
      </c>
      <c r="G298" s="4">
        <f t="shared" si="8"/>
        <v>0</v>
      </c>
      <c r="H298" s="4" t="str">
        <f t="shared" si="9"/>
        <v>，4226283</v>
      </c>
      <c r="I298" s="4" t="str">
        <f>VLOOKUP(A298,HOP!A:U,21,0)</f>
        <v>直连</v>
      </c>
    </row>
    <row r="299" s="4" customFormat="1" hidden="1" spans="1:9">
      <c r="A299" s="5">
        <v>999228393184082</v>
      </c>
      <c r="B299" s="6">
        <v>45240</v>
      </c>
      <c r="C299" s="6">
        <v>45241</v>
      </c>
      <c r="D299" s="4">
        <v>0</v>
      </c>
      <c r="E299" s="4" t="e">
        <f>VLOOKUP(A299,HOP!A:L,12,0)</f>
        <v>#N/A</v>
      </c>
      <c r="F299" s="4" t="e">
        <f>VLOOKUP(A299,HOP!A:C,3,0)</f>
        <v>#N/A</v>
      </c>
      <c r="G299" s="4" t="e">
        <f t="shared" si="8"/>
        <v>#N/A</v>
      </c>
      <c r="H299" s="4" t="e">
        <f t="shared" si="9"/>
        <v>#N/A</v>
      </c>
      <c r="I299" s="4" t="e">
        <f>VLOOKUP(A299,HOP!A:U,21,0)</f>
        <v>#N/A</v>
      </c>
    </row>
    <row r="300" s="4" customFormat="1" hidden="1" spans="1:9">
      <c r="A300" s="5">
        <v>999228393196318</v>
      </c>
      <c r="B300" s="6">
        <v>45240</v>
      </c>
      <c r="C300" s="6">
        <v>45241</v>
      </c>
      <c r="D300" s="4">
        <v>344.58</v>
      </c>
      <c r="E300" s="4" t="str">
        <f>VLOOKUP(A300,HOP!A:L,12,0)</f>
        <v>344.58</v>
      </c>
      <c r="F300" s="4" t="str">
        <f>VLOOKUP(A300,HOP!A:C,3,0)</f>
        <v>4226294</v>
      </c>
      <c r="G300" s="4">
        <f t="shared" si="8"/>
        <v>0</v>
      </c>
      <c r="H300" s="4" t="str">
        <f t="shared" si="9"/>
        <v>，4226294</v>
      </c>
      <c r="I300" s="4" t="str">
        <f>VLOOKUP(A300,HOP!A:U,21,0)</f>
        <v>直连</v>
      </c>
    </row>
    <row r="301" s="4" customFormat="1" hidden="1" spans="1:9">
      <c r="A301" s="5">
        <v>999228393215608</v>
      </c>
      <c r="B301" s="6">
        <v>45240</v>
      </c>
      <c r="C301" s="6">
        <v>45241</v>
      </c>
      <c r="D301" s="4">
        <v>1100.79</v>
      </c>
      <c r="E301" s="4" t="str">
        <f>VLOOKUP(A301,HOP!A:L,12,0)</f>
        <v>1100.79</v>
      </c>
      <c r="F301" s="4" t="str">
        <f>VLOOKUP(A301,HOP!A:C,3,0)</f>
        <v>4226303</v>
      </c>
      <c r="G301" s="4">
        <f t="shared" si="8"/>
        <v>0</v>
      </c>
      <c r="H301" s="4" t="str">
        <f t="shared" si="9"/>
        <v>，4226303</v>
      </c>
      <c r="I301" s="4" t="str">
        <f>VLOOKUP(A301,HOP!A:U,21,0)</f>
        <v>直连</v>
      </c>
    </row>
    <row r="302" s="4" customFormat="1" hidden="1" spans="1:9">
      <c r="A302" s="5">
        <v>999228393467310</v>
      </c>
      <c r="B302" s="6">
        <v>45240</v>
      </c>
      <c r="C302" s="6">
        <v>45241</v>
      </c>
      <c r="D302" s="4">
        <v>1353.62</v>
      </c>
      <c r="E302" s="4" t="str">
        <f>VLOOKUP(A302,HOP!A:L,12,0)</f>
        <v>1353.62</v>
      </c>
      <c r="F302" s="4" t="str">
        <f>VLOOKUP(A302,HOP!A:C,3,0)</f>
        <v>4226406</v>
      </c>
      <c r="G302" s="4">
        <f t="shared" si="8"/>
        <v>0</v>
      </c>
      <c r="H302" s="4" t="str">
        <f t="shared" si="9"/>
        <v>，4226406</v>
      </c>
      <c r="I302" s="4" t="str">
        <f>VLOOKUP(A302,HOP!A:U,21,0)</f>
        <v>直连</v>
      </c>
    </row>
    <row r="303" s="4" customFormat="1" hidden="1" spans="1:9">
      <c r="A303" s="5">
        <v>999228393547516</v>
      </c>
      <c r="B303" s="6">
        <v>45240</v>
      </c>
      <c r="C303" s="6">
        <v>45241</v>
      </c>
      <c r="D303" s="4">
        <v>360.96</v>
      </c>
      <c r="E303" s="4" t="str">
        <f>VLOOKUP(A303,HOP!A:L,12,0)</f>
        <v>360.96</v>
      </c>
      <c r="F303" s="4" t="str">
        <f>VLOOKUP(A303,HOP!A:C,3,0)</f>
        <v>4226431</v>
      </c>
      <c r="G303" s="4">
        <f t="shared" si="8"/>
        <v>0</v>
      </c>
      <c r="H303" s="4" t="str">
        <f t="shared" si="9"/>
        <v>，4226431</v>
      </c>
      <c r="I303" s="4" t="str">
        <f>VLOOKUP(A303,HOP!A:U,21,0)</f>
        <v>直连</v>
      </c>
    </row>
    <row r="304" s="4" customFormat="1" hidden="1" spans="1:9">
      <c r="A304" s="5">
        <v>999228393573686</v>
      </c>
      <c r="B304" s="6">
        <v>45240</v>
      </c>
      <c r="C304" s="6">
        <v>45241</v>
      </c>
      <c r="D304" s="4">
        <v>120.06</v>
      </c>
      <c r="E304" s="4" t="str">
        <f>VLOOKUP(A304,HOP!A:L,12,0)</f>
        <v>120.06</v>
      </c>
      <c r="F304" s="4" t="str">
        <f>VLOOKUP(A304,HOP!A:C,3,0)</f>
        <v>4226436</v>
      </c>
      <c r="G304" s="4">
        <f t="shared" si="8"/>
        <v>0</v>
      </c>
      <c r="H304" s="4" t="str">
        <f t="shared" si="9"/>
        <v>，4226436</v>
      </c>
      <c r="I304" s="4" t="str">
        <f>VLOOKUP(A304,HOP!A:U,21,0)</f>
        <v>直连</v>
      </c>
    </row>
    <row r="305" s="4" customFormat="1" hidden="1" spans="1:9">
      <c r="A305" s="5">
        <v>999228393662183</v>
      </c>
      <c r="B305" s="6">
        <v>45240</v>
      </c>
      <c r="C305" s="6">
        <v>45241</v>
      </c>
      <c r="D305" s="4">
        <v>200.85</v>
      </c>
      <c r="E305" s="4" t="str">
        <f>VLOOKUP(A305,HOP!A:L,12,0)</f>
        <v>200.85</v>
      </c>
      <c r="F305" s="4" t="str">
        <f>VLOOKUP(A305,HOP!A:C,3,0)</f>
        <v>4226487</v>
      </c>
      <c r="G305" s="4">
        <f t="shared" si="8"/>
        <v>0</v>
      </c>
      <c r="H305" s="4" t="str">
        <f t="shared" si="9"/>
        <v>，4226487</v>
      </c>
      <c r="I305" s="4" t="str">
        <f>VLOOKUP(A305,HOP!A:U,21,0)</f>
        <v>直连</v>
      </c>
    </row>
    <row r="306" s="4" customFormat="1" hidden="1" spans="1:9">
      <c r="A306" s="5">
        <v>999228393744716</v>
      </c>
      <c r="B306" s="6">
        <v>45240</v>
      </c>
      <c r="C306" s="6">
        <v>45241</v>
      </c>
      <c r="D306" s="4">
        <v>663.52</v>
      </c>
      <c r="E306" s="4" t="str">
        <f>VLOOKUP(A306,HOP!A:L,12,0)</f>
        <v>663.52</v>
      </c>
      <c r="F306" s="4" t="str">
        <f>VLOOKUP(A306,HOP!A:C,3,0)</f>
        <v>4226546</v>
      </c>
      <c r="G306" s="4">
        <f t="shared" si="8"/>
        <v>0</v>
      </c>
      <c r="H306" s="4" t="str">
        <f t="shared" si="9"/>
        <v>，4226546</v>
      </c>
      <c r="I306" s="4" t="str">
        <f>VLOOKUP(A306,HOP!A:U,21,0)</f>
        <v>直连</v>
      </c>
    </row>
    <row r="307" s="4" customFormat="1" hidden="1" spans="1:9">
      <c r="A307" s="5">
        <v>999228393745440</v>
      </c>
      <c r="B307" s="6">
        <v>45240</v>
      </c>
      <c r="C307" s="6">
        <v>45241</v>
      </c>
      <c r="D307" s="4">
        <v>663.52</v>
      </c>
      <c r="E307" s="4" t="str">
        <f>VLOOKUP(A307,HOP!A:L,12,0)</f>
        <v>663.52</v>
      </c>
      <c r="F307" s="4" t="str">
        <f>VLOOKUP(A307,HOP!A:C,3,0)</f>
        <v>4226548</v>
      </c>
      <c r="G307" s="4">
        <f t="shared" si="8"/>
        <v>0</v>
      </c>
      <c r="H307" s="4" t="str">
        <f t="shared" si="9"/>
        <v>，4226548</v>
      </c>
      <c r="I307" s="4" t="str">
        <f>VLOOKUP(A307,HOP!A:U,21,0)</f>
        <v>直连</v>
      </c>
    </row>
    <row r="308" s="4" customFormat="1" hidden="1" spans="1:9">
      <c r="A308" s="5">
        <v>999228393747861</v>
      </c>
      <c r="B308" s="6">
        <v>45240</v>
      </c>
      <c r="C308" s="6">
        <v>45241</v>
      </c>
      <c r="D308" s="4">
        <v>663.52</v>
      </c>
      <c r="E308" s="4" t="str">
        <f>VLOOKUP(A308,HOP!A:L,12,0)</f>
        <v>663.52</v>
      </c>
      <c r="F308" s="4" t="str">
        <f>VLOOKUP(A308,HOP!A:C,3,0)</f>
        <v>4226550</v>
      </c>
      <c r="G308" s="4">
        <f t="shared" si="8"/>
        <v>0</v>
      </c>
      <c r="H308" s="4" t="str">
        <f t="shared" si="9"/>
        <v>，4226550</v>
      </c>
      <c r="I308" s="4" t="str">
        <f>VLOOKUP(A308,HOP!A:U,21,0)</f>
        <v>直连</v>
      </c>
    </row>
    <row r="309" s="4" customFormat="1" hidden="1" spans="1:9">
      <c r="A309" s="5">
        <v>999228393762263</v>
      </c>
      <c r="B309" s="6">
        <v>45240</v>
      </c>
      <c r="C309" s="6">
        <v>45241</v>
      </c>
      <c r="D309" s="4">
        <v>214.26</v>
      </c>
      <c r="E309" s="4" t="str">
        <f>VLOOKUP(A309,HOP!A:L,12,0)</f>
        <v>214.26</v>
      </c>
      <c r="F309" s="4" t="str">
        <f>VLOOKUP(A309,HOP!A:C,3,0)</f>
        <v>4226562</v>
      </c>
      <c r="G309" s="4">
        <f t="shared" si="8"/>
        <v>0</v>
      </c>
      <c r="H309" s="4" t="str">
        <f t="shared" si="9"/>
        <v>，4226562</v>
      </c>
      <c r="I309" s="4" t="str">
        <f>VLOOKUP(A309,HOP!A:U,21,0)</f>
        <v>直连</v>
      </c>
    </row>
    <row r="310" s="4" customFormat="1" hidden="1" spans="1:9">
      <c r="A310" s="5">
        <v>999228393792096</v>
      </c>
      <c r="B310" s="6">
        <v>45240</v>
      </c>
      <c r="C310" s="6">
        <v>45241</v>
      </c>
      <c r="D310" s="4">
        <v>225.13</v>
      </c>
      <c r="E310" s="4" t="str">
        <f>VLOOKUP(A310,HOP!A:L,12,0)</f>
        <v>225.13</v>
      </c>
      <c r="F310" s="4" t="str">
        <f>VLOOKUP(A310,HOP!A:C,3,0)</f>
        <v>4226590</v>
      </c>
      <c r="G310" s="4">
        <f t="shared" si="8"/>
        <v>0</v>
      </c>
      <c r="H310" s="4" t="str">
        <f t="shared" si="9"/>
        <v>，4226590</v>
      </c>
      <c r="I310" s="4" t="str">
        <f>VLOOKUP(A310,HOP!A:U,21,0)</f>
        <v>直连</v>
      </c>
    </row>
    <row r="311" s="4" customFormat="1" hidden="1" spans="1:9">
      <c r="A311" s="5">
        <v>999228393857652</v>
      </c>
      <c r="B311" s="6">
        <v>45240</v>
      </c>
      <c r="C311" s="6">
        <v>45241</v>
      </c>
      <c r="D311" s="4">
        <v>430.56</v>
      </c>
      <c r="E311" s="4" t="str">
        <f>VLOOKUP(A311,HOP!A:L,12,0)</f>
        <v>430.56</v>
      </c>
      <c r="F311" s="4" t="str">
        <f>VLOOKUP(A311,HOP!A:C,3,0)</f>
        <v>4226663</v>
      </c>
      <c r="G311" s="4">
        <f t="shared" si="8"/>
        <v>0</v>
      </c>
      <c r="H311" s="4" t="str">
        <f t="shared" si="9"/>
        <v>，4226663</v>
      </c>
      <c r="I311" s="4" t="str">
        <f>VLOOKUP(A311,HOP!A:U,21,0)</f>
        <v>直连</v>
      </c>
    </row>
    <row r="312" s="4" customFormat="1" hidden="1" spans="1:9">
      <c r="A312" s="5">
        <v>999228393894777</v>
      </c>
      <c r="B312" s="6">
        <v>45240</v>
      </c>
      <c r="C312" s="6">
        <v>45241</v>
      </c>
      <c r="D312" s="4">
        <v>927.83</v>
      </c>
      <c r="E312" s="4" t="str">
        <f>VLOOKUP(A312,HOP!A:L,12,0)</f>
        <v>927.83</v>
      </c>
      <c r="F312" s="4" t="str">
        <f>VLOOKUP(A312,HOP!A:C,3,0)</f>
        <v>4226696</v>
      </c>
      <c r="G312" s="4">
        <f t="shared" si="8"/>
        <v>0</v>
      </c>
      <c r="H312" s="4" t="str">
        <f t="shared" si="9"/>
        <v>，4226696</v>
      </c>
      <c r="I312" s="4" t="str">
        <f>VLOOKUP(A312,HOP!A:U,21,0)</f>
        <v>直连</v>
      </c>
    </row>
    <row r="313" s="4" customFormat="1" hidden="1" spans="1:9">
      <c r="A313" s="5">
        <v>999228394019021</v>
      </c>
      <c r="B313" s="6">
        <v>45240</v>
      </c>
      <c r="C313" s="6">
        <v>45241</v>
      </c>
      <c r="D313" s="4">
        <v>556.74</v>
      </c>
      <c r="E313" s="4" t="str">
        <f>VLOOKUP(A313,HOP!A:L,12,0)</f>
        <v>556.74</v>
      </c>
      <c r="F313" s="4" t="str">
        <f>VLOOKUP(A313,HOP!A:C,3,0)</f>
        <v>4226793</v>
      </c>
      <c r="G313" s="4">
        <f t="shared" si="8"/>
        <v>0</v>
      </c>
      <c r="H313" s="4" t="str">
        <f t="shared" si="9"/>
        <v>，4226793</v>
      </c>
      <c r="I313" s="4" t="str">
        <f>VLOOKUP(A313,HOP!A:U,21,0)</f>
        <v>直连</v>
      </c>
    </row>
    <row r="314" s="4" customFormat="1" hidden="1" spans="1:9">
      <c r="A314" s="5">
        <v>999228394095793</v>
      </c>
      <c r="B314" s="6">
        <v>45240</v>
      </c>
      <c r="C314" s="6">
        <v>45241</v>
      </c>
      <c r="D314" s="4">
        <v>1198.6</v>
      </c>
      <c r="E314" s="4" t="str">
        <f>VLOOKUP(A314,HOP!A:L,12,0)</f>
        <v>1198.60</v>
      </c>
      <c r="F314" s="4" t="str">
        <f>VLOOKUP(A314,HOP!A:C,3,0)</f>
        <v>4226828</v>
      </c>
      <c r="G314" s="4">
        <f t="shared" si="8"/>
        <v>0</v>
      </c>
      <c r="H314" s="4" t="str">
        <f t="shared" si="9"/>
        <v>，4226828</v>
      </c>
      <c r="I314" s="4" t="str">
        <f>VLOOKUP(A314,HOP!A:U,21,0)</f>
        <v>直连</v>
      </c>
    </row>
    <row r="315" s="4" customFormat="1" hidden="1" spans="1:9">
      <c r="A315" s="5">
        <v>999228394097884</v>
      </c>
      <c r="B315" s="6">
        <v>45240</v>
      </c>
      <c r="C315" s="6">
        <v>45241</v>
      </c>
      <c r="D315" s="4">
        <v>462.32</v>
      </c>
      <c r="E315" s="4" t="str">
        <f>VLOOKUP(A315,HOP!A:L,12,0)</f>
        <v>462.32</v>
      </c>
      <c r="F315" s="4" t="str">
        <f>VLOOKUP(A315,HOP!A:C,3,0)</f>
        <v>4226832</v>
      </c>
      <c r="G315" s="4">
        <f t="shared" si="8"/>
        <v>0</v>
      </c>
      <c r="H315" s="4" t="str">
        <f t="shared" si="9"/>
        <v>，4226832</v>
      </c>
      <c r="I315" s="4" t="str">
        <f>VLOOKUP(A315,HOP!A:U,21,0)</f>
        <v>直连</v>
      </c>
    </row>
    <row r="316" s="4" customFormat="1" hidden="1" spans="1:9">
      <c r="A316" s="5">
        <v>999228394110313</v>
      </c>
      <c r="B316" s="6">
        <v>45240</v>
      </c>
      <c r="C316" s="6">
        <v>45241</v>
      </c>
      <c r="D316" s="4">
        <v>2007.91</v>
      </c>
      <c r="E316" s="4" t="str">
        <f>VLOOKUP(A316,HOP!A:L,12,0)</f>
        <v>2007.91</v>
      </c>
      <c r="F316" s="4" t="str">
        <f>VLOOKUP(A316,HOP!A:C,3,0)</f>
        <v>4226838</v>
      </c>
      <c r="G316" s="4">
        <f t="shared" si="8"/>
        <v>0</v>
      </c>
      <c r="H316" s="4" t="str">
        <f t="shared" si="9"/>
        <v>，4226838</v>
      </c>
      <c r="I316" s="4" t="str">
        <f>VLOOKUP(A316,HOP!A:U,21,0)</f>
        <v>直连</v>
      </c>
    </row>
    <row r="317" s="4" customFormat="1" hidden="1" spans="1:9">
      <c r="A317" s="5">
        <v>999228394285298</v>
      </c>
      <c r="B317" s="6">
        <v>45240</v>
      </c>
      <c r="C317" s="6">
        <v>45241</v>
      </c>
      <c r="D317" s="4">
        <v>570.94</v>
      </c>
      <c r="E317" s="4" t="str">
        <f>VLOOKUP(A317,HOP!A:L,12,0)</f>
        <v>570.94</v>
      </c>
      <c r="F317" s="4" t="str">
        <f>VLOOKUP(A317,HOP!A:C,3,0)</f>
        <v>4226962</v>
      </c>
      <c r="G317" s="4">
        <f t="shared" si="8"/>
        <v>0</v>
      </c>
      <c r="H317" s="4" t="str">
        <f t="shared" si="9"/>
        <v>，4226962</v>
      </c>
      <c r="I317" s="4" t="str">
        <f>VLOOKUP(A317,HOP!A:U,21,0)</f>
        <v>直连</v>
      </c>
    </row>
    <row r="318" s="4" customFormat="1" hidden="1" spans="1:9">
      <c r="A318" s="5">
        <v>999228394319384</v>
      </c>
      <c r="B318" s="6">
        <v>45240</v>
      </c>
      <c r="C318" s="6">
        <v>45241</v>
      </c>
      <c r="D318" s="4">
        <v>120.06</v>
      </c>
      <c r="E318" s="4" t="str">
        <f>VLOOKUP(A318,HOP!A:L,12,0)</f>
        <v>120.06</v>
      </c>
      <c r="F318" s="4" t="str">
        <f>VLOOKUP(A318,HOP!A:C,3,0)</f>
        <v>4226976</v>
      </c>
      <c r="G318" s="4">
        <f t="shared" si="8"/>
        <v>0</v>
      </c>
      <c r="H318" s="4" t="str">
        <f t="shared" si="9"/>
        <v>，4226976</v>
      </c>
      <c r="I318" s="4" t="str">
        <f>VLOOKUP(A318,HOP!A:U,21,0)</f>
        <v>直连</v>
      </c>
    </row>
    <row r="319" s="4" customFormat="1" hidden="1" spans="1:9">
      <c r="A319" s="5">
        <v>999228394440404</v>
      </c>
      <c r="B319" s="6">
        <v>45240</v>
      </c>
      <c r="C319" s="6">
        <v>45241</v>
      </c>
      <c r="D319" s="4">
        <v>842.84</v>
      </c>
      <c r="E319" s="4" t="str">
        <f>VLOOKUP(A319,HOP!A:L,12,0)</f>
        <v>842.84</v>
      </c>
      <c r="F319" s="4" t="str">
        <f>VLOOKUP(A319,HOP!A:C,3,0)</f>
        <v>4227009</v>
      </c>
      <c r="G319" s="4">
        <f t="shared" si="8"/>
        <v>0</v>
      </c>
      <c r="H319" s="4" t="str">
        <f t="shared" si="9"/>
        <v>，4227009</v>
      </c>
      <c r="I319" s="4" t="str">
        <f>VLOOKUP(A319,HOP!A:U,21,0)</f>
        <v>直连</v>
      </c>
    </row>
    <row r="320" s="4" customFormat="1" hidden="1" spans="1:9">
      <c r="A320" s="5">
        <v>999228394505528</v>
      </c>
      <c r="B320" s="6">
        <v>45240</v>
      </c>
      <c r="C320" s="6">
        <v>45241</v>
      </c>
      <c r="D320" s="4">
        <v>1326.69</v>
      </c>
      <c r="E320" s="4" t="str">
        <f>VLOOKUP(A320,HOP!A:L,12,0)</f>
        <v>1326.69</v>
      </c>
      <c r="F320" s="4" t="str">
        <f>VLOOKUP(A320,HOP!A:C,3,0)</f>
        <v>4227032</v>
      </c>
      <c r="G320" s="4">
        <f t="shared" si="8"/>
        <v>0</v>
      </c>
      <c r="H320" s="4" t="str">
        <f t="shared" si="9"/>
        <v>，4227032</v>
      </c>
      <c r="I320" s="4" t="str">
        <f>VLOOKUP(A320,HOP!A:U,21,0)</f>
        <v>直连</v>
      </c>
    </row>
    <row r="321" s="4" customFormat="1" hidden="1" spans="1:9">
      <c r="A321" s="5">
        <v>999228394664936</v>
      </c>
      <c r="B321" s="6">
        <v>45240</v>
      </c>
      <c r="C321" s="6">
        <v>45241</v>
      </c>
      <c r="D321" s="4">
        <v>596.86</v>
      </c>
      <c r="E321" s="4" t="str">
        <f>VLOOKUP(A321,HOP!A:L,12,0)</f>
        <v>596.86</v>
      </c>
      <c r="F321" s="4" t="str">
        <f>VLOOKUP(A321,HOP!A:C,3,0)</f>
        <v>4227175</v>
      </c>
      <c r="G321" s="4">
        <f t="shared" si="8"/>
        <v>0</v>
      </c>
      <c r="H321" s="4" t="str">
        <f t="shared" si="9"/>
        <v>，4227175</v>
      </c>
      <c r="I321" s="4" t="str">
        <f>VLOOKUP(A321,HOP!A:U,21,0)</f>
        <v>直连</v>
      </c>
    </row>
    <row r="322" s="4" customFormat="1" hidden="1" spans="1:9">
      <c r="A322" s="5">
        <v>999228394790856</v>
      </c>
      <c r="B322" s="6">
        <v>45240</v>
      </c>
      <c r="C322" s="6">
        <v>45241</v>
      </c>
      <c r="D322" s="4">
        <v>962.97</v>
      </c>
      <c r="E322" s="4" t="str">
        <f>VLOOKUP(A322,HOP!A:L,12,0)</f>
        <v>962.97</v>
      </c>
      <c r="F322" s="4" t="str">
        <f>VLOOKUP(A322,HOP!A:C,3,0)</f>
        <v>4227227</v>
      </c>
      <c r="G322" s="4">
        <f t="shared" si="8"/>
        <v>0</v>
      </c>
      <c r="H322" s="4" t="str">
        <f t="shared" si="9"/>
        <v>，4227227</v>
      </c>
      <c r="I322" s="4" t="str">
        <f>VLOOKUP(A322,HOP!A:U,21,0)</f>
        <v>直连</v>
      </c>
    </row>
    <row r="323" s="4" customFormat="1" hidden="1" spans="1:9">
      <c r="A323" s="5">
        <v>999228395414867</v>
      </c>
      <c r="B323" s="6">
        <v>45240</v>
      </c>
      <c r="C323" s="6">
        <v>45241</v>
      </c>
      <c r="D323" s="4">
        <v>354.39</v>
      </c>
      <c r="E323" s="4" t="str">
        <f>VLOOKUP(A323,HOP!A:L,12,0)</f>
        <v>354.39</v>
      </c>
      <c r="F323" s="4" t="str">
        <f>VLOOKUP(A323,HOP!A:C,3,0)</f>
        <v>4227480</v>
      </c>
      <c r="G323" s="4">
        <f t="shared" ref="G323:G380" si="10">D323-E323</f>
        <v>0</v>
      </c>
      <c r="H323" s="4" t="str">
        <f t="shared" ref="H323:H380" si="11">$H$1&amp;F323</f>
        <v>，4227480</v>
      </c>
      <c r="I323" s="4" t="str">
        <f>VLOOKUP(A323,HOP!A:U,21,0)</f>
        <v>直连</v>
      </c>
    </row>
    <row r="324" s="4" customFormat="1" hidden="1" spans="1:9">
      <c r="A324" s="5">
        <v>999228395643802</v>
      </c>
      <c r="B324" s="6">
        <v>45240</v>
      </c>
      <c r="C324" s="6">
        <v>45241</v>
      </c>
      <c r="D324" s="4">
        <v>222.21</v>
      </c>
      <c r="E324" s="4" t="str">
        <f>VLOOKUP(A324,HOP!A:L,12,0)</f>
        <v>222.21</v>
      </c>
      <c r="F324" s="4" t="str">
        <f>VLOOKUP(A324,HOP!A:C,3,0)</f>
        <v>4227542</v>
      </c>
      <c r="G324" s="4">
        <f t="shared" si="10"/>
        <v>0</v>
      </c>
      <c r="H324" s="4" t="str">
        <f t="shared" si="11"/>
        <v>，4227542</v>
      </c>
      <c r="I324" s="4" t="str">
        <f>VLOOKUP(A324,HOP!A:U,21,0)</f>
        <v>直连</v>
      </c>
    </row>
    <row r="325" s="4" customFormat="1" hidden="1" spans="1:9">
      <c r="A325" s="5">
        <v>999228395649204</v>
      </c>
      <c r="B325" s="6">
        <v>45240</v>
      </c>
      <c r="C325" s="6">
        <v>45241</v>
      </c>
      <c r="D325" s="4">
        <v>704.58</v>
      </c>
      <c r="E325" s="4" t="str">
        <f>VLOOKUP(A325,HOP!A:L,12,0)</f>
        <v>704.58</v>
      </c>
      <c r="F325" s="4" t="str">
        <f>VLOOKUP(A325,HOP!A:C,3,0)</f>
        <v>4227545</v>
      </c>
      <c r="G325" s="4">
        <f t="shared" si="10"/>
        <v>0</v>
      </c>
      <c r="H325" s="4" t="str">
        <f t="shared" si="11"/>
        <v>，4227545</v>
      </c>
      <c r="I325" s="4" t="str">
        <f>VLOOKUP(A325,HOP!A:U,21,0)</f>
        <v>直连</v>
      </c>
    </row>
    <row r="326" s="4" customFormat="1" hidden="1" spans="1:9">
      <c r="A326" s="5">
        <v>999228395943806</v>
      </c>
      <c r="B326" s="6">
        <v>45240</v>
      </c>
      <c r="C326" s="6">
        <v>45241</v>
      </c>
      <c r="D326" s="4">
        <v>558.79</v>
      </c>
      <c r="E326" s="4" t="str">
        <f>VLOOKUP(A326,HOP!A:L,12,0)</f>
        <v>558.79</v>
      </c>
      <c r="F326" s="4" t="str">
        <f>VLOOKUP(A326,HOP!A:C,3,0)</f>
        <v>4227759</v>
      </c>
      <c r="G326" s="4">
        <f t="shared" si="10"/>
        <v>0</v>
      </c>
      <c r="H326" s="4" t="str">
        <f t="shared" si="11"/>
        <v>，4227759</v>
      </c>
      <c r="I326" s="4" t="str">
        <f>VLOOKUP(A326,HOP!A:U,21,0)</f>
        <v>直连</v>
      </c>
    </row>
    <row r="327" s="4" customFormat="1" hidden="1" spans="1:9">
      <c r="A327" s="5">
        <v>999228396181510</v>
      </c>
      <c r="B327" s="6">
        <v>45240</v>
      </c>
      <c r="C327" s="6">
        <v>45241</v>
      </c>
      <c r="D327" s="4">
        <v>341.38</v>
      </c>
      <c r="E327" s="4" t="str">
        <f>VLOOKUP(A327,HOP!A:L,12,0)</f>
        <v>341.38</v>
      </c>
      <c r="F327" s="4" t="str">
        <f>VLOOKUP(A327,HOP!A:C,3,0)</f>
        <v>4227806</v>
      </c>
      <c r="G327" s="4">
        <f t="shared" si="10"/>
        <v>0</v>
      </c>
      <c r="H327" s="4" t="str">
        <f t="shared" si="11"/>
        <v>，4227806</v>
      </c>
      <c r="I327" s="4" t="str">
        <f>VLOOKUP(A327,HOP!A:U,21,0)</f>
        <v>直连</v>
      </c>
    </row>
    <row r="328" s="4" customFormat="1" hidden="1" spans="1:9">
      <c r="A328" s="5">
        <v>999228396536585</v>
      </c>
      <c r="B328" s="6">
        <v>45240</v>
      </c>
      <c r="C328" s="6">
        <v>45241</v>
      </c>
      <c r="D328" s="4">
        <v>668.97</v>
      </c>
      <c r="E328" s="4" t="str">
        <f>VLOOKUP(A328,HOP!A:L,12,0)</f>
        <v>668.97</v>
      </c>
      <c r="F328" s="4" t="str">
        <f>VLOOKUP(A328,HOP!A:C,3,0)</f>
        <v>4227876</v>
      </c>
      <c r="G328" s="4">
        <f t="shared" si="10"/>
        <v>0</v>
      </c>
      <c r="H328" s="4" t="str">
        <f t="shared" si="11"/>
        <v>，4227876</v>
      </c>
      <c r="I328" s="4" t="str">
        <f>VLOOKUP(A328,HOP!A:U,21,0)</f>
        <v>直连</v>
      </c>
    </row>
    <row r="329" s="4" customFormat="1" hidden="1" spans="1:9">
      <c r="A329" s="5">
        <v>999228396598178</v>
      </c>
      <c r="B329" s="6">
        <v>45240</v>
      </c>
      <c r="C329" s="6">
        <v>45241</v>
      </c>
      <c r="D329" s="4">
        <v>310.82</v>
      </c>
      <c r="E329" s="4" t="str">
        <f>VLOOKUP(A329,HOP!A:L,12,0)</f>
        <v>310.82</v>
      </c>
      <c r="F329" s="4" t="str">
        <f>VLOOKUP(A329,HOP!A:C,3,0)</f>
        <v>4227881</v>
      </c>
      <c r="G329" s="4">
        <f t="shared" si="10"/>
        <v>0</v>
      </c>
      <c r="H329" s="4" t="str">
        <f t="shared" si="11"/>
        <v>，4227881</v>
      </c>
      <c r="I329" s="4" t="str">
        <f>VLOOKUP(A329,HOP!A:U,21,0)</f>
        <v>直连</v>
      </c>
    </row>
    <row r="330" s="4" customFormat="1" hidden="1" spans="1:9">
      <c r="A330" s="5">
        <v>999228396764136</v>
      </c>
      <c r="B330" s="6">
        <v>45240</v>
      </c>
      <c r="C330" s="6">
        <v>45241</v>
      </c>
      <c r="D330" s="4">
        <v>586.02</v>
      </c>
      <c r="E330" s="4" t="str">
        <f>VLOOKUP(A330,HOP!A:L,12,0)</f>
        <v>586.02</v>
      </c>
      <c r="F330" s="4" t="str">
        <f>VLOOKUP(A330,HOP!A:C,3,0)</f>
        <v>4228081</v>
      </c>
      <c r="G330" s="4">
        <f t="shared" si="10"/>
        <v>0</v>
      </c>
      <c r="H330" s="4" t="str">
        <f t="shared" si="11"/>
        <v>，4228081</v>
      </c>
      <c r="I330" s="4" t="str">
        <f>VLOOKUP(A330,HOP!A:U,21,0)</f>
        <v>直连</v>
      </c>
    </row>
    <row r="331" s="4" customFormat="1" hidden="1" spans="1:9">
      <c r="A331" s="5">
        <v>999228396777614</v>
      </c>
      <c r="B331" s="6">
        <v>45240</v>
      </c>
      <c r="C331" s="6">
        <v>45241</v>
      </c>
      <c r="D331" s="4">
        <v>128.83</v>
      </c>
      <c r="E331" s="4" t="str">
        <f>VLOOKUP(A331,HOP!A:L,12,0)</f>
        <v>128.83</v>
      </c>
      <c r="F331" s="4" t="str">
        <f>VLOOKUP(A331,HOP!A:C,3,0)</f>
        <v>4228082</v>
      </c>
      <c r="G331" s="4">
        <f t="shared" si="10"/>
        <v>0</v>
      </c>
      <c r="H331" s="4" t="str">
        <f t="shared" si="11"/>
        <v>，4228082</v>
      </c>
      <c r="I331" s="4" t="str">
        <f>VLOOKUP(A331,HOP!A:U,21,0)</f>
        <v>直连</v>
      </c>
    </row>
    <row r="332" s="4" customFormat="1" hidden="1" spans="1:9">
      <c r="A332" s="5">
        <v>999228397200247</v>
      </c>
      <c r="B332" s="6">
        <v>45240</v>
      </c>
      <c r="C332" s="6">
        <v>45241</v>
      </c>
      <c r="D332" s="4">
        <v>128.11</v>
      </c>
      <c r="E332" s="4" t="str">
        <f>VLOOKUP(A332,HOP!A:L,12,0)</f>
        <v>128.11</v>
      </c>
      <c r="F332" s="4" t="str">
        <f>VLOOKUP(A332,HOP!A:C,3,0)</f>
        <v>4228141</v>
      </c>
      <c r="G332" s="4">
        <f t="shared" si="10"/>
        <v>0</v>
      </c>
      <c r="H332" s="4" t="str">
        <f t="shared" si="11"/>
        <v>，4228141</v>
      </c>
      <c r="I332" s="4" t="str">
        <f>VLOOKUP(A332,HOP!A:U,21,0)</f>
        <v>直连</v>
      </c>
    </row>
    <row r="333" s="4" customFormat="1" hidden="1" spans="1:9">
      <c r="A333" s="5">
        <v>999228397303569</v>
      </c>
      <c r="B333" s="6">
        <v>45240</v>
      </c>
      <c r="C333" s="6">
        <v>45241</v>
      </c>
      <c r="D333" s="4">
        <v>135.28</v>
      </c>
      <c r="E333" s="4" t="str">
        <f>VLOOKUP(A333,HOP!A:L,12,0)</f>
        <v>135.28</v>
      </c>
      <c r="F333" s="4" t="str">
        <f>VLOOKUP(A333,HOP!A:C,3,0)</f>
        <v>4228147</v>
      </c>
      <c r="G333" s="4">
        <f t="shared" si="10"/>
        <v>0</v>
      </c>
      <c r="H333" s="4" t="str">
        <f t="shared" si="11"/>
        <v>，4228147</v>
      </c>
      <c r="I333" s="4" t="str">
        <f>VLOOKUP(A333,HOP!A:U,21,0)</f>
        <v>直连</v>
      </c>
    </row>
    <row r="334" s="4" customFormat="1" hidden="1" spans="1:9">
      <c r="A334" s="5">
        <v>999228397963422</v>
      </c>
      <c r="B334" s="6">
        <v>45240</v>
      </c>
      <c r="C334" s="6">
        <v>45241</v>
      </c>
      <c r="D334" s="4">
        <v>412.92</v>
      </c>
      <c r="E334" s="4" t="str">
        <f>VLOOKUP(A334,HOP!A:L,12,0)</f>
        <v>412.92</v>
      </c>
      <c r="F334" s="4" t="str">
        <f>VLOOKUP(A334,HOP!A:C,3,0)</f>
        <v>4228453</v>
      </c>
      <c r="G334" s="4">
        <f t="shared" si="10"/>
        <v>0</v>
      </c>
      <c r="H334" s="4" t="str">
        <f t="shared" si="11"/>
        <v>，4228453</v>
      </c>
      <c r="I334" s="4" t="str">
        <f>VLOOKUP(A334,HOP!A:U,21,0)</f>
        <v>直连</v>
      </c>
    </row>
    <row r="335" s="4" customFormat="1" hidden="1" spans="1:9">
      <c r="A335" s="5">
        <v>999228398081472</v>
      </c>
      <c r="B335" s="6">
        <v>45240</v>
      </c>
      <c r="C335" s="6">
        <v>45241</v>
      </c>
      <c r="D335" s="4">
        <v>102.95</v>
      </c>
      <c r="E335" s="4" t="str">
        <f>VLOOKUP(A335,HOP!A:L,12,0)</f>
        <v>102.95</v>
      </c>
      <c r="F335" s="4" t="str">
        <f>VLOOKUP(A335,HOP!A:C,3,0)</f>
        <v>4228476</v>
      </c>
      <c r="G335" s="4">
        <f t="shared" si="10"/>
        <v>0</v>
      </c>
      <c r="H335" s="4" t="str">
        <f t="shared" si="11"/>
        <v>，4228476</v>
      </c>
      <c r="I335" s="4" t="str">
        <f>VLOOKUP(A335,HOP!A:U,21,0)</f>
        <v>直连</v>
      </c>
    </row>
    <row r="336" s="4" customFormat="1" hidden="1" spans="1:9">
      <c r="A336" s="5">
        <v>999228398186986</v>
      </c>
      <c r="B336" s="6">
        <v>45240</v>
      </c>
      <c r="C336" s="6">
        <v>45241</v>
      </c>
      <c r="D336" s="4">
        <v>731.8</v>
      </c>
      <c r="E336" s="4" t="str">
        <f>VLOOKUP(A336,HOP!A:L,12,0)</f>
        <v>731.80</v>
      </c>
      <c r="F336" s="4" t="str">
        <f>VLOOKUP(A336,HOP!A:C,3,0)</f>
        <v>4228506</v>
      </c>
      <c r="G336" s="4">
        <f t="shared" si="10"/>
        <v>0</v>
      </c>
      <c r="H336" s="4" t="str">
        <f t="shared" si="11"/>
        <v>，4228506</v>
      </c>
      <c r="I336" s="4" t="str">
        <f>VLOOKUP(A336,HOP!A:U,21,0)</f>
        <v>直连</v>
      </c>
    </row>
    <row r="337" s="4" customFormat="1" hidden="1" spans="1:9">
      <c r="A337" s="5">
        <v>999228398226692</v>
      </c>
      <c r="B337" s="6">
        <v>45240</v>
      </c>
      <c r="C337" s="6">
        <v>45241</v>
      </c>
      <c r="D337" s="4">
        <v>1445.57</v>
      </c>
      <c r="E337" s="4" t="str">
        <f>VLOOKUP(A337,HOP!A:L,12,0)</f>
        <v>1445.57</v>
      </c>
      <c r="F337" s="4" t="str">
        <f>VLOOKUP(A337,HOP!A:C,3,0)</f>
        <v>4228519</v>
      </c>
      <c r="G337" s="4">
        <f t="shared" si="10"/>
        <v>0</v>
      </c>
      <c r="H337" s="4" t="str">
        <f t="shared" si="11"/>
        <v>，4228519</v>
      </c>
      <c r="I337" s="4" t="str">
        <f>VLOOKUP(A337,HOP!A:U,21,0)</f>
        <v>直连</v>
      </c>
    </row>
    <row r="338" s="4" customFormat="1" hidden="1" spans="1:9">
      <c r="A338" s="5">
        <v>999228398230545</v>
      </c>
      <c r="B338" s="6">
        <v>45240</v>
      </c>
      <c r="C338" s="6">
        <v>45241</v>
      </c>
      <c r="D338" s="4">
        <v>1445.57</v>
      </c>
      <c r="E338" s="4" t="str">
        <f>VLOOKUP(A338,HOP!A:L,12,0)</f>
        <v>1445.57</v>
      </c>
      <c r="F338" s="4" t="str">
        <f>VLOOKUP(A338,HOP!A:C,3,0)</f>
        <v>4228520</v>
      </c>
      <c r="G338" s="4">
        <f t="shared" si="10"/>
        <v>0</v>
      </c>
      <c r="H338" s="4" t="str">
        <f t="shared" si="11"/>
        <v>，4228520</v>
      </c>
      <c r="I338" s="4" t="str">
        <f>VLOOKUP(A338,HOP!A:U,21,0)</f>
        <v>直连</v>
      </c>
    </row>
    <row r="339" s="4" customFormat="1" hidden="1" spans="1:9">
      <c r="A339" s="5">
        <v>999228398288640</v>
      </c>
      <c r="B339" s="6">
        <v>45240</v>
      </c>
      <c r="C339" s="6">
        <v>45241</v>
      </c>
      <c r="D339" s="4">
        <v>376.51</v>
      </c>
      <c r="E339" s="4" t="str">
        <f>VLOOKUP(A339,HOP!A:L,12,0)</f>
        <v>376.51</v>
      </c>
      <c r="F339" s="4" t="str">
        <f>VLOOKUP(A339,HOP!A:C,3,0)</f>
        <v>4228530</v>
      </c>
      <c r="G339" s="4">
        <f t="shared" si="10"/>
        <v>0</v>
      </c>
      <c r="H339" s="4" t="str">
        <f t="shared" si="11"/>
        <v>，4228530</v>
      </c>
      <c r="I339" s="4" t="str">
        <f>VLOOKUP(A339,HOP!A:U,21,0)</f>
        <v>直连</v>
      </c>
    </row>
    <row r="340" s="4" customFormat="1" hidden="1" spans="1:9">
      <c r="A340" s="5">
        <v>999228398463824</v>
      </c>
      <c r="B340" s="6">
        <v>45240</v>
      </c>
      <c r="C340" s="6">
        <v>45241</v>
      </c>
      <c r="D340" s="4">
        <v>216.18</v>
      </c>
      <c r="E340" s="4" t="str">
        <f>VLOOKUP(A340,HOP!A:L,12,0)</f>
        <v>216.18</v>
      </c>
      <c r="F340" s="4" t="str">
        <f>VLOOKUP(A340,HOP!A:C,3,0)</f>
        <v>4228743</v>
      </c>
      <c r="G340" s="4">
        <f t="shared" si="10"/>
        <v>0</v>
      </c>
      <c r="H340" s="4" t="str">
        <f t="shared" si="11"/>
        <v>，4228743</v>
      </c>
      <c r="I340" s="4" t="str">
        <f>VLOOKUP(A340,HOP!A:U,21,0)</f>
        <v>直连</v>
      </c>
    </row>
    <row r="341" s="4" customFormat="1" hidden="1" spans="1:9">
      <c r="A341" s="5">
        <v>999228398607786</v>
      </c>
      <c r="B341" s="6">
        <v>45240</v>
      </c>
      <c r="C341" s="6">
        <v>45241</v>
      </c>
      <c r="D341" s="4">
        <v>0</v>
      </c>
      <c r="E341" s="4" t="e">
        <f>VLOOKUP(A341,HOP!A:L,12,0)</f>
        <v>#N/A</v>
      </c>
      <c r="F341" s="4" t="e">
        <f>VLOOKUP(A341,HOP!A:C,3,0)</f>
        <v>#N/A</v>
      </c>
      <c r="G341" s="4" t="e">
        <f t="shared" si="10"/>
        <v>#N/A</v>
      </c>
      <c r="H341" s="4" t="e">
        <f t="shared" si="11"/>
        <v>#N/A</v>
      </c>
      <c r="I341" s="4" t="e">
        <f>VLOOKUP(A341,HOP!A:U,21,0)</f>
        <v>#N/A</v>
      </c>
    </row>
    <row r="342" s="4" customFormat="1" hidden="1" spans="1:9">
      <c r="A342" s="5">
        <v>999228398747558</v>
      </c>
      <c r="B342" s="6">
        <v>45240</v>
      </c>
      <c r="C342" s="6">
        <v>45241</v>
      </c>
      <c r="D342" s="4">
        <v>120.06</v>
      </c>
      <c r="E342" s="4" t="str">
        <f>VLOOKUP(A342,HOP!A:L,12,0)</f>
        <v>120.06</v>
      </c>
      <c r="F342" s="4" t="str">
        <f>VLOOKUP(A342,HOP!A:C,3,0)</f>
        <v>4228809</v>
      </c>
      <c r="G342" s="4">
        <f t="shared" si="10"/>
        <v>0</v>
      </c>
      <c r="H342" s="4" t="str">
        <f t="shared" si="11"/>
        <v>，4228809</v>
      </c>
      <c r="I342" s="4" t="str">
        <f>VLOOKUP(A342,HOP!A:U,21,0)</f>
        <v>直连</v>
      </c>
    </row>
    <row r="343" s="4" customFormat="1" hidden="1" spans="1:9">
      <c r="A343" s="5">
        <v>999228398759560</v>
      </c>
      <c r="B343" s="6">
        <v>45240</v>
      </c>
      <c r="C343" s="6">
        <v>45241</v>
      </c>
      <c r="D343" s="4">
        <v>626.68</v>
      </c>
      <c r="E343" s="4" t="str">
        <f>VLOOKUP(A343,HOP!A:L,12,0)</f>
        <v>626.68</v>
      </c>
      <c r="F343" s="4" t="str">
        <f>VLOOKUP(A343,HOP!A:C,3,0)</f>
        <v>4228812</v>
      </c>
      <c r="G343" s="4">
        <f t="shared" si="10"/>
        <v>0</v>
      </c>
      <c r="H343" s="4" t="str">
        <f t="shared" si="11"/>
        <v>，4228812</v>
      </c>
      <c r="I343" s="4" t="str">
        <f>VLOOKUP(A343,HOP!A:U,21,0)</f>
        <v>直连</v>
      </c>
    </row>
    <row r="344" s="4" customFormat="1" hidden="1" spans="1:9">
      <c r="A344" s="5">
        <v>999228398772529</v>
      </c>
      <c r="B344" s="6">
        <v>45240</v>
      </c>
      <c r="C344" s="6">
        <v>45241</v>
      </c>
      <c r="D344" s="4">
        <v>202.33</v>
      </c>
      <c r="E344" s="4" t="str">
        <f>VLOOKUP(A344,HOP!A:L,12,0)</f>
        <v>202.33</v>
      </c>
      <c r="F344" s="4" t="str">
        <f>VLOOKUP(A344,HOP!A:C,3,0)</f>
        <v>4228820</v>
      </c>
      <c r="G344" s="4">
        <f t="shared" si="10"/>
        <v>0</v>
      </c>
      <c r="H344" s="4" t="str">
        <f t="shared" si="11"/>
        <v>，4228820</v>
      </c>
      <c r="I344" s="4" t="str">
        <f>VLOOKUP(A344,HOP!A:U,21,0)</f>
        <v>直连</v>
      </c>
    </row>
    <row r="345" s="4" customFormat="1" hidden="1" spans="1:9">
      <c r="A345" s="5">
        <v>999228398820905</v>
      </c>
      <c r="B345" s="6">
        <v>45240</v>
      </c>
      <c r="C345" s="6">
        <v>45241</v>
      </c>
      <c r="D345" s="4">
        <v>165.02</v>
      </c>
      <c r="E345" s="4" t="str">
        <f>VLOOKUP(A345,HOP!A:L,12,0)</f>
        <v>165.02</v>
      </c>
      <c r="F345" s="4" t="str">
        <f>VLOOKUP(A345,HOP!A:C,3,0)</f>
        <v>4228828</v>
      </c>
      <c r="G345" s="4">
        <f t="shared" si="10"/>
        <v>0</v>
      </c>
      <c r="H345" s="4" t="str">
        <f t="shared" si="11"/>
        <v>，4228828</v>
      </c>
      <c r="I345" s="4" t="str">
        <f>VLOOKUP(A345,HOP!A:U,21,0)</f>
        <v>直连</v>
      </c>
    </row>
    <row r="346" s="4" customFormat="1" hidden="1" spans="1:9">
      <c r="A346" s="5">
        <v>999228398997830</v>
      </c>
      <c r="B346" s="6">
        <v>45240</v>
      </c>
      <c r="C346" s="6">
        <v>45241</v>
      </c>
      <c r="D346" s="4">
        <v>1144.94</v>
      </c>
      <c r="E346" s="4" t="str">
        <f>VLOOKUP(A346,HOP!A:L,12,0)</f>
        <v>1144.94</v>
      </c>
      <c r="F346" s="4" t="str">
        <f>VLOOKUP(A346,HOP!A:C,3,0)</f>
        <v>4228875</v>
      </c>
      <c r="G346" s="4">
        <f t="shared" si="10"/>
        <v>0</v>
      </c>
      <c r="H346" s="4" t="str">
        <f t="shared" si="11"/>
        <v>，4228875</v>
      </c>
      <c r="I346" s="4" t="str">
        <f>VLOOKUP(A346,HOP!A:U,21,0)</f>
        <v>直连</v>
      </c>
    </row>
    <row r="347" s="4" customFormat="1" hidden="1" spans="1:9">
      <c r="A347" s="5">
        <v>999228399318284</v>
      </c>
      <c r="B347" s="6">
        <v>45240</v>
      </c>
      <c r="C347" s="6">
        <v>45241</v>
      </c>
      <c r="D347" s="4">
        <v>224.07</v>
      </c>
      <c r="E347" s="4" t="str">
        <f>VLOOKUP(A347,HOP!A:L,12,0)</f>
        <v>224.07</v>
      </c>
      <c r="F347" s="4" t="str">
        <f>VLOOKUP(A347,HOP!A:C,3,0)</f>
        <v>4229095</v>
      </c>
      <c r="G347" s="4">
        <f t="shared" si="10"/>
        <v>0</v>
      </c>
      <c r="H347" s="4" t="str">
        <f t="shared" si="11"/>
        <v>，4229095</v>
      </c>
      <c r="I347" s="4" t="str">
        <f>VLOOKUP(A347,HOP!A:U,21,0)</f>
        <v>直连</v>
      </c>
    </row>
    <row r="348" s="4" customFormat="1" hidden="1" spans="1:9">
      <c r="A348" s="5">
        <v>999228399607234</v>
      </c>
      <c r="B348" s="6">
        <v>45240</v>
      </c>
      <c r="C348" s="6">
        <v>45241</v>
      </c>
      <c r="D348" s="4">
        <v>1145.42</v>
      </c>
      <c r="E348" s="4" t="str">
        <f>VLOOKUP(A348,HOP!A:L,12,0)</f>
        <v>1145.42</v>
      </c>
      <c r="F348" s="4" t="str">
        <f>VLOOKUP(A348,HOP!A:C,3,0)</f>
        <v>4229174</v>
      </c>
      <c r="G348" s="4">
        <f t="shared" si="10"/>
        <v>0</v>
      </c>
      <c r="H348" s="4" t="str">
        <f t="shared" si="11"/>
        <v>，4229174</v>
      </c>
      <c r="I348" s="4" t="str">
        <f>VLOOKUP(A348,HOP!A:U,21,0)</f>
        <v>直连</v>
      </c>
    </row>
    <row r="349" s="4" customFormat="1" hidden="1" spans="1:9">
      <c r="A349" s="5">
        <v>999228399612293</v>
      </c>
      <c r="B349" s="6">
        <v>45240</v>
      </c>
      <c r="C349" s="6">
        <v>45241</v>
      </c>
      <c r="D349" s="4">
        <v>64.05</v>
      </c>
      <c r="E349" s="4" t="str">
        <f>VLOOKUP(A349,HOP!A:L,12,0)</f>
        <v>64.05</v>
      </c>
      <c r="F349" s="4" t="str">
        <f>VLOOKUP(A349,HOP!A:C,3,0)</f>
        <v>4229176</v>
      </c>
      <c r="G349" s="4">
        <f t="shared" si="10"/>
        <v>0</v>
      </c>
      <c r="H349" s="4" t="str">
        <f t="shared" si="11"/>
        <v>，4229176</v>
      </c>
      <c r="I349" s="4" t="str">
        <f>VLOOKUP(A349,HOP!A:U,21,0)</f>
        <v>直连</v>
      </c>
    </row>
    <row r="350" s="4" customFormat="1" hidden="1" spans="1:9">
      <c r="A350" s="5">
        <v>999228400235662</v>
      </c>
      <c r="B350" s="6">
        <v>45240</v>
      </c>
      <c r="C350" s="6">
        <v>45241</v>
      </c>
      <c r="D350" s="4">
        <v>288.8</v>
      </c>
      <c r="E350" s="4" t="str">
        <f>VLOOKUP(A350,HOP!A:L,12,0)</f>
        <v>288.80</v>
      </c>
      <c r="F350" s="4" t="str">
        <f>VLOOKUP(A350,HOP!A:C,3,0)</f>
        <v>4229525</v>
      </c>
      <c r="G350" s="4">
        <f t="shared" si="10"/>
        <v>0</v>
      </c>
      <c r="H350" s="4" t="str">
        <f t="shared" si="11"/>
        <v>，4229525</v>
      </c>
      <c r="I350" s="4" t="str">
        <f>VLOOKUP(A350,HOP!A:U,21,0)</f>
        <v>直连</v>
      </c>
    </row>
    <row r="351" s="4" customFormat="1" hidden="1" spans="1:9">
      <c r="A351" s="5">
        <v>999228400251512</v>
      </c>
      <c r="B351" s="6">
        <v>45240</v>
      </c>
      <c r="C351" s="6">
        <v>45241</v>
      </c>
      <c r="D351" s="4">
        <v>251.33</v>
      </c>
      <c r="E351" s="4" t="str">
        <f>VLOOKUP(A351,HOP!A:L,12,0)</f>
        <v>251.33</v>
      </c>
      <c r="F351" s="4" t="str">
        <f>VLOOKUP(A351,HOP!A:C,3,0)</f>
        <v>4229529</v>
      </c>
      <c r="G351" s="4">
        <f t="shared" si="10"/>
        <v>0</v>
      </c>
      <c r="H351" s="4" t="str">
        <f t="shared" si="11"/>
        <v>，4229529</v>
      </c>
      <c r="I351" s="4" t="str">
        <f>VLOOKUP(A351,HOP!A:U,21,0)</f>
        <v>直连</v>
      </c>
    </row>
    <row r="352" s="4" customFormat="1" hidden="1" spans="1:9">
      <c r="A352" s="5">
        <v>999228400658814</v>
      </c>
      <c r="B352" s="6">
        <v>45240</v>
      </c>
      <c r="C352" s="6">
        <v>45241</v>
      </c>
      <c r="D352" s="4">
        <v>236.6</v>
      </c>
      <c r="E352" s="4" t="str">
        <f>VLOOKUP(A352,HOP!A:L,12,0)</f>
        <v>236.60</v>
      </c>
      <c r="F352" s="4" t="str">
        <f>VLOOKUP(A352,HOP!A:C,3,0)</f>
        <v>4229647</v>
      </c>
      <c r="G352" s="4">
        <f t="shared" si="10"/>
        <v>0</v>
      </c>
      <c r="H352" s="4" t="str">
        <f t="shared" si="11"/>
        <v>，4229647</v>
      </c>
      <c r="I352" s="4" t="str">
        <f>VLOOKUP(A352,HOP!A:U,21,0)</f>
        <v>直连</v>
      </c>
    </row>
    <row r="353" s="4" customFormat="1" hidden="1" spans="1:9">
      <c r="A353" s="5">
        <v>999228400875088</v>
      </c>
      <c r="B353" s="6">
        <v>45240</v>
      </c>
      <c r="C353" s="6">
        <v>45241</v>
      </c>
      <c r="D353" s="4">
        <v>824.12</v>
      </c>
      <c r="E353" s="4" t="str">
        <f>VLOOKUP(A353,HOP!A:L,12,0)</f>
        <v>824.12</v>
      </c>
      <c r="F353" s="4" t="str">
        <f>VLOOKUP(A353,HOP!A:C,3,0)</f>
        <v>4229695</v>
      </c>
      <c r="G353" s="4">
        <f t="shared" si="10"/>
        <v>0</v>
      </c>
      <c r="H353" s="4" t="str">
        <f t="shared" si="11"/>
        <v>，4229695</v>
      </c>
      <c r="I353" s="4" t="str">
        <f>VLOOKUP(A353,HOP!A:U,21,0)</f>
        <v>直连</v>
      </c>
    </row>
    <row r="354" s="4" customFormat="1" hidden="1" spans="1:9">
      <c r="A354" s="5">
        <v>999228400894404</v>
      </c>
      <c r="B354" s="6">
        <v>45240</v>
      </c>
      <c r="C354" s="6">
        <v>45241</v>
      </c>
      <c r="D354" s="4">
        <v>213.29</v>
      </c>
      <c r="E354" s="4" t="str">
        <f>VLOOKUP(A354,HOP!A:L,12,0)</f>
        <v>213.29</v>
      </c>
      <c r="F354" s="4" t="str">
        <f>VLOOKUP(A354,HOP!A:C,3,0)</f>
        <v>4229700</v>
      </c>
      <c r="G354" s="4">
        <f t="shared" si="10"/>
        <v>0</v>
      </c>
      <c r="H354" s="4" t="str">
        <f t="shared" si="11"/>
        <v>，4229700</v>
      </c>
      <c r="I354" s="4" t="str">
        <f>VLOOKUP(A354,HOP!A:U,21,0)</f>
        <v>直连</v>
      </c>
    </row>
    <row r="355" s="4" customFormat="1" hidden="1" spans="1:9">
      <c r="A355" s="5">
        <v>999228401076830</v>
      </c>
      <c r="B355" s="6">
        <v>45240</v>
      </c>
      <c r="C355" s="6">
        <v>45241</v>
      </c>
      <c r="D355" s="4">
        <v>212.18</v>
      </c>
      <c r="E355" s="4" t="str">
        <f>VLOOKUP(A355,HOP!A:L,12,0)</f>
        <v>212.18</v>
      </c>
      <c r="F355" s="4" t="str">
        <f>VLOOKUP(A355,HOP!A:C,3,0)</f>
        <v>4229885</v>
      </c>
      <c r="G355" s="4">
        <f t="shared" si="10"/>
        <v>0</v>
      </c>
      <c r="H355" s="4" t="str">
        <f t="shared" si="11"/>
        <v>，4229885</v>
      </c>
      <c r="I355" s="4" t="str">
        <f>VLOOKUP(A355,HOP!A:U,21,0)</f>
        <v>直连</v>
      </c>
    </row>
    <row r="356" s="4" customFormat="1" hidden="1" spans="1:9">
      <c r="A356" s="5">
        <v>999228401093154</v>
      </c>
      <c r="B356" s="6">
        <v>45240</v>
      </c>
      <c r="C356" s="6">
        <v>45241</v>
      </c>
      <c r="D356" s="4">
        <v>341.72</v>
      </c>
      <c r="E356" s="4" t="str">
        <f>VLOOKUP(A356,HOP!A:L,12,0)</f>
        <v>341.72</v>
      </c>
      <c r="F356" s="4" t="str">
        <f>VLOOKUP(A356,HOP!A:C,3,0)</f>
        <v>4229953</v>
      </c>
      <c r="G356" s="4">
        <f t="shared" si="10"/>
        <v>0</v>
      </c>
      <c r="H356" s="4" t="str">
        <f t="shared" si="11"/>
        <v>，4229953</v>
      </c>
      <c r="I356" s="4" t="str">
        <f>VLOOKUP(A356,HOP!A:U,21,0)</f>
        <v>直连</v>
      </c>
    </row>
    <row r="357" s="4" customFormat="1" hidden="1" spans="1:9">
      <c r="A357" s="5">
        <v>999228401324836</v>
      </c>
      <c r="B357" s="6">
        <v>45240</v>
      </c>
      <c r="C357" s="6">
        <v>45241</v>
      </c>
      <c r="D357" s="4">
        <v>1445.57</v>
      </c>
      <c r="E357" s="4" t="str">
        <f>VLOOKUP(A357,HOP!A:L,12,0)</f>
        <v>1445.57</v>
      </c>
      <c r="F357" s="4" t="str">
        <f>VLOOKUP(A357,HOP!A:C,3,0)</f>
        <v>4230009</v>
      </c>
      <c r="G357" s="4">
        <f t="shared" si="10"/>
        <v>0</v>
      </c>
      <c r="H357" s="4" t="str">
        <f t="shared" si="11"/>
        <v>，4230009</v>
      </c>
      <c r="I357" s="4" t="str">
        <f>VLOOKUP(A357,HOP!A:U,21,0)</f>
        <v>直连</v>
      </c>
    </row>
    <row r="358" s="4" customFormat="1" hidden="1" spans="1:9">
      <c r="A358" s="5">
        <v>999228401707689</v>
      </c>
      <c r="B358" s="6">
        <v>45240</v>
      </c>
      <c r="C358" s="6">
        <v>45241</v>
      </c>
      <c r="D358" s="4">
        <v>596.97</v>
      </c>
      <c r="E358" s="4" t="str">
        <f>VLOOKUP(A358,HOP!A:L,12,0)</f>
        <v>596.97</v>
      </c>
      <c r="F358" s="4" t="str">
        <f>VLOOKUP(A358,HOP!A:C,3,0)</f>
        <v>4230083</v>
      </c>
      <c r="G358" s="4">
        <f t="shared" si="10"/>
        <v>0</v>
      </c>
      <c r="H358" s="4" t="str">
        <f t="shared" si="11"/>
        <v>，4230083</v>
      </c>
      <c r="I358" s="4" t="str">
        <f>VLOOKUP(A358,HOP!A:U,21,0)</f>
        <v>直连</v>
      </c>
    </row>
    <row r="359" s="4" customFormat="1" hidden="1" spans="1:9">
      <c r="A359" s="5">
        <v>999228401736481</v>
      </c>
      <c r="B359" s="6">
        <v>45240</v>
      </c>
      <c r="C359" s="6">
        <v>45241</v>
      </c>
      <c r="D359" s="4">
        <v>277.03</v>
      </c>
      <c r="E359" s="4" t="str">
        <f>VLOOKUP(A359,HOP!A:L,12,0)</f>
        <v>277.03</v>
      </c>
      <c r="F359" s="4" t="str">
        <f>VLOOKUP(A359,HOP!A:C,3,0)</f>
        <v>4230086</v>
      </c>
      <c r="G359" s="4">
        <f t="shared" si="10"/>
        <v>0</v>
      </c>
      <c r="H359" s="4" t="str">
        <f t="shared" si="11"/>
        <v>，4230086</v>
      </c>
      <c r="I359" s="4" t="str">
        <f>VLOOKUP(A359,HOP!A:U,21,0)</f>
        <v>直连</v>
      </c>
    </row>
    <row r="360" s="4" customFormat="1" hidden="1" spans="1:9">
      <c r="A360" s="5">
        <v>999228401807874</v>
      </c>
      <c r="B360" s="6">
        <v>45240</v>
      </c>
      <c r="C360" s="6">
        <v>45241</v>
      </c>
      <c r="D360" s="4">
        <v>152.37</v>
      </c>
      <c r="E360" s="4" t="str">
        <f>VLOOKUP(A360,HOP!A:L,12,0)</f>
        <v>152.37</v>
      </c>
      <c r="F360" s="4" t="str">
        <f>VLOOKUP(A360,HOP!A:C,3,0)</f>
        <v>4230097</v>
      </c>
      <c r="G360" s="4">
        <f t="shared" si="10"/>
        <v>0</v>
      </c>
      <c r="H360" s="4" t="str">
        <f t="shared" si="11"/>
        <v>，4230097</v>
      </c>
      <c r="I360" s="4" t="str">
        <f>VLOOKUP(A360,HOP!A:U,21,0)</f>
        <v>直连</v>
      </c>
    </row>
    <row r="361" s="4" customFormat="1" hidden="1" spans="1:9">
      <c r="A361" s="5">
        <v>999228402096332</v>
      </c>
      <c r="B361" s="6">
        <v>45240</v>
      </c>
      <c r="C361" s="6">
        <v>45241</v>
      </c>
      <c r="D361" s="4">
        <v>689.41</v>
      </c>
      <c r="E361" s="4" t="str">
        <f>VLOOKUP(A361,HOP!A:L,12,0)</f>
        <v>689.41</v>
      </c>
      <c r="F361" s="4" t="str">
        <f>VLOOKUP(A361,HOP!A:C,3,0)</f>
        <v>4230333</v>
      </c>
      <c r="G361" s="4">
        <f t="shared" si="10"/>
        <v>0</v>
      </c>
      <c r="H361" s="4" t="str">
        <f t="shared" si="11"/>
        <v>，4230333</v>
      </c>
      <c r="I361" s="4" t="str">
        <f>VLOOKUP(A361,HOP!A:U,21,0)</f>
        <v>直连</v>
      </c>
    </row>
    <row r="362" s="4" customFormat="1" hidden="1" spans="1:9">
      <c r="A362" s="5">
        <v>999228402309149</v>
      </c>
      <c r="B362" s="6">
        <v>45240</v>
      </c>
      <c r="C362" s="6">
        <v>45241</v>
      </c>
      <c r="D362" s="4">
        <v>730</v>
      </c>
      <c r="E362" s="4" t="str">
        <f>VLOOKUP(A362,HOP!A:L,12,0)</f>
        <v>730.00</v>
      </c>
      <c r="F362" s="4" t="str">
        <f>VLOOKUP(A362,HOP!A:C,3,0)</f>
        <v>4230424</v>
      </c>
      <c r="G362" s="4">
        <f t="shared" si="10"/>
        <v>0</v>
      </c>
      <c r="H362" s="4" t="str">
        <f t="shared" si="11"/>
        <v>，4230424</v>
      </c>
      <c r="I362" s="4" t="str">
        <f>VLOOKUP(A362,HOP!A:U,21,0)</f>
        <v>直连</v>
      </c>
    </row>
    <row r="363" s="4" customFormat="1" hidden="1" spans="1:9">
      <c r="A363" s="5">
        <v>999228402329853</v>
      </c>
      <c r="B363" s="6">
        <v>45240</v>
      </c>
      <c r="C363" s="6">
        <v>45241</v>
      </c>
      <c r="D363" s="4">
        <v>734.16</v>
      </c>
      <c r="E363" s="4" t="str">
        <f>VLOOKUP(A363,HOP!A:L,12,0)</f>
        <v>734.16</v>
      </c>
      <c r="F363" s="4" t="str">
        <f>VLOOKUP(A363,HOP!A:C,3,0)</f>
        <v>4230429</v>
      </c>
      <c r="G363" s="4">
        <f t="shared" si="10"/>
        <v>0</v>
      </c>
      <c r="H363" s="4" t="str">
        <f t="shared" si="11"/>
        <v>，4230429</v>
      </c>
      <c r="I363" s="4" t="str">
        <f>VLOOKUP(A363,HOP!A:U,21,0)</f>
        <v>直连</v>
      </c>
    </row>
    <row r="364" s="4" customFormat="1" hidden="1" spans="1:9">
      <c r="A364" s="5">
        <v>999228402818700</v>
      </c>
      <c r="B364" s="6">
        <v>45240</v>
      </c>
      <c r="C364" s="6">
        <v>45241</v>
      </c>
      <c r="D364" s="4">
        <v>842.49</v>
      </c>
      <c r="E364" s="4" t="str">
        <f>VLOOKUP(A364,HOP!A:L,12,0)</f>
        <v>842.49</v>
      </c>
      <c r="F364" s="4" t="str">
        <f>VLOOKUP(A364,HOP!A:C,3,0)</f>
        <v>4230516</v>
      </c>
      <c r="G364" s="4">
        <f t="shared" si="10"/>
        <v>0</v>
      </c>
      <c r="H364" s="4" t="str">
        <f t="shared" si="11"/>
        <v>，4230516</v>
      </c>
      <c r="I364" s="4" t="str">
        <f>VLOOKUP(A364,HOP!A:U,21,0)</f>
        <v>直连</v>
      </c>
    </row>
    <row r="365" s="4" customFormat="1" hidden="1" spans="1:9">
      <c r="A365" s="5">
        <v>999228402864342</v>
      </c>
      <c r="B365" s="6">
        <v>45240</v>
      </c>
      <c r="C365" s="6">
        <v>45241</v>
      </c>
      <c r="D365" s="4">
        <v>428.48</v>
      </c>
      <c r="E365" s="4" t="str">
        <f>VLOOKUP(A365,HOP!A:L,12,0)</f>
        <v>428.48</v>
      </c>
      <c r="F365" s="4" t="str">
        <f>VLOOKUP(A365,HOP!A:C,3,0)</f>
        <v>4230531</v>
      </c>
      <c r="G365" s="4">
        <f t="shared" si="10"/>
        <v>0</v>
      </c>
      <c r="H365" s="4" t="str">
        <f t="shared" si="11"/>
        <v>，4230531</v>
      </c>
      <c r="I365" s="4" t="str">
        <f>VLOOKUP(A365,HOP!A:U,21,0)</f>
        <v>直连</v>
      </c>
    </row>
    <row r="366" s="4" customFormat="1" hidden="1" spans="1:9">
      <c r="A366" s="5">
        <v>999228402980376</v>
      </c>
      <c r="B366" s="6">
        <v>45240</v>
      </c>
      <c r="C366" s="6">
        <v>45241</v>
      </c>
      <c r="D366" s="4">
        <v>704.58</v>
      </c>
      <c r="E366" s="4" t="str">
        <f>VLOOKUP(A366,HOP!A:L,12,0)</f>
        <v>704.58</v>
      </c>
      <c r="F366" s="4" t="str">
        <f>VLOOKUP(A366,HOP!A:C,3,0)</f>
        <v>4230552</v>
      </c>
      <c r="G366" s="4">
        <f t="shared" si="10"/>
        <v>0</v>
      </c>
      <c r="H366" s="4" t="str">
        <f t="shared" si="11"/>
        <v>，4230552</v>
      </c>
      <c r="I366" s="4" t="str">
        <f>VLOOKUP(A366,HOP!A:U,21,0)</f>
        <v>直连</v>
      </c>
    </row>
    <row r="367" s="4" customFormat="1" hidden="1" spans="1:9">
      <c r="A367" s="5">
        <v>999228403022690</v>
      </c>
      <c r="B367" s="6">
        <v>45240</v>
      </c>
      <c r="C367" s="6">
        <v>45241</v>
      </c>
      <c r="D367" s="4">
        <v>1445.57</v>
      </c>
      <c r="E367" s="4" t="str">
        <f>VLOOKUP(A367,HOP!A:L,12,0)</f>
        <v>1445.57</v>
      </c>
      <c r="F367" s="4" t="str">
        <f>VLOOKUP(A367,HOP!A:C,3,0)</f>
        <v>4230559</v>
      </c>
      <c r="G367" s="4">
        <f t="shared" si="10"/>
        <v>0</v>
      </c>
      <c r="H367" s="4" t="str">
        <f t="shared" si="11"/>
        <v>，4230559</v>
      </c>
      <c r="I367" s="4" t="str">
        <f>VLOOKUP(A367,HOP!A:U,21,0)</f>
        <v>直连</v>
      </c>
    </row>
    <row r="368" s="4" customFormat="1" hidden="1" spans="1:9">
      <c r="A368" s="5">
        <v>999228403265433</v>
      </c>
      <c r="B368" s="6">
        <v>45240</v>
      </c>
      <c r="C368" s="6">
        <v>45241</v>
      </c>
      <c r="D368" s="4">
        <v>1024.84</v>
      </c>
      <c r="E368" s="4" t="str">
        <f>VLOOKUP(A368,HOP!A:L,12,0)</f>
        <v>1024.84</v>
      </c>
      <c r="F368" s="4" t="str">
        <f>VLOOKUP(A368,HOP!A:C,3,0)</f>
        <v>4230875</v>
      </c>
      <c r="G368" s="4">
        <f t="shared" si="10"/>
        <v>0</v>
      </c>
      <c r="H368" s="4" t="str">
        <f t="shared" si="11"/>
        <v>，4230875</v>
      </c>
      <c r="I368" s="4" t="str">
        <f>VLOOKUP(A368,HOP!A:U,21,0)</f>
        <v>直连</v>
      </c>
    </row>
    <row r="369" s="4" customFormat="1" hidden="1" spans="1:9">
      <c r="A369" s="5">
        <v>999228403288005</v>
      </c>
      <c r="B369" s="6">
        <v>45240</v>
      </c>
      <c r="C369" s="6">
        <v>45241</v>
      </c>
      <c r="D369" s="4">
        <v>120.61</v>
      </c>
      <c r="E369" s="4" t="str">
        <f>VLOOKUP(A369,HOP!A:L,12,0)</f>
        <v>120.61</v>
      </c>
      <c r="F369" s="4" t="str">
        <f>VLOOKUP(A369,HOP!A:C,3,0)</f>
        <v>4230884</v>
      </c>
      <c r="G369" s="4">
        <f t="shared" si="10"/>
        <v>0</v>
      </c>
      <c r="H369" s="4" t="str">
        <f t="shared" si="11"/>
        <v>，4230884</v>
      </c>
      <c r="I369" s="4" t="str">
        <f>VLOOKUP(A369,HOP!A:U,21,0)</f>
        <v>直连</v>
      </c>
    </row>
    <row r="370" s="4" customFormat="1" hidden="1" spans="1:9">
      <c r="A370" s="5">
        <v>999228403359070</v>
      </c>
      <c r="B370" s="6">
        <v>45240</v>
      </c>
      <c r="C370" s="6">
        <v>45241</v>
      </c>
      <c r="D370" s="4">
        <v>1001.98</v>
      </c>
      <c r="E370" s="4" t="str">
        <f>VLOOKUP(A370,HOP!A:L,12,0)</f>
        <v>1001.98</v>
      </c>
      <c r="F370" s="4" t="str">
        <f>VLOOKUP(A370,HOP!A:C,3,0)</f>
        <v>4230903</v>
      </c>
      <c r="G370" s="4">
        <f t="shared" si="10"/>
        <v>0</v>
      </c>
      <c r="H370" s="4" t="str">
        <f t="shared" si="11"/>
        <v>，4230903</v>
      </c>
      <c r="I370" s="4" t="str">
        <f>VLOOKUP(A370,HOP!A:U,21,0)</f>
        <v>直连</v>
      </c>
    </row>
    <row r="371" s="4" customFormat="1" hidden="1" spans="1:9">
      <c r="A371" s="5">
        <v>999228403595872</v>
      </c>
      <c r="B371" s="6">
        <v>45240</v>
      </c>
      <c r="C371" s="6">
        <v>45241</v>
      </c>
      <c r="D371" s="4">
        <v>248.92</v>
      </c>
      <c r="E371" s="4" t="str">
        <f>VLOOKUP(A371,HOP!A:L,12,0)</f>
        <v>248.92</v>
      </c>
      <c r="F371" s="4" t="str">
        <f>VLOOKUP(A371,HOP!A:C,3,0)</f>
        <v>4230964</v>
      </c>
      <c r="G371" s="4">
        <f t="shared" si="10"/>
        <v>0</v>
      </c>
      <c r="H371" s="4" t="str">
        <f t="shared" si="11"/>
        <v>，4230964</v>
      </c>
      <c r="I371" s="4" t="str">
        <f>VLOOKUP(A371,HOP!A:U,21,0)</f>
        <v>直连</v>
      </c>
    </row>
    <row r="372" s="4" customFormat="1" hidden="1" spans="1:9">
      <c r="A372" s="5">
        <v>999228403643879</v>
      </c>
      <c r="B372" s="6">
        <v>45240</v>
      </c>
      <c r="C372" s="6">
        <v>45241</v>
      </c>
      <c r="D372" s="4">
        <v>966.54</v>
      </c>
      <c r="E372" s="4" t="str">
        <f>VLOOKUP(A372,HOP!A:L,12,0)</f>
        <v>966.54</v>
      </c>
      <c r="F372" s="4" t="str">
        <f>VLOOKUP(A372,HOP!A:C,3,0)</f>
        <v>4230979</v>
      </c>
      <c r="G372" s="4">
        <f t="shared" si="10"/>
        <v>0</v>
      </c>
      <c r="H372" s="4" t="str">
        <f t="shared" si="11"/>
        <v>，4230979</v>
      </c>
      <c r="I372" s="4" t="str">
        <f>VLOOKUP(A372,HOP!A:U,21,0)</f>
        <v>直连</v>
      </c>
    </row>
    <row r="373" s="4" customFormat="1" hidden="1" spans="1:9">
      <c r="A373" s="5">
        <v>999228403749079</v>
      </c>
      <c r="B373" s="6">
        <v>45240</v>
      </c>
      <c r="C373" s="6">
        <v>45241</v>
      </c>
      <c r="D373" s="4">
        <v>505.36</v>
      </c>
      <c r="E373" s="4" t="str">
        <f>VLOOKUP(A373,HOP!A:L,12,0)</f>
        <v>505.36</v>
      </c>
      <c r="F373" s="4" t="str">
        <f>VLOOKUP(A373,HOP!A:C,3,0)</f>
        <v>4231002</v>
      </c>
      <c r="G373" s="4">
        <f t="shared" si="10"/>
        <v>0</v>
      </c>
      <c r="H373" s="4" t="str">
        <f t="shared" si="11"/>
        <v>，4231002</v>
      </c>
      <c r="I373" s="4" t="str">
        <f>VLOOKUP(A373,HOP!A:U,21,0)</f>
        <v>直连</v>
      </c>
    </row>
    <row r="374" s="4" customFormat="1" hidden="1" spans="1:9">
      <c r="A374" s="5">
        <v>999228403898328</v>
      </c>
      <c r="B374" s="6">
        <v>45240</v>
      </c>
      <c r="C374" s="6">
        <v>45241</v>
      </c>
      <c r="D374" s="4">
        <v>1399.56</v>
      </c>
      <c r="E374" s="4" t="str">
        <f>VLOOKUP(A374,HOP!A:L,12,0)</f>
        <v>1399.56</v>
      </c>
      <c r="F374" s="4" t="str">
        <f>VLOOKUP(A374,HOP!A:C,3,0)</f>
        <v>4231032</v>
      </c>
      <c r="G374" s="4">
        <f t="shared" si="10"/>
        <v>0</v>
      </c>
      <c r="H374" s="4" t="str">
        <f t="shared" si="11"/>
        <v>，4231032</v>
      </c>
      <c r="I374" s="4" t="str">
        <f>VLOOKUP(A374,HOP!A:U,21,0)</f>
        <v>直连</v>
      </c>
    </row>
    <row r="375" s="4" customFormat="1" hidden="1" spans="1:9">
      <c r="A375" s="5">
        <v>999228404006730</v>
      </c>
      <c r="B375" s="6">
        <v>45240</v>
      </c>
      <c r="C375" s="6">
        <v>45241</v>
      </c>
      <c r="D375" s="4">
        <v>376.51</v>
      </c>
      <c r="E375" s="4" t="str">
        <f>VLOOKUP(A375,HOP!A:L,12,0)</f>
        <v>376.51</v>
      </c>
      <c r="F375" s="4" t="str">
        <f>VLOOKUP(A375,HOP!A:C,3,0)</f>
        <v>4231051</v>
      </c>
      <c r="G375" s="4">
        <f t="shared" si="10"/>
        <v>0</v>
      </c>
      <c r="H375" s="4" t="str">
        <f t="shared" si="11"/>
        <v>，4231051</v>
      </c>
      <c r="I375" s="4" t="str">
        <f>VLOOKUP(A375,HOP!A:U,21,0)</f>
        <v>直连</v>
      </c>
    </row>
    <row r="376" s="4" customFormat="1" hidden="1" spans="1:9">
      <c r="A376" s="5">
        <v>999228404196245</v>
      </c>
      <c r="B376" s="6">
        <v>45240</v>
      </c>
      <c r="C376" s="6">
        <v>45241</v>
      </c>
      <c r="D376" s="4">
        <v>269.14</v>
      </c>
      <c r="E376" s="4" t="str">
        <f>VLOOKUP(A376,HOP!A:L,12,0)</f>
        <v>269.14</v>
      </c>
      <c r="F376" s="4" t="str">
        <f>VLOOKUP(A376,HOP!A:C,3,0)</f>
        <v>4231384</v>
      </c>
      <c r="G376" s="4">
        <f t="shared" si="10"/>
        <v>0</v>
      </c>
      <c r="H376" s="4" t="str">
        <f t="shared" si="11"/>
        <v>，4231384</v>
      </c>
      <c r="I376" s="4" t="str">
        <f>VLOOKUP(A376,HOP!A:U,21,0)</f>
        <v>直连</v>
      </c>
    </row>
    <row r="377" s="4" customFormat="1" hidden="1" spans="1:9">
      <c r="A377" s="5">
        <v>999228404535976</v>
      </c>
      <c r="B377" s="6">
        <v>45240</v>
      </c>
      <c r="C377" s="6">
        <v>45241</v>
      </c>
      <c r="D377" s="4">
        <v>198.92</v>
      </c>
      <c r="E377" s="4" t="str">
        <f>VLOOKUP(A377,HOP!A:L,12,0)</f>
        <v>198.92</v>
      </c>
      <c r="F377" s="4" t="str">
        <f>VLOOKUP(A377,HOP!A:C,3,0)</f>
        <v>4231468</v>
      </c>
      <c r="G377" s="4">
        <f t="shared" si="10"/>
        <v>0</v>
      </c>
      <c r="H377" s="4" t="str">
        <f t="shared" si="11"/>
        <v>，4231468</v>
      </c>
      <c r="I377" s="4" t="str">
        <f>VLOOKUP(A377,HOP!A:U,21,0)</f>
        <v>直连</v>
      </c>
    </row>
    <row r="378" s="4" customFormat="1" hidden="1" spans="1:9">
      <c r="A378" s="5">
        <v>999228404691381</v>
      </c>
      <c r="B378" s="6">
        <v>45240</v>
      </c>
      <c r="C378" s="6">
        <v>45241</v>
      </c>
      <c r="D378" s="4">
        <v>226.92</v>
      </c>
      <c r="E378" s="4" t="str">
        <f>VLOOKUP(A378,HOP!A:L,12,0)</f>
        <v>226.92</v>
      </c>
      <c r="F378" s="4" t="str">
        <f>VLOOKUP(A378,HOP!A:C,3,0)</f>
        <v>4231504</v>
      </c>
      <c r="G378" s="4">
        <f t="shared" si="10"/>
        <v>0</v>
      </c>
      <c r="H378" s="4" t="str">
        <f t="shared" si="11"/>
        <v>，4231504</v>
      </c>
      <c r="I378" s="4" t="str">
        <f>VLOOKUP(A378,HOP!A:U,21,0)</f>
        <v>直连</v>
      </c>
    </row>
    <row r="379" s="4" customFormat="1" hidden="1" spans="1:9">
      <c r="A379" s="5">
        <v>999228405513169</v>
      </c>
      <c r="B379" s="6">
        <v>45240</v>
      </c>
      <c r="C379" s="6">
        <v>45241</v>
      </c>
      <c r="D379" s="4">
        <v>327.96</v>
      </c>
      <c r="E379" s="4" t="str">
        <f>VLOOKUP(A379,HOP!A:L,12,0)</f>
        <v>327.96</v>
      </c>
      <c r="F379" s="4" t="str">
        <f>VLOOKUP(A379,HOP!A:C,3,0)</f>
        <v>4231812</v>
      </c>
      <c r="G379" s="4">
        <f t="shared" si="10"/>
        <v>0</v>
      </c>
      <c r="H379" s="4" t="str">
        <f t="shared" si="11"/>
        <v>，4231812</v>
      </c>
      <c r="I379" s="4" t="str">
        <f>VLOOKUP(A379,HOP!A:U,21,0)</f>
        <v>直连</v>
      </c>
    </row>
    <row r="380" s="4" customFormat="1" spans="1:10">
      <c r="A380" s="5">
        <v>999228353849213</v>
      </c>
      <c r="B380" s="6">
        <v>45237</v>
      </c>
      <c r="C380" s="6">
        <v>45238</v>
      </c>
      <c r="D380" s="4">
        <v>-232.13</v>
      </c>
      <c r="E380" s="4" t="e">
        <f>VLOOKUP(A380,HOP!A:L,12,0)</f>
        <v>#N/A</v>
      </c>
      <c r="F380" s="4">
        <v>4210088</v>
      </c>
      <c r="G380" s="4" t="e">
        <f t="shared" si="10"/>
        <v>#N/A</v>
      </c>
      <c r="H380" s="4" t="str">
        <f t="shared" si="11"/>
        <v>，4210088</v>
      </c>
      <c r="I380" s="4" t="s">
        <v>1981</v>
      </c>
      <c r="J380" s="4" t="s">
        <v>1982</v>
      </c>
    </row>
    <row r="382" spans="4:4">
      <c r="D382" s="4">
        <f>SUM(D2:D381)</f>
        <v>403764.69</v>
      </c>
    </row>
    <row r="384" spans="4:4">
      <c r="D384" s="4" t="s">
        <v>1983</v>
      </c>
    </row>
    <row r="388" spans="1:3">
      <c r="A388" s="4" t="s">
        <v>1984</v>
      </c>
      <c r="C388" s="4">
        <v>29947.46</v>
      </c>
    </row>
    <row r="389" spans="1:3">
      <c r="A389" s="4" t="s">
        <v>1985</v>
      </c>
      <c r="C389" s="4">
        <v>374049.36</v>
      </c>
    </row>
    <row r="390" spans="1:3">
      <c r="A390" s="4" t="s">
        <v>1986</v>
      </c>
      <c r="C390" s="4">
        <v>-232.13</v>
      </c>
    </row>
    <row r="391" spans="1:3">
      <c r="A391" s="4" t="s">
        <v>1987</v>
      </c>
      <c r="C391" s="4">
        <f>SUBTOTAL(9,C388:C390)</f>
        <v>403764.69</v>
      </c>
    </row>
  </sheetData>
  <autoFilter ref="A1:XFD389">
    <filterColumn colId="3">
      <filters blank="1">
        <filter val="641.3"/>
        <filter val="731.8"/>
        <filter val="1889.9"/>
        <filter val="512"/>
        <filter val="4924"/>
        <filter val="4601.02"/>
        <filter val="1008.04"/>
        <filter val="3907.05"/>
        <filter val="1507.06"/>
        <filter val="2759.08"/>
        <filter val="176.4"/>
        <filter val="542.4"/>
        <filter val="172.5"/>
        <filter val="336.5"/>
        <filter val="236.6"/>
        <filter val="1736.6"/>
        <filter val="416.9"/>
        <filter val="5366.9"/>
        <filter val="165.02"/>
        <filter val="220.02"/>
        <filter val="586.02"/>
        <filter val="277.03"/>
        <filter val="140.04"/>
        <filter val="64.05"/>
        <filter val="291.05"/>
        <filter val="302.05"/>
        <filter val="954.05"/>
        <filter val="120.06"/>
        <filter val="168.06"/>
        <filter val="177.06"/>
        <filter val="578.06"/>
        <filter val="688.06"/>
        <filter val="224.07"/>
        <filter val="386.07"/>
        <filter val="498.08"/>
        <filter val="656.09"/>
        <filter val="658.09"/>
        <filter val="128.11"/>
        <filter val="671.11"/>
        <filter val="685.11"/>
        <filter val="824.12"/>
        <filter val="1145.42"/>
        <filter val="225.13"/>
        <filter val="1007.43"/>
        <filter val="269.14"/>
        <filter val="307.14"/>
        <filter val="1255.44"/>
        <filter val="3595.44"/>
        <filter val="371.15"/>
        <filter val="1886.45"/>
        <filter val="300.16"/>
        <filter val="491.16"/>
        <filter val="734.16"/>
        <filter val="4378.46"/>
        <filter val="274.17"/>
        <filter val="433.17"/>
        <filter val="985.17"/>
        <filter val="212.18"/>
        <filter val="216.18"/>
        <filter val="240.18"/>
        <filter val="1386.48"/>
        <filter val="1920.48"/>
        <filter val="197.19"/>
        <filter val="200.19"/>
        <filter val="950.19"/>
        <filter val="222.21"/>
        <filter val="1423.31"/>
        <filter val="3284.31"/>
        <filter val="827.22"/>
        <filter val="907.22"/>
        <filter val="1120.32"/>
        <filter val="1682.32"/>
        <filter val="2898.32"/>
        <filter val="853.23"/>
        <filter val="825.24"/>
        <filter val="835.24"/>
        <filter val="5765.34"/>
        <filter val="109.25"/>
        <filter val="160.25"/>
        <filter val="209.25"/>
        <filter val="999.25"/>
        <filter val="214.26"/>
        <filter val="1998.36"/>
        <filter val="303.27"/>
        <filter val="135.28"/>
        <filter val="361.28"/>
        <filter val="646.28"/>
        <filter val="3438.38"/>
        <filter val="213.29"/>
        <filter val="403.29"/>
        <filter val="721.29"/>
        <filter val="864.29"/>
        <filter val="7327.39"/>
        <filter val="255.31"/>
        <filter val="418.31"/>
        <filter val="477.31"/>
        <filter val="1053.21"/>
        <filter val="206.32"/>
        <filter val="462.32"/>
        <filter val="1085.22"/>
        <filter val="202.33"/>
        <filter val="219.33"/>
        <filter val="251.33"/>
        <filter val="385.33"/>
        <filter val="821.33"/>
        <filter val="220.34"/>
        <filter val="505.34"/>
        <filter val="1247.24"/>
        <filter val="1362.24"/>
        <filter val="1410.24"/>
        <filter val="2214.24"/>
        <filter val="568.35"/>
        <filter val="637.35"/>
        <filter val="505.36"/>
        <filter val="2169.26"/>
        <filter val="149.37"/>
        <filter val="152.37"/>
        <filter val="166.37"/>
        <filter val="216.37"/>
        <filter val="230.37"/>
        <filter val="1188.27"/>
        <filter val="1815.27"/>
        <filter val="1905.27"/>
        <filter val="272.38"/>
        <filter val="341.38"/>
        <filter val="383.38"/>
        <filter val="705.38"/>
        <filter val="2139.28"/>
        <filter val="2638.28"/>
        <filter val="2742.28"/>
        <filter val="354.39"/>
        <filter val="1169.29"/>
        <filter val="2395.29"/>
        <filter val="276.41"/>
        <filter val="689.41"/>
        <filter val="338.42"/>
        <filter val="1314.12"/>
        <filter val="2856.12"/>
        <filter val="-232.13"/>
        <filter val="161.43"/>
        <filter val="434.43"/>
        <filter val="664.43"/>
        <filter val="624.44"/>
        <filter val="651.44"/>
        <filter val="687.44"/>
        <filter val="747.44"/>
        <filter val="478.45"/>
        <filter val="877.45"/>
        <filter val="258.46"/>
        <filter val="1067.16"/>
        <filter val="1219.16"/>
        <filter val="1521.16"/>
        <filter val="4910.16"/>
        <filter val="1171.17"/>
        <filter val="428.48"/>
        <filter val="899.48"/>
        <filter val="959.48"/>
        <filter val="213.49"/>
        <filter val="278.49"/>
        <filter val="585.49"/>
        <filter val="765.49"/>
        <filter val="842.49"/>
        <filter val="194.51"/>
        <filter val="211.51"/>
        <filter val="248.51"/>
        <filter val="376.51"/>
        <filter val="504.51"/>
        <filter val="1876.81"/>
        <filter val="288.52"/>
        <filter val="445.52"/>
        <filter val="663.52"/>
        <filter val="1682.82"/>
        <filter val="512.54"/>
        <filter val="966.54"/>
        <filter val="1024.84"/>
        <filter val="3144.84"/>
        <filter val="349.55"/>
        <filter val="431.55"/>
        <filter val="809.55"/>
        <filter val="336.56"/>
        <filter val="407.56"/>
        <filter val="430.56"/>
        <filter val="901.56"/>
        <filter val="929.56"/>
        <filter val="1003.86"/>
        <filter val="1284.86"/>
        <filter val="3222.86"/>
        <filter val="551.57"/>
        <filter val="9397.87"/>
        <filter val="344.58"/>
        <filter val="473.58"/>
        <filter val="695.58"/>
        <filter val="704.58"/>
        <filter val="1077.89"/>
        <filter val="120.61"/>
        <filter val="167.64"/>
        <filter val="177.64"/>
        <filter val="327.64"/>
        <filter val="430.64"/>
        <filter val="679.64"/>
        <filter val="1877.74"/>
        <filter val="2059.74"/>
        <filter val="2959.74"/>
        <filter val="403764.69 HKD"/>
        <filter val="468.66"/>
        <filter val="1055.76"/>
        <filter val="1321.76"/>
        <filter val="2600.76"/>
        <filter val="626.68"/>
        <filter val="957.68"/>
        <filter val="1340.78"/>
        <filter val="1368.78"/>
        <filter val="2496.78"/>
        <filter val="267.69"/>
        <filter val="1100.79"/>
        <filter val="1311.79"/>
        <filter val="2059.79"/>
        <filter val="274.71"/>
        <filter val="526.71"/>
        <filter val="3547.61"/>
        <filter val="341.72"/>
        <filter val="1353.62"/>
        <filter val="2293.62"/>
        <filter val="3834.63"/>
        <filter val="6349.63"/>
        <filter val="304.74"/>
        <filter val="392.74"/>
        <filter val="556.74"/>
        <filter val="871.74"/>
        <filter val="1635.64"/>
        <filter val="3328.65"/>
        <filter val="151.76"/>
        <filter val="247.76"/>
        <filter val="344.76"/>
        <filter val="715.76"/>
        <filter val="2491.66"/>
        <filter val="6528.66"/>
        <filter val="282.78"/>
        <filter val="352.78"/>
        <filter val="452.78"/>
        <filter val="535.78"/>
        <filter val="551.78"/>
        <filter val="966.78"/>
        <filter val="558.79"/>
        <filter val="1326.69"/>
        <filter val="2031.69"/>
        <filter val="1733.51"/>
        <filter val="310.82"/>
        <filter val="541.82"/>
        <filter val="1887.52"/>
        <filter val="128.83"/>
        <filter val="134.83"/>
        <filter val="774.83"/>
        <filter val="927.83"/>
        <filter val="359.84"/>
        <filter val="842.84"/>
        <filter val="1458.54"/>
        <filter val="200.85"/>
        <filter val="2846.55"/>
        <filter val="4003.55"/>
        <filter val="596.86"/>
        <filter val="668.86"/>
        <filter val="1077.56"/>
        <filter val="1108.56"/>
        <filter val="1399.56"/>
        <filter val="2343.56"/>
        <filter val="3459.56"/>
        <filter val="627.87"/>
        <filter val="860.87"/>
        <filter val="1445.57"/>
        <filter val="442.88"/>
        <filter val="880.88"/>
        <filter val="1653.58"/>
        <filter val="5473.58"/>
        <filter val="198.92"/>
        <filter val="226.92"/>
        <filter val="248.92"/>
        <filter val="412.92"/>
        <filter val="984.93"/>
        <filter val="186.94"/>
        <filter val="320.94"/>
        <filter val="570.94"/>
        <filter val="755.94"/>
        <filter val="102.95"/>
        <filter val="217.95"/>
        <filter val="381.95"/>
        <filter val="667.95"/>
        <filter val="806.95"/>
        <filter val="248.96"/>
        <filter val="327.96"/>
        <filter val="360.96"/>
        <filter val="116.97"/>
        <filter val="596.97"/>
        <filter val="668.97"/>
        <filter val="836.97"/>
        <filter val="962.97"/>
        <filter val="883.98"/>
        <filter val="954.98"/>
        <filter val="762.99"/>
        <filter val="854.99"/>
        <filter val="2007.91"/>
        <filter val="3896.91"/>
        <filter val="1744.92"/>
        <filter val="1315.93"/>
        <filter val="1144.94"/>
        <filter val="1145.94"/>
        <filter val="2768.94"/>
        <filter val="1108.95"/>
        <filter val="1828.96"/>
        <filter val="3624.96"/>
        <filter val="1001.98"/>
        <filter val="2338.98"/>
        <filter val="6675.99"/>
        <filter val="887.1"/>
        <filter val="607.2"/>
        <filter val="1093.2"/>
        <filter val="877.4"/>
        <filter val="1213.4"/>
        <filter val="293.6"/>
        <filter val="747.6"/>
        <filter val="13051.44"/>
        <filter val="730"/>
        <filter val="403764.69"/>
        <filter val="1248.2"/>
        <filter val="1904.2"/>
        <filter val="1198.6"/>
        <filter val="288.8"/>
        <filter val="538.8"/>
        <filter val="1680.8"/>
        <filter val="2310.8"/>
        <filter val="7450.8"/>
        <filter val="1408"/>
        <filter val="2462"/>
        <filter val="2094"/>
      </filters>
    </filterColumn>
    <filterColumn colId="6">
      <filters blank="1">
        <filter val="#N/A"/>
        <filter val="-0.01"/>
        <filter val="-0.2"/>
        <filter val="-0.03"/>
        <filter val="-0.04"/>
        <filter val="-0.34"/>
        <filter val="-0.06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1988</v>
      </c>
      <c r="B1" s="2" t="s">
        <v>1989</v>
      </c>
      <c r="C1" s="2" t="s">
        <v>1990</v>
      </c>
      <c r="D1" s="2" t="s">
        <v>1991</v>
      </c>
      <c r="E1" s="2" t="s">
        <v>13</v>
      </c>
      <c r="F1" s="2" t="s">
        <v>5</v>
      </c>
      <c r="G1" s="2" t="s">
        <v>6</v>
      </c>
      <c r="H1" s="2" t="s">
        <v>1992</v>
      </c>
      <c r="I1" s="2" t="s">
        <v>1993</v>
      </c>
      <c r="J1" s="2" t="s">
        <v>1994</v>
      </c>
      <c r="K1" s="2" t="s">
        <v>1995</v>
      </c>
      <c r="L1" s="2" t="s">
        <v>1996</v>
      </c>
      <c r="M1" s="2" t="s">
        <v>1997</v>
      </c>
      <c r="N1" s="2" t="s">
        <v>1998</v>
      </c>
      <c r="O1" s="2" t="s">
        <v>1999</v>
      </c>
      <c r="P1" s="2" t="s">
        <v>2000</v>
      </c>
      <c r="Q1" s="2" t="s">
        <v>2001</v>
      </c>
      <c r="R1" s="2" t="s">
        <v>2002</v>
      </c>
      <c r="S1" s="2" t="s">
        <v>2003</v>
      </c>
      <c r="T1" s="2" t="s">
        <v>2004</v>
      </c>
      <c r="U1" s="2" t="s">
        <v>2005</v>
      </c>
      <c r="V1" s="2" t="s">
        <v>2006</v>
      </c>
    </row>
    <row r="2" s="1" customFormat="1" spans="1:22">
      <c r="A2" s="3">
        <v>999228102040449</v>
      </c>
      <c r="B2" s="1" t="s">
        <v>2007</v>
      </c>
      <c r="C2" s="1" t="s">
        <v>2008</v>
      </c>
      <c r="D2" s="1" t="s">
        <v>2009</v>
      </c>
      <c r="E2" s="1" t="s">
        <v>2010</v>
      </c>
      <c r="F2" s="1" t="s">
        <v>2011</v>
      </c>
      <c r="G2" s="1" t="s">
        <v>2012</v>
      </c>
      <c r="H2" s="1" t="s">
        <v>2013</v>
      </c>
      <c r="I2" s="1" t="s">
        <v>2014</v>
      </c>
      <c r="J2" s="1" t="s">
        <v>30</v>
      </c>
      <c r="K2" s="1" t="s">
        <v>2015</v>
      </c>
      <c r="L2" s="1" t="s">
        <v>2015</v>
      </c>
      <c r="M2" s="1" t="s">
        <v>2016</v>
      </c>
      <c r="N2" s="1" t="s">
        <v>2016</v>
      </c>
      <c r="O2" s="1" t="s">
        <v>2017</v>
      </c>
      <c r="P2" s="1" t="s">
        <v>2018</v>
      </c>
      <c r="Q2" s="1" t="s">
        <v>2019</v>
      </c>
      <c r="R2" s="1" t="s">
        <v>2020</v>
      </c>
      <c r="S2" s="1" t="s">
        <v>2021</v>
      </c>
      <c r="T2" s="1" t="s">
        <v>2022</v>
      </c>
      <c r="U2" s="1" t="s">
        <v>2023</v>
      </c>
      <c r="V2" s="1" t="s">
        <v>2024</v>
      </c>
    </row>
    <row r="3" s="1" customFormat="1" spans="1:22">
      <c r="A3" s="3">
        <v>999227346468306</v>
      </c>
      <c r="B3" s="1" t="s">
        <v>2025</v>
      </c>
      <c r="C3" s="1" t="s">
        <v>2026</v>
      </c>
      <c r="D3" s="1" t="s">
        <v>2027</v>
      </c>
      <c r="E3" s="1" t="s">
        <v>2028</v>
      </c>
      <c r="F3" s="1" t="s">
        <v>2029</v>
      </c>
      <c r="G3" s="1" t="s">
        <v>2012</v>
      </c>
      <c r="H3" s="1" t="s">
        <v>2013</v>
      </c>
      <c r="I3" s="1" t="s">
        <v>2030</v>
      </c>
      <c r="J3" s="1" t="s">
        <v>30</v>
      </c>
      <c r="K3" s="1" t="s">
        <v>2031</v>
      </c>
      <c r="L3" s="1" t="s">
        <v>2031</v>
      </c>
      <c r="M3" s="1" t="s">
        <v>2016</v>
      </c>
      <c r="N3" s="1" t="s">
        <v>2016</v>
      </c>
      <c r="O3" s="1" t="s">
        <v>2017</v>
      </c>
      <c r="P3" s="1" t="s">
        <v>2018</v>
      </c>
      <c r="Q3" s="1" t="s">
        <v>2019</v>
      </c>
      <c r="R3" s="1" t="s">
        <v>2032</v>
      </c>
      <c r="S3" s="1" t="s">
        <v>2021</v>
      </c>
      <c r="T3" s="1" t="s">
        <v>2022</v>
      </c>
      <c r="U3" s="1" t="s">
        <v>1981</v>
      </c>
      <c r="V3" s="1" t="s">
        <v>2024</v>
      </c>
    </row>
    <row r="4" s="1" customFormat="1" spans="1:22">
      <c r="A4" s="3">
        <v>999228402309149</v>
      </c>
      <c r="B4" s="1" t="s">
        <v>2029</v>
      </c>
      <c r="C4" s="1" t="s">
        <v>2033</v>
      </c>
      <c r="D4" s="1" t="s">
        <v>2034</v>
      </c>
      <c r="E4" s="1" t="s">
        <v>2035</v>
      </c>
      <c r="F4" s="1" t="s">
        <v>2029</v>
      </c>
      <c r="G4" s="1" t="s">
        <v>2012</v>
      </c>
      <c r="H4" s="1" t="s">
        <v>2013</v>
      </c>
      <c r="I4" s="1" t="s">
        <v>2036</v>
      </c>
      <c r="J4" s="1" t="s">
        <v>30</v>
      </c>
      <c r="K4" s="1" t="s">
        <v>2037</v>
      </c>
      <c r="L4" s="1" t="s">
        <v>2037</v>
      </c>
      <c r="M4" s="1" t="s">
        <v>2016</v>
      </c>
      <c r="N4" s="1" t="s">
        <v>2016</v>
      </c>
      <c r="O4" s="1" t="s">
        <v>2017</v>
      </c>
      <c r="P4" s="1" t="s">
        <v>2018</v>
      </c>
      <c r="Q4" s="1" t="s">
        <v>2019</v>
      </c>
      <c r="R4" s="1" t="s">
        <v>2038</v>
      </c>
      <c r="S4" s="1" t="s">
        <v>2021</v>
      </c>
      <c r="T4" s="1" t="s">
        <v>2022</v>
      </c>
      <c r="U4" s="1" t="s">
        <v>2023</v>
      </c>
      <c r="V4" s="1" t="s">
        <v>2039</v>
      </c>
    </row>
    <row r="5" s="1" customFormat="1" spans="1:22">
      <c r="A5" s="3">
        <v>999228369247847</v>
      </c>
      <c r="B5" s="1" t="s">
        <v>2040</v>
      </c>
      <c r="C5" s="1" t="s">
        <v>2041</v>
      </c>
      <c r="D5" s="1" t="s">
        <v>2042</v>
      </c>
      <c r="E5" s="1" t="s">
        <v>2043</v>
      </c>
      <c r="F5" s="1" t="s">
        <v>2029</v>
      </c>
      <c r="G5" s="1" t="s">
        <v>2012</v>
      </c>
      <c r="H5" s="1" t="s">
        <v>2013</v>
      </c>
      <c r="I5" s="1" t="s">
        <v>2044</v>
      </c>
      <c r="J5" s="1" t="s">
        <v>30</v>
      </c>
      <c r="K5" s="1" t="s">
        <v>2045</v>
      </c>
      <c r="L5" s="1" t="s">
        <v>2045</v>
      </c>
      <c r="M5" s="1" t="s">
        <v>2016</v>
      </c>
      <c r="N5" s="1" t="s">
        <v>2016</v>
      </c>
      <c r="O5" s="1" t="s">
        <v>2017</v>
      </c>
      <c r="P5" s="1" t="s">
        <v>2018</v>
      </c>
      <c r="Q5" s="1" t="s">
        <v>2019</v>
      </c>
      <c r="R5" s="1" t="s">
        <v>2046</v>
      </c>
      <c r="S5" s="1" t="s">
        <v>2021</v>
      </c>
      <c r="T5" s="1" t="s">
        <v>2022</v>
      </c>
      <c r="U5" s="1" t="s">
        <v>2023</v>
      </c>
      <c r="V5" s="1" t="s">
        <v>2024</v>
      </c>
    </row>
    <row r="6" s="1" customFormat="1" spans="1:22">
      <c r="A6" s="3">
        <v>999228350433869</v>
      </c>
      <c r="B6" s="1" t="s">
        <v>2047</v>
      </c>
      <c r="C6" s="1" t="s">
        <v>2048</v>
      </c>
      <c r="D6" s="1" t="s">
        <v>2049</v>
      </c>
      <c r="E6" s="1" t="s">
        <v>2050</v>
      </c>
      <c r="F6" s="1" t="s">
        <v>2040</v>
      </c>
      <c r="G6" s="1" t="s">
        <v>2012</v>
      </c>
      <c r="H6" s="1" t="s">
        <v>2013</v>
      </c>
      <c r="I6" s="1" t="s">
        <v>2051</v>
      </c>
      <c r="J6" s="1" t="s">
        <v>30</v>
      </c>
      <c r="K6" s="1" t="s">
        <v>2052</v>
      </c>
      <c r="L6" s="1" t="s">
        <v>2052</v>
      </c>
      <c r="M6" s="1" t="s">
        <v>2016</v>
      </c>
      <c r="N6" s="1" t="s">
        <v>2016</v>
      </c>
      <c r="O6" s="1" t="s">
        <v>2017</v>
      </c>
      <c r="P6" s="1" t="s">
        <v>2018</v>
      </c>
      <c r="Q6" s="1" t="s">
        <v>2019</v>
      </c>
      <c r="R6" s="1" t="s">
        <v>2053</v>
      </c>
      <c r="S6" s="1" t="s">
        <v>2021</v>
      </c>
      <c r="T6" s="1" t="s">
        <v>2022</v>
      </c>
      <c r="U6" s="1" t="s">
        <v>2023</v>
      </c>
      <c r="V6" s="1" t="s">
        <v>2054</v>
      </c>
    </row>
    <row r="7" s="1" customFormat="1" spans="1:22">
      <c r="A7" s="3">
        <v>999227333270818</v>
      </c>
      <c r="B7" s="1" t="s">
        <v>2055</v>
      </c>
      <c r="C7" s="1" t="s">
        <v>2056</v>
      </c>
      <c r="D7" s="1" t="s">
        <v>2049</v>
      </c>
      <c r="E7" s="1" t="s">
        <v>2057</v>
      </c>
      <c r="F7" s="1" t="s">
        <v>2029</v>
      </c>
      <c r="G7" s="1" t="s">
        <v>2012</v>
      </c>
      <c r="H7" s="1" t="s">
        <v>2013</v>
      </c>
      <c r="I7" s="1" t="s">
        <v>2058</v>
      </c>
      <c r="J7" s="1" t="s">
        <v>30</v>
      </c>
      <c r="K7" s="1" t="s">
        <v>2059</v>
      </c>
      <c r="L7" s="1" t="s">
        <v>2059</v>
      </c>
      <c r="M7" s="1" t="s">
        <v>2016</v>
      </c>
      <c r="N7" s="1" t="s">
        <v>2016</v>
      </c>
      <c r="O7" s="1" t="s">
        <v>2017</v>
      </c>
      <c r="P7" s="1" t="s">
        <v>2018</v>
      </c>
      <c r="Q7" s="1" t="s">
        <v>2019</v>
      </c>
      <c r="R7" s="1" t="s">
        <v>2060</v>
      </c>
      <c r="S7" s="1" t="s">
        <v>2021</v>
      </c>
      <c r="T7" s="1" t="s">
        <v>2022</v>
      </c>
      <c r="U7" s="1" t="s">
        <v>2023</v>
      </c>
      <c r="V7" s="1" t="s">
        <v>2054</v>
      </c>
    </row>
    <row r="8" s="1" customFormat="1" spans="1:22">
      <c r="A8" s="3">
        <v>999227106273362</v>
      </c>
      <c r="B8" s="1" t="s">
        <v>2061</v>
      </c>
      <c r="C8" s="1" t="s">
        <v>2062</v>
      </c>
      <c r="D8" s="1" t="s">
        <v>2063</v>
      </c>
      <c r="E8" s="1" t="s">
        <v>2064</v>
      </c>
      <c r="F8" s="1" t="s">
        <v>2065</v>
      </c>
      <c r="G8" s="1" t="s">
        <v>2012</v>
      </c>
      <c r="H8" s="1" t="s">
        <v>2013</v>
      </c>
      <c r="I8" s="1" t="s">
        <v>2066</v>
      </c>
      <c r="J8" s="1" t="s">
        <v>30</v>
      </c>
      <c r="K8" s="1" t="s">
        <v>2067</v>
      </c>
      <c r="L8" s="1" t="s">
        <v>2067</v>
      </c>
      <c r="M8" s="1" t="s">
        <v>2016</v>
      </c>
      <c r="N8" s="1" t="s">
        <v>2016</v>
      </c>
      <c r="O8" s="1" t="s">
        <v>2017</v>
      </c>
      <c r="P8" s="1" t="s">
        <v>2018</v>
      </c>
      <c r="Q8" s="1" t="s">
        <v>2019</v>
      </c>
      <c r="R8" s="1" t="s">
        <v>2068</v>
      </c>
      <c r="S8" s="1" t="s">
        <v>2021</v>
      </c>
      <c r="T8" s="1" t="s">
        <v>2022</v>
      </c>
      <c r="U8" s="1" t="s">
        <v>1981</v>
      </c>
      <c r="V8" s="1" t="s">
        <v>2024</v>
      </c>
    </row>
    <row r="9" s="1" customFormat="1" spans="1:22">
      <c r="A9" s="3">
        <v>999228392808013</v>
      </c>
      <c r="B9" s="1" t="s">
        <v>2029</v>
      </c>
      <c r="C9" s="1" t="s">
        <v>2069</v>
      </c>
      <c r="D9" s="1" t="s">
        <v>2070</v>
      </c>
      <c r="E9" s="1" t="s">
        <v>2071</v>
      </c>
      <c r="F9" s="1" t="s">
        <v>2029</v>
      </c>
      <c r="G9" s="1" t="s">
        <v>2012</v>
      </c>
      <c r="H9" s="1" t="s">
        <v>2013</v>
      </c>
      <c r="I9" s="1" t="s">
        <v>2072</v>
      </c>
      <c r="J9" s="1" t="s">
        <v>30</v>
      </c>
      <c r="K9" s="1" t="s">
        <v>2073</v>
      </c>
      <c r="L9" s="1" t="s">
        <v>2073</v>
      </c>
      <c r="M9" s="1" t="s">
        <v>2016</v>
      </c>
      <c r="N9" s="1" t="s">
        <v>2016</v>
      </c>
      <c r="O9" s="1" t="s">
        <v>2017</v>
      </c>
      <c r="P9" s="1" t="s">
        <v>2018</v>
      </c>
      <c r="Q9" s="1" t="s">
        <v>2019</v>
      </c>
      <c r="R9" s="1" t="s">
        <v>2074</v>
      </c>
      <c r="S9" s="1" t="s">
        <v>2021</v>
      </c>
      <c r="T9" s="1" t="s">
        <v>2022</v>
      </c>
      <c r="U9" s="1" t="s">
        <v>2023</v>
      </c>
      <c r="V9" s="1" t="s">
        <v>2075</v>
      </c>
    </row>
    <row r="10" s="1" customFormat="1" spans="1:22">
      <c r="A10" s="3">
        <v>999225384710694</v>
      </c>
      <c r="B10" s="1" t="s">
        <v>2076</v>
      </c>
      <c r="C10" s="1" t="s">
        <v>2077</v>
      </c>
      <c r="D10" s="1" t="s">
        <v>2078</v>
      </c>
      <c r="E10" s="1" t="s">
        <v>2079</v>
      </c>
      <c r="F10" s="1" t="s">
        <v>2029</v>
      </c>
      <c r="G10" s="1" t="s">
        <v>2012</v>
      </c>
      <c r="H10" s="1" t="s">
        <v>2013</v>
      </c>
      <c r="I10" s="1" t="s">
        <v>2080</v>
      </c>
      <c r="J10" s="1" t="s">
        <v>30</v>
      </c>
      <c r="K10" s="1" t="s">
        <v>2081</v>
      </c>
      <c r="L10" s="1" t="s">
        <v>2081</v>
      </c>
      <c r="M10" s="1" t="s">
        <v>2016</v>
      </c>
      <c r="N10" s="1" t="s">
        <v>2016</v>
      </c>
      <c r="O10" s="1" t="s">
        <v>2017</v>
      </c>
      <c r="P10" s="1" t="s">
        <v>2018</v>
      </c>
      <c r="Q10" s="1" t="s">
        <v>2019</v>
      </c>
      <c r="R10" s="1" t="s">
        <v>2082</v>
      </c>
      <c r="S10" s="1" t="s">
        <v>2021</v>
      </c>
      <c r="T10" s="1" t="s">
        <v>2022</v>
      </c>
      <c r="U10" s="1" t="s">
        <v>2023</v>
      </c>
      <c r="V10" s="1" t="s">
        <v>2024</v>
      </c>
    </row>
    <row r="11" s="1" customFormat="1" spans="1:22">
      <c r="A11" s="3">
        <v>999228369741187</v>
      </c>
      <c r="B11" s="1" t="s">
        <v>2040</v>
      </c>
      <c r="C11" s="1" t="s">
        <v>2083</v>
      </c>
      <c r="D11" s="1" t="s">
        <v>2084</v>
      </c>
      <c r="E11" s="1" t="s">
        <v>2085</v>
      </c>
      <c r="F11" s="1" t="s">
        <v>2040</v>
      </c>
      <c r="G11" s="1" t="s">
        <v>2012</v>
      </c>
      <c r="H11" s="1" t="s">
        <v>2013</v>
      </c>
      <c r="I11" s="1" t="s">
        <v>2086</v>
      </c>
      <c r="J11" s="1" t="s">
        <v>30</v>
      </c>
      <c r="K11" s="1" t="s">
        <v>2087</v>
      </c>
      <c r="L11" s="1" t="s">
        <v>2087</v>
      </c>
      <c r="M11" s="1" t="s">
        <v>2016</v>
      </c>
      <c r="N11" s="1" t="s">
        <v>2016</v>
      </c>
      <c r="O11" s="1" t="s">
        <v>2017</v>
      </c>
      <c r="P11" s="1" t="s">
        <v>2018</v>
      </c>
      <c r="Q11" s="1" t="s">
        <v>2019</v>
      </c>
      <c r="R11" s="1" t="s">
        <v>2088</v>
      </c>
      <c r="S11" s="1" t="s">
        <v>2021</v>
      </c>
      <c r="T11" s="1" t="s">
        <v>2022</v>
      </c>
      <c r="U11" s="1" t="s">
        <v>2023</v>
      </c>
      <c r="V11" s="1" t="s">
        <v>2089</v>
      </c>
    </row>
    <row r="12" s="1" customFormat="1" spans="1:22">
      <c r="A12" s="3">
        <v>999228137816810</v>
      </c>
      <c r="B12" s="1" t="s">
        <v>2090</v>
      </c>
      <c r="C12" s="1" t="s">
        <v>2091</v>
      </c>
      <c r="D12" s="1" t="s">
        <v>2092</v>
      </c>
      <c r="E12" s="1" t="s">
        <v>2093</v>
      </c>
      <c r="F12" s="1" t="s">
        <v>2040</v>
      </c>
      <c r="G12" s="1" t="s">
        <v>2012</v>
      </c>
      <c r="H12" s="1" t="s">
        <v>2013</v>
      </c>
      <c r="I12" s="1" t="s">
        <v>2094</v>
      </c>
      <c r="J12" s="1" t="s">
        <v>30</v>
      </c>
      <c r="K12" s="1" t="s">
        <v>2095</v>
      </c>
      <c r="L12" s="1" t="s">
        <v>2095</v>
      </c>
      <c r="M12" s="1" t="s">
        <v>2016</v>
      </c>
      <c r="N12" s="1" t="s">
        <v>2016</v>
      </c>
      <c r="O12" s="1" t="s">
        <v>2017</v>
      </c>
      <c r="P12" s="1" t="s">
        <v>2018</v>
      </c>
      <c r="Q12" s="1" t="s">
        <v>2019</v>
      </c>
      <c r="R12" s="1" t="s">
        <v>2096</v>
      </c>
      <c r="S12" s="1" t="s">
        <v>2021</v>
      </c>
      <c r="T12" s="1" t="s">
        <v>2022</v>
      </c>
      <c r="U12" s="1" t="s">
        <v>2023</v>
      </c>
      <c r="V12" s="1" t="s">
        <v>2089</v>
      </c>
    </row>
    <row r="13" s="1" customFormat="1" spans="1:22">
      <c r="A13" s="3">
        <v>999226846006962</v>
      </c>
      <c r="B13" s="1" t="s">
        <v>2097</v>
      </c>
      <c r="C13" s="1" t="s">
        <v>2098</v>
      </c>
      <c r="D13" s="1" t="s">
        <v>2099</v>
      </c>
      <c r="E13" s="1" t="s">
        <v>2100</v>
      </c>
      <c r="F13" s="1" t="s">
        <v>2029</v>
      </c>
      <c r="G13" s="1" t="s">
        <v>2012</v>
      </c>
      <c r="H13" s="1" t="s">
        <v>2013</v>
      </c>
      <c r="I13" s="1" t="s">
        <v>2101</v>
      </c>
      <c r="J13" s="1" t="s">
        <v>30</v>
      </c>
      <c r="K13" s="1" t="s">
        <v>2102</v>
      </c>
      <c r="L13" s="1" t="s">
        <v>2102</v>
      </c>
      <c r="M13" s="1" t="s">
        <v>2016</v>
      </c>
      <c r="N13" s="1" t="s">
        <v>2016</v>
      </c>
      <c r="O13" s="1" t="s">
        <v>2017</v>
      </c>
      <c r="P13" s="1" t="s">
        <v>2018</v>
      </c>
      <c r="Q13" s="1" t="s">
        <v>2019</v>
      </c>
      <c r="R13" s="1" t="s">
        <v>2103</v>
      </c>
      <c r="S13" s="1" t="s">
        <v>2021</v>
      </c>
      <c r="T13" s="1" t="s">
        <v>2022</v>
      </c>
      <c r="U13" s="1" t="s">
        <v>2023</v>
      </c>
      <c r="V13" s="1" t="s">
        <v>2104</v>
      </c>
    </row>
    <row r="14" s="1" customFormat="1" spans="1:22">
      <c r="A14" s="3">
        <v>999228306597557</v>
      </c>
      <c r="B14" s="1" t="s">
        <v>2105</v>
      </c>
      <c r="C14" s="1" t="s">
        <v>2106</v>
      </c>
      <c r="D14" s="1" t="s">
        <v>2027</v>
      </c>
      <c r="E14" s="1" t="s">
        <v>2107</v>
      </c>
      <c r="F14" s="1" t="s">
        <v>2040</v>
      </c>
      <c r="G14" s="1" t="s">
        <v>2012</v>
      </c>
      <c r="H14" s="1" t="s">
        <v>2013</v>
      </c>
      <c r="I14" s="1" t="s">
        <v>2108</v>
      </c>
      <c r="J14" s="1" t="s">
        <v>30</v>
      </c>
      <c r="K14" s="1" t="s">
        <v>2109</v>
      </c>
      <c r="L14" s="1" t="s">
        <v>2109</v>
      </c>
      <c r="M14" s="1" t="s">
        <v>2016</v>
      </c>
      <c r="N14" s="1" t="s">
        <v>2016</v>
      </c>
      <c r="O14" s="1" t="s">
        <v>2017</v>
      </c>
      <c r="P14" s="1" t="s">
        <v>2018</v>
      </c>
      <c r="Q14" s="1" t="s">
        <v>2019</v>
      </c>
      <c r="R14" s="1" t="s">
        <v>2110</v>
      </c>
      <c r="S14" s="1" t="s">
        <v>2021</v>
      </c>
      <c r="T14" s="1" t="s">
        <v>2022</v>
      </c>
      <c r="U14" s="1" t="s">
        <v>2023</v>
      </c>
      <c r="V14" s="1" t="s">
        <v>2024</v>
      </c>
    </row>
    <row r="15" s="1" customFormat="1" spans="1:22">
      <c r="A15" s="3">
        <v>999228258612846</v>
      </c>
      <c r="B15" s="1" t="s">
        <v>2111</v>
      </c>
      <c r="C15" s="1" t="s">
        <v>2112</v>
      </c>
      <c r="D15" s="1" t="s">
        <v>2113</v>
      </c>
      <c r="E15" s="1" t="s">
        <v>2114</v>
      </c>
      <c r="F15" s="1" t="s">
        <v>2040</v>
      </c>
      <c r="G15" s="1" t="s">
        <v>2012</v>
      </c>
      <c r="H15" s="1" t="s">
        <v>2013</v>
      </c>
      <c r="I15" s="1" t="s">
        <v>2115</v>
      </c>
      <c r="J15" s="1" t="s">
        <v>30</v>
      </c>
      <c r="K15" s="1" t="s">
        <v>2116</v>
      </c>
      <c r="L15" s="1" t="s">
        <v>2116</v>
      </c>
      <c r="M15" s="1" t="s">
        <v>2016</v>
      </c>
      <c r="N15" s="1" t="s">
        <v>2016</v>
      </c>
      <c r="O15" s="1" t="s">
        <v>2017</v>
      </c>
      <c r="P15" s="1" t="s">
        <v>2018</v>
      </c>
      <c r="Q15" s="1" t="s">
        <v>2019</v>
      </c>
      <c r="R15" s="1" t="s">
        <v>2117</v>
      </c>
      <c r="S15" s="1" t="s">
        <v>2021</v>
      </c>
      <c r="T15" s="1" t="s">
        <v>2022</v>
      </c>
      <c r="U15" s="1" t="s">
        <v>1981</v>
      </c>
      <c r="V15" s="1" t="s">
        <v>2024</v>
      </c>
    </row>
    <row r="16" s="1" customFormat="1" spans="1:22">
      <c r="A16" s="3">
        <v>999228040960571</v>
      </c>
      <c r="B16" s="1" t="s">
        <v>2118</v>
      </c>
      <c r="C16" s="1" t="s">
        <v>2119</v>
      </c>
      <c r="D16" s="1" t="s">
        <v>2120</v>
      </c>
      <c r="E16" s="1" t="s">
        <v>2121</v>
      </c>
      <c r="F16" s="1" t="s">
        <v>2029</v>
      </c>
      <c r="G16" s="1" t="s">
        <v>2012</v>
      </c>
      <c r="H16" s="1" t="s">
        <v>2013</v>
      </c>
      <c r="I16" s="1" t="s">
        <v>2122</v>
      </c>
      <c r="J16" s="1" t="s">
        <v>30</v>
      </c>
      <c r="K16" s="1" t="s">
        <v>2123</v>
      </c>
      <c r="L16" s="1" t="s">
        <v>2123</v>
      </c>
      <c r="M16" s="1" t="s">
        <v>2016</v>
      </c>
      <c r="N16" s="1" t="s">
        <v>2016</v>
      </c>
      <c r="O16" s="1" t="s">
        <v>2017</v>
      </c>
      <c r="P16" s="1" t="s">
        <v>2018</v>
      </c>
      <c r="Q16" s="1" t="s">
        <v>2019</v>
      </c>
      <c r="R16" s="1" t="s">
        <v>2124</v>
      </c>
      <c r="S16" s="1" t="s">
        <v>2021</v>
      </c>
      <c r="T16" s="1" t="s">
        <v>2022</v>
      </c>
      <c r="U16" s="1" t="s">
        <v>2023</v>
      </c>
      <c r="V16" s="1" t="s">
        <v>2024</v>
      </c>
    </row>
    <row r="17" s="1" customFormat="1" spans="1:22">
      <c r="A17" s="3">
        <v>999228399607234</v>
      </c>
      <c r="B17" s="1" t="s">
        <v>2029</v>
      </c>
      <c r="C17" s="1" t="s">
        <v>2125</v>
      </c>
      <c r="D17" s="1" t="s">
        <v>2126</v>
      </c>
      <c r="E17" s="1" t="s">
        <v>2127</v>
      </c>
      <c r="F17" s="1" t="s">
        <v>2029</v>
      </c>
      <c r="G17" s="1" t="s">
        <v>2012</v>
      </c>
      <c r="H17" s="1" t="s">
        <v>2013</v>
      </c>
      <c r="I17" s="1" t="s">
        <v>2128</v>
      </c>
      <c r="J17" s="1" t="s">
        <v>30</v>
      </c>
      <c r="K17" s="1" t="s">
        <v>2129</v>
      </c>
      <c r="L17" s="1" t="s">
        <v>2129</v>
      </c>
      <c r="M17" s="1" t="s">
        <v>2016</v>
      </c>
      <c r="N17" s="1" t="s">
        <v>2016</v>
      </c>
      <c r="O17" s="1" t="s">
        <v>2017</v>
      </c>
      <c r="P17" s="1" t="s">
        <v>2018</v>
      </c>
      <c r="Q17" s="1" t="s">
        <v>2019</v>
      </c>
      <c r="R17" s="1" t="s">
        <v>2130</v>
      </c>
      <c r="S17" s="1" t="s">
        <v>2021</v>
      </c>
      <c r="T17" s="1" t="s">
        <v>2022</v>
      </c>
      <c r="U17" s="1" t="s">
        <v>2023</v>
      </c>
      <c r="V17" s="1" t="s">
        <v>2024</v>
      </c>
    </row>
    <row r="18" s="1" customFormat="1" spans="1:22">
      <c r="A18" s="3">
        <v>999228342741867</v>
      </c>
      <c r="B18" s="1" t="s">
        <v>2065</v>
      </c>
      <c r="C18" s="1" t="s">
        <v>2131</v>
      </c>
      <c r="D18" s="1" t="s">
        <v>2132</v>
      </c>
      <c r="E18" s="1" t="s">
        <v>2133</v>
      </c>
      <c r="F18" s="1" t="s">
        <v>2134</v>
      </c>
      <c r="G18" s="1" t="s">
        <v>2012</v>
      </c>
      <c r="H18" s="1" t="s">
        <v>2013</v>
      </c>
      <c r="I18" s="1" t="s">
        <v>2135</v>
      </c>
      <c r="J18" s="1" t="s">
        <v>30</v>
      </c>
      <c r="K18" s="1" t="s">
        <v>2136</v>
      </c>
      <c r="L18" s="1" t="s">
        <v>2136</v>
      </c>
      <c r="M18" s="1" t="s">
        <v>2016</v>
      </c>
      <c r="N18" s="1" t="s">
        <v>2016</v>
      </c>
      <c r="O18" s="1" t="s">
        <v>2017</v>
      </c>
      <c r="P18" s="1" t="s">
        <v>2018</v>
      </c>
      <c r="Q18" s="1" t="s">
        <v>2019</v>
      </c>
      <c r="R18" s="1" t="s">
        <v>2137</v>
      </c>
      <c r="S18" s="1" t="s">
        <v>2021</v>
      </c>
      <c r="T18" s="1" t="s">
        <v>2022</v>
      </c>
      <c r="U18" s="1" t="s">
        <v>2023</v>
      </c>
      <c r="V18" s="1" t="s">
        <v>2024</v>
      </c>
    </row>
    <row r="19" s="1" customFormat="1" spans="1:22">
      <c r="A19" s="3">
        <v>999227447856284</v>
      </c>
      <c r="B19" s="1" t="s">
        <v>2138</v>
      </c>
      <c r="C19" s="1" t="s">
        <v>2139</v>
      </c>
      <c r="D19" s="1" t="s">
        <v>2140</v>
      </c>
      <c r="E19" s="1" t="s">
        <v>2141</v>
      </c>
      <c r="F19" s="1" t="s">
        <v>2029</v>
      </c>
      <c r="G19" s="1" t="s">
        <v>2012</v>
      </c>
      <c r="H19" s="1" t="s">
        <v>2013</v>
      </c>
      <c r="I19" s="1" t="s">
        <v>2142</v>
      </c>
      <c r="J19" s="1" t="s">
        <v>30</v>
      </c>
      <c r="K19" s="1" t="s">
        <v>2143</v>
      </c>
      <c r="L19" s="1" t="s">
        <v>2143</v>
      </c>
      <c r="M19" s="1" t="s">
        <v>2016</v>
      </c>
      <c r="N19" s="1" t="s">
        <v>2016</v>
      </c>
      <c r="O19" s="1" t="s">
        <v>2017</v>
      </c>
      <c r="P19" s="1" t="s">
        <v>2018</v>
      </c>
      <c r="Q19" s="1" t="s">
        <v>2019</v>
      </c>
      <c r="R19" s="1" t="s">
        <v>2144</v>
      </c>
      <c r="S19" s="1" t="s">
        <v>2021</v>
      </c>
      <c r="T19" s="1" t="s">
        <v>2022</v>
      </c>
      <c r="U19" s="1" t="s">
        <v>2023</v>
      </c>
      <c r="V19" s="1" t="s">
        <v>2024</v>
      </c>
    </row>
    <row r="20" s="1" customFormat="1" spans="1:22">
      <c r="A20" s="3">
        <v>999228369776017</v>
      </c>
      <c r="B20" s="1" t="s">
        <v>2040</v>
      </c>
      <c r="C20" s="1" t="s">
        <v>2145</v>
      </c>
      <c r="D20" s="1" t="s">
        <v>2146</v>
      </c>
      <c r="E20" s="1" t="s">
        <v>2147</v>
      </c>
      <c r="F20" s="1" t="s">
        <v>2029</v>
      </c>
      <c r="G20" s="1" t="s">
        <v>2012</v>
      </c>
      <c r="H20" s="1" t="s">
        <v>2013</v>
      </c>
      <c r="I20" s="1" t="s">
        <v>2148</v>
      </c>
      <c r="J20" s="1" t="s">
        <v>30</v>
      </c>
      <c r="K20" s="1" t="s">
        <v>2149</v>
      </c>
      <c r="L20" s="1" t="s">
        <v>2149</v>
      </c>
      <c r="M20" s="1" t="s">
        <v>2016</v>
      </c>
      <c r="N20" s="1" t="s">
        <v>2016</v>
      </c>
      <c r="O20" s="1" t="s">
        <v>2017</v>
      </c>
      <c r="P20" s="1" t="s">
        <v>2018</v>
      </c>
      <c r="Q20" s="1" t="s">
        <v>2019</v>
      </c>
      <c r="R20" s="1" t="s">
        <v>2150</v>
      </c>
      <c r="S20" s="1" t="s">
        <v>2021</v>
      </c>
      <c r="T20" s="1" t="s">
        <v>2022</v>
      </c>
      <c r="U20" s="1" t="s">
        <v>2023</v>
      </c>
      <c r="V20" s="1" t="s">
        <v>2075</v>
      </c>
    </row>
    <row r="21" s="1" customFormat="1" spans="1:22">
      <c r="A21" s="3">
        <v>999228369345523</v>
      </c>
      <c r="B21" s="1" t="s">
        <v>2040</v>
      </c>
      <c r="C21" s="1" t="s">
        <v>2151</v>
      </c>
      <c r="D21" s="1" t="s">
        <v>2152</v>
      </c>
      <c r="E21" s="1" t="s">
        <v>2153</v>
      </c>
      <c r="F21" s="1" t="s">
        <v>2029</v>
      </c>
      <c r="G21" s="1" t="s">
        <v>2012</v>
      </c>
      <c r="H21" s="1" t="s">
        <v>2013</v>
      </c>
      <c r="I21" s="1" t="s">
        <v>2154</v>
      </c>
      <c r="J21" s="1" t="s">
        <v>30</v>
      </c>
      <c r="K21" s="1" t="s">
        <v>2155</v>
      </c>
      <c r="L21" s="1" t="s">
        <v>2155</v>
      </c>
      <c r="M21" s="1" t="s">
        <v>2016</v>
      </c>
      <c r="N21" s="1" t="s">
        <v>2016</v>
      </c>
      <c r="O21" s="1" t="s">
        <v>2017</v>
      </c>
      <c r="P21" s="1" t="s">
        <v>2018</v>
      </c>
      <c r="Q21" s="1" t="s">
        <v>2019</v>
      </c>
      <c r="R21" s="1" t="s">
        <v>2156</v>
      </c>
      <c r="S21" s="1" t="s">
        <v>2021</v>
      </c>
      <c r="T21" s="1" t="s">
        <v>2022</v>
      </c>
      <c r="U21" s="1" t="s">
        <v>2023</v>
      </c>
      <c r="V21" s="1" t="s">
        <v>2024</v>
      </c>
    </row>
    <row r="22" s="1" customFormat="1" spans="1:22">
      <c r="A22" s="3">
        <v>999228368109398</v>
      </c>
      <c r="B22" s="1" t="s">
        <v>2040</v>
      </c>
      <c r="C22" s="1" t="s">
        <v>2157</v>
      </c>
      <c r="D22" s="1" t="s">
        <v>2158</v>
      </c>
      <c r="E22" s="1" t="s">
        <v>2159</v>
      </c>
      <c r="F22" s="1" t="s">
        <v>2029</v>
      </c>
      <c r="G22" s="1" t="s">
        <v>2012</v>
      </c>
      <c r="H22" s="1" t="s">
        <v>2013</v>
      </c>
      <c r="I22" s="1" t="s">
        <v>2160</v>
      </c>
      <c r="J22" s="1" t="s">
        <v>30</v>
      </c>
      <c r="K22" s="1" t="s">
        <v>2161</v>
      </c>
      <c r="L22" s="1" t="s">
        <v>2161</v>
      </c>
      <c r="M22" s="1" t="s">
        <v>2016</v>
      </c>
      <c r="N22" s="1" t="s">
        <v>2016</v>
      </c>
      <c r="O22" s="1" t="s">
        <v>2017</v>
      </c>
      <c r="P22" s="1" t="s">
        <v>2018</v>
      </c>
      <c r="Q22" s="1" t="s">
        <v>2019</v>
      </c>
      <c r="R22" s="1" t="s">
        <v>2162</v>
      </c>
      <c r="S22" s="1" t="s">
        <v>2021</v>
      </c>
      <c r="T22" s="1" t="s">
        <v>2022</v>
      </c>
      <c r="U22" s="1" t="s">
        <v>2023</v>
      </c>
      <c r="V22" s="1" t="s">
        <v>2089</v>
      </c>
    </row>
    <row r="23" s="1" customFormat="1" spans="1:22">
      <c r="A23" s="3">
        <v>999228036421179</v>
      </c>
      <c r="B23" s="1" t="s">
        <v>2163</v>
      </c>
      <c r="C23" s="1" t="s">
        <v>2164</v>
      </c>
      <c r="D23" s="1" t="s">
        <v>2165</v>
      </c>
      <c r="E23" s="1" t="s">
        <v>2166</v>
      </c>
      <c r="F23" s="1" t="s">
        <v>2040</v>
      </c>
      <c r="G23" s="1" t="s">
        <v>2012</v>
      </c>
      <c r="H23" s="1" t="s">
        <v>2013</v>
      </c>
      <c r="I23" s="1" t="s">
        <v>2167</v>
      </c>
      <c r="J23" s="1" t="s">
        <v>30</v>
      </c>
      <c r="K23" s="1" t="s">
        <v>2168</v>
      </c>
      <c r="L23" s="1" t="s">
        <v>2168</v>
      </c>
      <c r="M23" s="1" t="s">
        <v>2016</v>
      </c>
      <c r="N23" s="1" t="s">
        <v>2016</v>
      </c>
      <c r="O23" s="1" t="s">
        <v>2017</v>
      </c>
      <c r="P23" s="1" t="s">
        <v>2018</v>
      </c>
      <c r="Q23" s="1" t="s">
        <v>2019</v>
      </c>
      <c r="R23" s="1" t="s">
        <v>2169</v>
      </c>
      <c r="S23" s="1" t="s">
        <v>2021</v>
      </c>
      <c r="T23" s="1" t="s">
        <v>2022</v>
      </c>
      <c r="U23" s="1" t="s">
        <v>2023</v>
      </c>
      <c r="V23" s="1" t="s">
        <v>2170</v>
      </c>
    </row>
    <row r="24" s="1" customFormat="1" spans="1:22">
      <c r="A24" s="3">
        <v>999228367881818</v>
      </c>
      <c r="B24" s="1" t="s">
        <v>2134</v>
      </c>
      <c r="C24" s="1" t="s">
        <v>2171</v>
      </c>
      <c r="D24" s="1" t="s">
        <v>2172</v>
      </c>
      <c r="E24" s="1" t="s">
        <v>2173</v>
      </c>
      <c r="F24" s="1" t="s">
        <v>2029</v>
      </c>
      <c r="G24" s="1" t="s">
        <v>2012</v>
      </c>
      <c r="H24" s="1" t="s">
        <v>2013</v>
      </c>
      <c r="I24" s="1" t="s">
        <v>2174</v>
      </c>
      <c r="J24" s="1" t="s">
        <v>30</v>
      </c>
      <c r="K24" s="1" t="s">
        <v>2175</v>
      </c>
      <c r="L24" s="1" t="s">
        <v>2175</v>
      </c>
      <c r="M24" s="1" t="s">
        <v>2016</v>
      </c>
      <c r="N24" s="1" t="s">
        <v>2016</v>
      </c>
      <c r="O24" s="1" t="s">
        <v>2017</v>
      </c>
      <c r="P24" s="1" t="s">
        <v>2018</v>
      </c>
      <c r="Q24" s="1" t="s">
        <v>2019</v>
      </c>
      <c r="R24" s="1" t="s">
        <v>2176</v>
      </c>
      <c r="S24" s="1" t="s">
        <v>2021</v>
      </c>
      <c r="T24" s="1" t="s">
        <v>2022</v>
      </c>
      <c r="U24" s="1" t="s">
        <v>2023</v>
      </c>
      <c r="V24" s="1" t="s">
        <v>2170</v>
      </c>
    </row>
    <row r="25" s="1" customFormat="1" spans="1:22">
      <c r="A25" s="3">
        <v>999228344325872</v>
      </c>
      <c r="B25" s="1" t="s">
        <v>2047</v>
      </c>
      <c r="C25" s="1" t="s">
        <v>2177</v>
      </c>
      <c r="D25" s="1" t="s">
        <v>2178</v>
      </c>
      <c r="E25" s="1" t="s">
        <v>2179</v>
      </c>
      <c r="F25" s="1" t="s">
        <v>2029</v>
      </c>
      <c r="G25" s="1" t="s">
        <v>2012</v>
      </c>
      <c r="H25" s="1" t="s">
        <v>2013</v>
      </c>
      <c r="I25" s="1" t="s">
        <v>2180</v>
      </c>
      <c r="J25" s="1" t="s">
        <v>30</v>
      </c>
      <c r="K25" s="1" t="s">
        <v>2181</v>
      </c>
      <c r="L25" s="1" t="s">
        <v>2181</v>
      </c>
      <c r="M25" s="1" t="s">
        <v>2016</v>
      </c>
      <c r="N25" s="1" t="s">
        <v>2016</v>
      </c>
      <c r="O25" s="1" t="s">
        <v>2017</v>
      </c>
      <c r="P25" s="1" t="s">
        <v>2018</v>
      </c>
      <c r="Q25" s="1" t="s">
        <v>2019</v>
      </c>
      <c r="R25" s="1" t="s">
        <v>2182</v>
      </c>
      <c r="S25" s="1" t="s">
        <v>2021</v>
      </c>
      <c r="T25" s="1" t="s">
        <v>2022</v>
      </c>
      <c r="U25" s="1" t="s">
        <v>2023</v>
      </c>
      <c r="V25" s="1" t="s">
        <v>2170</v>
      </c>
    </row>
    <row r="26" s="1" customFormat="1" spans="1:22">
      <c r="A26" s="3">
        <v>999228402329853</v>
      </c>
      <c r="B26" s="1" t="s">
        <v>2029</v>
      </c>
      <c r="C26" s="1" t="s">
        <v>2183</v>
      </c>
      <c r="D26" s="1" t="s">
        <v>2184</v>
      </c>
      <c r="E26" s="1" t="s">
        <v>2185</v>
      </c>
      <c r="F26" s="1" t="s">
        <v>2029</v>
      </c>
      <c r="G26" s="1" t="s">
        <v>2012</v>
      </c>
      <c r="H26" s="1" t="s">
        <v>2013</v>
      </c>
      <c r="I26" s="1" t="s">
        <v>2186</v>
      </c>
      <c r="J26" s="1" t="s">
        <v>30</v>
      </c>
      <c r="K26" s="1" t="s">
        <v>2187</v>
      </c>
      <c r="L26" s="1" t="s">
        <v>2187</v>
      </c>
      <c r="M26" s="1" t="s">
        <v>2016</v>
      </c>
      <c r="N26" s="1" t="s">
        <v>2016</v>
      </c>
      <c r="O26" s="1" t="s">
        <v>2017</v>
      </c>
      <c r="P26" s="1" t="s">
        <v>2018</v>
      </c>
      <c r="Q26" s="1" t="s">
        <v>2019</v>
      </c>
      <c r="R26" s="1" t="s">
        <v>2188</v>
      </c>
      <c r="S26" s="1" t="s">
        <v>2021</v>
      </c>
      <c r="T26" s="1" t="s">
        <v>2022</v>
      </c>
      <c r="U26" s="1" t="s">
        <v>2023</v>
      </c>
      <c r="V26" s="1" t="s">
        <v>2170</v>
      </c>
    </row>
    <row r="27" s="1" customFormat="1" spans="1:22">
      <c r="A27" s="3">
        <v>999228403265433</v>
      </c>
      <c r="B27" s="1" t="s">
        <v>2029</v>
      </c>
      <c r="C27" s="1" t="s">
        <v>2189</v>
      </c>
      <c r="D27" s="1" t="s">
        <v>2190</v>
      </c>
      <c r="E27" s="1" t="s">
        <v>2191</v>
      </c>
      <c r="F27" s="1" t="s">
        <v>2029</v>
      </c>
      <c r="G27" s="1" t="s">
        <v>2012</v>
      </c>
      <c r="H27" s="1" t="s">
        <v>2013</v>
      </c>
      <c r="I27" s="1" t="s">
        <v>2192</v>
      </c>
      <c r="J27" s="1" t="s">
        <v>30</v>
      </c>
      <c r="K27" s="1" t="s">
        <v>2193</v>
      </c>
      <c r="L27" s="1" t="s">
        <v>2193</v>
      </c>
      <c r="M27" s="1" t="s">
        <v>2016</v>
      </c>
      <c r="N27" s="1" t="s">
        <v>2016</v>
      </c>
      <c r="O27" s="1" t="s">
        <v>2017</v>
      </c>
      <c r="P27" s="1" t="s">
        <v>2018</v>
      </c>
      <c r="Q27" s="1" t="s">
        <v>2019</v>
      </c>
      <c r="R27" s="1" t="s">
        <v>2194</v>
      </c>
      <c r="S27" s="1" t="s">
        <v>2021</v>
      </c>
      <c r="T27" s="1" t="s">
        <v>2022</v>
      </c>
      <c r="U27" s="1" t="s">
        <v>2023</v>
      </c>
      <c r="V27" s="1" t="s">
        <v>2170</v>
      </c>
    </row>
    <row r="28" s="1" customFormat="1" spans="1:22">
      <c r="A28" s="3">
        <v>999227182561907</v>
      </c>
      <c r="B28" s="1" t="s">
        <v>2195</v>
      </c>
      <c r="C28" s="1" t="s">
        <v>2196</v>
      </c>
      <c r="D28" s="1" t="s">
        <v>2197</v>
      </c>
      <c r="E28" s="1" t="s">
        <v>2198</v>
      </c>
      <c r="F28" s="1" t="s">
        <v>2134</v>
      </c>
      <c r="G28" s="1" t="s">
        <v>2012</v>
      </c>
      <c r="H28" s="1" t="s">
        <v>2013</v>
      </c>
      <c r="I28" s="1" t="s">
        <v>2199</v>
      </c>
      <c r="J28" s="1" t="s">
        <v>30</v>
      </c>
      <c r="K28" s="1" t="s">
        <v>2200</v>
      </c>
      <c r="L28" s="1" t="s">
        <v>2200</v>
      </c>
      <c r="M28" s="1" t="s">
        <v>2016</v>
      </c>
      <c r="N28" s="1" t="s">
        <v>2016</v>
      </c>
      <c r="O28" s="1" t="s">
        <v>2017</v>
      </c>
      <c r="P28" s="1" t="s">
        <v>2018</v>
      </c>
      <c r="Q28" s="1" t="s">
        <v>2019</v>
      </c>
      <c r="R28" s="1" t="s">
        <v>2201</v>
      </c>
      <c r="S28" s="1" t="s">
        <v>2021</v>
      </c>
      <c r="T28" s="1" t="s">
        <v>2022</v>
      </c>
      <c r="U28" s="1" t="s">
        <v>2023</v>
      </c>
      <c r="V28" s="1" t="s">
        <v>2202</v>
      </c>
    </row>
    <row r="29" s="1" customFormat="1" spans="1:22">
      <c r="A29" s="3">
        <v>999228341872679</v>
      </c>
      <c r="B29" s="1" t="s">
        <v>2065</v>
      </c>
      <c r="C29" s="1" t="s">
        <v>2203</v>
      </c>
      <c r="D29" s="1" t="s">
        <v>2204</v>
      </c>
      <c r="E29" s="1" t="s">
        <v>2205</v>
      </c>
      <c r="F29" s="1" t="s">
        <v>2029</v>
      </c>
      <c r="G29" s="1" t="s">
        <v>2012</v>
      </c>
      <c r="H29" s="1" t="s">
        <v>2013</v>
      </c>
      <c r="I29" s="1" t="s">
        <v>2206</v>
      </c>
      <c r="J29" s="1" t="s">
        <v>30</v>
      </c>
      <c r="K29" s="1" t="s">
        <v>2207</v>
      </c>
      <c r="L29" s="1" t="s">
        <v>2207</v>
      </c>
      <c r="M29" s="1" t="s">
        <v>2016</v>
      </c>
      <c r="N29" s="1" t="s">
        <v>2016</v>
      </c>
      <c r="O29" s="1" t="s">
        <v>2017</v>
      </c>
      <c r="P29" s="1" t="s">
        <v>2018</v>
      </c>
      <c r="Q29" s="1" t="s">
        <v>2019</v>
      </c>
      <c r="R29" s="1" t="s">
        <v>2208</v>
      </c>
      <c r="S29" s="1" t="s">
        <v>2021</v>
      </c>
      <c r="T29" s="1" t="s">
        <v>2022</v>
      </c>
      <c r="U29" s="1" t="s">
        <v>2023</v>
      </c>
      <c r="V29" s="1" t="s">
        <v>2202</v>
      </c>
    </row>
    <row r="30" s="1" customFormat="1" spans="1:22">
      <c r="A30" s="3">
        <v>999228393547516</v>
      </c>
      <c r="B30" s="1" t="s">
        <v>2029</v>
      </c>
      <c r="C30" s="1" t="s">
        <v>2209</v>
      </c>
      <c r="D30" s="1" t="s">
        <v>2210</v>
      </c>
      <c r="E30" s="1" t="s">
        <v>2211</v>
      </c>
      <c r="F30" s="1" t="s">
        <v>2029</v>
      </c>
      <c r="G30" s="1" t="s">
        <v>2012</v>
      </c>
      <c r="H30" s="1" t="s">
        <v>2013</v>
      </c>
      <c r="I30" s="1" t="s">
        <v>2212</v>
      </c>
      <c r="J30" s="1" t="s">
        <v>30</v>
      </c>
      <c r="K30" s="1" t="s">
        <v>2213</v>
      </c>
      <c r="L30" s="1" t="s">
        <v>2213</v>
      </c>
      <c r="M30" s="1" t="s">
        <v>2016</v>
      </c>
      <c r="N30" s="1" t="s">
        <v>2016</v>
      </c>
      <c r="O30" s="1" t="s">
        <v>2017</v>
      </c>
      <c r="P30" s="1" t="s">
        <v>2018</v>
      </c>
      <c r="Q30" s="1" t="s">
        <v>2019</v>
      </c>
      <c r="R30" s="1" t="s">
        <v>2214</v>
      </c>
      <c r="S30" s="1" t="s">
        <v>2021</v>
      </c>
      <c r="T30" s="1" t="s">
        <v>2022</v>
      </c>
      <c r="U30" s="1" t="s">
        <v>2023</v>
      </c>
      <c r="V30" s="1" t="s">
        <v>2215</v>
      </c>
    </row>
    <row r="31" s="1" customFormat="1" spans="1:22">
      <c r="A31" s="3">
        <v>999228361556970</v>
      </c>
      <c r="B31" s="1" t="s">
        <v>2134</v>
      </c>
      <c r="C31" s="1" t="s">
        <v>2216</v>
      </c>
      <c r="D31" s="1" t="s">
        <v>2217</v>
      </c>
      <c r="E31" s="1" t="s">
        <v>2218</v>
      </c>
      <c r="F31" s="1" t="s">
        <v>2029</v>
      </c>
      <c r="G31" s="1" t="s">
        <v>2012</v>
      </c>
      <c r="H31" s="1" t="s">
        <v>2013</v>
      </c>
      <c r="I31" s="1" t="s">
        <v>2219</v>
      </c>
      <c r="J31" s="1" t="s">
        <v>30</v>
      </c>
      <c r="K31" s="1" t="s">
        <v>2220</v>
      </c>
      <c r="L31" s="1" t="s">
        <v>2220</v>
      </c>
      <c r="M31" s="1" t="s">
        <v>2016</v>
      </c>
      <c r="N31" s="1" t="s">
        <v>2016</v>
      </c>
      <c r="O31" s="1" t="s">
        <v>2017</v>
      </c>
      <c r="P31" s="1" t="s">
        <v>2018</v>
      </c>
      <c r="Q31" s="1" t="s">
        <v>2019</v>
      </c>
      <c r="R31" s="1" t="s">
        <v>2221</v>
      </c>
      <c r="S31" s="1" t="s">
        <v>2021</v>
      </c>
      <c r="T31" s="1" t="s">
        <v>2022</v>
      </c>
      <c r="U31" s="1" t="s">
        <v>2023</v>
      </c>
      <c r="V31" s="1" t="s">
        <v>2039</v>
      </c>
    </row>
    <row r="32" s="1" customFormat="1" spans="1:22">
      <c r="A32" s="3">
        <v>999228324149929</v>
      </c>
      <c r="B32" s="1" t="s">
        <v>2011</v>
      </c>
      <c r="C32" s="1" t="s">
        <v>2222</v>
      </c>
      <c r="D32" s="1" t="s">
        <v>2223</v>
      </c>
      <c r="E32" s="1" t="s">
        <v>2224</v>
      </c>
      <c r="F32" s="1" t="s">
        <v>2029</v>
      </c>
      <c r="G32" s="1" t="s">
        <v>2012</v>
      </c>
      <c r="H32" s="1" t="s">
        <v>2013</v>
      </c>
      <c r="I32" s="1" t="s">
        <v>2225</v>
      </c>
      <c r="J32" s="1" t="s">
        <v>30</v>
      </c>
      <c r="K32" s="1" t="s">
        <v>2226</v>
      </c>
      <c r="L32" s="1" t="s">
        <v>2226</v>
      </c>
      <c r="M32" s="1" t="s">
        <v>2016</v>
      </c>
      <c r="N32" s="1" t="s">
        <v>2016</v>
      </c>
      <c r="O32" s="1" t="s">
        <v>2017</v>
      </c>
      <c r="P32" s="1" t="s">
        <v>2018</v>
      </c>
      <c r="Q32" s="1" t="s">
        <v>2019</v>
      </c>
      <c r="R32" s="1" t="s">
        <v>2227</v>
      </c>
      <c r="S32" s="1" t="s">
        <v>2021</v>
      </c>
      <c r="T32" s="1" t="s">
        <v>2022</v>
      </c>
      <c r="U32" s="1" t="s">
        <v>2023</v>
      </c>
      <c r="V32" s="1" t="s">
        <v>2039</v>
      </c>
    </row>
    <row r="33" s="1" customFormat="1" spans="1:22">
      <c r="A33" s="3">
        <v>999227950241452</v>
      </c>
      <c r="B33" s="1" t="s">
        <v>2228</v>
      </c>
      <c r="C33" s="1" t="s">
        <v>2229</v>
      </c>
      <c r="D33" s="1" t="s">
        <v>2230</v>
      </c>
      <c r="E33" s="1" t="s">
        <v>2231</v>
      </c>
      <c r="F33" s="1" t="s">
        <v>2029</v>
      </c>
      <c r="G33" s="1" t="s">
        <v>2012</v>
      </c>
      <c r="H33" s="1" t="s">
        <v>2013</v>
      </c>
      <c r="I33" s="1" t="s">
        <v>2232</v>
      </c>
      <c r="J33" s="1" t="s">
        <v>30</v>
      </c>
      <c r="K33" s="1" t="s">
        <v>2233</v>
      </c>
      <c r="L33" s="1" t="s">
        <v>2233</v>
      </c>
      <c r="M33" s="1" t="s">
        <v>2016</v>
      </c>
      <c r="N33" s="1" t="s">
        <v>2016</v>
      </c>
      <c r="O33" s="1" t="s">
        <v>2017</v>
      </c>
      <c r="P33" s="1" t="s">
        <v>2018</v>
      </c>
      <c r="Q33" s="1" t="s">
        <v>2019</v>
      </c>
      <c r="R33" s="1" t="s">
        <v>2234</v>
      </c>
      <c r="S33" s="1" t="s">
        <v>2021</v>
      </c>
      <c r="T33" s="1" t="s">
        <v>2022</v>
      </c>
      <c r="U33" s="1" t="s">
        <v>2023</v>
      </c>
      <c r="V33" s="1" t="s">
        <v>2039</v>
      </c>
    </row>
    <row r="34" s="1" customFormat="1" spans="1:22">
      <c r="A34" s="3">
        <v>999228394019021</v>
      </c>
      <c r="B34" s="1" t="s">
        <v>2029</v>
      </c>
      <c r="C34" s="1" t="s">
        <v>2235</v>
      </c>
      <c r="D34" s="1" t="s">
        <v>2236</v>
      </c>
      <c r="E34" s="1" t="s">
        <v>2237</v>
      </c>
      <c r="F34" s="1" t="s">
        <v>2029</v>
      </c>
      <c r="G34" s="1" t="s">
        <v>2012</v>
      </c>
      <c r="H34" s="1" t="s">
        <v>2013</v>
      </c>
      <c r="I34" s="1" t="s">
        <v>2238</v>
      </c>
      <c r="J34" s="1" t="s">
        <v>30</v>
      </c>
      <c r="K34" s="1" t="s">
        <v>2239</v>
      </c>
      <c r="L34" s="1" t="s">
        <v>2239</v>
      </c>
      <c r="M34" s="1" t="s">
        <v>2016</v>
      </c>
      <c r="N34" s="1" t="s">
        <v>2016</v>
      </c>
      <c r="O34" s="1" t="s">
        <v>2017</v>
      </c>
      <c r="P34" s="1" t="s">
        <v>2018</v>
      </c>
      <c r="Q34" s="1" t="s">
        <v>2019</v>
      </c>
      <c r="R34" s="1" t="s">
        <v>2240</v>
      </c>
      <c r="S34" s="1" t="s">
        <v>2021</v>
      </c>
      <c r="T34" s="1" t="s">
        <v>2022</v>
      </c>
      <c r="U34" s="1" t="s">
        <v>2023</v>
      </c>
      <c r="V34" s="1" t="s">
        <v>2241</v>
      </c>
    </row>
    <row r="35" s="1" customFormat="1" spans="1:22">
      <c r="A35" s="3">
        <v>999228401324836</v>
      </c>
      <c r="B35" s="1" t="s">
        <v>2029</v>
      </c>
      <c r="C35" s="1" t="s">
        <v>2242</v>
      </c>
      <c r="D35" s="1" t="s">
        <v>2243</v>
      </c>
      <c r="E35" s="1" t="s">
        <v>2244</v>
      </c>
      <c r="F35" s="1" t="s">
        <v>2029</v>
      </c>
      <c r="G35" s="1" t="s">
        <v>2012</v>
      </c>
      <c r="H35" s="1" t="s">
        <v>2013</v>
      </c>
      <c r="I35" s="1" t="s">
        <v>2245</v>
      </c>
      <c r="J35" s="1" t="s">
        <v>30</v>
      </c>
      <c r="K35" s="1" t="s">
        <v>2246</v>
      </c>
      <c r="L35" s="1" t="s">
        <v>2246</v>
      </c>
      <c r="M35" s="1" t="s">
        <v>2016</v>
      </c>
      <c r="N35" s="1" t="s">
        <v>2016</v>
      </c>
      <c r="O35" s="1" t="s">
        <v>2017</v>
      </c>
      <c r="P35" s="1" t="s">
        <v>2018</v>
      </c>
      <c r="Q35" s="1" t="s">
        <v>2019</v>
      </c>
      <c r="R35" s="1" t="s">
        <v>2247</v>
      </c>
      <c r="S35" s="1" t="s">
        <v>2021</v>
      </c>
      <c r="T35" s="1" t="s">
        <v>2022</v>
      </c>
      <c r="U35" s="1" t="s">
        <v>2023</v>
      </c>
      <c r="V35" s="1" t="s">
        <v>2054</v>
      </c>
    </row>
    <row r="36" s="1" customFormat="1" spans="1:22">
      <c r="A36" s="3">
        <v>999228398230545</v>
      </c>
      <c r="B36" s="1" t="s">
        <v>2029</v>
      </c>
      <c r="C36" s="1" t="s">
        <v>2248</v>
      </c>
      <c r="D36" s="1" t="s">
        <v>2243</v>
      </c>
      <c r="E36" s="1" t="s">
        <v>2249</v>
      </c>
      <c r="F36" s="1" t="s">
        <v>2029</v>
      </c>
      <c r="G36" s="1" t="s">
        <v>2012</v>
      </c>
      <c r="H36" s="1" t="s">
        <v>2013</v>
      </c>
      <c r="I36" s="1" t="s">
        <v>2245</v>
      </c>
      <c r="J36" s="1" t="s">
        <v>30</v>
      </c>
      <c r="K36" s="1" t="s">
        <v>2246</v>
      </c>
      <c r="L36" s="1" t="s">
        <v>2246</v>
      </c>
      <c r="M36" s="1" t="s">
        <v>2016</v>
      </c>
      <c r="N36" s="1" t="s">
        <v>2016</v>
      </c>
      <c r="O36" s="1" t="s">
        <v>2017</v>
      </c>
      <c r="P36" s="1" t="s">
        <v>2018</v>
      </c>
      <c r="Q36" s="1" t="s">
        <v>2019</v>
      </c>
      <c r="R36" s="1" t="s">
        <v>2250</v>
      </c>
      <c r="S36" s="1" t="s">
        <v>2021</v>
      </c>
      <c r="T36" s="1" t="s">
        <v>2022</v>
      </c>
      <c r="U36" s="1" t="s">
        <v>2023</v>
      </c>
      <c r="V36" s="1" t="s">
        <v>2054</v>
      </c>
    </row>
    <row r="37" s="1" customFormat="1" spans="1:22">
      <c r="A37" s="3">
        <v>999228398226692</v>
      </c>
      <c r="B37" s="1" t="s">
        <v>2029</v>
      </c>
      <c r="C37" s="1" t="s">
        <v>2251</v>
      </c>
      <c r="D37" s="1" t="s">
        <v>2243</v>
      </c>
      <c r="E37" s="1" t="s">
        <v>2252</v>
      </c>
      <c r="F37" s="1" t="s">
        <v>2029</v>
      </c>
      <c r="G37" s="1" t="s">
        <v>2012</v>
      </c>
      <c r="H37" s="1" t="s">
        <v>2013</v>
      </c>
      <c r="I37" s="1" t="s">
        <v>2245</v>
      </c>
      <c r="J37" s="1" t="s">
        <v>30</v>
      </c>
      <c r="K37" s="1" t="s">
        <v>2246</v>
      </c>
      <c r="L37" s="1" t="s">
        <v>2246</v>
      </c>
      <c r="M37" s="1" t="s">
        <v>2016</v>
      </c>
      <c r="N37" s="1" t="s">
        <v>2016</v>
      </c>
      <c r="O37" s="1" t="s">
        <v>2017</v>
      </c>
      <c r="P37" s="1" t="s">
        <v>2018</v>
      </c>
      <c r="Q37" s="1" t="s">
        <v>2019</v>
      </c>
      <c r="R37" s="1" t="s">
        <v>2253</v>
      </c>
      <c r="S37" s="1" t="s">
        <v>2021</v>
      </c>
      <c r="T37" s="1" t="s">
        <v>2022</v>
      </c>
      <c r="U37" s="1" t="s">
        <v>2023</v>
      </c>
      <c r="V37" s="1" t="s">
        <v>2054</v>
      </c>
    </row>
    <row r="38" s="1" customFormat="1" spans="1:22">
      <c r="A38" s="3">
        <v>999228370057336</v>
      </c>
      <c r="B38" s="1" t="s">
        <v>2040</v>
      </c>
      <c r="C38" s="1" t="s">
        <v>2254</v>
      </c>
      <c r="D38" s="1" t="s">
        <v>2255</v>
      </c>
      <c r="E38" s="1" t="s">
        <v>2256</v>
      </c>
      <c r="F38" s="1" t="s">
        <v>2029</v>
      </c>
      <c r="G38" s="1" t="s">
        <v>2012</v>
      </c>
      <c r="H38" s="1" t="s">
        <v>2013</v>
      </c>
      <c r="I38" s="1" t="s">
        <v>2257</v>
      </c>
      <c r="J38" s="1" t="s">
        <v>30</v>
      </c>
      <c r="K38" s="1" t="s">
        <v>2258</v>
      </c>
      <c r="L38" s="1" t="s">
        <v>2258</v>
      </c>
      <c r="M38" s="1" t="s">
        <v>2016</v>
      </c>
      <c r="N38" s="1" t="s">
        <v>2016</v>
      </c>
      <c r="O38" s="1" t="s">
        <v>2017</v>
      </c>
      <c r="P38" s="1" t="s">
        <v>2018</v>
      </c>
      <c r="Q38" s="1" t="s">
        <v>2019</v>
      </c>
      <c r="R38" s="1" t="s">
        <v>2259</v>
      </c>
      <c r="S38" s="1" t="s">
        <v>2021</v>
      </c>
      <c r="T38" s="1" t="s">
        <v>2022</v>
      </c>
      <c r="U38" s="1" t="s">
        <v>2023</v>
      </c>
      <c r="V38" s="1" t="s">
        <v>2202</v>
      </c>
    </row>
    <row r="39" s="1" customFormat="1" spans="1:22">
      <c r="A39" s="3">
        <v>28113708535</v>
      </c>
      <c r="B39" s="1" t="s">
        <v>2007</v>
      </c>
      <c r="C39" s="1" t="s">
        <v>2260</v>
      </c>
      <c r="D39" s="1" t="s">
        <v>2261</v>
      </c>
      <c r="E39" s="1" t="s">
        <v>2262</v>
      </c>
      <c r="F39" s="1" t="s">
        <v>2040</v>
      </c>
      <c r="G39" s="1" t="s">
        <v>2012</v>
      </c>
      <c r="H39" s="1" t="s">
        <v>2013</v>
      </c>
      <c r="I39" s="1" t="s">
        <v>2263</v>
      </c>
      <c r="J39" s="1" t="s">
        <v>30</v>
      </c>
      <c r="K39" s="1" t="s">
        <v>2264</v>
      </c>
      <c r="L39" s="1" t="s">
        <v>2264</v>
      </c>
      <c r="M39" s="1" t="s">
        <v>2016</v>
      </c>
      <c r="N39" s="1" t="s">
        <v>2016</v>
      </c>
      <c r="O39" s="1" t="s">
        <v>2017</v>
      </c>
      <c r="P39" s="1" t="s">
        <v>2018</v>
      </c>
      <c r="Q39" s="1" t="s">
        <v>2019</v>
      </c>
      <c r="R39" s="1" t="s">
        <v>2265</v>
      </c>
      <c r="S39" s="1" t="s">
        <v>2021</v>
      </c>
      <c r="T39" s="1" t="s">
        <v>2022</v>
      </c>
      <c r="U39" s="1" t="s">
        <v>2023</v>
      </c>
      <c r="V39" s="1" t="s">
        <v>2202</v>
      </c>
    </row>
    <row r="40" s="1" customFormat="1" spans="1:22">
      <c r="A40" s="3">
        <v>999228319834611</v>
      </c>
      <c r="B40" s="1" t="s">
        <v>2266</v>
      </c>
      <c r="C40" s="1" t="s">
        <v>2267</v>
      </c>
      <c r="D40" s="1" t="s">
        <v>2268</v>
      </c>
      <c r="E40" s="1" t="s">
        <v>2269</v>
      </c>
      <c r="F40" s="1" t="s">
        <v>2134</v>
      </c>
      <c r="G40" s="1" t="s">
        <v>2012</v>
      </c>
      <c r="H40" s="1" t="s">
        <v>2013</v>
      </c>
      <c r="I40" s="1" t="s">
        <v>2270</v>
      </c>
      <c r="J40" s="1" t="s">
        <v>30</v>
      </c>
      <c r="K40" s="1" t="s">
        <v>2271</v>
      </c>
      <c r="L40" s="1" t="s">
        <v>2271</v>
      </c>
      <c r="M40" s="1" t="s">
        <v>2016</v>
      </c>
      <c r="N40" s="1" t="s">
        <v>2016</v>
      </c>
      <c r="O40" s="1" t="s">
        <v>2017</v>
      </c>
      <c r="P40" s="1" t="s">
        <v>2018</v>
      </c>
      <c r="Q40" s="1" t="s">
        <v>2019</v>
      </c>
      <c r="R40" s="1" t="s">
        <v>2272</v>
      </c>
      <c r="S40" s="1" t="s">
        <v>2021</v>
      </c>
      <c r="T40" s="1" t="s">
        <v>2022</v>
      </c>
      <c r="U40" s="1" t="s">
        <v>2023</v>
      </c>
      <c r="V40" s="1" t="s">
        <v>2202</v>
      </c>
    </row>
    <row r="41" s="1" customFormat="1" spans="1:22">
      <c r="A41" s="3">
        <v>999228394110313</v>
      </c>
      <c r="B41" s="1" t="s">
        <v>2029</v>
      </c>
      <c r="C41" s="1" t="s">
        <v>2273</v>
      </c>
      <c r="D41" s="1" t="s">
        <v>2274</v>
      </c>
      <c r="E41" s="1" t="s">
        <v>2275</v>
      </c>
      <c r="F41" s="1" t="s">
        <v>2029</v>
      </c>
      <c r="G41" s="1" t="s">
        <v>2012</v>
      </c>
      <c r="H41" s="1" t="s">
        <v>2013</v>
      </c>
      <c r="I41" s="1" t="s">
        <v>2276</v>
      </c>
      <c r="J41" s="1" t="s">
        <v>30</v>
      </c>
      <c r="K41" s="1" t="s">
        <v>2277</v>
      </c>
      <c r="L41" s="1" t="s">
        <v>2277</v>
      </c>
      <c r="M41" s="1" t="s">
        <v>2016</v>
      </c>
      <c r="N41" s="1" t="s">
        <v>2016</v>
      </c>
      <c r="O41" s="1" t="s">
        <v>2017</v>
      </c>
      <c r="P41" s="1" t="s">
        <v>2018</v>
      </c>
      <c r="Q41" s="1" t="s">
        <v>2019</v>
      </c>
      <c r="R41" s="1" t="s">
        <v>2278</v>
      </c>
      <c r="S41" s="1" t="s">
        <v>2021</v>
      </c>
      <c r="T41" s="1" t="s">
        <v>2022</v>
      </c>
      <c r="U41" s="1" t="s">
        <v>2023</v>
      </c>
      <c r="V41" s="1" t="s">
        <v>2279</v>
      </c>
    </row>
    <row r="42" s="1" customFormat="1" spans="1:22">
      <c r="A42" s="3">
        <v>999228367860238</v>
      </c>
      <c r="B42" s="1" t="s">
        <v>2134</v>
      </c>
      <c r="C42" s="1" t="s">
        <v>2280</v>
      </c>
      <c r="D42" s="1" t="s">
        <v>2281</v>
      </c>
      <c r="E42" s="1" t="s">
        <v>2282</v>
      </c>
      <c r="F42" s="1" t="s">
        <v>2040</v>
      </c>
      <c r="G42" s="1" t="s">
        <v>2012</v>
      </c>
      <c r="H42" s="1" t="s">
        <v>2013</v>
      </c>
      <c r="I42" s="1" t="s">
        <v>2283</v>
      </c>
      <c r="J42" s="1" t="s">
        <v>30</v>
      </c>
      <c r="K42" s="1" t="s">
        <v>2284</v>
      </c>
      <c r="L42" s="1" t="s">
        <v>2284</v>
      </c>
      <c r="M42" s="1" t="s">
        <v>2016</v>
      </c>
      <c r="N42" s="1" t="s">
        <v>2016</v>
      </c>
      <c r="O42" s="1" t="s">
        <v>2017</v>
      </c>
      <c r="P42" s="1" t="s">
        <v>2018</v>
      </c>
      <c r="Q42" s="1" t="s">
        <v>2019</v>
      </c>
      <c r="R42" s="1" t="s">
        <v>2285</v>
      </c>
      <c r="S42" s="1" t="s">
        <v>2021</v>
      </c>
      <c r="T42" s="1" t="s">
        <v>2022</v>
      </c>
      <c r="U42" s="1" t="s">
        <v>2023</v>
      </c>
      <c r="V42" s="1" t="s">
        <v>2039</v>
      </c>
    </row>
    <row r="43" s="1" customFormat="1" spans="1:22">
      <c r="A43" s="3">
        <v>999228355170274</v>
      </c>
      <c r="B43" s="1" t="s">
        <v>2047</v>
      </c>
      <c r="C43" s="1" t="s">
        <v>2286</v>
      </c>
      <c r="D43" s="1" t="s">
        <v>2287</v>
      </c>
      <c r="E43" s="1" t="s">
        <v>2288</v>
      </c>
      <c r="F43" s="1" t="s">
        <v>2029</v>
      </c>
      <c r="G43" s="1" t="s">
        <v>2012</v>
      </c>
      <c r="H43" s="1" t="s">
        <v>2013</v>
      </c>
      <c r="I43" s="1" t="s">
        <v>2289</v>
      </c>
      <c r="J43" s="1" t="s">
        <v>30</v>
      </c>
      <c r="K43" s="1" t="s">
        <v>2290</v>
      </c>
      <c r="L43" s="1" t="s">
        <v>2290</v>
      </c>
      <c r="M43" s="1" t="s">
        <v>2016</v>
      </c>
      <c r="N43" s="1" t="s">
        <v>2016</v>
      </c>
      <c r="O43" s="1" t="s">
        <v>2017</v>
      </c>
      <c r="P43" s="1" t="s">
        <v>2018</v>
      </c>
      <c r="Q43" s="1" t="s">
        <v>2019</v>
      </c>
      <c r="R43" s="1" t="s">
        <v>2291</v>
      </c>
      <c r="S43" s="1" t="s">
        <v>2021</v>
      </c>
      <c r="T43" s="1" t="s">
        <v>2022</v>
      </c>
      <c r="U43" s="1" t="s">
        <v>2023</v>
      </c>
      <c r="V43" s="1" t="s">
        <v>2039</v>
      </c>
    </row>
    <row r="44" s="1" customFormat="1" spans="1:22">
      <c r="A44" s="3">
        <v>999227985382704</v>
      </c>
      <c r="B44" s="1" t="s">
        <v>2292</v>
      </c>
      <c r="C44" s="1" t="s">
        <v>2293</v>
      </c>
      <c r="D44" s="1" t="s">
        <v>2230</v>
      </c>
      <c r="E44" s="1" t="s">
        <v>2294</v>
      </c>
      <c r="F44" s="1" t="s">
        <v>2029</v>
      </c>
      <c r="G44" s="1" t="s">
        <v>2012</v>
      </c>
      <c r="H44" s="1" t="s">
        <v>2013</v>
      </c>
      <c r="I44" s="1" t="s">
        <v>2295</v>
      </c>
      <c r="J44" s="1" t="s">
        <v>30</v>
      </c>
      <c r="K44" s="1" t="s">
        <v>2296</v>
      </c>
      <c r="L44" s="1" t="s">
        <v>2296</v>
      </c>
      <c r="M44" s="1" t="s">
        <v>2016</v>
      </c>
      <c r="N44" s="1" t="s">
        <v>2016</v>
      </c>
      <c r="O44" s="1" t="s">
        <v>2017</v>
      </c>
      <c r="P44" s="1" t="s">
        <v>2018</v>
      </c>
      <c r="Q44" s="1" t="s">
        <v>2019</v>
      </c>
      <c r="R44" s="1" t="s">
        <v>2297</v>
      </c>
      <c r="S44" s="1" t="s">
        <v>2021</v>
      </c>
      <c r="T44" s="1" t="s">
        <v>2022</v>
      </c>
      <c r="U44" s="1" t="s">
        <v>2023</v>
      </c>
      <c r="V44" s="1" t="s">
        <v>2039</v>
      </c>
    </row>
    <row r="45" s="1" customFormat="1" spans="1:22">
      <c r="A45" s="3">
        <v>999227340854856</v>
      </c>
      <c r="B45" s="1" t="s">
        <v>2298</v>
      </c>
      <c r="C45" s="1" t="s">
        <v>2299</v>
      </c>
      <c r="D45" s="1" t="s">
        <v>2243</v>
      </c>
      <c r="E45" s="1" t="s">
        <v>2300</v>
      </c>
      <c r="F45" s="1" t="s">
        <v>2029</v>
      </c>
      <c r="G45" s="1" t="s">
        <v>2012</v>
      </c>
      <c r="H45" s="1" t="s">
        <v>2013</v>
      </c>
      <c r="I45" s="1" t="s">
        <v>2301</v>
      </c>
      <c r="J45" s="1" t="s">
        <v>30</v>
      </c>
      <c r="K45" s="1" t="s">
        <v>2302</v>
      </c>
      <c r="L45" s="1" t="s">
        <v>2302</v>
      </c>
      <c r="M45" s="1" t="s">
        <v>2016</v>
      </c>
      <c r="N45" s="1" t="s">
        <v>2016</v>
      </c>
      <c r="O45" s="1" t="s">
        <v>2017</v>
      </c>
      <c r="P45" s="1" t="s">
        <v>2018</v>
      </c>
      <c r="Q45" s="1" t="s">
        <v>2019</v>
      </c>
      <c r="R45" s="1" t="s">
        <v>2303</v>
      </c>
      <c r="S45" s="1" t="s">
        <v>2021</v>
      </c>
      <c r="T45" s="1" t="s">
        <v>2022</v>
      </c>
      <c r="U45" s="1" t="s">
        <v>2023</v>
      </c>
      <c r="V45" s="1" t="s">
        <v>2054</v>
      </c>
    </row>
    <row r="46" s="1" customFormat="1" spans="1:22">
      <c r="A46" s="3">
        <v>999226105889860</v>
      </c>
      <c r="B46" s="1" t="s">
        <v>2304</v>
      </c>
      <c r="C46" s="1" t="s">
        <v>2305</v>
      </c>
      <c r="D46" s="1" t="s">
        <v>2243</v>
      </c>
      <c r="E46" s="1" t="s">
        <v>2306</v>
      </c>
      <c r="F46" s="1" t="s">
        <v>2029</v>
      </c>
      <c r="G46" s="1" t="s">
        <v>2012</v>
      </c>
      <c r="H46" s="1" t="s">
        <v>2013</v>
      </c>
      <c r="I46" s="1" t="s">
        <v>2307</v>
      </c>
      <c r="J46" s="1" t="s">
        <v>30</v>
      </c>
      <c r="K46" s="1" t="s">
        <v>2308</v>
      </c>
      <c r="L46" s="1" t="s">
        <v>2308</v>
      </c>
      <c r="M46" s="1" t="s">
        <v>2016</v>
      </c>
      <c r="N46" s="1" t="s">
        <v>2016</v>
      </c>
      <c r="O46" s="1" t="s">
        <v>2017</v>
      </c>
      <c r="P46" s="1" t="s">
        <v>2018</v>
      </c>
      <c r="Q46" s="1" t="s">
        <v>2019</v>
      </c>
      <c r="R46" s="1" t="s">
        <v>2309</v>
      </c>
      <c r="S46" s="1" t="s">
        <v>2021</v>
      </c>
      <c r="T46" s="1" t="s">
        <v>2022</v>
      </c>
      <c r="U46" s="1" t="s">
        <v>2023</v>
      </c>
      <c r="V46" s="1" t="s">
        <v>2054</v>
      </c>
    </row>
    <row r="47" s="1" customFormat="1" spans="1:22">
      <c r="A47" s="3">
        <v>999228403022690</v>
      </c>
      <c r="B47" s="1" t="s">
        <v>2029</v>
      </c>
      <c r="C47" s="1" t="s">
        <v>2310</v>
      </c>
      <c r="D47" s="1" t="s">
        <v>2243</v>
      </c>
      <c r="E47" s="1" t="s">
        <v>2311</v>
      </c>
      <c r="F47" s="1" t="s">
        <v>2029</v>
      </c>
      <c r="G47" s="1" t="s">
        <v>2012</v>
      </c>
      <c r="H47" s="1" t="s">
        <v>2013</v>
      </c>
      <c r="I47" s="1" t="s">
        <v>2245</v>
      </c>
      <c r="J47" s="1" t="s">
        <v>30</v>
      </c>
      <c r="K47" s="1" t="s">
        <v>2246</v>
      </c>
      <c r="L47" s="1" t="s">
        <v>2246</v>
      </c>
      <c r="M47" s="1" t="s">
        <v>2016</v>
      </c>
      <c r="N47" s="1" t="s">
        <v>2016</v>
      </c>
      <c r="O47" s="1" t="s">
        <v>2017</v>
      </c>
      <c r="P47" s="1" t="s">
        <v>2018</v>
      </c>
      <c r="Q47" s="1" t="s">
        <v>2019</v>
      </c>
      <c r="R47" s="1" t="s">
        <v>2312</v>
      </c>
      <c r="S47" s="1" t="s">
        <v>2021</v>
      </c>
      <c r="T47" s="1" t="s">
        <v>2022</v>
      </c>
      <c r="U47" s="1" t="s">
        <v>2023</v>
      </c>
      <c r="V47" s="1" t="s">
        <v>2054</v>
      </c>
    </row>
    <row r="48" s="1" customFormat="1" spans="1:22">
      <c r="A48" s="3">
        <v>999228266481948</v>
      </c>
      <c r="B48" s="1" t="s">
        <v>2313</v>
      </c>
      <c r="C48" s="1" t="s">
        <v>2314</v>
      </c>
      <c r="D48" s="1" t="s">
        <v>2315</v>
      </c>
      <c r="E48" s="1" t="s">
        <v>2316</v>
      </c>
      <c r="F48" s="1" t="s">
        <v>2040</v>
      </c>
      <c r="G48" s="1" t="s">
        <v>2012</v>
      </c>
      <c r="H48" s="1" t="s">
        <v>2013</v>
      </c>
      <c r="I48" s="1" t="s">
        <v>2317</v>
      </c>
      <c r="J48" s="1" t="s">
        <v>30</v>
      </c>
      <c r="K48" s="1" t="s">
        <v>2318</v>
      </c>
      <c r="L48" s="1" t="s">
        <v>2318</v>
      </c>
      <c r="M48" s="1" t="s">
        <v>2016</v>
      </c>
      <c r="N48" s="1" t="s">
        <v>2016</v>
      </c>
      <c r="O48" s="1" t="s">
        <v>2017</v>
      </c>
      <c r="P48" s="1" t="s">
        <v>2018</v>
      </c>
      <c r="Q48" s="1" t="s">
        <v>2019</v>
      </c>
      <c r="R48" s="1" t="s">
        <v>2319</v>
      </c>
      <c r="S48" s="1" t="s">
        <v>2021</v>
      </c>
      <c r="T48" s="1" t="s">
        <v>2022</v>
      </c>
      <c r="U48" s="1" t="s">
        <v>2023</v>
      </c>
      <c r="V48" s="1" t="s">
        <v>2241</v>
      </c>
    </row>
    <row r="49" s="1" customFormat="1" spans="1:22">
      <c r="A49" s="3">
        <v>999228305275546</v>
      </c>
      <c r="B49" s="1" t="s">
        <v>2105</v>
      </c>
      <c r="C49" s="1" t="s">
        <v>2320</v>
      </c>
      <c r="D49" s="1" t="s">
        <v>2321</v>
      </c>
      <c r="E49" s="1" t="s">
        <v>2322</v>
      </c>
      <c r="F49" s="1" t="s">
        <v>2011</v>
      </c>
      <c r="G49" s="1" t="s">
        <v>2012</v>
      </c>
      <c r="H49" s="1" t="s">
        <v>2013</v>
      </c>
      <c r="I49" s="1" t="s">
        <v>2323</v>
      </c>
      <c r="J49" s="1" t="s">
        <v>30</v>
      </c>
      <c r="K49" s="1" t="s">
        <v>2324</v>
      </c>
      <c r="L49" s="1" t="s">
        <v>2324</v>
      </c>
      <c r="M49" s="1" t="s">
        <v>2016</v>
      </c>
      <c r="N49" s="1" t="s">
        <v>2016</v>
      </c>
      <c r="O49" s="1" t="s">
        <v>2017</v>
      </c>
      <c r="P49" s="1" t="s">
        <v>2018</v>
      </c>
      <c r="Q49" s="1" t="s">
        <v>2019</v>
      </c>
      <c r="R49" s="1" t="s">
        <v>2325</v>
      </c>
      <c r="S49" s="1" t="s">
        <v>2021</v>
      </c>
      <c r="T49" s="1" t="s">
        <v>2022</v>
      </c>
      <c r="U49" s="1" t="s">
        <v>2023</v>
      </c>
      <c r="V49" s="1" t="s">
        <v>2241</v>
      </c>
    </row>
    <row r="50" s="1" customFormat="1" spans="1:22">
      <c r="A50" s="3">
        <v>999228368001174</v>
      </c>
      <c r="B50" s="1" t="s">
        <v>2134</v>
      </c>
      <c r="C50" s="1" t="s">
        <v>2326</v>
      </c>
      <c r="D50" s="1" t="s">
        <v>2327</v>
      </c>
      <c r="E50" s="1" t="s">
        <v>2328</v>
      </c>
      <c r="F50" s="1" t="s">
        <v>2029</v>
      </c>
      <c r="G50" s="1" t="s">
        <v>2012</v>
      </c>
      <c r="H50" s="1" t="s">
        <v>2013</v>
      </c>
      <c r="I50" s="1" t="s">
        <v>2329</v>
      </c>
      <c r="J50" s="1" t="s">
        <v>30</v>
      </c>
      <c r="K50" s="1" t="s">
        <v>2330</v>
      </c>
      <c r="L50" s="1" t="s">
        <v>2330</v>
      </c>
      <c r="M50" s="1" t="s">
        <v>2016</v>
      </c>
      <c r="N50" s="1" t="s">
        <v>2016</v>
      </c>
      <c r="O50" s="1" t="s">
        <v>2017</v>
      </c>
      <c r="P50" s="1" t="s">
        <v>2018</v>
      </c>
      <c r="Q50" s="1" t="s">
        <v>2019</v>
      </c>
      <c r="R50" s="1" t="s">
        <v>2331</v>
      </c>
      <c r="S50" s="1" t="s">
        <v>2021</v>
      </c>
      <c r="T50" s="1" t="s">
        <v>2022</v>
      </c>
      <c r="U50" s="1" t="s">
        <v>2023</v>
      </c>
      <c r="V50" s="1" t="s">
        <v>2332</v>
      </c>
    </row>
    <row r="51" s="1" customFormat="1" spans="1:22">
      <c r="A51" s="3">
        <v>999228331092848</v>
      </c>
      <c r="B51" s="1" t="s">
        <v>2011</v>
      </c>
      <c r="C51" s="1" t="s">
        <v>2333</v>
      </c>
      <c r="D51" s="1" t="s">
        <v>2334</v>
      </c>
      <c r="E51" s="1" t="s">
        <v>2335</v>
      </c>
      <c r="F51" s="1" t="s">
        <v>2134</v>
      </c>
      <c r="G51" s="1" t="s">
        <v>2012</v>
      </c>
      <c r="H51" s="1" t="s">
        <v>2013</v>
      </c>
      <c r="I51" s="1" t="s">
        <v>2336</v>
      </c>
      <c r="J51" s="1" t="s">
        <v>30</v>
      </c>
      <c r="K51" s="1" t="s">
        <v>2337</v>
      </c>
      <c r="L51" s="1" t="s">
        <v>2337</v>
      </c>
      <c r="M51" s="1" t="s">
        <v>2016</v>
      </c>
      <c r="N51" s="1" t="s">
        <v>2016</v>
      </c>
      <c r="O51" s="1" t="s">
        <v>2017</v>
      </c>
      <c r="P51" s="1" t="s">
        <v>2018</v>
      </c>
      <c r="Q51" s="1" t="s">
        <v>2019</v>
      </c>
      <c r="R51" s="1" t="s">
        <v>2338</v>
      </c>
      <c r="S51" s="1" t="s">
        <v>2021</v>
      </c>
      <c r="T51" s="1" t="s">
        <v>2022</v>
      </c>
      <c r="U51" s="1" t="s">
        <v>2023</v>
      </c>
      <c r="V51" s="1" t="s">
        <v>2024</v>
      </c>
    </row>
    <row r="52" s="1" customFormat="1" spans="1:22">
      <c r="A52" s="3">
        <v>999228368755168</v>
      </c>
      <c r="B52" s="1" t="s">
        <v>2040</v>
      </c>
      <c r="C52" s="1" t="s">
        <v>2339</v>
      </c>
      <c r="D52" s="1" t="s">
        <v>2340</v>
      </c>
      <c r="E52" s="1" t="s">
        <v>2341</v>
      </c>
      <c r="F52" s="1" t="s">
        <v>2040</v>
      </c>
      <c r="G52" s="1" t="s">
        <v>2012</v>
      </c>
      <c r="H52" s="1" t="s">
        <v>2013</v>
      </c>
      <c r="I52" s="1" t="s">
        <v>2342</v>
      </c>
      <c r="J52" s="1" t="s">
        <v>30</v>
      </c>
      <c r="K52" s="1" t="s">
        <v>2343</v>
      </c>
      <c r="L52" s="1" t="s">
        <v>2343</v>
      </c>
      <c r="M52" s="1" t="s">
        <v>2016</v>
      </c>
      <c r="N52" s="1" t="s">
        <v>2016</v>
      </c>
      <c r="O52" s="1" t="s">
        <v>2017</v>
      </c>
      <c r="P52" s="1" t="s">
        <v>2018</v>
      </c>
      <c r="Q52" s="1" t="s">
        <v>2019</v>
      </c>
      <c r="R52" s="1" t="s">
        <v>2344</v>
      </c>
      <c r="S52" s="1" t="s">
        <v>2021</v>
      </c>
      <c r="T52" s="1" t="s">
        <v>2022</v>
      </c>
      <c r="U52" s="1" t="s">
        <v>2023</v>
      </c>
      <c r="V52" s="1" t="s">
        <v>2024</v>
      </c>
    </row>
    <row r="53" s="1" customFormat="1" spans="1:22">
      <c r="A53" s="3">
        <v>999228360185506</v>
      </c>
      <c r="B53" s="1" t="s">
        <v>2134</v>
      </c>
      <c r="C53" s="1" t="s">
        <v>2345</v>
      </c>
      <c r="D53" s="1" t="s">
        <v>2346</v>
      </c>
      <c r="E53" s="1" t="s">
        <v>2347</v>
      </c>
      <c r="F53" s="1" t="s">
        <v>2040</v>
      </c>
      <c r="G53" s="1" t="s">
        <v>2012</v>
      </c>
      <c r="H53" s="1" t="s">
        <v>2013</v>
      </c>
      <c r="I53" s="1" t="s">
        <v>2348</v>
      </c>
      <c r="J53" s="1" t="s">
        <v>30</v>
      </c>
      <c r="K53" s="1" t="s">
        <v>2349</v>
      </c>
      <c r="L53" s="1" t="s">
        <v>2349</v>
      </c>
      <c r="M53" s="1" t="s">
        <v>2016</v>
      </c>
      <c r="N53" s="1" t="s">
        <v>2016</v>
      </c>
      <c r="O53" s="1" t="s">
        <v>2017</v>
      </c>
      <c r="P53" s="1" t="s">
        <v>2018</v>
      </c>
      <c r="Q53" s="1" t="s">
        <v>2019</v>
      </c>
      <c r="R53" s="1" t="s">
        <v>2350</v>
      </c>
      <c r="S53" s="1" t="s">
        <v>2021</v>
      </c>
      <c r="T53" s="1" t="s">
        <v>2022</v>
      </c>
      <c r="U53" s="1" t="s">
        <v>1981</v>
      </c>
      <c r="V53" s="1" t="s">
        <v>2024</v>
      </c>
    </row>
    <row r="54" s="1" customFormat="1" spans="1:22">
      <c r="A54" s="3">
        <v>999228405513169</v>
      </c>
      <c r="B54" s="1" t="s">
        <v>2029</v>
      </c>
      <c r="C54" s="1" t="s">
        <v>2351</v>
      </c>
      <c r="D54" s="1" t="s">
        <v>2352</v>
      </c>
      <c r="E54" s="1" t="s">
        <v>2353</v>
      </c>
      <c r="F54" s="1" t="s">
        <v>2029</v>
      </c>
      <c r="G54" s="1" t="s">
        <v>2012</v>
      </c>
      <c r="H54" s="1" t="s">
        <v>2013</v>
      </c>
      <c r="I54" s="1" t="s">
        <v>2354</v>
      </c>
      <c r="J54" s="1" t="s">
        <v>30</v>
      </c>
      <c r="K54" s="1" t="s">
        <v>2355</v>
      </c>
      <c r="L54" s="1" t="s">
        <v>2355</v>
      </c>
      <c r="M54" s="1" t="s">
        <v>2016</v>
      </c>
      <c r="N54" s="1" t="s">
        <v>2016</v>
      </c>
      <c r="O54" s="1" t="s">
        <v>2017</v>
      </c>
      <c r="P54" s="1" t="s">
        <v>2018</v>
      </c>
      <c r="Q54" s="1" t="s">
        <v>2019</v>
      </c>
      <c r="R54" s="1" t="s">
        <v>2356</v>
      </c>
      <c r="S54" s="1" t="s">
        <v>2021</v>
      </c>
      <c r="T54" s="1" t="s">
        <v>2022</v>
      </c>
      <c r="U54" s="1" t="s">
        <v>2023</v>
      </c>
      <c r="V54" s="1" t="s">
        <v>2024</v>
      </c>
    </row>
    <row r="55" s="1" customFormat="1" spans="1:22">
      <c r="A55" s="3">
        <v>999228140774786</v>
      </c>
      <c r="B55" s="1" t="s">
        <v>2090</v>
      </c>
      <c r="C55" s="1" t="s">
        <v>2357</v>
      </c>
      <c r="D55" s="1" t="s">
        <v>2358</v>
      </c>
      <c r="E55" s="1" t="s">
        <v>2359</v>
      </c>
      <c r="F55" s="1" t="s">
        <v>2029</v>
      </c>
      <c r="G55" s="1" t="s">
        <v>2012</v>
      </c>
      <c r="H55" s="1" t="s">
        <v>2013</v>
      </c>
      <c r="I55" s="1" t="s">
        <v>2360</v>
      </c>
      <c r="J55" s="1" t="s">
        <v>30</v>
      </c>
      <c r="K55" s="1" t="s">
        <v>2361</v>
      </c>
      <c r="L55" s="1" t="s">
        <v>2361</v>
      </c>
      <c r="M55" s="1" t="s">
        <v>2016</v>
      </c>
      <c r="N55" s="1" t="s">
        <v>2016</v>
      </c>
      <c r="O55" s="1" t="s">
        <v>2017</v>
      </c>
      <c r="P55" s="1" t="s">
        <v>2018</v>
      </c>
      <c r="Q55" s="1" t="s">
        <v>2019</v>
      </c>
      <c r="R55" s="1" t="s">
        <v>2362</v>
      </c>
      <c r="S55" s="1" t="s">
        <v>2021</v>
      </c>
      <c r="T55" s="1" t="s">
        <v>2022</v>
      </c>
      <c r="U55" s="1" t="s">
        <v>2023</v>
      </c>
      <c r="V55" s="1" t="s">
        <v>2024</v>
      </c>
    </row>
    <row r="56" s="1" customFormat="1" spans="1:22">
      <c r="A56" s="3">
        <v>999228138803585</v>
      </c>
      <c r="B56" s="1" t="s">
        <v>2090</v>
      </c>
      <c r="C56" s="1" t="s">
        <v>2363</v>
      </c>
      <c r="D56" s="1" t="s">
        <v>2364</v>
      </c>
      <c r="E56" s="1" t="s">
        <v>2365</v>
      </c>
      <c r="F56" s="1" t="s">
        <v>2065</v>
      </c>
      <c r="G56" s="1" t="s">
        <v>2012</v>
      </c>
      <c r="H56" s="1" t="s">
        <v>2013</v>
      </c>
      <c r="I56" s="1" t="s">
        <v>2366</v>
      </c>
      <c r="J56" s="1" t="s">
        <v>30</v>
      </c>
      <c r="K56" s="1" t="s">
        <v>2367</v>
      </c>
      <c r="L56" s="1" t="s">
        <v>2367</v>
      </c>
      <c r="M56" s="1" t="s">
        <v>2016</v>
      </c>
      <c r="N56" s="1" t="s">
        <v>2016</v>
      </c>
      <c r="O56" s="1" t="s">
        <v>2017</v>
      </c>
      <c r="P56" s="1" t="s">
        <v>2018</v>
      </c>
      <c r="Q56" s="1" t="s">
        <v>2019</v>
      </c>
      <c r="R56" s="1" t="s">
        <v>2368</v>
      </c>
      <c r="S56" s="1" t="s">
        <v>2021</v>
      </c>
      <c r="T56" s="1" t="s">
        <v>2022</v>
      </c>
      <c r="U56" s="1" t="s">
        <v>1981</v>
      </c>
      <c r="V56" s="1" t="s">
        <v>2024</v>
      </c>
    </row>
    <row r="57" s="1" customFormat="1" spans="1:22">
      <c r="A57" s="3">
        <v>999228396536585</v>
      </c>
      <c r="B57" s="1" t="s">
        <v>2029</v>
      </c>
      <c r="C57" s="1" t="s">
        <v>2369</v>
      </c>
      <c r="D57" s="1" t="s">
        <v>2370</v>
      </c>
      <c r="E57" s="1" t="s">
        <v>2371</v>
      </c>
      <c r="F57" s="1" t="s">
        <v>2029</v>
      </c>
      <c r="G57" s="1" t="s">
        <v>2012</v>
      </c>
      <c r="H57" s="1" t="s">
        <v>2013</v>
      </c>
      <c r="I57" s="1" t="s">
        <v>2372</v>
      </c>
      <c r="J57" s="1" t="s">
        <v>30</v>
      </c>
      <c r="K57" s="1" t="s">
        <v>2373</v>
      </c>
      <c r="L57" s="1" t="s">
        <v>2373</v>
      </c>
      <c r="M57" s="1" t="s">
        <v>2016</v>
      </c>
      <c r="N57" s="1" t="s">
        <v>2016</v>
      </c>
      <c r="O57" s="1" t="s">
        <v>2017</v>
      </c>
      <c r="P57" s="1" t="s">
        <v>2018</v>
      </c>
      <c r="Q57" s="1" t="s">
        <v>2019</v>
      </c>
      <c r="R57" s="1" t="s">
        <v>2374</v>
      </c>
      <c r="S57" s="1" t="s">
        <v>2021</v>
      </c>
      <c r="T57" s="1" t="s">
        <v>2022</v>
      </c>
      <c r="U57" s="1" t="s">
        <v>2023</v>
      </c>
      <c r="V57" s="1" t="s">
        <v>2375</v>
      </c>
    </row>
    <row r="58" s="1" customFormat="1" spans="1:22">
      <c r="A58" s="3">
        <v>999228368726573</v>
      </c>
      <c r="B58" s="1" t="s">
        <v>2040</v>
      </c>
      <c r="C58" s="1" t="s">
        <v>2376</v>
      </c>
      <c r="D58" s="1" t="s">
        <v>2377</v>
      </c>
      <c r="E58" s="1" t="s">
        <v>2378</v>
      </c>
      <c r="F58" s="1" t="s">
        <v>2029</v>
      </c>
      <c r="G58" s="1" t="s">
        <v>2012</v>
      </c>
      <c r="H58" s="1" t="s">
        <v>2013</v>
      </c>
      <c r="I58" s="1" t="s">
        <v>2379</v>
      </c>
      <c r="J58" s="1" t="s">
        <v>30</v>
      </c>
      <c r="K58" s="1" t="s">
        <v>2380</v>
      </c>
      <c r="L58" s="1" t="s">
        <v>2380</v>
      </c>
      <c r="M58" s="1" t="s">
        <v>2016</v>
      </c>
      <c r="N58" s="1" t="s">
        <v>2016</v>
      </c>
      <c r="O58" s="1" t="s">
        <v>2017</v>
      </c>
      <c r="P58" s="1" t="s">
        <v>2018</v>
      </c>
      <c r="Q58" s="1" t="s">
        <v>2019</v>
      </c>
      <c r="R58" s="1" t="s">
        <v>2381</v>
      </c>
      <c r="S58" s="1" t="s">
        <v>2021</v>
      </c>
      <c r="T58" s="1" t="s">
        <v>2022</v>
      </c>
      <c r="U58" s="1" t="s">
        <v>2023</v>
      </c>
      <c r="V58" s="1" t="s">
        <v>2024</v>
      </c>
    </row>
    <row r="59" s="1" customFormat="1" spans="1:22">
      <c r="A59" s="3">
        <v>999226933356700</v>
      </c>
      <c r="B59" s="1" t="s">
        <v>2382</v>
      </c>
      <c r="C59" s="1" t="s">
        <v>2383</v>
      </c>
      <c r="D59" s="1" t="s">
        <v>2384</v>
      </c>
      <c r="E59" s="1" t="s">
        <v>2385</v>
      </c>
      <c r="F59" s="1" t="s">
        <v>2029</v>
      </c>
      <c r="G59" s="1" t="s">
        <v>2012</v>
      </c>
      <c r="H59" s="1" t="s">
        <v>2013</v>
      </c>
      <c r="I59" s="1" t="s">
        <v>2386</v>
      </c>
      <c r="J59" s="1" t="s">
        <v>30</v>
      </c>
      <c r="K59" s="1" t="s">
        <v>2387</v>
      </c>
      <c r="L59" s="1" t="s">
        <v>2387</v>
      </c>
      <c r="M59" s="1" t="s">
        <v>2016</v>
      </c>
      <c r="N59" s="1" t="s">
        <v>2016</v>
      </c>
      <c r="O59" s="1" t="s">
        <v>2017</v>
      </c>
      <c r="P59" s="1" t="s">
        <v>2018</v>
      </c>
      <c r="Q59" s="1" t="s">
        <v>2019</v>
      </c>
      <c r="R59" s="1" t="s">
        <v>2388</v>
      </c>
      <c r="S59" s="1" t="s">
        <v>2021</v>
      </c>
      <c r="T59" s="1" t="s">
        <v>2022</v>
      </c>
      <c r="U59" s="1" t="s">
        <v>2023</v>
      </c>
      <c r="V59" s="1" t="s">
        <v>2215</v>
      </c>
    </row>
    <row r="60" s="1" customFormat="1" spans="1:22">
      <c r="A60" s="3">
        <v>999228365207148</v>
      </c>
      <c r="B60" s="1" t="s">
        <v>2134</v>
      </c>
      <c r="C60" s="1" t="s">
        <v>2389</v>
      </c>
      <c r="D60" s="1" t="s">
        <v>2390</v>
      </c>
      <c r="E60" s="1" t="s">
        <v>2391</v>
      </c>
      <c r="F60" s="1" t="s">
        <v>2029</v>
      </c>
      <c r="G60" s="1" t="s">
        <v>2012</v>
      </c>
      <c r="H60" s="1" t="s">
        <v>2013</v>
      </c>
      <c r="I60" s="1" t="s">
        <v>2392</v>
      </c>
      <c r="J60" s="1" t="s">
        <v>30</v>
      </c>
      <c r="K60" s="1" t="s">
        <v>2393</v>
      </c>
      <c r="L60" s="1" t="s">
        <v>2393</v>
      </c>
      <c r="M60" s="1" t="s">
        <v>2016</v>
      </c>
      <c r="N60" s="1" t="s">
        <v>2016</v>
      </c>
      <c r="O60" s="1" t="s">
        <v>2017</v>
      </c>
      <c r="P60" s="1" t="s">
        <v>2018</v>
      </c>
      <c r="Q60" s="1" t="s">
        <v>2019</v>
      </c>
      <c r="R60" s="1" t="s">
        <v>2394</v>
      </c>
      <c r="S60" s="1" t="s">
        <v>2021</v>
      </c>
      <c r="T60" s="1" t="s">
        <v>2022</v>
      </c>
      <c r="U60" s="1" t="s">
        <v>2023</v>
      </c>
      <c r="V60" s="1" t="s">
        <v>2039</v>
      </c>
    </row>
    <row r="61" s="1" customFormat="1" spans="1:22">
      <c r="A61" s="3">
        <v>999228283514948</v>
      </c>
      <c r="B61" s="1" t="s">
        <v>2395</v>
      </c>
      <c r="C61" s="1" t="s">
        <v>2396</v>
      </c>
      <c r="D61" s="1" t="s">
        <v>2397</v>
      </c>
      <c r="E61" s="1" t="s">
        <v>2398</v>
      </c>
      <c r="F61" s="1" t="s">
        <v>2029</v>
      </c>
      <c r="G61" s="1" t="s">
        <v>2012</v>
      </c>
      <c r="H61" s="1" t="s">
        <v>2013</v>
      </c>
      <c r="I61" s="1" t="s">
        <v>2399</v>
      </c>
      <c r="J61" s="1" t="s">
        <v>30</v>
      </c>
      <c r="K61" s="1" t="s">
        <v>2400</v>
      </c>
      <c r="L61" s="1" t="s">
        <v>2400</v>
      </c>
      <c r="M61" s="1" t="s">
        <v>2016</v>
      </c>
      <c r="N61" s="1" t="s">
        <v>2016</v>
      </c>
      <c r="O61" s="1" t="s">
        <v>2017</v>
      </c>
      <c r="P61" s="1" t="s">
        <v>2018</v>
      </c>
      <c r="Q61" s="1" t="s">
        <v>2019</v>
      </c>
      <c r="R61" s="1" t="s">
        <v>2401</v>
      </c>
      <c r="S61" s="1" t="s">
        <v>2021</v>
      </c>
      <c r="T61" s="1" t="s">
        <v>2022</v>
      </c>
      <c r="U61" s="1" t="s">
        <v>2023</v>
      </c>
      <c r="V61" s="1" t="s">
        <v>2039</v>
      </c>
    </row>
    <row r="62" s="1" customFormat="1" spans="1:22">
      <c r="A62" s="3">
        <v>999226922338012</v>
      </c>
      <c r="B62" s="1" t="s">
        <v>2402</v>
      </c>
      <c r="C62" s="1" t="s">
        <v>2403</v>
      </c>
      <c r="D62" s="1" t="s">
        <v>2404</v>
      </c>
      <c r="E62" s="1" t="s">
        <v>2405</v>
      </c>
      <c r="F62" s="1" t="s">
        <v>2040</v>
      </c>
      <c r="G62" s="1" t="s">
        <v>2012</v>
      </c>
      <c r="H62" s="1" t="s">
        <v>2013</v>
      </c>
      <c r="I62" s="1" t="s">
        <v>2406</v>
      </c>
      <c r="J62" s="1" t="s">
        <v>30</v>
      </c>
      <c r="K62" s="1" t="s">
        <v>2407</v>
      </c>
      <c r="L62" s="1" t="s">
        <v>2407</v>
      </c>
      <c r="M62" s="1" t="s">
        <v>2016</v>
      </c>
      <c r="N62" s="1" t="s">
        <v>2016</v>
      </c>
      <c r="O62" s="1" t="s">
        <v>2017</v>
      </c>
      <c r="P62" s="1" t="s">
        <v>2018</v>
      </c>
      <c r="Q62" s="1" t="s">
        <v>2019</v>
      </c>
      <c r="R62" s="1" t="s">
        <v>2408</v>
      </c>
      <c r="S62" s="1" t="s">
        <v>2021</v>
      </c>
      <c r="T62" s="1" t="s">
        <v>2022</v>
      </c>
      <c r="U62" s="1" t="s">
        <v>2023</v>
      </c>
      <c r="V62" s="1" t="s">
        <v>2241</v>
      </c>
    </row>
    <row r="63" s="1" customFormat="1" spans="1:22">
      <c r="A63" s="3">
        <v>999228372775287</v>
      </c>
      <c r="B63" s="1" t="s">
        <v>2040</v>
      </c>
      <c r="C63" s="1" t="s">
        <v>2409</v>
      </c>
      <c r="D63" s="1" t="s">
        <v>2410</v>
      </c>
      <c r="E63" s="1" t="s">
        <v>2411</v>
      </c>
      <c r="F63" s="1" t="s">
        <v>2029</v>
      </c>
      <c r="G63" s="1" t="s">
        <v>2012</v>
      </c>
      <c r="H63" s="1" t="s">
        <v>2013</v>
      </c>
      <c r="I63" s="1" t="s">
        <v>2412</v>
      </c>
      <c r="J63" s="1" t="s">
        <v>30</v>
      </c>
      <c r="K63" s="1" t="s">
        <v>2413</v>
      </c>
      <c r="L63" s="1" t="s">
        <v>2413</v>
      </c>
      <c r="M63" s="1" t="s">
        <v>2016</v>
      </c>
      <c r="N63" s="1" t="s">
        <v>2016</v>
      </c>
      <c r="O63" s="1" t="s">
        <v>2017</v>
      </c>
      <c r="P63" s="1" t="s">
        <v>2018</v>
      </c>
      <c r="Q63" s="1" t="s">
        <v>2019</v>
      </c>
      <c r="R63" s="1" t="s">
        <v>2414</v>
      </c>
      <c r="S63" s="1" t="s">
        <v>2021</v>
      </c>
      <c r="T63" s="1" t="s">
        <v>2022</v>
      </c>
      <c r="U63" s="1" t="s">
        <v>2023</v>
      </c>
      <c r="V63" s="1" t="s">
        <v>2415</v>
      </c>
    </row>
    <row r="64" s="1" customFormat="1" spans="1:22">
      <c r="A64" s="3">
        <v>999228345727331</v>
      </c>
      <c r="B64" s="1" t="s">
        <v>2047</v>
      </c>
      <c r="C64" s="1" t="s">
        <v>2416</v>
      </c>
      <c r="D64" s="1" t="s">
        <v>2417</v>
      </c>
      <c r="E64" s="1" t="s">
        <v>2418</v>
      </c>
      <c r="F64" s="1" t="s">
        <v>2134</v>
      </c>
      <c r="G64" s="1" t="s">
        <v>2012</v>
      </c>
      <c r="H64" s="1" t="s">
        <v>2013</v>
      </c>
      <c r="I64" s="1" t="s">
        <v>2419</v>
      </c>
      <c r="J64" s="1" t="s">
        <v>30</v>
      </c>
      <c r="K64" s="1" t="s">
        <v>2420</v>
      </c>
      <c r="L64" s="1" t="s">
        <v>2420</v>
      </c>
      <c r="M64" s="1" t="s">
        <v>2016</v>
      </c>
      <c r="N64" s="1" t="s">
        <v>2016</v>
      </c>
      <c r="O64" s="1" t="s">
        <v>2017</v>
      </c>
      <c r="P64" s="1" t="s">
        <v>2018</v>
      </c>
      <c r="Q64" s="1" t="s">
        <v>2019</v>
      </c>
      <c r="R64" s="1" t="s">
        <v>2421</v>
      </c>
      <c r="S64" s="1" t="s">
        <v>2021</v>
      </c>
      <c r="T64" s="1" t="s">
        <v>2022</v>
      </c>
      <c r="U64" s="1" t="s">
        <v>2023</v>
      </c>
      <c r="V64" s="1" t="s">
        <v>2024</v>
      </c>
    </row>
    <row r="65" s="1" customFormat="1" spans="1:22">
      <c r="A65" s="3">
        <v>999228369078842</v>
      </c>
      <c r="B65" s="1" t="s">
        <v>2040</v>
      </c>
      <c r="C65" s="1" t="s">
        <v>2422</v>
      </c>
      <c r="D65" s="1" t="s">
        <v>2423</v>
      </c>
      <c r="E65" s="1" t="s">
        <v>2424</v>
      </c>
      <c r="F65" s="1" t="s">
        <v>2029</v>
      </c>
      <c r="G65" s="1" t="s">
        <v>2012</v>
      </c>
      <c r="H65" s="1" t="s">
        <v>2013</v>
      </c>
      <c r="I65" s="1" t="s">
        <v>2425</v>
      </c>
      <c r="J65" s="1" t="s">
        <v>30</v>
      </c>
      <c r="K65" s="1" t="s">
        <v>2426</v>
      </c>
      <c r="L65" s="1" t="s">
        <v>2426</v>
      </c>
      <c r="M65" s="1" t="s">
        <v>2016</v>
      </c>
      <c r="N65" s="1" t="s">
        <v>2016</v>
      </c>
      <c r="O65" s="1" t="s">
        <v>2017</v>
      </c>
      <c r="P65" s="1" t="s">
        <v>2018</v>
      </c>
      <c r="Q65" s="1" t="s">
        <v>2019</v>
      </c>
      <c r="R65" s="1" t="s">
        <v>2427</v>
      </c>
      <c r="S65" s="1" t="s">
        <v>2021</v>
      </c>
      <c r="T65" s="1" t="s">
        <v>2022</v>
      </c>
      <c r="U65" s="1" t="s">
        <v>2023</v>
      </c>
      <c r="V65" s="1" t="s">
        <v>2024</v>
      </c>
    </row>
    <row r="66" s="1" customFormat="1" spans="1:22">
      <c r="A66" s="3">
        <v>999228369545911</v>
      </c>
      <c r="B66" s="1" t="s">
        <v>2040</v>
      </c>
      <c r="C66" s="1" t="s">
        <v>2428</v>
      </c>
      <c r="D66" s="1" t="s">
        <v>2334</v>
      </c>
      <c r="E66" s="1" t="s">
        <v>2429</v>
      </c>
      <c r="F66" s="1" t="s">
        <v>2040</v>
      </c>
      <c r="G66" s="1" t="s">
        <v>2012</v>
      </c>
      <c r="H66" s="1" t="s">
        <v>2013</v>
      </c>
      <c r="I66" s="1" t="s">
        <v>2430</v>
      </c>
      <c r="J66" s="1" t="s">
        <v>30</v>
      </c>
      <c r="K66" s="1" t="s">
        <v>2431</v>
      </c>
      <c r="L66" s="1" t="s">
        <v>2431</v>
      </c>
      <c r="M66" s="1" t="s">
        <v>2016</v>
      </c>
      <c r="N66" s="1" t="s">
        <v>2016</v>
      </c>
      <c r="O66" s="1" t="s">
        <v>2017</v>
      </c>
      <c r="P66" s="1" t="s">
        <v>2018</v>
      </c>
      <c r="Q66" s="1" t="s">
        <v>2019</v>
      </c>
      <c r="R66" s="1" t="s">
        <v>2432</v>
      </c>
      <c r="S66" s="1" t="s">
        <v>2021</v>
      </c>
      <c r="T66" s="1" t="s">
        <v>2022</v>
      </c>
      <c r="U66" s="1" t="s">
        <v>2023</v>
      </c>
      <c r="V66" s="1" t="s">
        <v>2024</v>
      </c>
    </row>
    <row r="67" s="1" customFormat="1" spans="1:22">
      <c r="A67" s="3">
        <v>999228323878985</v>
      </c>
      <c r="B67" s="1" t="s">
        <v>2011</v>
      </c>
      <c r="C67" s="1" t="s">
        <v>2433</v>
      </c>
      <c r="D67" s="1" t="s">
        <v>2434</v>
      </c>
      <c r="E67" s="1" t="s">
        <v>2435</v>
      </c>
      <c r="F67" s="1" t="s">
        <v>2065</v>
      </c>
      <c r="G67" s="1" t="s">
        <v>2012</v>
      </c>
      <c r="H67" s="1" t="s">
        <v>2013</v>
      </c>
      <c r="I67" s="1" t="s">
        <v>2436</v>
      </c>
      <c r="J67" s="1" t="s">
        <v>30</v>
      </c>
      <c r="K67" s="1" t="s">
        <v>2437</v>
      </c>
      <c r="L67" s="1" t="s">
        <v>2437</v>
      </c>
      <c r="M67" s="1" t="s">
        <v>2016</v>
      </c>
      <c r="N67" s="1" t="s">
        <v>2016</v>
      </c>
      <c r="O67" s="1" t="s">
        <v>2017</v>
      </c>
      <c r="P67" s="1" t="s">
        <v>2018</v>
      </c>
      <c r="Q67" s="1" t="s">
        <v>2019</v>
      </c>
      <c r="R67" s="1" t="s">
        <v>2438</v>
      </c>
      <c r="S67" s="1" t="s">
        <v>2021</v>
      </c>
      <c r="T67" s="1" t="s">
        <v>2022</v>
      </c>
      <c r="U67" s="1" t="s">
        <v>2023</v>
      </c>
      <c r="V67" s="1" t="s">
        <v>2024</v>
      </c>
    </row>
    <row r="68" s="1" customFormat="1" spans="1:22">
      <c r="A68" s="3">
        <v>999228288935132</v>
      </c>
      <c r="B68" s="1" t="s">
        <v>2395</v>
      </c>
      <c r="C68" s="1" t="s">
        <v>2439</v>
      </c>
      <c r="D68" s="1" t="s">
        <v>2352</v>
      </c>
      <c r="E68" s="1" t="s">
        <v>2440</v>
      </c>
      <c r="F68" s="1" t="s">
        <v>2029</v>
      </c>
      <c r="G68" s="1" t="s">
        <v>2012</v>
      </c>
      <c r="H68" s="1" t="s">
        <v>2013</v>
      </c>
      <c r="I68" s="1" t="s">
        <v>2441</v>
      </c>
      <c r="J68" s="1" t="s">
        <v>30</v>
      </c>
      <c r="K68" s="1" t="s">
        <v>2442</v>
      </c>
      <c r="L68" s="1" t="s">
        <v>2442</v>
      </c>
      <c r="M68" s="1" t="s">
        <v>2016</v>
      </c>
      <c r="N68" s="1" t="s">
        <v>2016</v>
      </c>
      <c r="O68" s="1" t="s">
        <v>2017</v>
      </c>
      <c r="P68" s="1" t="s">
        <v>2018</v>
      </c>
      <c r="Q68" s="1" t="s">
        <v>2019</v>
      </c>
      <c r="R68" s="1" t="s">
        <v>2443</v>
      </c>
      <c r="S68" s="1" t="s">
        <v>2021</v>
      </c>
      <c r="T68" s="1" t="s">
        <v>2022</v>
      </c>
      <c r="U68" s="1" t="s">
        <v>2023</v>
      </c>
      <c r="V68" s="1" t="s">
        <v>2024</v>
      </c>
    </row>
    <row r="69" s="1" customFormat="1" spans="1:22">
      <c r="A69" s="3">
        <v>999228404196245</v>
      </c>
      <c r="B69" s="1" t="s">
        <v>2029</v>
      </c>
      <c r="C69" s="1" t="s">
        <v>2444</v>
      </c>
      <c r="D69" s="1" t="s">
        <v>2445</v>
      </c>
      <c r="E69" s="1" t="s">
        <v>2446</v>
      </c>
      <c r="F69" s="1" t="s">
        <v>2029</v>
      </c>
      <c r="G69" s="1" t="s">
        <v>2012</v>
      </c>
      <c r="H69" s="1" t="s">
        <v>2013</v>
      </c>
      <c r="I69" s="1" t="s">
        <v>2447</v>
      </c>
      <c r="J69" s="1" t="s">
        <v>30</v>
      </c>
      <c r="K69" s="1" t="s">
        <v>2448</v>
      </c>
      <c r="L69" s="1" t="s">
        <v>2448</v>
      </c>
      <c r="M69" s="1" t="s">
        <v>2016</v>
      </c>
      <c r="N69" s="1" t="s">
        <v>2016</v>
      </c>
      <c r="O69" s="1" t="s">
        <v>2017</v>
      </c>
      <c r="P69" s="1" t="s">
        <v>2018</v>
      </c>
      <c r="Q69" s="1" t="s">
        <v>2019</v>
      </c>
      <c r="R69" s="1" t="s">
        <v>2449</v>
      </c>
      <c r="S69" s="1" t="s">
        <v>2021</v>
      </c>
      <c r="T69" s="1" t="s">
        <v>2022</v>
      </c>
      <c r="U69" s="1" t="s">
        <v>2023</v>
      </c>
      <c r="V69" s="1" t="s">
        <v>2024</v>
      </c>
    </row>
    <row r="70" s="1" customFormat="1" spans="1:22">
      <c r="A70" s="3">
        <v>999228359857953</v>
      </c>
      <c r="B70" s="1" t="s">
        <v>2134</v>
      </c>
      <c r="C70" s="1" t="s">
        <v>2450</v>
      </c>
      <c r="D70" s="1" t="s">
        <v>2451</v>
      </c>
      <c r="E70" s="1" t="s">
        <v>2452</v>
      </c>
      <c r="F70" s="1" t="s">
        <v>2029</v>
      </c>
      <c r="G70" s="1" t="s">
        <v>2012</v>
      </c>
      <c r="H70" s="1" t="s">
        <v>2013</v>
      </c>
      <c r="I70" s="1" t="s">
        <v>2453</v>
      </c>
      <c r="J70" s="1" t="s">
        <v>30</v>
      </c>
      <c r="K70" s="1" t="s">
        <v>2454</v>
      </c>
      <c r="L70" s="1" t="s">
        <v>2454</v>
      </c>
      <c r="M70" s="1" t="s">
        <v>2016</v>
      </c>
      <c r="N70" s="1" t="s">
        <v>2016</v>
      </c>
      <c r="O70" s="1" t="s">
        <v>2017</v>
      </c>
      <c r="P70" s="1" t="s">
        <v>2018</v>
      </c>
      <c r="Q70" s="1" t="s">
        <v>2019</v>
      </c>
      <c r="R70" s="1" t="s">
        <v>2455</v>
      </c>
      <c r="S70" s="1" t="s">
        <v>2021</v>
      </c>
      <c r="T70" s="1" t="s">
        <v>2022</v>
      </c>
      <c r="U70" s="1" t="s">
        <v>2023</v>
      </c>
      <c r="V70" s="1" t="s">
        <v>2024</v>
      </c>
    </row>
    <row r="71" s="1" customFormat="1" spans="1:22">
      <c r="A71" s="3">
        <v>999228321657277</v>
      </c>
      <c r="B71" s="1" t="s">
        <v>2011</v>
      </c>
      <c r="C71" s="1" t="s">
        <v>2456</v>
      </c>
      <c r="D71" s="1" t="s">
        <v>2457</v>
      </c>
      <c r="E71" s="1" t="s">
        <v>2458</v>
      </c>
      <c r="F71" s="1" t="s">
        <v>2029</v>
      </c>
      <c r="G71" s="1" t="s">
        <v>2012</v>
      </c>
      <c r="H71" s="1" t="s">
        <v>2013</v>
      </c>
      <c r="I71" s="1" t="s">
        <v>2459</v>
      </c>
      <c r="J71" s="1" t="s">
        <v>30</v>
      </c>
      <c r="K71" s="1" t="s">
        <v>2460</v>
      </c>
      <c r="L71" s="1" t="s">
        <v>2460</v>
      </c>
      <c r="M71" s="1" t="s">
        <v>2016</v>
      </c>
      <c r="N71" s="1" t="s">
        <v>2016</v>
      </c>
      <c r="O71" s="1" t="s">
        <v>2017</v>
      </c>
      <c r="P71" s="1" t="s">
        <v>2018</v>
      </c>
      <c r="Q71" s="1" t="s">
        <v>2019</v>
      </c>
      <c r="R71" s="1" t="s">
        <v>2461</v>
      </c>
      <c r="S71" s="1" t="s">
        <v>2021</v>
      </c>
      <c r="T71" s="1" t="s">
        <v>2022</v>
      </c>
      <c r="U71" s="1" t="s">
        <v>2023</v>
      </c>
      <c r="V71" s="1" t="s">
        <v>2462</v>
      </c>
    </row>
    <row r="72" s="1" customFormat="1" spans="1:22">
      <c r="A72" s="3">
        <v>999228321007661</v>
      </c>
      <c r="B72" s="1" t="s">
        <v>2011</v>
      </c>
      <c r="C72" s="1" t="s">
        <v>2463</v>
      </c>
      <c r="D72" s="1" t="s">
        <v>2464</v>
      </c>
      <c r="E72" s="1" t="s">
        <v>2465</v>
      </c>
      <c r="F72" s="1" t="s">
        <v>2040</v>
      </c>
      <c r="G72" s="1" t="s">
        <v>2012</v>
      </c>
      <c r="H72" s="1" t="s">
        <v>2013</v>
      </c>
      <c r="I72" s="1" t="s">
        <v>2466</v>
      </c>
      <c r="J72" s="1" t="s">
        <v>30</v>
      </c>
      <c r="K72" s="1" t="s">
        <v>2467</v>
      </c>
      <c r="L72" s="1" t="s">
        <v>2467</v>
      </c>
      <c r="M72" s="1" t="s">
        <v>2016</v>
      </c>
      <c r="N72" s="1" t="s">
        <v>2016</v>
      </c>
      <c r="O72" s="1" t="s">
        <v>2017</v>
      </c>
      <c r="P72" s="1" t="s">
        <v>2018</v>
      </c>
      <c r="Q72" s="1" t="s">
        <v>2019</v>
      </c>
      <c r="R72" s="1" t="s">
        <v>2468</v>
      </c>
      <c r="S72" s="1" t="s">
        <v>2021</v>
      </c>
      <c r="T72" s="1" t="s">
        <v>2022</v>
      </c>
      <c r="U72" s="1" t="s">
        <v>2023</v>
      </c>
      <c r="V72" s="1" t="s">
        <v>2469</v>
      </c>
    </row>
    <row r="73" s="1" customFormat="1" spans="1:22">
      <c r="A73" s="3">
        <v>999228034433934</v>
      </c>
      <c r="B73" s="1" t="s">
        <v>2163</v>
      </c>
      <c r="C73" s="1" t="s">
        <v>2470</v>
      </c>
      <c r="D73" s="1" t="s">
        <v>2471</v>
      </c>
      <c r="E73" s="1" t="s">
        <v>2472</v>
      </c>
      <c r="F73" s="1" t="s">
        <v>2134</v>
      </c>
      <c r="G73" s="1" t="s">
        <v>2012</v>
      </c>
      <c r="H73" s="1" t="s">
        <v>2013</v>
      </c>
      <c r="I73" s="1" t="s">
        <v>2473</v>
      </c>
      <c r="J73" s="1" t="s">
        <v>30</v>
      </c>
      <c r="K73" s="1" t="s">
        <v>2474</v>
      </c>
      <c r="L73" s="1" t="s">
        <v>2474</v>
      </c>
      <c r="M73" s="1" t="s">
        <v>2016</v>
      </c>
      <c r="N73" s="1" t="s">
        <v>2016</v>
      </c>
      <c r="O73" s="1" t="s">
        <v>2017</v>
      </c>
      <c r="P73" s="1" t="s">
        <v>2018</v>
      </c>
      <c r="Q73" s="1" t="s">
        <v>2019</v>
      </c>
      <c r="R73" s="1" t="s">
        <v>2475</v>
      </c>
      <c r="S73" s="1" t="s">
        <v>2021</v>
      </c>
      <c r="T73" s="1" t="s">
        <v>2022</v>
      </c>
      <c r="U73" s="1" t="s">
        <v>2023</v>
      </c>
      <c r="V73" s="1" t="s">
        <v>2375</v>
      </c>
    </row>
    <row r="74" s="1" customFormat="1" spans="1:22">
      <c r="A74" s="3">
        <v>999228320740393</v>
      </c>
      <c r="B74" s="1" t="s">
        <v>2266</v>
      </c>
      <c r="C74" s="1" t="s">
        <v>2476</v>
      </c>
      <c r="D74" s="1" t="s">
        <v>2477</v>
      </c>
      <c r="E74" s="1" t="s">
        <v>2478</v>
      </c>
      <c r="F74" s="1" t="s">
        <v>2134</v>
      </c>
      <c r="G74" s="1" t="s">
        <v>2012</v>
      </c>
      <c r="H74" s="1" t="s">
        <v>2013</v>
      </c>
      <c r="I74" s="1" t="s">
        <v>2479</v>
      </c>
      <c r="J74" s="1" t="s">
        <v>30</v>
      </c>
      <c r="K74" s="1" t="s">
        <v>2480</v>
      </c>
      <c r="L74" s="1" t="s">
        <v>2480</v>
      </c>
      <c r="M74" s="1" t="s">
        <v>2016</v>
      </c>
      <c r="N74" s="1" t="s">
        <v>2016</v>
      </c>
      <c r="O74" s="1" t="s">
        <v>2017</v>
      </c>
      <c r="P74" s="1" t="s">
        <v>2018</v>
      </c>
      <c r="Q74" s="1" t="s">
        <v>2019</v>
      </c>
      <c r="R74" s="1" t="s">
        <v>2481</v>
      </c>
      <c r="S74" s="1" t="s">
        <v>2021</v>
      </c>
      <c r="T74" s="1" t="s">
        <v>2022</v>
      </c>
      <c r="U74" s="1" t="s">
        <v>2023</v>
      </c>
      <c r="V74" s="1" t="s">
        <v>2215</v>
      </c>
    </row>
    <row r="75" s="1" customFormat="1" spans="1:22">
      <c r="A75" s="3">
        <v>999228216117451</v>
      </c>
      <c r="B75" s="1" t="s">
        <v>2482</v>
      </c>
      <c r="C75" s="1" t="s">
        <v>2483</v>
      </c>
      <c r="D75" s="1" t="s">
        <v>2484</v>
      </c>
      <c r="E75" s="1" t="s">
        <v>2485</v>
      </c>
      <c r="F75" s="1" t="s">
        <v>2029</v>
      </c>
      <c r="G75" s="1" t="s">
        <v>2012</v>
      </c>
      <c r="H75" s="1" t="s">
        <v>2013</v>
      </c>
      <c r="I75" s="1" t="s">
        <v>2486</v>
      </c>
      <c r="J75" s="1" t="s">
        <v>30</v>
      </c>
      <c r="K75" s="1" t="s">
        <v>2487</v>
      </c>
      <c r="L75" s="1" t="s">
        <v>2487</v>
      </c>
      <c r="M75" s="1" t="s">
        <v>2016</v>
      </c>
      <c r="N75" s="1" t="s">
        <v>2016</v>
      </c>
      <c r="O75" s="1" t="s">
        <v>2017</v>
      </c>
      <c r="P75" s="1" t="s">
        <v>2018</v>
      </c>
      <c r="Q75" s="1" t="s">
        <v>2019</v>
      </c>
      <c r="R75" s="1" t="s">
        <v>2488</v>
      </c>
      <c r="S75" s="1" t="s">
        <v>2021</v>
      </c>
      <c r="T75" s="1" t="s">
        <v>2022</v>
      </c>
      <c r="U75" s="1" t="s">
        <v>2023</v>
      </c>
      <c r="V75" s="1" t="s">
        <v>2054</v>
      </c>
    </row>
    <row r="76" s="1" customFormat="1" spans="1:22">
      <c r="A76" s="3">
        <v>999228367739575</v>
      </c>
      <c r="B76" s="1" t="s">
        <v>2134</v>
      </c>
      <c r="C76" s="1" t="s">
        <v>2489</v>
      </c>
      <c r="D76" s="1" t="s">
        <v>2490</v>
      </c>
      <c r="E76" s="1" t="s">
        <v>2491</v>
      </c>
      <c r="F76" s="1" t="s">
        <v>2029</v>
      </c>
      <c r="G76" s="1" t="s">
        <v>2012</v>
      </c>
      <c r="H76" s="1" t="s">
        <v>2013</v>
      </c>
      <c r="I76" s="1" t="s">
        <v>2492</v>
      </c>
      <c r="J76" s="1" t="s">
        <v>30</v>
      </c>
      <c r="K76" s="1" t="s">
        <v>2493</v>
      </c>
      <c r="L76" s="1" t="s">
        <v>2493</v>
      </c>
      <c r="M76" s="1" t="s">
        <v>2016</v>
      </c>
      <c r="N76" s="1" t="s">
        <v>2016</v>
      </c>
      <c r="O76" s="1" t="s">
        <v>2017</v>
      </c>
      <c r="P76" s="1" t="s">
        <v>2018</v>
      </c>
      <c r="Q76" s="1" t="s">
        <v>2019</v>
      </c>
      <c r="R76" s="1" t="s">
        <v>2494</v>
      </c>
      <c r="S76" s="1" t="s">
        <v>2021</v>
      </c>
      <c r="T76" s="1" t="s">
        <v>2022</v>
      </c>
      <c r="U76" s="1" t="s">
        <v>2023</v>
      </c>
      <c r="V76" s="1" t="s">
        <v>2054</v>
      </c>
    </row>
    <row r="77" s="1" customFormat="1" spans="1:22">
      <c r="A77" s="3">
        <v>999227257721794</v>
      </c>
      <c r="B77" s="1" t="s">
        <v>2495</v>
      </c>
      <c r="C77" s="1" t="s">
        <v>2496</v>
      </c>
      <c r="D77" s="1" t="s">
        <v>2497</v>
      </c>
      <c r="E77" s="1" t="s">
        <v>2498</v>
      </c>
      <c r="F77" s="1" t="s">
        <v>2266</v>
      </c>
      <c r="G77" s="1" t="s">
        <v>2012</v>
      </c>
      <c r="H77" s="1" t="s">
        <v>2013</v>
      </c>
      <c r="I77" s="1" t="s">
        <v>2499</v>
      </c>
      <c r="J77" s="1" t="s">
        <v>30</v>
      </c>
      <c r="K77" s="1" t="s">
        <v>2500</v>
      </c>
      <c r="L77" s="1" t="s">
        <v>2500</v>
      </c>
      <c r="M77" s="1" t="s">
        <v>2016</v>
      </c>
      <c r="N77" s="1" t="s">
        <v>2016</v>
      </c>
      <c r="O77" s="1" t="s">
        <v>2017</v>
      </c>
      <c r="P77" s="1" t="s">
        <v>2018</v>
      </c>
      <c r="Q77" s="1" t="s">
        <v>2019</v>
      </c>
      <c r="R77" s="1" t="s">
        <v>2501</v>
      </c>
      <c r="S77" s="1" t="s">
        <v>2021</v>
      </c>
      <c r="T77" s="1" t="s">
        <v>2022</v>
      </c>
      <c r="U77" s="1" t="s">
        <v>2023</v>
      </c>
      <c r="V77" s="1" t="s">
        <v>2332</v>
      </c>
    </row>
    <row r="78" s="1" customFormat="1" spans="1:22">
      <c r="A78" s="3">
        <v>999228368601178</v>
      </c>
      <c r="B78" s="1" t="s">
        <v>2040</v>
      </c>
      <c r="C78" s="1" t="s">
        <v>2502</v>
      </c>
      <c r="D78" s="1" t="s">
        <v>2503</v>
      </c>
      <c r="E78" s="1" t="s">
        <v>2504</v>
      </c>
      <c r="F78" s="1" t="s">
        <v>2029</v>
      </c>
      <c r="G78" s="1" t="s">
        <v>2012</v>
      </c>
      <c r="H78" s="1" t="s">
        <v>2013</v>
      </c>
      <c r="I78" s="1" t="s">
        <v>2505</v>
      </c>
      <c r="J78" s="1" t="s">
        <v>30</v>
      </c>
      <c r="K78" s="1" t="s">
        <v>2506</v>
      </c>
      <c r="L78" s="1" t="s">
        <v>2506</v>
      </c>
      <c r="M78" s="1" t="s">
        <v>2016</v>
      </c>
      <c r="N78" s="1" t="s">
        <v>2016</v>
      </c>
      <c r="O78" s="1" t="s">
        <v>2017</v>
      </c>
      <c r="P78" s="1" t="s">
        <v>2018</v>
      </c>
      <c r="Q78" s="1" t="s">
        <v>2019</v>
      </c>
      <c r="R78" s="1" t="s">
        <v>2507</v>
      </c>
      <c r="S78" s="1" t="s">
        <v>2021</v>
      </c>
      <c r="T78" s="1" t="s">
        <v>2022</v>
      </c>
      <c r="U78" s="1" t="s">
        <v>2023</v>
      </c>
      <c r="V78" s="1" t="s">
        <v>2024</v>
      </c>
    </row>
    <row r="79" s="1" customFormat="1" spans="1:22">
      <c r="A79" s="3">
        <v>999228368758650</v>
      </c>
      <c r="B79" s="1" t="s">
        <v>2040</v>
      </c>
      <c r="C79" s="1" t="s">
        <v>2508</v>
      </c>
      <c r="D79" s="1" t="s">
        <v>2509</v>
      </c>
      <c r="E79" s="1" t="s">
        <v>2510</v>
      </c>
      <c r="F79" s="1" t="s">
        <v>2029</v>
      </c>
      <c r="G79" s="1" t="s">
        <v>2012</v>
      </c>
      <c r="H79" s="1" t="s">
        <v>2013</v>
      </c>
      <c r="I79" s="1" t="s">
        <v>2511</v>
      </c>
      <c r="J79" s="1" t="s">
        <v>30</v>
      </c>
      <c r="K79" s="1" t="s">
        <v>2512</v>
      </c>
      <c r="L79" s="1" t="s">
        <v>2512</v>
      </c>
      <c r="M79" s="1" t="s">
        <v>2016</v>
      </c>
      <c r="N79" s="1" t="s">
        <v>2016</v>
      </c>
      <c r="O79" s="1" t="s">
        <v>2017</v>
      </c>
      <c r="P79" s="1" t="s">
        <v>2018</v>
      </c>
      <c r="Q79" s="1" t="s">
        <v>2019</v>
      </c>
      <c r="R79" s="1" t="s">
        <v>2513</v>
      </c>
      <c r="S79" s="1" t="s">
        <v>2021</v>
      </c>
      <c r="T79" s="1" t="s">
        <v>2022</v>
      </c>
      <c r="U79" s="1" t="s">
        <v>2023</v>
      </c>
      <c r="V79" s="1" t="s">
        <v>2024</v>
      </c>
    </row>
    <row r="80" s="1" customFormat="1" spans="1:22">
      <c r="A80" s="3">
        <v>999228394285298</v>
      </c>
      <c r="B80" s="1" t="s">
        <v>2029</v>
      </c>
      <c r="C80" s="1" t="s">
        <v>2514</v>
      </c>
      <c r="D80" s="1" t="s">
        <v>2515</v>
      </c>
      <c r="E80" s="1" t="s">
        <v>2516</v>
      </c>
      <c r="F80" s="1" t="s">
        <v>2029</v>
      </c>
      <c r="G80" s="1" t="s">
        <v>2012</v>
      </c>
      <c r="H80" s="1" t="s">
        <v>2013</v>
      </c>
      <c r="I80" s="1" t="s">
        <v>2517</v>
      </c>
      <c r="J80" s="1" t="s">
        <v>30</v>
      </c>
      <c r="K80" s="1" t="s">
        <v>2518</v>
      </c>
      <c r="L80" s="1" t="s">
        <v>2518</v>
      </c>
      <c r="M80" s="1" t="s">
        <v>2016</v>
      </c>
      <c r="N80" s="1" t="s">
        <v>2016</v>
      </c>
      <c r="O80" s="1" t="s">
        <v>2017</v>
      </c>
      <c r="P80" s="1" t="s">
        <v>2018</v>
      </c>
      <c r="Q80" s="1" t="s">
        <v>2019</v>
      </c>
      <c r="R80" s="1" t="s">
        <v>2519</v>
      </c>
      <c r="S80" s="1" t="s">
        <v>2021</v>
      </c>
      <c r="T80" s="1" t="s">
        <v>2022</v>
      </c>
      <c r="U80" s="1" t="s">
        <v>2023</v>
      </c>
      <c r="V80" s="1" t="s">
        <v>2520</v>
      </c>
    </row>
    <row r="81" s="1" customFormat="1" spans="1:22">
      <c r="A81" s="3">
        <v>999228398772529</v>
      </c>
      <c r="B81" s="1" t="s">
        <v>2029</v>
      </c>
      <c r="C81" s="1" t="s">
        <v>2521</v>
      </c>
      <c r="D81" s="1" t="s">
        <v>2522</v>
      </c>
      <c r="E81" s="1" t="s">
        <v>2523</v>
      </c>
      <c r="F81" s="1" t="s">
        <v>2029</v>
      </c>
      <c r="G81" s="1" t="s">
        <v>2012</v>
      </c>
      <c r="H81" s="1" t="s">
        <v>2013</v>
      </c>
      <c r="I81" s="1" t="s">
        <v>2524</v>
      </c>
      <c r="J81" s="1" t="s">
        <v>30</v>
      </c>
      <c r="K81" s="1" t="s">
        <v>2525</v>
      </c>
      <c r="L81" s="1" t="s">
        <v>2525</v>
      </c>
      <c r="M81" s="1" t="s">
        <v>2016</v>
      </c>
      <c r="N81" s="1" t="s">
        <v>2016</v>
      </c>
      <c r="O81" s="1" t="s">
        <v>2017</v>
      </c>
      <c r="P81" s="1" t="s">
        <v>2018</v>
      </c>
      <c r="Q81" s="1" t="s">
        <v>2019</v>
      </c>
      <c r="R81" s="1" t="s">
        <v>2526</v>
      </c>
      <c r="S81" s="1" t="s">
        <v>2021</v>
      </c>
      <c r="T81" s="1" t="s">
        <v>2022</v>
      </c>
      <c r="U81" s="1" t="s">
        <v>2023</v>
      </c>
      <c r="V81" s="1" t="s">
        <v>2527</v>
      </c>
    </row>
    <row r="82" s="1" customFormat="1" spans="1:22">
      <c r="A82" s="3">
        <v>999228115910628</v>
      </c>
      <c r="B82" s="1" t="s">
        <v>2007</v>
      </c>
      <c r="C82" s="1" t="s">
        <v>2528</v>
      </c>
      <c r="D82" s="1" t="s">
        <v>2529</v>
      </c>
      <c r="E82" s="1" t="s">
        <v>2530</v>
      </c>
      <c r="F82" s="1" t="s">
        <v>2029</v>
      </c>
      <c r="G82" s="1" t="s">
        <v>2012</v>
      </c>
      <c r="H82" s="1" t="s">
        <v>2013</v>
      </c>
      <c r="I82" s="1" t="s">
        <v>2531</v>
      </c>
      <c r="J82" s="1" t="s">
        <v>30</v>
      </c>
      <c r="K82" s="1" t="s">
        <v>2532</v>
      </c>
      <c r="L82" s="1" t="s">
        <v>2532</v>
      </c>
      <c r="M82" s="1" t="s">
        <v>2016</v>
      </c>
      <c r="N82" s="1" t="s">
        <v>2016</v>
      </c>
      <c r="O82" s="1" t="s">
        <v>2017</v>
      </c>
      <c r="P82" s="1" t="s">
        <v>2018</v>
      </c>
      <c r="Q82" s="1" t="s">
        <v>2019</v>
      </c>
      <c r="R82" s="1" t="s">
        <v>2533</v>
      </c>
      <c r="S82" s="1" t="s">
        <v>2021</v>
      </c>
      <c r="T82" s="1" t="s">
        <v>2022</v>
      </c>
      <c r="U82" s="1" t="s">
        <v>2023</v>
      </c>
      <c r="V82" s="1" t="s">
        <v>2075</v>
      </c>
    </row>
    <row r="83" s="1" customFormat="1" spans="1:22">
      <c r="A83" s="3">
        <v>999228400658814</v>
      </c>
      <c r="B83" s="1" t="s">
        <v>2029</v>
      </c>
      <c r="C83" s="1" t="s">
        <v>2534</v>
      </c>
      <c r="D83" s="1" t="s">
        <v>2535</v>
      </c>
      <c r="E83" s="1" t="s">
        <v>2536</v>
      </c>
      <c r="F83" s="1" t="s">
        <v>2029</v>
      </c>
      <c r="G83" s="1" t="s">
        <v>2012</v>
      </c>
      <c r="H83" s="1" t="s">
        <v>2013</v>
      </c>
      <c r="I83" s="1" t="s">
        <v>2537</v>
      </c>
      <c r="J83" s="1" t="s">
        <v>30</v>
      </c>
      <c r="K83" s="1" t="s">
        <v>2538</v>
      </c>
      <c r="L83" s="1" t="s">
        <v>2538</v>
      </c>
      <c r="M83" s="1" t="s">
        <v>2016</v>
      </c>
      <c r="N83" s="1" t="s">
        <v>2016</v>
      </c>
      <c r="O83" s="1" t="s">
        <v>2017</v>
      </c>
      <c r="P83" s="1" t="s">
        <v>2018</v>
      </c>
      <c r="Q83" s="1" t="s">
        <v>2019</v>
      </c>
      <c r="R83" s="1" t="s">
        <v>2539</v>
      </c>
      <c r="S83" s="1" t="s">
        <v>2021</v>
      </c>
      <c r="T83" s="1" t="s">
        <v>2022</v>
      </c>
      <c r="U83" s="1" t="s">
        <v>2023</v>
      </c>
      <c r="V83" s="1" t="s">
        <v>2527</v>
      </c>
    </row>
    <row r="84" s="1" customFormat="1" spans="1:22">
      <c r="A84" s="3">
        <v>999228356762580</v>
      </c>
      <c r="B84" s="1" t="s">
        <v>2047</v>
      </c>
      <c r="C84" s="1" t="s">
        <v>2540</v>
      </c>
      <c r="D84" s="1" t="s">
        <v>2541</v>
      </c>
      <c r="E84" s="1" t="s">
        <v>2542</v>
      </c>
      <c r="F84" s="1" t="s">
        <v>2029</v>
      </c>
      <c r="G84" s="1" t="s">
        <v>2012</v>
      </c>
      <c r="H84" s="1" t="s">
        <v>2013</v>
      </c>
      <c r="I84" s="1" t="s">
        <v>2543</v>
      </c>
      <c r="J84" s="1" t="s">
        <v>30</v>
      </c>
      <c r="K84" s="1" t="s">
        <v>2544</v>
      </c>
      <c r="L84" s="1" t="s">
        <v>2544</v>
      </c>
      <c r="M84" s="1" t="s">
        <v>2016</v>
      </c>
      <c r="N84" s="1" t="s">
        <v>2016</v>
      </c>
      <c r="O84" s="1" t="s">
        <v>2017</v>
      </c>
      <c r="P84" s="1" t="s">
        <v>2018</v>
      </c>
      <c r="Q84" s="1" t="s">
        <v>2019</v>
      </c>
      <c r="R84" s="1" t="s">
        <v>2545</v>
      </c>
      <c r="S84" s="1" t="s">
        <v>2021</v>
      </c>
      <c r="T84" s="1" t="s">
        <v>2022</v>
      </c>
      <c r="U84" s="1" t="s">
        <v>2023</v>
      </c>
      <c r="V84" s="1" t="s">
        <v>2527</v>
      </c>
    </row>
    <row r="85" s="1" customFormat="1" spans="1:22">
      <c r="A85" s="3">
        <v>999228355713277</v>
      </c>
      <c r="B85" s="1" t="s">
        <v>2047</v>
      </c>
      <c r="C85" s="1" t="s">
        <v>2546</v>
      </c>
      <c r="D85" s="1" t="s">
        <v>2547</v>
      </c>
      <c r="E85" s="1" t="s">
        <v>2548</v>
      </c>
      <c r="F85" s="1" t="s">
        <v>2029</v>
      </c>
      <c r="G85" s="1" t="s">
        <v>2012</v>
      </c>
      <c r="H85" s="1" t="s">
        <v>2013</v>
      </c>
      <c r="I85" s="1" t="s">
        <v>2549</v>
      </c>
      <c r="J85" s="1" t="s">
        <v>30</v>
      </c>
      <c r="K85" s="1" t="s">
        <v>2550</v>
      </c>
      <c r="L85" s="1" t="s">
        <v>2550</v>
      </c>
      <c r="M85" s="1" t="s">
        <v>2016</v>
      </c>
      <c r="N85" s="1" t="s">
        <v>2016</v>
      </c>
      <c r="O85" s="1" t="s">
        <v>2017</v>
      </c>
      <c r="P85" s="1" t="s">
        <v>2018</v>
      </c>
      <c r="Q85" s="1" t="s">
        <v>2019</v>
      </c>
      <c r="R85" s="1" t="s">
        <v>2551</v>
      </c>
      <c r="S85" s="1" t="s">
        <v>2021</v>
      </c>
      <c r="T85" s="1" t="s">
        <v>2022</v>
      </c>
      <c r="U85" s="1" t="s">
        <v>2023</v>
      </c>
      <c r="V85" s="1" t="s">
        <v>2075</v>
      </c>
    </row>
    <row r="86" s="1" customFormat="1" spans="1:22">
      <c r="A86" s="3">
        <v>999226920816341</v>
      </c>
      <c r="B86" s="1" t="s">
        <v>2552</v>
      </c>
      <c r="C86" s="1" t="s">
        <v>2553</v>
      </c>
      <c r="D86" s="1" t="s">
        <v>2554</v>
      </c>
      <c r="E86" s="1" t="s">
        <v>2555</v>
      </c>
      <c r="F86" s="1" t="s">
        <v>2134</v>
      </c>
      <c r="G86" s="1" t="s">
        <v>2012</v>
      </c>
      <c r="H86" s="1" t="s">
        <v>2013</v>
      </c>
      <c r="I86" s="1" t="s">
        <v>2556</v>
      </c>
      <c r="J86" s="1" t="s">
        <v>30</v>
      </c>
      <c r="K86" s="1" t="s">
        <v>2557</v>
      </c>
      <c r="L86" s="1" t="s">
        <v>2557</v>
      </c>
      <c r="M86" s="1" t="s">
        <v>2016</v>
      </c>
      <c r="N86" s="1" t="s">
        <v>2016</v>
      </c>
      <c r="O86" s="1" t="s">
        <v>2017</v>
      </c>
      <c r="P86" s="1" t="s">
        <v>2018</v>
      </c>
      <c r="Q86" s="1" t="s">
        <v>2019</v>
      </c>
      <c r="R86" s="1" t="s">
        <v>2558</v>
      </c>
      <c r="S86" s="1" t="s">
        <v>2021</v>
      </c>
      <c r="T86" s="1" t="s">
        <v>2022</v>
      </c>
      <c r="U86" s="1" t="s">
        <v>2023</v>
      </c>
      <c r="V86" s="1" t="s">
        <v>2279</v>
      </c>
    </row>
    <row r="87" s="1" customFormat="1" spans="1:22">
      <c r="A87" s="3">
        <v>999227186341251</v>
      </c>
      <c r="B87" s="1" t="s">
        <v>2195</v>
      </c>
      <c r="C87" s="1" t="s">
        <v>2559</v>
      </c>
      <c r="D87" s="1" t="s">
        <v>2560</v>
      </c>
      <c r="E87" s="1" t="s">
        <v>2561</v>
      </c>
      <c r="F87" s="1" t="s">
        <v>2029</v>
      </c>
      <c r="G87" s="1" t="s">
        <v>2012</v>
      </c>
      <c r="H87" s="1" t="s">
        <v>2013</v>
      </c>
      <c r="I87" s="1" t="s">
        <v>2562</v>
      </c>
      <c r="J87" s="1" t="s">
        <v>30</v>
      </c>
      <c r="K87" s="1" t="s">
        <v>2563</v>
      </c>
      <c r="L87" s="1" t="s">
        <v>2563</v>
      </c>
      <c r="M87" s="1" t="s">
        <v>2016</v>
      </c>
      <c r="N87" s="1" t="s">
        <v>2016</v>
      </c>
      <c r="O87" s="1" t="s">
        <v>2017</v>
      </c>
      <c r="P87" s="1" t="s">
        <v>2018</v>
      </c>
      <c r="Q87" s="1" t="s">
        <v>2019</v>
      </c>
      <c r="R87" s="1" t="s">
        <v>2564</v>
      </c>
      <c r="S87" s="1" t="s">
        <v>2021</v>
      </c>
      <c r="T87" s="1" t="s">
        <v>2022</v>
      </c>
      <c r="U87" s="1" t="s">
        <v>2023</v>
      </c>
      <c r="V87" s="1" t="s">
        <v>2279</v>
      </c>
    </row>
    <row r="88" s="1" customFormat="1" spans="1:22">
      <c r="A88" s="3">
        <v>999227290993884</v>
      </c>
      <c r="B88" s="1" t="s">
        <v>2565</v>
      </c>
      <c r="C88" s="1" t="s">
        <v>2566</v>
      </c>
      <c r="D88" s="1" t="s">
        <v>2384</v>
      </c>
      <c r="E88" s="1" t="s">
        <v>2567</v>
      </c>
      <c r="F88" s="1" t="s">
        <v>2029</v>
      </c>
      <c r="G88" s="1" t="s">
        <v>2012</v>
      </c>
      <c r="H88" s="1" t="s">
        <v>2013</v>
      </c>
      <c r="I88" s="1" t="s">
        <v>2568</v>
      </c>
      <c r="J88" s="1" t="s">
        <v>30</v>
      </c>
      <c r="K88" s="1" t="s">
        <v>2569</v>
      </c>
      <c r="L88" s="1" t="s">
        <v>2569</v>
      </c>
      <c r="M88" s="1" t="s">
        <v>2016</v>
      </c>
      <c r="N88" s="1" t="s">
        <v>2016</v>
      </c>
      <c r="O88" s="1" t="s">
        <v>2017</v>
      </c>
      <c r="P88" s="1" t="s">
        <v>2018</v>
      </c>
      <c r="Q88" s="1" t="s">
        <v>2019</v>
      </c>
      <c r="R88" s="1" t="s">
        <v>2570</v>
      </c>
      <c r="S88" s="1" t="s">
        <v>2021</v>
      </c>
      <c r="T88" s="1" t="s">
        <v>2022</v>
      </c>
      <c r="U88" s="1" t="s">
        <v>2023</v>
      </c>
      <c r="V88" s="1" t="s">
        <v>2215</v>
      </c>
    </row>
    <row r="89" s="1" customFormat="1" spans="1:22">
      <c r="A89" s="3">
        <v>999228390212417</v>
      </c>
      <c r="B89" s="1" t="s">
        <v>2040</v>
      </c>
      <c r="C89" s="1" t="s">
        <v>2571</v>
      </c>
      <c r="D89" s="1" t="s">
        <v>2397</v>
      </c>
      <c r="E89" s="1" t="s">
        <v>2572</v>
      </c>
      <c r="F89" s="1" t="s">
        <v>2029</v>
      </c>
      <c r="G89" s="1" t="s">
        <v>2012</v>
      </c>
      <c r="H89" s="1" t="s">
        <v>2013</v>
      </c>
      <c r="I89" s="1" t="s">
        <v>2573</v>
      </c>
      <c r="J89" s="1" t="s">
        <v>30</v>
      </c>
      <c r="K89" s="1" t="s">
        <v>2574</v>
      </c>
      <c r="L89" s="1" t="s">
        <v>2574</v>
      </c>
      <c r="M89" s="1" t="s">
        <v>2016</v>
      </c>
      <c r="N89" s="1" t="s">
        <v>2016</v>
      </c>
      <c r="O89" s="1" t="s">
        <v>2017</v>
      </c>
      <c r="P89" s="1" t="s">
        <v>2018</v>
      </c>
      <c r="Q89" s="1" t="s">
        <v>2019</v>
      </c>
      <c r="R89" s="1" t="s">
        <v>2575</v>
      </c>
      <c r="S89" s="1" t="s">
        <v>2021</v>
      </c>
      <c r="T89" s="1" t="s">
        <v>2022</v>
      </c>
      <c r="U89" s="1" t="s">
        <v>2023</v>
      </c>
      <c r="V89" s="1" t="s">
        <v>2039</v>
      </c>
    </row>
    <row r="90" s="1" customFormat="1" spans="1:22">
      <c r="A90" s="3">
        <v>999228122398425</v>
      </c>
      <c r="B90" s="1" t="s">
        <v>2090</v>
      </c>
      <c r="C90" s="1" t="s">
        <v>2576</v>
      </c>
      <c r="D90" s="1" t="s">
        <v>2577</v>
      </c>
      <c r="E90" s="1" t="s">
        <v>2578</v>
      </c>
      <c r="F90" s="1" t="s">
        <v>2029</v>
      </c>
      <c r="G90" s="1" t="s">
        <v>2012</v>
      </c>
      <c r="H90" s="1" t="s">
        <v>2013</v>
      </c>
      <c r="I90" s="1" t="s">
        <v>2579</v>
      </c>
      <c r="J90" s="1" t="s">
        <v>30</v>
      </c>
      <c r="K90" s="1" t="s">
        <v>2580</v>
      </c>
      <c r="L90" s="1" t="s">
        <v>2580</v>
      </c>
      <c r="M90" s="1" t="s">
        <v>2016</v>
      </c>
      <c r="N90" s="1" t="s">
        <v>2016</v>
      </c>
      <c r="O90" s="1" t="s">
        <v>2017</v>
      </c>
      <c r="P90" s="1" t="s">
        <v>2018</v>
      </c>
      <c r="Q90" s="1" t="s">
        <v>2019</v>
      </c>
      <c r="R90" s="1" t="s">
        <v>2581</v>
      </c>
      <c r="S90" s="1" t="s">
        <v>2021</v>
      </c>
      <c r="T90" s="1" t="s">
        <v>2022</v>
      </c>
      <c r="U90" s="1" t="s">
        <v>2023</v>
      </c>
      <c r="V90" s="1" t="s">
        <v>2215</v>
      </c>
    </row>
    <row r="91" s="1" customFormat="1" spans="1:22">
      <c r="A91" s="3">
        <v>999227949417903</v>
      </c>
      <c r="B91" s="1" t="s">
        <v>2228</v>
      </c>
      <c r="C91" s="1" t="s">
        <v>2582</v>
      </c>
      <c r="D91" s="1" t="s">
        <v>2583</v>
      </c>
      <c r="E91" s="1" t="s">
        <v>2584</v>
      </c>
      <c r="F91" s="1" t="s">
        <v>2029</v>
      </c>
      <c r="G91" s="1" t="s">
        <v>2012</v>
      </c>
      <c r="H91" s="1" t="s">
        <v>2013</v>
      </c>
      <c r="I91" s="1" t="s">
        <v>2585</v>
      </c>
      <c r="J91" s="1" t="s">
        <v>30</v>
      </c>
      <c r="K91" s="1" t="s">
        <v>2586</v>
      </c>
      <c r="L91" s="1" t="s">
        <v>2586</v>
      </c>
      <c r="M91" s="1" t="s">
        <v>2016</v>
      </c>
      <c r="N91" s="1" t="s">
        <v>2016</v>
      </c>
      <c r="O91" s="1" t="s">
        <v>2017</v>
      </c>
      <c r="P91" s="1" t="s">
        <v>2018</v>
      </c>
      <c r="Q91" s="1" t="s">
        <v>2019</v>
      </c>
      <c r="R91" s="1" t="s">
        <v>2587</v>
      </c>
      <c r="S91" s="1" t="s">
        <v>2021</v>
      </c>
      <c r="T91" s="1" t="s">
        <v>2022</v>
      </c>
      <c r="U91" s="1" t="s">
        <v>2023</v>
      </c>
      <c r="V91" s="1" t="s">
        <v>2039</v>
      </c>
    </row>
    <row r="92" s="1" customFormat="1" spans="1:22">
      <c r="A92" s="3">
        <v>999228393792096</v>
      </c>
      <c r="B92" s="1" t="s">
        <v>2029</v>
      </c>
      <c r="C92" s="1" t="s">
        <v>2588</v>
      </c>
      <c r="D92" s="1" t="s">
        <v>2589</v>
      </c>
      <c r="E92" s="1" t="s">
        <v>2590</v>
      </c>
      <c r="F92" s="1" t="s">
        <v>2029</v>
      </c>
      <c r="G92" s="1" t="s">
        <v>2012</v>
      </c>
      <c r="H92" s="1" t="s">
        <v>2013</v>
      </c>
      <c r="I92" s="1" t="s">
        <v>2591</v>
      </c>
      <c r="J92" s="1" t="s">
        <v>30</v>
      </c>
      <c r="K92" s="1" t="s">
        <v>2592</v>
      </c>
      <c r="L92" s="1" t="s">
        <v>2592</v>
      </c>
      <c r="M92" s="1" t="s">
        <v>2016</v>
      </c>
      <c r="N92" s="1" t="s">
        <v>2016</v>
      </c>
      <c r="O92" s="1" t="s">
        <v>2017</v>
      </c>
      <c r="P92" s="1" t="s">
        <v>2018</v>
      </c>
      <c r="Q92" s="1" t="s">
        <v>2019</v>
      </c>
      <c r="R92" s="1" t="s">
        <v>2593</v>
      </c>
      <c r="S92" s="1" t="s">
        <v>2021</v>
      </c>
      <c r="T92" s="1" t="s">
        <v>2022</v>
      </c>
      <c r="U92" s="1" t="s">
        <v>2023</v>
      </c>
      <c r="V92" s="1" t="s">
        <v>2039</v>
      </c>
    </row>
    <row r="93" s="1" customFormat="1" spans="1:22">
      <c r="A93" s="3">
        <v>999228360555685</v>
      </c>
      <c r="B93" s="1" t="s">
        <v>2134</v>
      </c>
      <c r="C93" s="1" t="s">
        <v>2594</v>
      </c>
      <c r="D93" s="1" t="s">
        <v>2595</v>
      </c>
      <c r="E93" s="1" t="s">
        <v>2596</v>
      </c>
      <c r="F93" s="1" t="s">
        <v>2029</v>
      </c>
      <c r="G93" s="1" t="s">
        <v>2012</v>
      </c>
      <c r="H93" s="1" t="s">
        <v>2013</v>
      </c>
      <c r="I93" s="1" t="s">
        <v>2597</v>
      </c>
      <c r="J93" s="1" t="s">
        <v>30</v>
      </c>
      <c r="K93" s="1" t="s">
        <v>2598</v>
      </c>
      <c r="L93" s="1" t="s">
        <v>2598</v>
      </c>
      <c r="M93" s="1" t="s">
        <v>2016</v>
      </c>
      <c r="N93" s="1" t="s">
        <v>2016</v>
      </c>
      <c r="O93" s="1" t="s">
        <v>2017</v>
      </c>
      <c r="P93" s="1" t="s">
        <v>2018</v>
      </c>
      <c r="Q93" s="1" t="s">
        <v>2019</v>
      </c>
      <c r="R93" s="1" t="s">
        <v>2599</v>
      </c>
      <c r="S93" s="1" t="s">
        <v>2021</v>
      </c>
      <c r="T93" s="1" t="s">
        <v>2022</v>
      </c>
      <c r="U93" s="1" t="s">
        <v>2023</v>
      </c>
      <c r="V93" s="1" t="s">
        <v>2039</v>
      </c>
    </row>
    <row r="94" s="1" customFormat="1" spans="1:22">
      <c r="A94" s="3">
        <v>999228355848900</v>
      </c>
      <c r="B94" s="1" t="s">
        <v>2047</v>
      </c>
      <c r="C94" s="1" t="s">
        <v>2600</v>
      </c>
      <c r="D94" s="1" t="s">
        <v>2601</v>
      </c>
      <c r="E94" s="1" t="s">
        <v>2602</v>
      </c>
      <c r="F94" s="1" t="s">
        <v>2134</v>
      </c>
      <c r="G94" s="1" t="s">
        <v>2012</v>
      </c>
      <c r="H94" s="1" t="s">
        <v>2013</v>
      </c>
      <c r="I94" s="1" t="s">
        <v>2603</v>
      </c>
      <c r="J94" s="1" t="s">
        <v>30</v>
      </c>
      <c r="K94" s="1" t="s">
        <v>2604</v>
      </c>
      <c r="L94" s="1" t="s">
        <v>2604</v>
      </c>
      <c r="M94" s="1" t="s">
        <v>2016</v>
      </c>
      <c r="N94" s="1" t="s">
        <v>2016</v>
      </c>
      <c r="O94" s="1" t="s">
        <v>2017</v>
      </c>
      <c r="P94" s="1" t="s">
        <v>2018</v>
      </c>
      <c r="Q94" s="1" t="s">
        <v>2019</v>
      </c>
      <c r="R94" s="1" t="s">
        <v>2605</v>
      </c>
      <c r="S94" s="1" t="s">
        <v>2021</v>
      </c>
      <c r="T94" s="1" t="s">
        <v>2022</v>
      </c>
      <c r="U94" s="1" t="s">
        <v>2023</v>
      </c>
      <c r="V94" s="1" t="s">
        <v>2039</v>
      </c>
    </row>
    <row r="95" s="1" customFormat="1" spans="1:22">
      <c r="A95" s="3">
        <v>999228359978267</v>
      </c>
      <c r="B95" s="1" t="s">
        <v>2134</v>
      </c>
      <c r="C95" s="1" t="s">
        <v>2606</v>
      </c>
      <c r="D95" s="1" t="s">
        <v>2607</v>
      </c>
      <c r="E95" s="1" t="s">
        <v>2608</v>
      </c>
      <c r="F95" s="1" t="s">
        <v>2029</v>
      </c>
      <c r="G95" s="1" t="s">
        <v>2012</v>
      </c>
      <c r="H95" s="1" t="s">
        <v>2013</v>
      </c>
      <c r="I95" s="1" t="s">
        <v>2609</v>
      </c>
      <c r="J95" s="1" t="s">
        <v>30</v>
      </c>
      <c r="K95" s="1" t="s">
        <v>2610</v>
      </c>
      <c r="L95" s="1" t="s">
        <v>2610</v>
      </c>
      <c r="M95" s="1" t="s">
        <v>2016</v>
      </c>
      <c r="N95" s="1" t="s">
        <v>2016</v>
      </c>
      <c r="O95" s="1" t="s">
        <v>2017</v>
      </c>
      <c r="P95" s="1" t="s">
        <v>2018</v>
      </c>
      <c r="Q95" s="1" t="s">
        <v>2019</v>
      </c>
      <c r="R95" s="1" t="s">
        <v>2611</v>
      </c>
      <c r="S95" s="1" t="s">
        <v>2021</v>
      </c>
      <c r="T95" s="1" t="s">
        <v>2022</v>
      </c>
      <c r="U95" s="1" t="s">
        <v>2023</v>
      </c>
      <c r="V95" s="1" t="s">
        <v>2024</v>
      </c>
    </row>
    <row r="96" s="1" customFormat="1" spans="1:22">
      <c r="A96" s="3">
        <v>999228391434914</v>
      </c>
      <c r="B96" s="1" t="s">
        <v>2040</v>
      </c>
      <c r="C96" s="1" t="s">
        <v>2612</v>
      </c>
      <c r="D96" s="1" t="s">
        <v>2613</v>
      </c>
      <c r="E96" s="1" t="s">
        <v>2614</v>
      </c>
      <c r="F96" s="1" t="s">
        <v>2029</v>
      </c>
      <c r="G96" s="1" t="s">
        <v>2012</v>
      </c>
      <c r="H96" s="1" t="s">
        <v>2013</v>
      </c>
      <c r="I96" s="1" t="s">
        <v>2615</v>
      </c>
      <c r="J96" s="1" t="s">
        <v>30</v>
      </c>
      <c r="K96" s="1" t="s">
        <v>2616</v>
      </c>
      <c r="L96" s="1" t="s">
        <v>2616</v>
      </c>
      <c r="M96" s="1" t="s">
        <v>2016</v>
      </c>
      <c r="N96" s="1" t="s">
        <v>2016</v>
      </c>
      <c r="O96" s="1" t="s">
        <v>2017</v>
      </c>
      <c r="P96" s="1" t="s">
        <v>2018</v>
      </c>
      <c r="Q96" s="1" t="s">
        <v>2019</v>
      </c>
      <c r="R96" s="1" t="s">
        <v>2617</v>
      </c>
      <c r="S96" s="1" t="s">
        <v>2021</v>
      </c>
      <c r="T96" s="1" t="s">
        <v>2022</v>
      </c>
      <c r="U96" s="1" t="s">
        <v>2023</v>
      </c>
      <c r="V96" s="1" t="s">
        <v>2075</v>
      </c>
    </row>
    <row r="97" s="1" customFormat="1" spans="1:22">
      <c r="A97" s="3">
        <v>999228269810022</v>
      </c>
      <c r="B97" s="1" t="s">
        <v>2313</v>
      </c>
      <c r="C97" s="1" t="s">
        <v>2618</v>
      </c>
      <c r="D97" s="1" t="s">
        <v>2619</v>
      </c>
      <c r="E97" s="1" t="s">
        <v>2620</v>
      </c>
      <c r="F97" s="1" t="s">
        <v>2065</v>
      </c>
      <c r="G97" s="1" t="s">
        <v>2012</v>
      </c>
      <c r="H97" s="1" t="s">
        <v>2013</v>
      </c>
      <c r="I97" s="1" t="s">
        <v>2621</v>
      </c>
      <c r="J97" s="1" t="s">
        <v>30</v>
      </c>
      <c r="K97" s="1" t="s">
        <v>2622</v>
      </c>
      <c r="L97" s="1" t="s">
        <v>2622</v>
      </c>
      <c r="M97" s="1" t="s">
        <v>2016</v>
      </c>
      <c r="N97" s="1" t="s">
        <v>2016</v>
      </c>
      <c r="O97" s="1" t="s">
        <v>2017</v>
      </c>
      <c r="P97" s="1" t="s">
        <v>2018</v>
      </c>
      <c r="Q97" s="1" t="s">
        <v>2019</v>
      </c>
      <c r="R97" s="1" t="s">
        <v>2623</v>
      </c>
      <c r="S97" s="1" t="s">
        <v>2021</v>
      </c>
      <c r="T97" s="1" t="s">
        <v>2022</v>
      </c>
      <c r="U97" s="1" t="s">
        <v>2023</v>
      </c>
      <c r="V97" s="1" t="s">
        <v>2527</v>
      </c>
    </row>
    <row r="98" s="1" customFormat="1" spans="1:22">
      <c r="A98" s="3">
        <v>999228401736481</v>
      </c>
      <c r="B98" s="1" t="s">
        <v>2029</v>
      </c>
      <c r="C98" s="1" t="s">
        <v>2624</v>
      </c>
      <c r="D98" s="1" t="s">
        <v>2625</v>
      </c>
      <c r="E98" s="1" t="s">
        <v>2626</v>
      </c>
      <c r="F98" s="1" t="s">
        <v>2029</v>
      </c>
      <c r="G98" s="1" t="s">
        <v>2012</v>
      </c>
      <c r="H98" s="1" t="s">
        <v>2013</v>
      </c>
      <c r="I98" s="1" t="s">
        <v>2627</v>
      </c>
      <c r="J98" s="1" t="s">
        <v>30</v>
      </c>
      <c r="K98" s="1" t="s">
        <v>2628</v>
      </c>
      <c r="L98" s="1" t="s">
        <v>2628</v>
      </c>
      <c r="M98" s="1" t="s">
        <v>2016</v>
      </c>
      <c r="N98" s="1" t="s">
        <v>2016</v>
      </c>
      <c r="O98" s="1" t="s">
        <v>2017</v>
      </c>
      <c r="P98" s="1" t="s">
        <v>2018</v>
      </c>
      <c r="Q98" s="1" t="s">
        <v>2019</v>
      </c>
      <c r="R98" s="1" t="s">
        <v>2629</v>
      </c>
      <c r="S98" s="1" t="s">
        <v>2021</v>
      </c>
      <c r="T98" s="1" t="s">
        <v>2022</v>
      </c>
      <c r="U98" s="1" t="s">
        <v>2023</v>
      </c>
      <c r="V98" s="1" t="s">
        <v>2527</v>
      </c>
    </row>
    <row r="99" s="1" customFormat="1" spans="1:22">
      <c r="A99" s="3">
        <v>999227190802308</v>
      </c>
      <c r="B99" s="1" t="s">
        <v>2630</v>
      </c>
      <c r="C99" s="1" t="s">
        <v>2631</v>
      </c>
      <c r="D99" s="1" t="s">
        <v>2632</v>
      </c>
      <c r="E99" s="1" t="s">
        <v>2633</v>
      </c>
      <c r="F99" s="1" t="s">
        <v>2029</v>
      </c>
      <c r="G99" s="1" t="s">
        <v>2012</v>
      </c>
      <c r="H99" s="1" t="s">
        <v>2013</v>
      </c>
      <c r="I99" s="1" t="s">
        <v>2634</v>
      </c>
      <c r="J99" s="1" t="s">
        <v>30</v>
      </c>
      <c r="K99" s="1" t="s">
        <v>2635</v>
      </c>
      <c r="L99" s="1" t="s">
        <v>2635</v>
      </c>
      <c r="M99" s="1" t="s">
        <v>2016</v>
      </c>
      <c r="N99" s="1" t="s">
        <v>2016</v>
      </c>
      <c r="O99" s="1" t="s">
        <v>2017</v>
      </c>
      <c r="P99" s="1" t="s">
        <v>2018</v>
      </c>
      <c r="Q99" s="1" t="s">
        <v>2019</v>
      </c>
      <c r="R99" s="1" t="s">
        <v>2636</v>
      </c>
      <c r="S99" s="1" t="s">
        <v>2021</v>
      </c>
      <c r="T99" s="1" t="s">
        <v>2022</v>
      </c>
      <c r="U99" s="1" t="s">
        <v>1981</v>
      </c>
      <c r="V99" s="1" t="s">
        <v>2075</v>
      </c>
    </row>
    <row r="100" s="1" customFormat="1" spans="1:22">
      <c r="A100" s="3">
        <v>999228357665452</v>
      </c>
      <c r="B100" s="1" t="s">
        <v>2047</v>
      </c>
      <c r="C100" s="1" t="s">
        <v>2637</v>
      </c>
      <c r="D100" s="1" t="s">
        <v>2638</v>
      </c>
      <c r="E100" s="1" t="s">
        <v>2639</v>
      </c>
      <c r="F100" s="1" t="s">
        <v>2029</v>
      </c>
      <c r="G100" s="1" t="s">
        <v>2012</v>
      </c>
      <c r="H100" s="1" t="s">
        <v>2013</v>
      </c>
      <c r="I100" s="1" t="s">
        <v>2640</v>
      </c>
      <c r="J100" s="1" t="s">
        <v>30</v>
      </c>
      <c r="K100" s="1" t="s">
        <v>2641</v>
      </c>
      <c r="L100" s="1" t="s">
        <v>2641</v>
      </c>
      <c r="M100" s="1" t="s">
        <v>2016</v>
      </c>
      <c r="N100" s="1" t="s">
        <v>2016</v>
      </c>
      <c r="O100" s="1" t="s">
        <v>2017</v>
      </c>
      <c r="P100" s="1" t="s">
        <v>2018</v>
      </c>
      <c r="Q100" s="1" t="s">
        <v>2019</v>
      </c>
      <c r="R100" s="1" t="s">
        <v>2642</v>
      </c>
      <c r="S100" s="1" t="s">
        <v>2021</v>
      </c>
      <c r="T100" s="1" t="s">
        <v>2022</v>
      </c>
      <c r="U100" s="1" t="s">
        <v>2023</v>
      </c>
      <c r="V100" s="1" t="s">
        <v>2643</v>
      </c>
    </row>
    <row r="101" s="1" customFormat="1" spans="1:22">
      <c r="A101" s="3">
        <v>28333537636</v>
      </c>
      <c r="B101" s="1" t="s">
        <v>2011</v>
      </c>
      <c r="C101" s="1" t="s">
        <v>2644</v>
      </c>
      <c r="D101" s="1" t="s">
        <v>2645</v>
      </c>
      <c r="E101" s="1" t="s">
        <v>2646</v>
      </c>
      <c r="F101" s="1" t="s">
        <v>2047</v>
      </c>
      <c r="G101" s="1" t="s">
        <v>2012</v>
      </c>
      <c r="H101" s="1" t="s">
        <v>2013</v>
      </c>
      <c r="I101" s="1" t="s">
        <v>2647</v>
      </c>
      <c r="J101" s="1" t="s">
        <v>30</v>
      </c>
      <c r="K101" s="1" t="s">
        <v>2648</v>
      </c>
      <c r="L101" s="1" t="s">
        <v>2648</v>
      </c>
      <c r="M101" s="1" t="s">
        <v>2016</v>
      </c>
      <c r="N101" s="1" t="s">
        <v>2016</v>
      </c>
      <c r="O101" s="1" t="s">
        <v>2017</v>
      </c>
      <c r="P101" s="1" t="s">
        <v>2018</v>
      </c>
      <c r="Q101" s="1" t="s">
        <v>2019</v>
      </c>
      <c r="R101" s="1" t="s">
        <v>2649</v>
      </c>
      <c r="S101" s="1" t="s">
        <v>2021</v>
      </c>
      <c r="T101" s="1" t="s">
        <v>2022</v>
      </c>
      <c r="U101" s="1" t="s">
        <v>2023</v>
      </c>
      <c r="V101" s="1" t="s">
        <v>2643</v>
      </c>
    </row>
    <row r="102" s="1" customFormat="1" spans="1:22">
      <c r="A102" s="3">
        <v>999228355581789</v>
      </c>
      <c r="B102" s="1" t="s">
        <v>2047</v>
      </c>
      <c r="C102" s="1" t="s">
        <v>2650</v>
      </c>
      <c r="D102" s="1" t="s">
        <v>2651</v>
      </c>
      <c r="E102" s="1" t="s">
        <v>2652</v>
      </c>
      <c r="F102" s="1" t="s">
        <v>2134</v>
      </c>
      <c r="G102" s="1" t="s">
        <v>2012</v>
      </c>
      <c r="H102" s="1" t="s">
        <v>2013</v>
      </c>
      <c r="I102" s="1" t="s">
        <v>2653</v>
      </c>
      <c r="J102" s="1" t="s">
        <v>30</v>
      </c>
      <c r="K102" s="1" t="s">
        <v>2654</v>
      </c>
      <c r="L102" s="1" t="s">
        <v>2654</v>
      </c>
      <c r="M102" s="1" t="s">
        <v>2016</v>
      </c>
      <c r="N102" s="1" t="s">
        <v>2016</v>
      </c>
      <c r="O102" s="1" t="s">
        <v>2017</v>
      </c>
      <c r="P102" s="1" t="s">
        <v>2018</v>
      </c>
      <c r="Q102" s="1" t="s">
        <v>2019</v>
      </c>
      <c r="R102" s="1" t="s">
        <v>2655</v>
      </c>
      <c r="S102" s="1" t="s">
        <v>2021</v>
      </c>
      <c r="T102" s="1" t="s">
        <v>2022</v>
      </c>
      <c r="U102" s="1" t="s">
        <v>2023</v>
      </c>
      <c r="V102" s="1" t="s">
        <v>2075</v>
      </c>
    </row>
    <row r="103" s="1" customFormat="1" spans="1:22">
      <c r="A103" s="3">
        <v>999227967319668</v>
      </c>
      <c r="B103" s="1" t="s">
        <v>2656</v>
      </c>
      <c r="C103" s="1" t="s">
        <v>2657</v>
      </c>
      <c r="D103" s="1" t="s">
        <v>2658</v>
      </c>
      <c r="E103" s="1" t="s">
        <v>2659</v>
      </c>
      <c r="F103" s="1" t="s">
        <v>2040</v>
      </c>
      <c r="G103" s="1" t="s">
        <v>2012</v>
      </c>
      <c r="H103" s="1" t="s">
        <v>2013</v>
      </c>
      <c r="I103" s="1" t="s">
        <v>2660</v>
      </c>
      <c r="J103" s="1" t="s">
        <v>30</v>
      </c>
      <c r="K103" s="1" t="s">
        <v>2661</v>
      </c>
      <c r="L103" s="1" t="s">
        <v>2661</v>
      </c>
      <c r="M103" s="1" t="s">
        <v>2016</v>
      </c>
      <c r="N103" s="1" t="s">
        <v>2016</v>
      </c>
      <c r="O103" s="1" t="s">
        <v>2017</v>
      </c>
      <c r="P103" s="1" t="s">
        <v>2018</v>
      </c>
      <c r="Q103" s="1" t="s">
        <v>2019</v>
      </c>
      <c r="R103" s="1" t="s">
        <v>2662</v>
      </c>
      <c r="S103" s="1" t="s">
        <v>2021</v>
      </c>
      <c r="T103" s="1" t="s">
        <v>2022</v>
      </c>
      <c r="U103" s="1" t="s">
        <v>2023</v>
      </c>
      <c r="V103" s="1" t="s">
        <v>2075</v>
      </c>
    </row>
    <row r="104" s="1" customFormat="1" spans="1:22">
      <c r="A104" s="3">
        <v>999228395414867</v>
      </c>
      <c r="B104" s="1" t="s">
        <v>2029</v>
      </c>
      <c r="C104" s="1" t="s">
        <v>2663</v>
      </c>
      <c r="D104" s="1" t="s">
        <v>2664</v>
      </c>
      <c r="E104" s="1" t="s">
        <v>2665</v>
      </c>
      <c r="F104" s="1" t="s">
        <v>2029</v>
      </c>
      <c r="G104" s="1" t="s">
        <v>2012</v>
      </c>
      <c r="H104" s="1" t="s">
        <v>2013</v>
      </c>
      <c r="I104" s="1" t="s">
        <v>2666</v>
      </c>
      <c r="J104" s="1" t="s">
        <v>30</v>
      </c>
      <c r="K104" s="1" t="s">
        <v>2667</v>
      </c>
      <c r="L104" s="1" t="s">
        <v>2667</v>
      </c>
      <c r="M104" s="1" t="s">
        <v>2016</v>
      </c>
      <c r="N104" s="1" t="s">
        <v>2016</v>
      </c>
      <c r="O104" s="1" t="s">
        <v>2017</v>
      </c>
      <c r="P104" s="1" t="s">
        <v>2018</v>
      </c>
      <c r="Q104" s="1" t="s">
        <v>2019</v>
      </c>
      <c r="R104" s="1" t="s">
        <v>2668</v>
      </c>
      <c r="S104" s="1" t="s">
        <v>2021</v>
      </c>
      <c r="T104" s="1" t="s">
        <v>2022</v>
      </c>
      <c r="U104" s="1" t="s">
        <v>2023</v>
      </c>
      <c r="V104" s="1" t="s">
        <v>2669</v>
      </c>
    </row>
    <row r="105" s="1" customFormat="1" spans="1:22">
      <c r="A105" s="3">
        <v>999228360870075</v>
      </c>
      <c r="B105" s="1" t="s">
        <v>2134</v>
      </c>
      <c r="C105" s="1" t="s">
        <v>2670</v>
      </c>
      <c r="D105" s="1" t="s">
        <v>2671</v>
      </c>
      <c r="E105" s="1" t="s">
        <v>2672</v>
      </c>
      <c r="F105" s="1" t="s">
        <v>2029</v>
      </c>
      <c r="G105" s="1" t="s">
        <v>2012</v>
      </c>
      <c r="H105" s="1" t="s">
        <v>2013</v>
      </c>
      <c r="I105" s="1" t="s">
        <v>2673</v>
      </c>
      <c r="J105" s="1" t="s">
        <v>30</v>
      </c>
      <c r="K105" s="1" t="s">
        <v>2674</v>
      </c>
      <c r="L105" s="1" t="s">
        <v>2674</v>
      </c>
      <c r="M105" s="1" t="s">
        <v>2016</v>
      </c>
      <c r="N105" s="1" t="s">
        <v>2016</v>
      </c>
      <c r="O105" s="1" t="s">
        <v>2017</v>
      </c>
      <c r="P105" s="1" t="s">
        <v>2018</v>
      </c>
      <c r="Q105" s="1" t="s">
        <v>2019</v>
      </c>
      <c r="R105" s="1" t="s">
        <v>2675</v>
      </c>
      <c r="S105" s="1" t="s">
        <v>2021</v>
      </c>
      <c r="T105" s="1" t="s">
        <v>2022</v>
      </c>
      <c r="U105" s="1" t="s">
        <v>2023</v>
      </c>
      <c r="V105" s="1" t="s">
        <v>2676</v>
      </c>
    </row>
    <row r="106" s="1" customFormat="1" spans="1:22">
      <c r="A106" s="3">
        <v>28373409028</v>
      </c>
      <c r="B106" s="1" t="s">
        <v>2040</v>
      </c>
      <c r="C106" s="1" t="s">
        <v>2677</v>
      </c>
      <c r="D106" s="1" t="s">
        <v>2678</v>
      </c>
      <c r="E106" s="1" t="s">
        <v>2679</v>
      </c>
      <c r="F106" s="1" t="s">
        <v>2029</v>
      </c>
      <c r="G106" s="1" t="s">
        <v>2012</v>
      </c>
      <c r="H106" s="1" t="s">
        <v>2013</v>
      </c>
      <c r="I106" s="1" t="s">
        <v>2680</v>
      </c>
      <c r="J106" s="1" t="s">
        <v>30</v>
      </c>
      <c r="K106" s="1" t="s">
        <v>2681</v>
      </c>
      <c r="L106" s="1" t="s">
        <v>2681</v>
      </c>
      <c r="M106" s="1" t="s">
        <v>2016</v>
      </c>
      <c r="N106" s="1" t="s">
        <v>2016</v>
      </c>
      <c r="O106" s="1" t="s">
        <v>2017</v>
      </c>
      <c r="P106" s="1" t="s">
        <v>2018</v>
      </c>
      <c r="Q106" s="1" t="s">
        <v>2019</v>
      </c>
      <c r="R106" s="1" t="s">
        <v>2682</v>
      </c>
      <c r="S106" s="1" t="s">
        <v>2021</v>
      </c>
      <c r="T106" s="1" t="s">
        <v>2022</v>
      </c>
      <c r="U106" s="1" t="s">
        <v>2023</v>
      </c>
      <c r="V106" s="1" t="s">
        <v>2024</v>
      </c>
    </row>
    <row r="107" s="1" customFormat="1" spans="1:22">
      <c r="A107" s="3">
        <v>999227982064557</v>
      </c>
      <c r="B107" s="1" t="s">
        <v>2292</v>
      </c>
      <c r="C107" s="1" t="s">
        <v>2683</v>
      </c>
      <c r="D107" s="1" t="s">
        <v>2684</v>
      </c>
      <c r="E107" s="1" t="s">
        <v>2685</v>
      </c>
      <c r="F107" s="1" t="s">
        <v>2040</v>
      </c>
      <c r="G107" s="1" t="s">
        <v>2012</v>
      </c>
      <c r="H107" s="1" t="s">
        <v>2013</v>
      </c>
      <c r="I107" s="1" t="s">
        <v>2686</v>
      </c>
      <c r="J107" s="1" t="s">
        <v>30</v>
      </c>
      <c r="K107" s="1" t="s">
        <v>2687</v>
      </c>
      <c r="L107" s="1" t="s">
        <v>2687</v>
      </c>
      <c r="M107" s="1" t="s">
        <v>2016</v>
      </c>
      <c r="N107" s="1" t="s">
        <v>2016</v>
      </c>
      <c r="O107" s="1" t="s">
        <v>2017</v>
      </c>
      <c r="P107" s="1" t="s">
        <v>2018</v>
      </c>
      <c r="Q107" s="1" t="s">
        <v>2019</v>
      </c>
      <c r="R107" s="1" t="s">
        <v>2688</v>
      </c>
      <c r="S107" s="1" t="s">
        <v>2021</v>
      </c>
      <c r="T107" s="1" t="s">
        <v>2022</v>
      </c>
      <c r="U107" s="1" t="s">
        <v>1981</v>
      </c>
      <c r="V107" s="1" t="s">
        <v>2024</v>
      </c>
    </row>
    <row r="108" s="1" customFormat="1" spans="1:22">
      <c r="A108" s="3">
        <v>999228395643802</v>
      </c>
      <c r="B108" s="1" t="s">
        <v>2029</v>
      </c>
      <c r="C108" s="1" t="s">
        <v>2689</v>
      </c>
      <c r="D108" s="1" t="s">
        <v>2690</v>
      </c>
      <c r="E108" s="1" t="s">
        <v>2691</v>
      </c>
      <c r="F108" s="1" t="s">
        <v>2029</v>
      </c>
      <c r="G108" s="1" t="s">
        <v>2012</v>
      </c>
      <c r="H108" s="1" t="s">
        <v>2013</v>
      </c>
      <c r="I108" s="1" t="s">
        <v>2692</v>
      </c>
      <c r="J108" s="1" t="s">
        <v>30</v>
      </c>
      <c r="K108" s="1" t="s">
        <v>2693</v>
      </c>
      <c r="L108" s="1" t="s">
        <v>2693</v>
      </c>
      <c r="M108" s="1" t="s">
        <v>2016</v>
      </c>
      <c r="N108" s="1" t="s">
        <v>2016</v>
      </c>
      <c r="O108" s="1" t="s">
        <v>2017</v>
      </c>
      <c r="P108" s="1" t="s">
        <v>2018</v>
      </c>
      <c r="Q108" s="1" t="s">
        <v>2019</v>
      </c>
      <c r="R108" s="1" t="s">
        <v>2694</v>
      </c>
      <c r="S108" s="1" t="s">
        <v>2021</v>
      </c>
      <c r="T108" s="1" t="s">
        <v>2022</v>
      </c>
      <c r="U108" s="1" t="s">
        <v>2023</v>
      </c>
      <c r="V108" s="1" t="s">
        <v>2024</v>
      </c>
    </row>
    <row r="109" s="1" customFormat="1" spans="1:22">
      <c r="A109" s="3">
        <v>999228373735202</v>
      </c>
      <c r="B109" s="1" t="s">
        <v>2040</v>
      </c>
      <c r="C109" s="1" t="s">
        <v>2695</v>
      </c>
      <c r="D109" s="1" t="s">
        <v>2696</v>
      </c>
      <c r="E109" s="1" t="s">
        <v>2697</v>
      </c>
      <c r="F109" s="1" t="s">
        <v>2029</v>
      </c>
      <c r="G109" s="1" t="s">
        <v>2012</v>
      </c>
      <c r="H109" s="1" t="s">
        <v>2013</v>
      </c>
      <c r="I109" s="1" t="s">
        <v>2698</v>
      </c>
      <c r="J109" s="1" t="s">
        <v>30</v>
      </c>
      <c r="K109" s="1" t="s">
        <v>2699</v>
      </c>
      <c r="L109" s="1" t="s">
        <v>2699</v>
      </c>
      <c r="M109" s="1" t="s">
        <v>2016</v>
      </c>
      <c r="N109" s="1" t="s">
        <v>2016</v>
      </c>
      <c r="O109" s="1" t="s">
        <v>2017</v>
      </c>
      <c r="P109" s="1" t="s">
        <v>2018</v>
      </c>
      <c r="Q109" s="1" t="s">
        <v>2019</v>
      </c>
      <c r="R109" s="1" t="s">
        <v>2700</v>
      </c>
      <c r="S109" s="1" t="s">
        <v>2021</v>
      </c>
      <c r="T109" s="1" t="s">
        <v>2022</v>
      </c>
      <c r="U109" s="1" t="s">
        <v>2023</v>
      </c>
      <c r="V109" s="1" t="s">
        <v>2024</v>
      </c>
    </row>
    <row r="110" s="1" customFormat="1" spans="1:22">
      <c r="A110" s="3">
        <v>999228314069515</v>
      </c>
      <c r="B110" s="1" t="s">
        <v>2266</v>
      </c>
      <c r="C110" s="1" t="s">
        <v>2701</v>
      </c>
      <c r="D110" s="1" t="s">
        <v>2702</v>
      </c>
      <c r="E110" s="1" t="s">
        <v>2703</v>
      </c>
      <c r="F110" s="1" t="s">
        <v>2134</v>
      </c>
      <c r="G110" s="1" t="s">
        <v>2012</v>
      </c>
      <c r="H110" s="1" t="s">
        <v>2013</v>
      </c>
      <c r="I110" s="1" t="s">
        <v>2704</v>
      </c>
      <c r="J110" s="1" t="s">
        <v>30</v>
      </c>
      <c r="K110" s="1" t="s">
        <v>2705</v>
      </c>
      <c r="L110" s="1" t="s">
        <v>2705</v>
      </c>
      <c r="M110" s="1" t="s">
        <v>2016</v>
      </c>
      <c r="N110" s="1" t="s">
        <v>2016</v>
      </c>
      <c r="O110" s="1" t="s">
        <v>2017</v>
      </c>
      <c r="P110" s="1" t="s">
        <v>2018</v>
      </c>
      <c r="Q110" s="1" t="s">
        <v>2019</v>
      </c>
      <c r="R110" s="1" t="s">
        <v>2706</v>
      </c>
      <c r="S110" s="1" t="s">
        <v>2021</v>
      </c>
      <c r="T110" s="1" t="s">
        <v>2022</v>
      </c>
      <c r="U110" s="1" t="s">
        <v>2023</v>
      </c>
      <c r="V110" s="1" t="s">
        <v>2024</v>
      </c>
    </row>
    <row r="111" s="1" customFormat="1" spans="1:22">
      <c r="A111" s="3">
        <v>999228367996180</v>
      </c>
      <c r="B111" s="1" t="s">
        <v>2134</v>
      </c>
      <c r="C111" s="1" t="s">
        <v>2707</v>
      </c>
      <c r="D111" s="1" t="s">
        <v>2708</v>
      </c>
      <c r="E111" s="1" t="s">
        <v>2709</v>
      </c>
      <c r="F111" s="1" t="s">
        <v>2040</v>
      </c>
      <c r="G111" s="1" t="s">
        <v>2012</v>
      </c>
      <c r="H111" s="1" t="s">
        <v>2013</v>
      </c>
      <c r="I111" s="1" t="s">
        <v>2710</v>
      </c>
      <c r="J111" s="1" t="s">
        <v>30</v>
      </c>
      <c r="K111" s="1" t="s">
        <v>2711</v>
      </c>
      <c r="L111" s="1" t="s">
        <v>2711</v>
      </c>
      <c r="M111" s="1" t="s">
        <v>2016</v>
      </c>
      <c r="N111" s="1" t="s">
        <v>2016</v>
      </c>
      <c r="O111" s="1" t="s">
        <v>2017</v>
      </c>
      <c r="P111" s="1" t="s">
        <v>2018</v>
      </c>
      <c r="Q111" s="1" t="s">
        <v>2019</v>
      </c>
      <c r="R111" s="1" t="s">
        <v>2712</v>
      </c>
      <c r="S111" s="1" t="s">
        <v>2021</v>
      </c>
      <c r="T111" s="1" t="s">
        <v>2022</v>
      </c>
      <c r="U111" s="1" t="s">
        <v>2023</v>
      </c>
      <c r="V111" s="1" t="s">
        <v>2024</v>
      </c>
    </row>
    <row r="112" s="1" customFormat="1" spans="1:22">
      <c r="A112" s="3">
        <v>999228358065590</v>
      </c>
      <c r="B112" s="1" t="s">
        <v>2047</v>
      </c>
      <c r="C112" s="1" t="s">
        <v>2713</v>
      </c>
      <c r="D112" s="1" t="s">
        <v>2714</v>
      </c>
      <c r="E112" s="1" t="s">
        <v>2715</v>
      </c>
      <c r="F112" s="1" t="s">
        <v>2134</v>
      </c>
      <c r="G112" s="1" t="s">
        <v>2012</v>
      </c>
      <c r="H112" s="1" t="s">
        <v>2013</v>
      </c>
      <c r="I112" s="1" t="s">
        <v>2716</v>
      </c>
      <c r="J112" s="1" t="s">
        <v>30</v>
      </c>
      <c r="K112" s="1" t="s">
        <v>2717</v>
      </c>
      <c r="L112" s="1" t="s">
        <v>2717</v>
      </c>
      <c r="M112" s="1" t="s">
        <v>2016</v>
      </c>
      <c r="N112" s="1" t="s">
        <v>2016</v>
      </c>
      <c r="O112" s="1" t="s">
        <v>2017</v>
      </c>
      <c r="P112" s="1" t="s">
        <v>2018</v>
      </c>
      <c r="Q112" s="1" t="s">
        <v>2019</v>
      </c>
      <c r="R112" s="1" t="s">
        <v>2718</v>
      </c>
      <c r="S112" s="1" t="s">
        <v>2021</v>
      </c>
      <c r="T112" s="1" t="s">
        <v>2022</v>
      </c>
      <c r="U112" s="1" t="s">
        <v>2023</v>
      </c>
      <c r="V112" s="1" t="s">
        <v>2039</v>
      </c>
    </row>
    <row r="113" s="1" customFormat="1" spans="1:22">
      <c r="A113" s="3">
        <v>999228392557558</v>
      </c>
      <c r="B113" s="1" t="s">
        <v>2040</v>
      </c>
      <c r="C113" s="1" t="s">
        <v>2719</v>
      </c>
      <c r="D113" s="1" t="s">
        <v>2720</v>
      </c>
      <c r="E113" s="1" t="s">
        <v>2721</v>
      </c>
      <c r="F113" s="1" t="s">
        <v>2029</v>
      </c>
      <c r="G113" s="1" t="s">
        <v>2012</v>
      </c>
      <c r="H113" s="1" t="s">
        <v>2013</v>
      </c>
      <c r="I113" s="1" t="s">
        <v>2722</v>
      </c>
      <c r="J113" s="1" t="s">
        <v>30</v>
      </c>
      <c r="K113" s="1" t="s">
        <v>2723</v>
      </c>
      <c r="L113" s="1" t="s">
        <v>2723</v>
      </c>
      <c r="M113" s="1" t="s">
        <v>2016</v>
      </c>
      <c r="N113" s="1" t="s">
        <v>2016</v>
      </c>
      <c r="O113" s="1" t="s">
        <v>2017</v>
      </c>
      <c r="P113" s="1" t="s">
        <v>2018</v>
      </c>
      <c r="Q113" s="1" t="s">
        <v>2019</v>
      </c>
      <c r="R113" s="1" t="s">
        <v>2724</v>
      </c>
      <c r="S113" s="1" t="s">
        <v>2021</v>
      </c>
      <c r="T113" s="1" t="s">
        <v>2022</v>
      </c>
      <c r="U113" s="1" t="s">
        <v>2023</v>
      </c>
      <c r="V113" s="1" t="s">
        <v>2725</v>
      </c>
    </row>
    <row r="114" s="1" customFormat="1" spans="1:22">
      <c r="A114" s="3">
        <v>999228306751770</v>
      </c>
      <c r="B114" s="1" t="s">
        <v>2105</v>
      </c>
      <c r="C114" s="1" t="s">
        <v>2726</v>
      </c>
      <c r="D114" s="1" t="s">
        <v>2727</v>
      </c>
      <c r="E114" s="1" t="s">
        <v>2728</v>
      </c>
      <c r="F114" s="1" t="s">
        <v>2029</v>
      </c>
      <c r="G114" s="1" t="s">
        <v>2012</v>
      </c>
      <c r="H114" s="1" t="s">
        <v>2013</v>
      </c>
      <c r="I114" s="1" t="s">
        <v>2729</v>
      </c>
      <c r="J114" s="1" t="s">
        <v>30</v>
      </c>
      <c r="K114" s="1" t="s">
        <v>2730</v>
      </c>
      <c r="L114" s="1" t="s">
        <v>2730</v>
      </c>
      <c r="M114" s="1" t="s">
        <v>2016</v>
      </c>
      <c r="N114" s="1" t="s">
        <v>2016</v>
      </c>
      <c r="O114" s="1" t="s">
        <v>2017</v>
      </c>
      <c r="P114" s="1" t="s">
        <v>2018</v>
      </c>
      <c r="Q114" s="1" t="s">
        <v>2019</v>
      </c>
      <c r="R114" s="1" t="s">
        <v>2731</v>
      </c>
      <c r="S114" s="1" t="s">
        <v>2021</v>
      </c>
      <c r="T114" s="1" t="s">
        <v>2022</v>
      </c>
      <c r="U114" s="1" t="s">
        <v>2023</v>
      </c>
      <c r="V114" s="1" t="s">
        <v>2024</v>
      </c>
    </row>
    <row r="115" s="1" customFormat="1" spans="1:22">
      <c r="A115" s="3">
        <v>999228398820905</v>
      </c>
      <c r="B115" s="1" t="s">
        <v>2029</v>
      </c>
      <c r="C115" s="1" t="s">
        <v>2732</v>
      </c>
      <c r="D115" s="1" t="s">
        <v>2727</v>
      </c>
      <c r="E115" s="1" t="s">
        <v>2733</v>
      </c>
      <c r="F115" s="1" t="s">
        <v>2029</v>
      </c>
      <c r="G115" s="1" t="s">
        <v>2012</v>
      </c>
      <c r="H115" s="1" t="s">
        <v>2013</v>
      </c>
      <c r="I115" s="1" t="s">
        <v>2734</v>
      </c>
      <c r="J115" s="1" t="s">
        <v>30</v>
      </c>
      <c r="K115" s="1" t="s">
        <v>2735</v>
      </c>
      <c r="L115" s="1" t="s">
        <v>2735</v>
      </c>
      <c r="M115" s="1" t="s">
        <v>2016</v>
      </c>
      <c r="N115" s="1" t="s">
        <v>2016</v>
      </c>
      <c r="O115" s="1" t="s">
        <v>2017</v>
      </c>
      <c r="P115" s="1" t="s">
        <v>2018</v>
      </c>
      <c r="Q115" s="1" t="s">
        <v>2019</v>
      </c>
      <c r="R115" s="1" t="s">
        <v>2736</v>
      </c>
      <c r="S115" s="1" t="s">
        <v>2021</v>
      </c>
      <c r="T115" s="1" t="s">
        <v>2022</v>
      </c>
      <c r="U115" s="1" t="s">
        <v>2023</v>
      </c>
      <c r="V115" s="1" t="s">
        <v>2024</v>
      </c>
    </row>
    <row r="116" s="1" customFormat="1" spans="1:22">
      <c r="A116" s="3">
        <v>999228341226912</v>
      </c>
      <c r="B116" s="1" t="s">
        <v>2065</v>
      </c>
      <c r="C116" s="1" t="s">
        <v>2737</v>
      </c>
      <c r="D116" s="1" t="s">
        <v>2738</v>
      </c>
      <c r="E116" s="1" t="s">
        <v>2739</v>
      </c>
      <c r="F116" s="1" t="s">
        <v>2029</v>
      </c>
      <c r="G116" s="1" t="s">
        <v>2012</v>
      </c>
      <c r="H116" s="1" t="s">
        <v>2013</v>
      </c>
      <c r="I116" s="1" t="s">
        <v>2740</v>
      </c>
      <c r="J116" s="1" t="s">
        <v>30</v>
      </c>
      <c r="K116" s="1" t="s">
        <v>2741</v>
      </c>
      <c r="L116" s="1" t="s">
        <v>2741</v>
      </c>
      <c r="M116" s="1" t="s">
        <v>2016</v>
      </c>
      <c r="N116" s="1" t="s">
        <v>2016</v>
      </c>
      <c r="O116" s="1" t="s">
        <v>2017</v>
      </c>
      <c r="P116" s="1" t="s">
        <v>2018</v>
      </c>
      <c r="Q116" s="1" t="s">
        <v>2019</v>
      </c>
      <c r="R116" s="1" t="s">
        <v>2742</v>
      </c>
      <c r="S116" s="1" t="s">
        <v>2021</v>
      </c>
      <c r="T116" s="1" t="s">
        <v>2022</v>
      </c>
      <c r="U116" s="1" t="s">
        <v>2023</v>
      </c>
      <c r="V116" s="1" t="s">
        <v>2075</v>
      </c>
    </row>
    <row r="117" s="1" customFormat="1" spans="1:22">
      <c r="A117" s="3">
        <v>999228324570023</v>
      </c>
      <c r="B117" s="1" t="s">
        <v>2011</v>
      </c>
      <c r="C117" s="1" t="s">
        <v>2743</v>
      </c>
      <c r="D117" s="1" t="s">
        <v>2744</v>
      </c>
      <c r="E117" s="1" t="s">
        <v>2745</v>
      </c>
      <c r="F117" s="1" t="s">
        <v>2029</v>
      </c>
      <c r="G117" s="1" t="s">
        <v>2012</v>
      </c>
      <c r="H117" s="1" t="s">
        <v>2013</v>
      </c>
      <c r="I117" s="1" t="s">
        <v>2746</v>
      </c>
      <c r="J117" s="1" t="s">
        <v>30</v>
      </c>
      <c r="K117" s="1" t="s">
        <v>2747</v>
      </c>
      <c r="L117" s="1" t="s">
        <v>2747</v>
      </c>
      <c r="M117" s="1" t="s">
        <v>2016</v>
      </c>
      <c r="N117" s="1" t="s">
        <v>2016</v>
      </c>
      <c r="O117" s="1" t="s">
        <v>2017</v>
      </c>
      <c r="P117" s="1" t="s">
        <v>2018</v>
      </c>
      <c r="Q117" s="1" t="s">
        <v>2019</v>
      </c>
      <c r="R117" s="1" t="s">
        <v>2748</v>
      </c>
      <c r="S117" s="1" t="s">
        <v>2021</v>
      </c>
      <c r="T117" s="1" t="s">
        <v>2022</v>
      </c>
      <c r="U117" s="1" t="s">
        <v>2023</v>
      </c>
      <c r="V117" s="1" t="s">
        <v>2039</v>
      </c>
    </row>
    <row r="118" s="1" customFormat="1" spans="1:22">
      <c r="A118" s="3">
        <v>999228238300009</v>
      </c>
      <c r="B118" s="1" t="s">
        <v>2111</v>
      </c>
      <c r="C118" s="1" t="s">
        <v>2749</v>
      </c>
      <c r="D118" s="1" t="s">
        <v>2750</v>
      </c>
      <c r="E118" s="1" t="s">
        <v>2751</v>
      </c>
      <c r="F118" s="1" t="s">
        <v>2047</v>
      </c>
      <c r="G118" s="1" t="s">
        <v>2012</v>
      </c>
      <c r="H118" s="1" t="s">
        <v>2013</v>
      </c>
      <c r="I118" s="1" t="s">
        <v>2752</v>
      </c>
      <c r="J118" s="1" t="s">
        <v>30</v>
      </c>
      <c r="K118" s="1" t="s">
        <v>2753</v>
      </c>
      <c r="L118" s="1" t="s">
        <v>2753</v>
      </c>
      <c r="M118" s="1" t="s">
        <v>2016</v>
      </c>
      <c r="N118" s="1" t="s">
        <v>2016</v>
      </c>
      <c r="O118" s="1" t="s">
        <v>2017</v>
      </c>
      <c r="P118" s="1" t="s">
        <v>2018</v>
      </c>
      <c r="Q118" s="1" t="s">
        <v>2019</v>
      </c>
      <c r="R118" s="1" t="s">
        <v>2754</v>
      </c>
      <c r="S118" s="1" t="s">
        <v>2021</v>
      </c>
      <c r="T118" s="1" t="s">
        <v>2022</v>
      </c>
      <c r="U118" s="1" t="s">
        <v>2023</v>
      </c>
      <c r="V118" s="1" t="s">
        <v>2054</v>
      </c>
    </row>
    <row r="119" s="1" customFormat="1" spans="1:22">
      <c r="A119" s="3">
        <v>999228320413563</v>
      </c>
      <c r="B119" s="1" t="s">
        <v>2266</v>
      </c>
      <c r="C119" s="1" t="s">
        <v>2755</v>
      </c>
      <c r="D119" s="1" t="s">
        <v>2756</v>
      </c>
      <c r="E119" s="1" t="s">
        <v>2757</v>
      </c>
      <c r="F119" s="1" t="s">
        <v>2029</v>
      </c>
      <c r="G119" s="1" t="s">
        <v>2012</v>
      </c>
      <c r="H119" s="1" t="s">
        <v>2013</v>
      </c>
      <c r="I119" s="1" t="s">
        <v>2758</v>
      </c>
      <c r="J119" s="1" t="s">
        <v>30</v>
      </c>
      <c r="K119" s="1" t="s">
        <v>2759</v>
      </c>
      <c r="L119" s="1" t="s">
        <v>2759</v>
      </c>
      <c r="M119" s="1" t="s">
        <v>2016</v>
      </c>
      <c r="N119" s="1" t="s">
        <v>2016</v>
      </c>
      <c r="O119" s="1" t="s">
        <v>2017</v>
      </c>
      <c r="P119" s="1" t="s">
        <v>2018</v>
      </c>
      <c r="Q119" s="1" t="s">
        <v>2019</v>
      </c>
      <c r="R119" s="1" t="s">
        <v>2760</v>
      </c>
      <c r="S119" s="1" t="s">
        <v>2021</v>
      </c>
      <c r="T119" s="1" t="s">
        <v>2022</v>
      </c>
      <c r="U119" s="1" t="s">
        <v>2023</v>
      </c>
      <c r="V119" s="1" t="s">
        <v>2075</v>
      </c>
    </row>
    <row r="120" s="1" customFormat="1" spans="1:22">
      <c r="A120" s="3">
        <v>999228343723853</v>
      </c>
      <c r="B120" s="1" t="s">
        <v>2065</v>
      </c>
      <c r="C120" s="1" t="s">
        <v>2761</v>
      </c>
      <c r="D120" s="1" t="s">
        <v>2762</v>
      </c>
      <c r="E120" s="1" t="s">
        <v>2763</v>
      </c>
      <c r="F120" s="1" t="s">
        <v>2029</v>
      </c>
      <c r="G120" s="1" t="s">
        <v>2012</v>
      </c>
      <c r="H120" s="1" t="s">
        <v>2013</v>
      </c>
      <c r="I120" s="1" t="s">
        <v>2764</v>
      </c>
      <c r="J120" s="1" t="s">
        <v>30</v>
      </c>
      <c r="K120" s="1" t="s">
        <v>2765</v>
      </c>
      <c r="L120" s="1" t="s">
        <v>2765</v>
      </c>
      <c r="M120" s="1" t="s">
        <v>2016</v>
      </c>
      <c r="N120" s="1" t="s">
        <v>2016</v>
      </c>
      <c r="O120" s="1" t="s">
        <v>2017</v>
      </c>
      <c r="P120" s="1" t="s">
        <v>2018</v>
      </c>
      <c r="Q120" s="1" t="s">
        <v>2019</v>
      </c>
      <c r="R120" s="1" t="s">
        <v>2766</v>
      </c>
      <c r="S120" s="1" t="s">
        <v>2021</v>
      </c>
      <c r="T120" s="1" t="s">
        <v>2022</v>
      </c>
      <c r="U120" s="1" t="s">
        <v>2023</v>
      </c>
      <c r="V120" s="1" t="s">
        <v>2075</v>
      </c>
    </row>
    <row r="121" s="1" customFormat="1" spans="1:22">
      <c r="A121" s="3">
        <v>999228344980743</v>
      </c>
      <c r="B121" s="1" t="s">
        <v>2047</v>
      </c>
      <c r="C121" s="1" t="s">
        <v>2767</v>
      </c>
      <c r="D121" s="1" t="s">
        <v>2768</v>
      </c>
      <c r="E121" s="1" t="s">
        <v>2769</v>
      </c>
      <c r="F121" s="1" t="s">
        <v>2029</v>
      </c>
      <c r="G121" s="1" t="s">
        <v>2012</v>
      </c>
      <c r="H121" s="1" t="s">
        <v>2013</v>
      </c>
      <c r="I121" s="1" t="s">
        <v>2770</v>
      </c>
      <c r="J121" s="1" t="s">
        <v>30</v>
      </c>
      <c r="K121" s="1" t="s">
        <v>2771</v>
      </c>
      <c r="L121" s="1" t="s">
        <v>2771</v>
      </c>
      <c r="M121" s="1" t="s">
        <v>2016</v>
      </c>
      <c r="N121" s="1" t="s">
        <v>2016</v>
      </c>
      <c r="O121" s="1" t="s">
        <v>2017</v>
      </c>
      <c r="P121" s="1" t="s">
        <v>2018</v>
      </c>
      <c r="Q121" s="1" t="s">
        <v>2019</v>
      </c>
      <c r="R121" s="1" t="s">
        <v>2772</v>
      </c>
      <c r="S121" s="1" t="s">
        <v>2021</v>
      </c>
      <c r="T121" s="1" t="s">
        <v>2022</v>
      </c>
      <c r="U121" s="1" t="s">
        <v>2023</v>
      </c>
      <c r="V121" s="1" t="s">
        <v>2075</v>
      </c>
    </row>
    <row r="122" s="1" customFormat="1" spans="1:22">
      <c r="A122" s="3">
        <v>999228400235662</v>
      </c>
      <c r="B122" s="1" t="s">
        <v>2029</v>
      </c>
      <c r="C122" s="1" t="s">
        <v>2773</v>
      </c>
      <c r="D122" s="1" t="s">
        <v>2774</v>
      </c>
      <c r="E122" s="1" t="s">
        <v>2775</v>
      </c>
      <c r="F122" s="1" t="s">
        <v>2029</v>
      </c>
      <c r="G122" s="1" t="s">
        <v>2012</v>
      </c>
      <c r="H122" s="1" t="s">
        <v>2013</v>
      </c>
      <c r="I122" s="1" t="s">
        <v>2776</v>
      </c>
      <c r="J122" s="1" t="s">
        <v>30</v>
      </c>
      <c r="K122" s="1" t="s">
        <v>2777</v>
      </c>
      <c r="L122" s="1" t="s">
        <v>2777</v>
      </c>
      <c r="M122" s="1" t="s">
        <v>2016</v>
      </c>
      <c r="N122" s="1" t="s">
        <v>2016</v>
      </c>
      <c r="O122" s="1" t="s">
        <v>2017</v>
      </c>
      <c r="P122" s="1" t="s">
        <v>2018</v>
      </c>
      <c r="Q122" s="1" t="s">
        <v>2019</v>
      </c>
      <c r="R122" s="1" t="s">
        <v>2778</v>
      </c>
      <c r="S122" s="1" t="s">
        <v>2021</v>
      </c>
      <c r="T122" s="1" t="s">
        <v>2022</v>
      </c>
      <c r="U122" s="1" t="s">
        <v>2023</v>
      </c>
      <c r="V122" s="1" t="s">
        <v>2527</v>
      </c>
    </row>
    <row r="123" s="1" customFormat="1" spans="1:22">
      <c r="A123" s="3">
        <v>999228396598178</v>
      </c>
      <c r="B123" s="1" t="s">
        <v>2029</v>
      </c>
      <c r="C123" s="1" t="s">
        <v>2779</v>
      </c>
      <c r="D123" s="1" t="s">
        <v>2780</v>
      </c>
      <c r="E123" s="1" t="s">
        <v>2781</v>
      </c>
      <c r="F123" s="1" t="s">
        <v>2029</v>
      </c>
      <c r="G123" s="1" t="s">
        <v>2012</v>
      </c>
      <c r="H123" s="1" t="s">
        <v>2013</v>
      </c>
      <c r="I123" s="1" t="s">
        <v>2782</v>
      </c>
      <c r="J123" s="1" t="s">
        <v>30</v>
      </c>
      <c r="K123" s="1" t="s">
        <v>2783</v>
      </c>
      <c r="L123" s="1" t="s">
        <v>2783</v>
      </c>
      <c r="M123" s="1" t="s">
        <v>2016</v>
      </c>
      <c r="N123" s="1" t="s">
        <v>2016</v>
      </c>
      <c r="O123" s="1" t="s">
        <v>2017</v>
      </c>
      <c r="P123" s="1" t="s">
        <v>2018</v>
      </c>
      <c r="Q123" s="1" t="s">
        <v>2019</v>
      </c>
      <c r="R123" s="1" t="s">
        <v>2784</v>
      </c>
      <c r="S123" s="1" t="s">
        <v>2021</v>
      </c>
      <c r="T123" s="1" t="s">
        <v>2022</v>
      </c>
      <c r="U123" s="1" t="s">
        <v>2023</v>
      </c>
      <c r="V123" s="1" t="s">
        <v>2527</v>
      </c>
    </row>
    <row r="124" s="1" customFormat="1" spans="1:22">
      <c r="A124" s="3">
        <v>999228164809777</v>
      </c>
      <c r="B124" s="1" t="s">
        <v>2785</v>
      </c>
      <c r="C124" s="1" t="s">
        <v>2786</v>
      </c>
      <c r="D124" s="1" t="s">
        <v>2787</v>
      </c>
      <c r="E124" s="1" t="s">
        <v>2788</v>
      </c>
      <c r="F124" s="1" t="s">
        <v>2029</v>
      </c>
      <c r="G124" s="1" t="s">
        <v>2012</v>
      </c>
      <c r="H124" s="1" t="s">
        <v>2013</v>
      </c>
      <c r="I124" s="1" t="s">
        <v>2789</v>
      </c>
      <c r="J124" s="1" t="s">
        <v>30</v>
      </c>
      <c r="K124" s="1" t="s">
        <v>2790</v>
      </c>
      <c r="L124" s="1" t="s">
        <v>2790</v>
      </c>
      <c r="M124" s="1" t="s">
        <v>2016</v>
      </c>
      <c r="N124" s="1" t="s">
        <v>2016</v>
      </c>
      <c r="O124" s="1" t="s">
        <v>2017</v>
      </c>
      <c r="P124" s="1" t="s">
        <v>2018</v>
      </c>
      <c r="Q124" s="1" t="s">
        <v>2019</v>
      </c>
      <c r="R124" s="1" t="s">
        <v>2791</v>
      </c>
      <c r="S124" s="1" t="s">
        <v>2021</v>
      </c>
      <c r="T124" s="1" t="s">
        <v>2022</v>
      </c>
      <c r="U124" s="1" t="s">
        <v>2023</v>
      </c>
      <c r="V124" s="1" t="s">
        <v>2669</v>
      </c>
    </row>
    <row r="125" s="1" customFormat="1" spans="1:22">
      <c r="A125" s="3">
        <v>999228318798089</v>
      </c>
      <c r="B125" s="1" t="s">
        <v>2266</v>
      </c>
      <c r="C125" s="1" t="s">
        <v>2792</v>
      </c>
      <c r="D125" s="1" t="s">
        <v>2793</v>
      </c>
      <c r="E125" s="1" t="s">
        <v>2794</v>
      </c>
      <c r="F125" s="1" t="s">
        <v>2040</v>
      </c>
      <c r="G125" s="1" t="s">
        <v>2012</v>
      </c>
      <c r="H125" s="1" t="s">
        <v>2013</v>
      </c>
      <c r="I125" s="1" t="s">
        <v>2795</v>
      </c>
      <c r="J125" s="1" t="s">
        <v>30</v>
      </c>
      <c r="K125" s="1" t="s">
        <v>2796</v>
      </c>
      <c r="L125" s="1" t="s">
        <v>2796</v>
      </c>
      <c r="M125" s="1" t="s">
        <v>2016</v>
      </c>
      <c r="N125" s="1" t="s">
        <v>2016</v>
      </c>
      <c r="O125" s="1" t="s">
        <v>2017</v>
      </c>
      <c r="P125" s="1" t="s">
        <v>2018</v>
      </c>
      <c r="Q125" s="1" t="s">
        <v>2019</v>
      </c>
      <c r="R125" s="1" t="s">
        <v>2797</v>
      </c>
      <c r="S125" s="1" t="s">
        <v>2021</v>
      </c>
      <c r="T125" s="1" t="s">
        <v>2022</v>
      </c>
      <c r="U125" s="1" t="s">
        <v>2023</v>
      </c>
      <c r="V125" s="1" t="s">
        <v>2669</v>
      </c>
    </row>
    <row r="126" s="1" customFormat="1" spans="1:22">
      <c r="A126" s="3">
        <v>999228318855851</v>
      </c>
      <c r="B126" s="1" t="s">
        <v>2266</v>
      </c>
      <c r="C126" s="1" t="s">
        <v>2798</v>
      </c>
      <c r="D126" s="1" t="s">
        <v>2793</v>
      </c>
      <c r="E126" s="1" t="s">
        <v>2799</v>
      </c>
      <c r="F126" s="1" t="s">
        <v>2040</v>
      </c>
      <c r="G126" s="1" t="s">
        <v>2012</v>
      </c>
      <c r="H126" s="1" t="s">
        <v>2013</v>
      </c>
      <c r="I126" s="1" t="s">
        <v>2795</v>
      </c>
      <c r="J126" s="1" t="s">
        <v>30</v>
      </c>
      <c r="K126" s="1" t="s">
        <v>2796</v>
      </c>
      <c r="L126" s="1" t="s">
        <v>2796</v>
      </c>
      <c r="M126" s="1" t="s">
        <v>2016</v>
      </c>
      <c r="N126" s="1" t="s">
        <v>2016</v>
      </c>
      <c r="O126" s="1" t="s">
        <v>2017</v>
      </c>
      <c r="P126" s="1" t="s">
        <v>2018</v>
      </c>
      <c r="Q126" s="1" t="s">
        <v>2019</v>
      </c>
      <c r="R126" s="1" t="s">
        <v>2800</v>
      </c>
      <c r="S126" s="1" t="s">
        <v>2021</v>
      </c>
      <c r="T126" s="1" t="s">
        <v>2022</v>
      </c>
      <c r="U126" s="1" t="s">
        <v>2023</v>
      </c>
      <c r="V126" s="1" t="s">
        <v>2669</v>
      </c>
    </row>
    <row r="127" s="1" customFormat="1" spans="1:22">
      <c r="A127" s="3">
        <v>999228345486907</v>
      </c>
      <c r="B127" s="1" t="s">
        <v>2047</v>
      </c>
      <c r="C127" s="1" t="s">
        <v>2801</v>
      </c>
      <c r="D127" s="1" t="s">
        <v>2802</v>
      </c>
      <c r="E127" s="1" t="s">
        <v>2803</v>
      </c>
      <c r="F127" s="1" t="s">
        <v>2029</v>
      </c>
      <c r="G127" s="1" t="s">
        <v>2012</v>
      </c>
      <c r="H127" s="1" t="s">
        <v>2013</v>
      </c>
      <c r="I127" s="1" t="s">
        <v>2804</v>
      </c>
      <c r="J127" s="1" t="s">
        <v>30</v>
      </c>
      <c r="K127" s="1" t="s">
        <v>2805</v>
      </c>
      <c r="L127" s="1" t="s">
        <v>2805</v>
      </c>
      <c r="M127" s="1" t="s">
        <v>2016</v>
      </c>
      <c r="N127" s="1" t="s">
        <v>2016</v>
      </c>
      <c r="O127" s="1" t="s">
        <v>2017</v>
      </c>
      <c r="P127" s="1" t="s">
        <v>2018</v>
      </c>
      <c r="Q127" s="1" t="s">
        <v>2019</v>
      </c>
      <c r="R127" s="1" t="s">
        <v>2806</v>
      </c>
      <c r="S127" s="1" t="s">
        <v>2021</v>
      </c>
      <c r="T127" s="1" t="s">
        <v>2022</v>
      </c>
      <c r="U127" s="1" t="s">
        <v>2023</v>
      </c>
      <c r="V127" s="1" t="s">
        <v>2643</v>
      </c>
    </row>
    <row r="128" s="1" customFormat="1" spans="1:22">
      <c r="A128" s="3">
        <v>999228266390683</v>
      </c>
      <c r="B128" s="1" t="s">
        <v>2313</v>
      </c>
      <c r="C128" s="1" t="s">
        <v>2807</v>
      </c>
      <c r="D128" s="1" t="s">
        <v>2808</v>
      </c>
      <c r="E128" s="1" t="s">
        <v>2809</v>
      </c>
      <c r="F128" s="1" t="s">
        <v>2047</v>
      </c>
      <c r="G128" s="1" t="s">
        <v>2012</v>
      </c>
      <c r="H128" s="1" t="s">
        <v>2013</v>
      </c>
      <c r="I128" s="1" t="s">
        <v>2810</v>
      </c>
      <c r="J128" s="1" t="s">
        <v>30</v>
      </c>
      <c r="K128" s="1" t="s">
        <v>2811</v>
      </c>
      <c r="L128" s="1" t="s">
        <v>2811</v>
      </c>
      <c r="M128" s="1" t="s">
        <v>2016</v>
      </c>
      <c r="N128" s="1" t="s">
        <v>2016</v>
      </c>
      <c r="O128" s="1" t="s">
        <v>2017</v>
      </c>
      <c r="P128" s="1" t="s">
        <v>2018</v>
      </c>
      <c r="Q128" s="1" t="s">
        <v>2019</v>
      </c>
      <c r="R128" s="1" t="s">
        <v>2812</v>
      </c>
      <c r="S128" s="1" t="s">
        <v>2021</v>
      </c>
      <c r="T128" s="1" t="s">
        <v>2022</v>
      </c>
      <c r="U128" s="1" t="s">
        <v>2023</v>
      </c>
      <c r="V128" s="1" t="s">
        <v>2075</v>
      </c>
    </row>
    <row r="129" s="1" customFormat="1" spans="1:22">
      <c r="A129" s="3">
        <v>999228267988818</v>
      </c>
      <c r="B129" s="1" t="s">
        <v>2313</v>
      </c>
      <c r="C129" s="1" t="s">
        <v>2813</v>
      </c>
      <c r="D129" s="1" t="s">
        <v>2808</v>
      </c>
      <c r="E129" s="1" t="s">
        <v>2814</v>
      </c>
      <c r="F129" s="1" t="s">
        <v>2047</v>
      </c>
      <c r="G129" s="1" t="s">
        <v>2012</v>
      </c>
      <c r="H129" s="1" t="s">
        <v>2013</v>
      </c>
      <c r="I129" s="1" t="s">
        <v>2815</v>
      </c>
      <c r="J129" s="1" t="s">
        <v>30</v>
      </c>
      <c r="K129" s="1" t="s">
        <v>2816</v>
      </c>
      <c r="L129" s="1" t="s">
        <v>2816</v>
      </c>
      <c r="M129" s="1" t="s">
        <v>2016</v>
      </c>
      <c r="N129" s="1" t="s">
        <v>2016</v>
      </c>
      <c r="O129" s="1" t="s">
        <v>2017</v>
      </c>
      <c r="P129" s="1" t="s">
        <v>2018</v>
      </c>
      <c r="Q129" s="1" t="s">
        <v>2019</v>
      </c>
      <c r="R129" s="1" t="s">
        <v>2817</v>
      </c>
      <c r="S129" s="1" t="s">
        <v>2021</v>
      </c>
      <c r="T129" s="1" t="s">
        <v>2022</v>
      </c>
      <c r="U129" s="1" t="s">
        <v>2023</v>
      </c>
      <c r="V129" s="1" t="s">
        <v>2075</v>
      </c>
    </row>
    <row r="130" s="1" customFormat="1" spans="1:22">
      <c r="A130" s="3">
        <v>999228372793471</v>
      </c>
      <c r="B130" s="1" t="s">
        <v>2040</v>
      </c>
      <c r="C130" s="1" t="s">
        <v>2818</v>
      </c>
      <c r="D130" s="1" t="s">
        <v>2819</v>
      </c>
      <c r="E130" s="1" t="s">
        <v>2820</v>
      </c>
      <c r="F130" s="1" t="s">
        <v>2040</v>
      </c>
      <c r="G130" s="1" t="s">
        <v>2012</v>
      </c>
      <c r="H130" s="1" t="s">
        <v>2013</v>
      </c>
      <c r="I130" s="1" t="s">
        <v>2821</v>
      </c>
      <c r="J130" s="1" t="s">
        <v>30</v>
      </c>
      <c r="K130" s="1" t="s">
        <v>2822</v>
      </c>
      <c r="L130" s="1" t="s">
        <v>2822</v>
      </c>
      <c r="M130" s="1" t="s">
        <v>2016</v>
      </c>
      <c r="N130" s="1" t="s">
        <v>2016</v>
      </c>
      <c r="O130" s="1" t="s">
        <v>2017</v>
      </c>
      <c r="P130" s="1" t="s">
        <v>2018</v>
      </c>
      <c r="Q130" s="1" t="s">
        <v>2019</v>
      </c>
      <c r="R130" s="1" t="s">
        <v>2823</v>
      </c>
      <c r="S130" s="1" t="s">
        <v>2021</v>
      </c>
      <c r="T130" s="1" t="s">
        <v>2022</v>
      </c>
      <c r="U130" s="1" t="s">
        <v>2023</v>
      </c>
      <c r="V130" s="1" t="s">
        <v>2669</v>
      </c>
    </row>
    <row r="131" s="1" customFormat="1" spans="1:22">
      <c r="A131" s="3">
        <v>999228402864342</v>
      </c>
      <c r="B131" s="1" t="s">
        <v>2029</v>
      </c>
      <c r="C131" s="1" t="s">
        <v>2824</v>
      </c>
      <c r="D131" s="1" t="s">
        <v>2825</v>
      </c>
      <c r="E131" s="1" t="s">
        <v>2826</v>
      </c>
      <c r="F131" s="1" t="s">
        <v>2029</v>
      </c>
      <c r="G131" s="1" t="s">
        <v>2012</v>
      </c>
      <c r="H131" s="1" t="s">
        <v>2013</v>
      </c>
      <c r="I131" s="1" t="s">
        <v>2827</v>
      </c>
      <c r="J131" s="1" t="s">
        <v>30</v>
      </c>
      <c r="K131" s="1" t="s">
        <v>2828</v>
      </c>
      <c r="L131" s="1" t="s">
        <v>2828</v>
      </c>
      <c r="M131" s="1" t="s">
        <v>2016</v>
      </c>
      <c r="N131" s="1" t="s">
        <v>2016</v>
      </c>
      <c r="O131" s="1" t="s">
        <v>2017</v>
      </c>
      <c r="P131" s="1" t="s">
        <v>2018</v>
      </c>
      <c r="Q131" s="1" t="s">
        <v>2019</v>
      </c>
      <c r="R131" s="1" t="s">
        <v>2829</v>
      </c>
      <c r="S131" s="1" t="s">
        <v>2021</v>
      </c>
      <c r="T131" s="1" t="s">
        <v>2022</v>
      </c>
      <c r="U131" s="1" t="s">
        <v>2023</v>
      </c>
      <c r="V131" s="1" t="s">
        <v>2075</v>
      </c>
    </row>
    <row r="132" s="1" customFormat="1" spans="1:22">
      <c r="A132" s="3">
        <v>999228361503280</v>
      </c>
      <c r="B132" s="1" t="s">
        <v>2134</v>
      </c>
      <c r="C132" s="1" t="s">
        <v>2830</v>
      </c>
      <c r="D132" s="1" t="s">
        <v>2831</v>
      </c>
      <c r="E132" s="1" t="s">
        <v>2832</v>
      </c>
      <c r="F132" s="1" t="s">
        <v>2134</v>
      </c>
      <c r="G132" s="1" t="s">
        <v>2012</v>
      </c>
      <c r="H132" s="1" t="s">
        <v>2013</v>
      </c>
      <c r="I132" s="1" t="s">
        <v>2833</v>
      </c>
      <c r="J132" s="1" t="s">
        <v>30</v>
      </c>
      <c r="K132" s="1" t="s">
        <v>2834</v>
      </c>
      <c r="L132" s="1" t="s">
        <v>2834</v>
      </c>
      <c r="M132" s="1" t="s">
        <v>2016</v>
      </c>
      <c r="N132" s="1" t="s">
        <v>2016</v>
      </c>
      <c r="O132" s="1" t="s">
        <v>2017</v>
      </c>
      <c r="P132" s="1" t="s">
        <v>2018</v>
      </c>
      <c r="Q132" s="1" t="s">
        <v>2019</v>
      </c>
      <c r="R132" s="1" t="s">
        <v>2835</v>
      </c>
      <c r="S132" s="1" t="s">
        <v>2021</v>
      </c>
      <c r="T132" s="1" t="s">
        <v>2022</v>
      </c>
      <c r="U132" s="1" t="s">
        <v>2023</v>
      </c>
      <c r="V132" s="1" t="s">
        <v>2075</v>
      </c>
    </row>
    <row r="133" s="1" customFormat="1" spans="1:22">
      <c r="A133" s="3">
        <v>999228373964775</v>
      </c>
      <c r="B133" s="1" t="s">
        <v>2040</v>
      </c>
      <c r="C133" s="1" t="s">
        <v>2836</v>
      </c>
      <c r="D133" s="1" t="s">
        <v>2837</v>
      </c>
      <c r="E133" s="1" t="s">
        <v>2838</v>
      </c>
      <c r="F133" s="1" t="s">
        <v>2029</v>
      </c>
      <c r="G133" s="1" t="s">
        <v>2012</v>
      </c>
      <c r="H133" s="1" t="s">
        <v>2013</v>
      </c>
      <c r="I133" s="1" t="s">
        <v>2839</v>
      </c>
      <c r="J133" s="1" t="s">
        <v>30</v>
      </c>
      <c r="K133" s="1" t="s">
        <v>2840</v>
      </c>
      <c r="L133" s="1" t="s">
        <v>2840</v>
      </c>
      <c r="M133" s="1" t="s">
        <v>2016</v>
      </c>
      <c r="N133" s="1" t="s">
        <v>2016</v>
      </c>
      <c r="O133" s="1" t="s">
        <v>2017</v>
      </c>
      <c r="P133" s="1" t="s">
        <v>2018</v>
      </c>
      <c r="Q133" s="1" t="s">
        <v>2019</v>
      </c>
      <c r="R133" s="1" t="s">
        <v>2841</v>
      </c>
      <c r="S133" s="1" t="s">
        <v>2021</v>
      </c>
      <c r="T133" s="1" t="s">
        <v>2022</v>
      </c>
      <c r="U133" s="1" t="s">
        <v>2023</v>
      </c>
      <c r="V133" s="1" t="s">
        <v>2669</v>
      </c>
    </row>
    <row r="134" s="1" customFormat="1" spans="1:22">
      <c r="A134" s="3">
        <v>999228336922100</v>
      </c>
      <c r="B134" s="1" t="s">
        <v>2065</v>
      </c>
      <c r="C134" s="1" t="s">
        <v>2842</v>
      </c>
      <c r="D134" s="1" t="s">
        <v>2843</v>
      </c>
      <c r="E134" s="1" t="s">
        <v>2844</v>
      </c>
      <c r="F134" s="1" t="s">
        <v>2029</v>
      </c>
      <c r="G134" s="1" t="s">
        <v>2012</v>
      </c>
      <c r="H134" s="1" t="s">
        <v>2013</v>
      </c>
      <c r="I134" s="1" t="s">
        <v>2845</v>
      </c>
      <c r="J134" s="1" t="s">
        <v>30</v>
      </c>
      <c r="K134" s="1" t="s">
        <v>2846</v>
      </c>
      <c r="L134" s="1" t="s">
        <v>2846</v>
      </c>
      <c r="M134" s="1" t="s">
        <v>2016</v>
      </c>
      <c r="N134" s="1" t="s">
        <v>2016</v>
      </c>
      <c r="O134" s="1" t="s">
        <v>2017</v>
      </c>
      <c r="P134" s="1" t="s">
        <v>2018</v>
      </c>
      <c r="Q134" s="1" t="s">
        <v>2019</v>
      </c>
      <c r="R134" s="1" t="s">
        <v>2847</v>
      </c>
      <c r="S134" s="1" t="s">
        <v>2021</v>
      </c>
      <c r="T134" s="1" t="s">
        <v>2022</v>
      </c>
      <c r="U134" s="1" t="s">
        <v>2023</v>
      </c>
      <c r="V134" s="1" t="s">
        <v>2676</v>
      </c>
    </row>
    <row r="135" s="1" customFormat="1" spans="1:22">
      <c r="A135" s="3">
        <v>999228336941769</v>
      </c>
      <c r="B135" s="1" t="s">
        <v>2065</v>
      </c>
      <c r="C135" s="1" t="s">
        <v>2848</v>
      </c>
      <c r="D135" s="1" t="s">
        <v>2843</v>
      </c>
      <c r="E135" s="1" t="s">
        <v>2849</v>
      </c>
      <c r="F135" s="1" t="s">
        <v>2029</v>
      </c>
      <c r="G135" s="1" t="s">
        <v>2012</v>
      </c>
      <c r="H135" s="1" t="s">
        <v>2013</v>
      </c>
      <c r="I135" s="1" t="s">
        <v>2845</v>
      </c>
      <c r="J135" s="1" t="s">
        <v>30</v>
      </c>
      <c r="K135" s="1" t="s">
        <v>2846</v>
      </c>
      <c r="L135" s="1" t="s">
        <v>2846</v>
      </c>
      <c r="M135" s="1" t="s">
        <v>2016</v>
      </c>
      <c r="N135" s="1" t="s">
        <v>2016</v>
      </c>
      <c r="O135" s="1" t="s">
        <v>2017</v>
      </c>
      <c r="P135" s="1" t="s">
        <v>2018</v>
      </c>
      <c r="Q135" s="1" t="s">
        <v>2019</v>
      </c>
      <c r="R135" s="1" t="s">
        <v>2850</v>
      </c>
      <c r="S135" s="1" t="s">
        <v>2021</v>
      </c>
      <c r="T135" s="1" t="s">
        <v>2022</v>
      </c>
      <c r="U135" s="1" t="s">
        <v>2023</v>
      </c>
      <c r="V135" s="1" t="s">
        <v>2676</v>
      </c>
    </row>
    <row r="136" s="1" customFormat="1" spans="1:22">
      <c r="A136" s="3">
        <v>999228366972639</v>
      </c>
      <c r="B136" s="1" t="s">
        <v>2134</v>
      </c>
      <c r="C136" s="1" t="s">
        <v>2851</v>
      </c>
      <c r="D136" s="1" t="s">
        <v>2852</v>
      </c>
      <c r="E136" s="1" t="s">
        <v>2853</v>
      </c>
      <c r="F136" s="1" t="s">
        <v>2029</v>
      </c>
      <c r="G136" s="1" t="s">
        <v>2012</v>
      </c>
      <c r="H136" s="1" t="s">
        <v>2013</v>
      </c>
      <c r="I136" s="1" t="s">
        <v>2854</v>
      </c>
      <c r="J136" s="1" t="s">
        <v>30</v>
      </c>
      <c r="K136" s="1" t="s">
        <v>2855</v>
      </c>
      <c r="L136" s="1" t="s">
        <v>2855</v>
      </c>
      <c r="M136" s="1" t="s">
        <v>2016</v>
      </c>
      <c r="N136" s="1" t="s">
        <v>2016</v>
      </c>
      <c r="O136" s="1" t="s">
        <v>2017</v>
      </c>
      <c r="P136" s="1" t="s">
        <v>2018</v>
      </c>
      <c r="Q136" s="1" t="s">
        <v>2019</v>
      </c>
      <c r="R136" s="1" t="s">
        <v>2856</v>
      </c>
      <c r="S136" s="1" t="s">
        <v>2021</v>
      </c>
      <c r="T136" s="1" t="s">
        <v>2022</v>
      </c>
      <c r="U136" s="1" t="s">
        <v>2023</v>
      </c>
      <c r="V136" s="1" t="s">
        <v>2054</v>
      </c>
    </row>
    <row r="137" s="1" customFormat="1" spans="1:22">
      <c r="A137" s="3">
        <v>999228294557241</v>
      </c>
      <c r="B137" s="1" t="s">
        <v>2105</v>
      </c>
      <c r="C137" s="1" t="s">
        <v>2857</v>
      </c>
      <c r="D137" s="1" t="s">
        <v>2858</v>
      </c>
      <c r="E137" s="1" t="s">
        <v>2859</v>
      </c>
      <c r="F137" s="1" t="s">
        <v>2029</v>
      </c>
      <c r="G137" s="1" t="s">
        <v>2012</v>
      </c>
      <c r="H137" s="1" t="s">
        <v>2013</v>
      </c>
      <c r="I137" s="1" t="s">
        <v>2860</v>
      </c>
      <c r="J137" s="1" t="s">
        <v>30</v>
      </c>
      <c r="K137" s="1" t="s">
        <v>2861</v>
      </c>
      <c r="L137" s="1" t="s">
        <v>2861</v>
      </c>
      <c r="M137" s="1" t="s">
        <v>2016</v>
      </c>
      <c r="N137" s="1" t="s">
        <v>2016</v>
      </c>
      <c r="O137" s="1" t="s">
        <v>2017</v>
      </c>
      <c r="P137" s="1" t="s">
        <v>2018</v>
      </c>
      <c r="Q137" s="1" t="s">
        <v>2019</v>
      </c>
      <c r="R137" s="1" t="s">
        <v>2862</v>
      </c>
      <c r="S137" s="1" t="s">
        <v>2021</v>
      </c>
      <c r="T137" s="1" t="s">
        <v>2022</v>
      </c>
      <c r="U137" s="1" t="s">
        <v>2023</v>
      </c>
      <c r="V137" s="1" t="s">
        <v>2075</v>
      </c>
    </row>
    <row r="138" s="1" customFormat="1" spans="1:22">
      <c r="A138" s="3">
        <v>999228262997868</v>
      </c>
      <c r="B138" s="1" t="s">
        <v>2111</v>
      </c>
      <c r="C138" s="1" t="s">
        <v>2863</v>
      </c>
      <c r="D138" s="1" t="s">
        <v>2858</v>
      </c>
      <c r="E138" s="1" t="s">
        <v>2864</v>
      </c>
      <c r="F138" s="1" t="s">
        <v>2029</v>
      </c>
      <c r="G138" s="1" t="s">
        <v>2012</v>
      </c>
      <c r="H138" s="1" t="s">
        <v>2013</v>
      </c>
      <c r="I138" s="1" t="s">
        <v>2865</v>
      </c>
      <c r="J138" s="1" t="s">
        <v>30</v>
      </c>
      <c r="K138" s="1" t="s">
        <v>2866</v>
      </c>
      <c r="L138" s="1" t="s">
        <v>2866</v>
      </c>
      <c r="M138" s="1" t="s">
        <v>2016</v>
      </c>
      <c r="N138" s="1" t="s">
        <v>2016</v>
      </c>
      <c r="O138" s="1" t="s">
        <v>2017</v>
      </c>
      <c r="P138" s="1" t="s">
        <v>2018</v>
      </c>
      <c r="Q138" s="1" t="s">
        <v>2019</v>
      </c>
      <c r="R138" s="1" t="s">
        <v>2867</v>
      </c>
      <c r="S138" s="1" t="s">
        <v>2021</v>
      </c>
      <c r="T138" s="1" t="s">
        <v>2022</v>
      </c>
      <c r="U138" s="1" t="s">
        <v>2023</v>
      </c>
      <c r="V138" s="1" t="s">
        <v>2075</v>
      </c>
    </row>
    <row r="139" s="1" customFormat="1" spans="1:22">
      <c r="A139" s="3">
        <v>999228398747558</v>
      </c>
      <c r="B139" s="1" t="s">
        <v>2029</v>
      </c>
      <c r="C139" s="1" t="s">
        <v>2868</v>
      </c>
      <c r="D139" s="1" t="s">
        <v>2869</v>
      </c>
      <c r="E139" s="1" t="s">
        <v>2870</v>
      </c>
      <c r="F139" s="1" t="s">
        <v>2029</v>
      </c>
      <c r="G139" s="1" t="s">
        <v>2012</v>
      </c>
      <c r="H139" s="1" t="s">
        <v>2013</v>
      </c>
      <c r="I139" s="1" t="s">
        <v>2871</v>
      </c>
      <c r="J139" s="1" t="s">
        <v>30</v>
      </c>
      <c r="K139" s="1" t="s">
        <v>2872</v>
      </c>
      <c r="L139" s="1" t="s">
        <v>2872</v>
      </c>
      <c r="M139" s="1" t="s">
        <v>2016</v>
      </c>
      <c r="N139" s="1" t="s">
        <v>2016</v>
      </c>
      <c r="O139" s="1" t="s">
        <v>2017</v>
      </c>
      <c r="P139" s="1" t="s">
        <v>2018</v>
      </c>
      <c r="Q139" s="1" t="s">
        <v>2019</v>
      </c>
      <c r="R139" s="1" t="s">
        <v>2873</v>
      </c>
      <c r="S139" s="1" t="s">
        <v>2021</v>
      </c>
      <c r="T139" s="1" t="s">
        <v>2022</v>
      </c>
      <c r="U139" s="1" t="s">
        <v>2023</v>
      </c>
      <c r="V139" s="1" t="s">
        <v>2039</v>
      </c>
    </row>
    <row r="140" s="1" customFormat="1" spans="1:22">
      <c r="A140" s="3">
        <v>999228394319384</v>
      </c>
      <c r="B140" s="1" t="s">
        <v>2029</v>
      </c>
      <c r="C140" s="1" t="s">
        <v>2874</v>
      </c>
      <c r="D140" s="1" t="s">
        <v>2869</v>
      </c>
      <c r="E140" s="1" t="s">
        <v>2875</v>
      </c>
      <c r="F140" s="1" t="s">
        <v>2029</v>
      </c>
      <c r="G140" s="1" t="s">
        <v>2012</v>
      </c>
      <c r="H140" s="1" t="s">
        <v>2013</v>
      </c>
      <c r="I140" s="1" t="s">
        <v>2871</v>
      </c>
      <c r="J140" s="1" t="s">
        <v>30</v>
      </c>
      <c r="K140" s="1" t="s">
        <v>2872</v>
      </c>
      <c r="L140" s="1" t="s">
        <v>2872</v>
      </c>
      <c r="M140" s="1" t="s">
        <v>2016</v>
      </c>
      <c r="N140" s="1" t="s">
        <v>2016</v>
      </c>
      <c r="O140" s="1" t="s">
        <v>2017</v>
      </c>
      <c r="P140" s="1" t="s">
        <v>2018</v>
      </c>
      <c r="Q140" s="1" t="s">
        <v>2019</v>
      </c>
      <c r="R140" s="1" t="s">
        <v>2876</v>
      </c>
      <c r="S140" s="1" t="s">
        <v>2021</v>
      </c>
      <c r="T140" s="1" t="s">
        <v>2022</v>
      </c>
      <c r="U140" s="1" t="s">
        <v>2023</v>
      </c>
      <c r="V140" s="1" t="s">
        <v>2039</v>
      </c>
    </row>
    <row r="141" s="1" customFormat="1" spans="1:22">
      <c r="A141" s="3">
        <v>999228368057758</v>
      </c>
      <c r="B141" s="1" t="s">
        <v>2134</v>
      </c>
      <c r="C141" s="1" t="s">
        <v>2877</v>
      </c>
      <c r="D141" s="1" t="s">
        <v>2878</v>
      </c>
      <c r="E141" s="1" t="s">
        <v>2879</v>
      </c>
      <c r="F141" s="1" t="s">
        <v>2029</v>
      </c>
      <c r="G141" s="1" t="s">
        <v>2012</v>
      </c>
      <c r="H141" s="1" t="s">
        <v>2013</v>
      </c>
      <c r="I141" s="1" t="s">
        <v>2880</v>
      </c>
      <c r="J141" s="1" t="s">
        <v>30</v>
      </c>
      <c r="K141" s="1" t="s">
        <v>2881</v>
      </c>
      <c r="L141" s="1" t="s">
        <v>2881</v>
      </c>
      <c r="M141" s="1" t="s">
        <v>2016</v>
      </c>
      <c r="N141" s="1" t="s">
        <v>2016</v>
      </c>
      <c r="O141" s="1" t="s">
        <v>2017</v>
      </c>
      <c r="P141" s="1" t="s">
        <v>2018</v>
      </c>
      <c r="Q141" s="1" t="s">
        <v>2019</v>
      </c>
      <c r="R141" s="1" t="s">
        <v>2882</v>
      </c>
      <c r="S141" s="1" t="s">
        <v>2021</v>
      </c>
      <c r="T141" s="1" t="s">
        <v>2022</v>
      </c>
      <c r="U141" s="1" t="s">
        <v>2023</v>
      </c>
      <c r="V141" s="1" t="s">
        <v>2039</v>
      </c>
    </row>
    <row r="142" s="1" customFormat="1" spans="1:22">
      <c r="A142" s="3">
        <v>28334798954</v>
      </c>
      <c r="B142" s="1" t="s">
        <v>2011</v>
      </c>
      <c r="C142" s="1" t="s">
        <v>2883</v>
      </c>
      <c r="D142" s="1" t="s">
        <v>2884</v>
      </c>
      <c r="E142" s="1" t="s">
        <v>2885</v>
      </c>
      <c r="F142" s="1" t="s">
        <v>2029</v>
      </c>
      <c r="G142" s="1" t="s">
        <v>2012</v>
      </c>
      <c r="H142" s="1" t="s">
        <v>2013</v>
      </c>
      <c r="I142" s="1" t="s">
        <v>2886</v>
      </c>
      <c r="J142" s="1" t="s">
        <v>30</v>
      </c>
      <c r="K142" s="1" t="s">
        <v>2887</v>
      </c>
      <c r="L142" s="1" t="s">
        <v>2887</v>
      </c>
      <c r="M142" s="1" t="s">
        <v>2016</v>
      </c>
      <c r="N142" s="1" t="s">
        <v>2016</v>
      </c>
      <c r="O142" s="1" t="s">
        <v>2017</v>
      </c>
      <c r="P142" s="1" t="s">
        <v>2018</v>
      </c>
      <c r="Q142" s="1" t="s">
        <v>2019</v>
      </c>
      <c r="R142" s="1" t="s">
        <v>2888</v>
      </c>
      <c r="S142" s="1" t="s">
        <v>2021</v>
      </c>
      <c r="T142" s="1" t="s">
        <v>2022</v>
      </c>
      <c r="U142" s="1" t="s">
        <v>2023</v>
      </c>
      <c r="V142" s="1" t="s">
        <v>2215</v>
      </c>
    </row>
    <row r="143" s="1" customFormat="1" spans="1:22">
      <c r="A143" s="3">
        <v>999228237015783</v>
      </c>
      <c r="B143" s="1" t="s">
        <v>2889</v>
      </c>
      <c r="C143" s="1" t="s">
        <v>2890</v>
      </c>
      <c r="D143" s="1" t="s">
        <v>2891</v>
      </c>
      <c r="E143" s="1" t="s">
        <v>2892</v>
      </c>
      <c r="F143" s="1" t="s">
        <v>2029</v>
      </c>
      <c r="G143" s="1" t="s">
        <v>2012</v>
      </c>
      <c r="H143" s="1" t="s">
        <v>2013</v>
      </c>
      <c r="I143" s="1" t="s">
        <v>2893</v>
      </c>
      <c r="J143" s="1" t="s">
        <v>30</v>
      </c>
      <c r="K143" s="1" t="s">
        <v>2894</v>
      </c>
      <c r="L143" s="1" t="s">
        <v>2894</v>
      </c>
      <c r="M143" s="1" t="s">
        <v>2016</v>
      </c>
      <c r="N143" s="1" t="s">
        <v>2016</v>
      </c>
      <c r="O143" s="1" t="s">
        <v>2017</v>
      </c>
      <c r="P143" s="1" t="s">
        <v>2018</v>
      </c>
      <c r="Q143" s="1" t="s">
        <v>2019</v>
      </c>
      <c r="R143" s="1" t="s">
        <v>2895</v>
      </c>
      <c r="S143" s="1" t="s">
        <v>2021</v>
      </c>
      <c r="T143" s="1" t="s">
        <v>2022</v>
      </c>
      <c r="U143" s="1" t="s">
        <v>2023</v>
      </c>
      <c r="V143" s="1" t="s">
        <v>2024</v>
      </c>
    </row>
    <row r="144" s="1" customFormat="1" spans="1:22">
      <c r="A144" s="3">
        <v>999228287454408</v>
      </c>
      <c r="B144" s="1" t="s">
        <v>2395</v>
      </c>
      <c r="C144" s="1" t="s">
        <v>2896</v>
      </c>
      <c r="D144" s="1" t="s">
        <v>2891</v>
      </c>
      <c r="E144" s="1" t="s">
        <v>2897</v>
      </c>
      <c r="F144" s="1" t="s">
        <v>2029</v>
      </c>
      <c r="G144" s="1" t="s">
        <v>2012</v>
      </c>
      <c r="H144" s="1" t="s">
        <v>2013</v>
      </c>
      <c r="I144" s="1" t="s">
        <v>2898</v>
      </c>
      <c r="J144" s="1" t="s">
        <v>30</v>
      </c>
      <c r="K144" s="1" t="s">
        <v>2899</v>
      </c>
      <c r="L144" s="1" t="s">
        <v>2899</v>
      </c>
      <c r="M144" s="1" t="s">
        <v>2016</v>
      </c>
      <c r="N144" s="1" t="s">
        <v>2016</v>
      </c>
      <c r="O144" s="1" t="s">
        <v>2017</v>
      </c>
      <c r="P144" s="1" t="s">
        <v>2018</v>
      </c>
      <c r="Q144" s="1" t="s">
        <v>2019</v>
      </c>
      <c r="R144" s="1" t="s">
        <v>2900</v>
      </c>
      <c r="S144" s="1" t="s">
        <v>2021</v>
      </c>
      <c r="T144" s="1" t="s">
        <v>2022</v>
      </c>
      <c r="U144" s="1" t="s">
        <v>2023</v>
      </c>
      <c r="V144" s="1" t="s">
        <v>2024</v>
      </c>
    </row>
    <row r="145" s="1" customFormat="1" spans="1:22">
      <c r="A145" s="3">
        <v>999228341765762</v>
      </c>
      <c r="B145" s="1" t="s">
        <v>2065</v>
      </c>
      <c r="C145" s="1" t="s">
        <v>2901</v>
      </c>
      <c r="D145" s="1" t="s">
        <v>2902</v>
      </c>
      <c r="E145" s="1" t="s">
        <v>2903</v>
      </c>
      <c r="F145" s="1" t="s">
        <v>2040</v>
      </c>
      <c r="G145" s="1" t="s">
        <v>2012</v>
      </c>
      <c r="H145" s="1" t="s">
        <v>2013</v>
      </c>
      <c r="I145" s="1" t="s">
        <v>2904</v>
      </c>
      <c r="J145" s="1" t="s">
        <v>30</v>
      </c>
      <c r="K145" s="1" t="s">
        <v>2905</v>
      </c>
      <c r="L145" s="1" t="s">
        <v>2905</v>
      </c>
      <c r="M145" s="1" t="s">
        <v>2016</v>
      </c>
      <c r="N145" s="1" t="s">
        <v>2016</v>
      </c>
      <c r="O145" s="1" t="s">
        <v>2017</v>
      </c>
      <c r="P145" s="1" t="s">
        <v>2018</v>
      </c>
      <c r="Q145" s="1" t="s">
        <v>2019</v>
      </c>
      <c r="R145" s="1" t="s">
        <v>2906</v>
      </c>
      <c r="S145" s="1" t="s">
        <v>2021</v>
      </c>
      <c r="T145" s="1" t="s">
        <v>2022</v>
      </c>
      <c r="U145" s="1" t="s">
        <v>2023</v>
      </c>
      <c r="V145" s="1" t="s">
        <v>2907</v>
      </c>
    </row>
    <row r="146" s="1" customFormat="1" spans="1:22">
      <c r="A146" s="3">
        <v>999228403359070</v>
      </c>
      <c r="B146" s="1" t="s">
        <v>2029</v>
      </c>
      <c r="C146" s="1" t="s">
        <v>2908</v>
      </c>
      <c r="D146" s="1" t="s">
        <v>2909</v>
      </c>
      <c r="E146" s="1" t="s">
        <v>2910</v>
      </c>
      <c r="F146" s="1" t="s">
        <v>2029</v>
      </c>
      <c r="G146" s="1" t="s">
        <v>2012</v>
      </c>
      <c r="H146" s="1" t="s">
        <v>2013</v>
      </c>
      <c r="I146" s="1" t="s">
        <v>2911</v>
      </c>
      <c r="J146" s="1" t="s">
        <v>30</v>
      </c>
      <c r="K146" s="1" t="s">
        <v>2912</v>
      </c>
      <c r="L146" s="1" t="s">
        <v>2912</v>
      </c>
      <c r="M146" s="1" t="s">
        <v>2016</v>
      </c>
      <c r="N146" s="1" t="s">
        <v>2016</v>
      </c>
      <c r="O146" s="1" t="s">
        <v>2017</v>
      </c>
      <c r="P146" s="1" t="s">
        <v>2018</v>
      </c>
      <c r="Q146" s="1" t="s">
        <v>2019</v>
      </c>
      <c r="R146" s="1" t="s">
        <v>2913</v>
      </c>
      <c r="S146" s="1" t="s">
        <v>2021</v>
      </c>
      <c r="T146" s="1" t="s">
        <v>2022</v>
      </c>
      <c r="U146" s="1" t="s">
        <v>2023</v>
      </c>
      <c r="V146" s="1" t="s">
        <v>2643</v>
      </c>
    </row>
    <row r="147" s="1" customFormat="1" spans="1:22">
      <c r="A147" s="3">
        <v>999228286196677</v>
      </c>
      <c r="B147" s="1" t="s">
        <v>2395</v>
      </c>
      <c r="C147" s="1" t="s">
        <v>2914</v>
      </c>
      <c r="D147" s="1" t="s">
        <v>2915</v>
      </c>
      <c r="E147" s="1" t="s">
        <v>2916</v>
      </c>
      <c r="F147" s="1" t="s">
        <v>2047</v>
      </c>
      <c r="G147" s="1" t="s">
        <v>2012</v>
      </c>
      <c r="H147" s="1" t="s">
        <v>2013</v>
      </c>
      <c r="I147" s="1" t="s">
        <v>2917</v>
      </c>
      <c r="J147" s="1" t="s">
        <v>30</v>
      </c>
      <c r="K147" s="1" t="s">
        <v>2918</v>
      </c>
      <c r="L147" s="1" t="s">
        <v>2918</v>
      </c>
      <c r="M147" s="1" t="s">
        <v>2016</v>
      </c>
      <c r="N147" s="1" t="s">
        <v>2016</v>
      </c>
      <c r="O147" s="1" t="s">
        <v>2017</v>
      </c>
      <c r="P147" s="1" t="s">
        <v>2018</v>
      </c>
      <c r="Q147" s="1" t="s">
        <v>2019</v>
      </c>
      <c r="R147" s="1" t="s">
        <v>2919</v>
      </c>
      <c r="S147" s="1" t="s">
        <v>2021</v>
      </c>
      <c r="T147" s="1" t="s">
        <v>2022</v>
      </c>
      <c r="U147" s="1" t="s">
        <v>2023</v>
      </c>
      <c r="V147" s="1" t="s">
        <v>2075</v>
      </c>
    </row>
    <row r="148" s="1" customFormat="1" spans="1:22">
      <c r="A148" s="3">
        <v>999228293636226</v>
      </c>
      <c r="B148" s="1" t="s">
        <v>2105</v>
      </c>
      <c r="C148" s="1" t="s">
        <v>2920</v>
      </c>
      <c r="D148" s="1" t="s">
        <v>2921</v>
      </c>
      <c r="E148" s="1" t="s">
        <v>2922</v>
      </c>
      <c r="F148" s="1" t="s">
        <v>2029</v>
      </c>
      <c r="G148" s="1" t="s">
        <v>2012</v>
      </c>
      <c r="H148" s="1" t="s">
        <v>2013</v>
      </c>
      <c r="I148" s="1" t="s">
        <v>2923</v>
      </c>
      <c r="J148" s="1" t="s">
        <v>30</v>
      </c>
      <c r="K148" s="1" t="s">
        <v>2924</v>
      </c>
      <c r="L148" s="1" t="s">
        <v>2924</v>
      </c>
      <c r="M148" s="1" t="s">
        <v>2016</v>
      </c>
      <c r="N148" s="1" t="s">
        <v>2016</v>
      </c>
      <c r="O148" s="1" t="s">
        <v>2017</v>
      </c>
      <c r="P148" s="1" t="s">
        <v>2018</v>
      </c>
      <c r="Q148" s="1" t="s">
        <v>2019</v>
      </c>
      <c r="R148" s="1" t="s">
        <v>2925</v>
      </c>
      <c r="S148" s="1" t="s">
        <v>2021</v>
      </c>
      <c r="T148" s="1" t="s">
        <v>2022</v>
      </c>
      <c r="U148" s="1" t="s">
        <v>2023</v>
      </c>
      <c r="V148" s="1" t="s">
        <v>2676</v>
      </c>
    </row>
    <row r="149" s="1" customFormat="1" spans="1:22">
      <c r="A149" s="3">
        <v>999228367262039</v>
      </c>
      <c r="B149" s="1" t="s">
        <v>2134</v>
      </c>
      <c r="C149" s="1" t="s">
        <v>2926</v>
      </c>
      <c r="D149" s="1" t="s">
        <v>2927</v>
      </c>
      <c r="E149" s="1" t="s">
        <v>2928</v>
      </c>
      <c r="F149" s="1" t="s">
        <v>2040</v>
      </c>
      <c r="G149" s="1" t="s">
        <v>2012</v>
      </c>
      <c r="H149" s="1" t="s">
        <v>2013</v>
      </c>
      <c r="I149" s="1" t="s">
        <v>2929</v>
      </c>
      <c r="J149" s="1" t="s">
        <v>30</v>
      </c>
      <c r="K149" s="1" t="s">
        <v>2930</v>
      </c>
      <c r="L149" s="1" t="s">
        <v>2930</v>
      </c>
      <c r="M149" s="1" t="s">
        <v>2016</v>
      </c>
      <c r="N149" s="1" t="s">
        <v>2016</v>
      </c>
      <c r="O149" s="1" t="s">
        <v>2017</v>
      </c>
      <c r="P149" s="1" t="s">
        <v>2018</v>
      </c>
      <c r="Q149" s="1" t="s">
        <v>2019</v>
      </c>
      <c r="R149" s="1" t="s">
        <v>2931</v>
      </c>
      <c r="S149" s="1" t="s">
        <v>2021</v>
      </c>
      <c r="T149" s="1" t="s">
        <v>2022</v>
      </c>
      <c r="U149" s="1" t="s">
        <v>2023</v>
      </c>
      <c r="V149" s="1" t="s">
        <v>2024</v>
      </c>
    </row>
    <row r="150" s="1" customFormat="1" spans="1:22">
      <c r="A150" s="3">
        <v>999228399318284</v>
      </c>
      <c r="B150" s="1" t="s">
        <v>2029</v>
      </c>
      <c r="C150" s="1" t="s">
        <v>2932</v>
      </c>
      <c r="D150" s="1" t="s">
        <v>2933</v>
      </c>
      <c r="E150" s="1" t="s">
        <v>2934</v>
      </c>
      <c r="F150" s="1" t="s">
        <v>2029</v>
      </c>
      <c r="G150" s="1" t="s">
        <v>2012</v>
      </c>
      <c r="H150" s="1" t="s">
        <v>2013</v>
      </c>
      <c r="I150" s="1" t="s">
        <v>2935</v>
      </c>
      <c r="J150" s="1" t="s">
        <v>30</v>
      </c>
      <c r="K150" s="1" t="s">
        <v>2936</v>
      </c>
      <c r="L150" s="1" t="s">
        <v>2936</v>
      </c>
      <c r="M150" s="1" t="s">
        <v>2016</v>
      </c>
      <c r="N150" s="1" t="s">
        <v>2016</v>
      </c>
      <c r="O150" s="1" t="s">
        <v>2017</v>
      </c>
      <c r="P150" s="1" t="s">
        <v>2018</v>
      </c>
      <c r="Q150" s="1" t="s">
        <v>2019</v>
      </c>
      <c r="R150" s="1" t="s">
        <v>2937</v>
      </c>
      <c r="S150" s="1" t="s">
        <v>2021</v>
      </c>
      <c r="T150" s="1" t="s">
        <v>2022</v>
      </c>
      <c r="U150" s="1" t="s">
        <v>2023</v>
      </c>
      <c r="V150" s="1" t="s">
        <v>2024</v>
      </c>
    </row>
    <row r="151" s="1" customFormat="1" spans="1:22">
      <c r="A151" s="3">
        <v>999228403898328</v>
      </c>
      <c r="B151" s="1" t="s">
        <v>2029</v>
      </c>
      <c r="C151" s="1" t="s">
        <v>2938</v>
      </c>
      <c r="D151" s="1" t="s">
        <v>2702</v>
      </c>
      <c r="E151" s="1" t="s">
        <v>2939</v>
      </c>
      <c r="F151" s="1" t="s">
        <v>2029</v>
      </c>
      <c r="G151" s="1" t="s">
        <v>2012</v>
      </c>
      <c r="H151" s="1" t="s">
        <v>2013</v>
      </c>
      <c r="I151" s="1" t="s">
        <v>2940</v>
      </c>
      <c r="J151" s="1" t="s">
        <v>30</v>
      </c>
      <c r="K151" s="1" t="s">
        <v>2941</v>
      </c>
      <c r="L151" s="1" t="s">
        <v>2941</v>
      </c>
      <c r="M151" s="1" t="s">
        <v>2016</v>
      </c>
      <c r="N151" s="1" t="s">
        <v>2016</v>
      </c>
      <c r="O151" s="1" t="s">
        <v>2017</v>
      </c>
      <c r="P151" s="1" t="s">
        <v>2018</v>
      </c>
      <c r="Q151" s="1" t="s">
        <v>2019</v>
      </c>
      <c r="R151" s="1" t="s">
        <v>2942</v>
      </c>
      <c r="S151" s="1" t="s">
        <v>2021</v>
      </c>
      <c r="T151" s="1" t="s">
        <v>2022</v>
      </c>
      <c r="U151" s="1" t="s">
        <v>2023</v>
      </c>
      <c r="V151" s="1" t="s">
        <v>2024</v>
      </c>
    </row>
    <row r="152" s="1" customFormat="1" spans="1:22">
      <c r="A152" s="3">
        <v>999228354343546</v>
      </c>
      <c r="B152" s="1" t="s">
        <v>2047</v>
      </c>
      <c r="C152" s="1" t="s">
        <v>2943</v>
      </c>
      <c r="D152" s="1" t="s">
        <v>2702</v>
      </c>
      <c r="E152" s="1" t="s">
        <v>2944</v>
      </c>
      <c r="F152" s="1" t="s">
        <v>2040</v>
      </c>
      <c r="G152" s="1" t="s">
        <v>2012</v>
      </c>
      <c r="H152" s="1" t="s">
        <v>2013</v>
      </c>
      <c r="I152" s="1" t="s">
        <v>2945</v>
      </c>
      <c r="J152" s="1" t="s">
        <v>30</v>
      </c>
      <c r="K152" s="1" t="s">
        <v>2946</v>
      </c>
      <c r="L152" s="1" t="s">
        <v>2946</v>
      </c>
      <c r="M152" s="1" t="s">
        <v>2016</v>
      </c>
      <c r="N152" s="1" t="s">
        <v>2016</v>
      </c>
      <c r="O152" s="1" t="s">
        <v>2017</v>
      </c>
      <c r="P152" s="1" t="s">
        <v>2018</v>
      </c>
      <c r="Q152" s="1" t="s">
        <v>2019</v>
      </c>
      <c r="R152" s="1" t="s">
        <v>2947</v>
      </c>
      <c r="S152" s="1" t="s">
        <v>2021</v>
      </c>
      <c r="T152" s="1" t="s">
        <v>2022</v>
      </c>
      <c r="U152" s="1" t="s">
        <v>2023</v>
      </c>
      <c r="V152" s="1" t="s">
        <v>2024</v>
      </c>
    </row>
    <row r="153" s="1" customFormat="1" spans="1:22">
      <c r="A153" s="3">
        <v>999228390049893</v>
      </c>
      <c r="B153" s="1" t="s">
        <v>2040</v>
      </c>
      <c r="C153" s="1" t="s">
        <v>2948</v>
      </c>
      <c r="D153" s="1" t="s">
        <v>2702</v>
      </c>
      <c r="E153" s="1" t="s">
        <v>2949</v>
      </c>
      <c r="F153" s="1" t="s">
        <v>2029</v>
      </c>
      <c r="G153" s="1" t="s">
        <v>2012</v>
      </c>
      <c r="H153" s="1" t="s">
        <v>2013</v>
      </c>
      <c r="I153" s="1" t="s">
        <v>2950</v>
      </c>
      <c r="J153" s="1" t="s">
        <v>30</v>
      </c>
      <c r="K153" s="1" t="s">
        <v>2951</v>
      </c>
      <c r="L153" s="1" t="s">
        <v>2951</v>
      </c>
      <c r="M153" s="1" t="s">
        <v>2016</v>
      </c>
      <c r="N153" s="1" t="s">
        <v>2016</v>
      </c>
      <c r="O153" s="1" t="s">
        <v>2017</v>
      </c>
      <c r="P153" s="1" t="s">
        <v>2018</v>
      </c>
      <c r="Q153" s="1" t="s">
        <v>2019</v>
      </c>
      <c r="R153" s="1" t="s">
        <v>2952</v>
      </c>
      <c r="S153" s="1" t="s">
        <v>2021</v>
      </c>
      <c r="T153" s="1" t="s">
        <v>2022</v>
      </c>
      <c r="U153" s="1" t="s">
        <v>2023</v>
      </c>
      <c r="V153" s="1" t="s">
        <v>2024</v>
      </c>
    </row>
    <row r="154" s="1" customFormat="1" spans="1:22">
      <c r="A154" s="3">
        <v>999228264070634</v>
      </c>
      <c r="B154" s="1" t="s">
        <v>2313</v>
      </c>
      <c r="C154" s="1" t="s">
        <v>2953</v>
      </c>
      <c r="D154" s="1" t="s">
        <v>2954</v>
      </c>
      <c r="E154" s="1" t="s">
        <v>2955</v>
      </c>
      <c r="F154" s="1" t="s">
        <v>2040</v>
      </c>
      <c r="G154" s="1" t="s">
        <v>2012</v>
      </c>
      <c r="H154" s="1" t="s">
        <v>2013</v>
      </c>
      <c r="I154" s="1" t="s">
        <v>2956</v>
      </c>
      <c r="J154" s="1" t="s">
        <v>30</v>
      </c>
      <c r="K154" s="1" t="s">
        <v>2957</v>
      </c>
      <c r="L154" s="1" t="s">
        <v>2957</v>
      </c>
      <c r="M154" s="1" t="s">
        <v>2016</v>
      </c>
      <c r="N154" s="1" t="s">
        <v>2016</v>
      </c>
      <c r="O154" s="1" t="s">
        <v>2017</v>
      </c>
      <c r="P154" s="1" t="s">
        <v>2018</v>
      </c>
      <c r="Q154" s="1" t="s">
        <v>2019</v>
      </c>
      <c r="R154" s="1" t="s">
        <v>2958</v>
      </c>
      <c r="S154" s="1" t="s">
        <v>2021</v>
      </c>
      <c r="T154" s="1" t="s">
        <v>2022</v>
      </c>
      <c r="U154" s="1" t="s">
        <v>2023</v>
      </c>
      <c r="V154" s="1" t="s">
        <v>2241</v>
      </c>
    </row>
    <row r="155" s="1" customFormat="1" spans="1:22">
      <c r="A155" s="3">
        <v>999227095091135</v>
      </c>
      <c r="B155" s="1" t="s">
        <v>2959</v>
      </c>
      <c r="C155" s="1" t="s">
        <v>2960</v>
      </c>
      <c r="D155" s="1" t="s">
        <v>2961</v>
      </c>
      <c r="E155" s="1" t="s">
        <v>2962</v>
      </c>
      <c r="F155" s="1" t="s">
        <v>2040</v>
      </c>
      <c r="G155" s="1" t="s">
        <v>2012</v>
      </c>
      <c r="H155" s="1" t="s">
        <v>2013</v>
      </c>
      <c r="I155" s="1" t="s">
        <v>2963</v>
      </c>
      <c r="J155" s="1" t="s">
        <v>30</v>
      </c>
      <c r="K155" s="1" t="s">
        <v>2964</v>
      </c>
      <c r="L155" s="1" t="s">
        <v>2964</v>
      </c>
      <c r="M155" s="1" t="s">
        <v>2016</v>
      </c>
      <c r="N155" s="1" t="s">
        <v>2016</v>
      </c>
      <c r="O155" s="1" t="s">
        <v>2017</v>
      </c>
      <c r="P155" s="1" t="s">
        <v>2018</v>
      </c>
      <c r="Q155" s="1" t="s">
        <v>2019</v>
      </c>
      <c r="R155" s="1" t="s">
        <v>2965</v>
      </c>
      <c r="S155" s="1" t="s">
        <v>2021</v>
      </c>
      <c r="T155" s="1" t="s">
        <v>2022</v>
      </c>
      <c r="U155" s="1" t="s">
        <v>2023</v>
      </c>
      <c r="V155" s="1" t="s">
        <v>2241</v>
      </c>
    </row>
    <row r="156" s="1" customFormat="1" spans="1:22">
      <c r="A156" s="3">
        <v>999227383379258</v>
      </c>
      <c r="B156" s="1" t="s">
        <v>2966</v>
      </c>
      <c r="C156" s="1" t="s">
        <v>2967</v>
      </c>
      <c r="D156" s="1" t="s">
        <v>2968</v>
      </c>
      <c r="E156" s="1" t="s">
        <v>2969</v>
      </c>
      <c r="F156" s="1" t="s">
        <v>2134</v>
      </c>
      <c r="G156" s="1" t="s">
        <v>2012</v>
      </c>
      <c r="H156" s="1" t="s">
        <v>2013</v>
      </c>
      <c r="I156" s="1" t="s">
        <v>2970</v>
      </c>
      <c r="J156" s="1" t="s">
        <v>30</v>
      </c>
      <c r="K156" s="1" t="s">
        <v>2971</v>
      </c>
      <c r="L156" s="1" t="s">
        <v>2971</v>
      </c>
      <c r="M156" s="1" t="s">
        <v>2016</v>
      </c>
      <c r="N156" s="1" t="s">
        <v>2016</v>
      </c>
      <c r="O156" s="1" t="s">
        <v>2017</v>
      </c>
      <c r="P156" s="1" t="s">
        <v>2018</v>
      </c>
      <c r="Q156" s="1" t="s">
        <v>2019</v>
      </c>
      <c r="R156" s="1" t="s">
        <v>2972</v>
      </c>
      <c r="S156" s="1" t="s">
        <v>2021</v>
      </c>
      <c r="T156" s="1" t="s">
        <v>2022</v>
      </c>
      <c r="U156" s="1" t="s">
        <v>2023</v>
      </c>
      <c r="V156" s="1" t="s">
        <v>2241</v>
      </c>
    </row>
    <row r="157" s="1" customFormat="1" spans="1:22">
      <c r="A157" s="3">
        <v>999228366311533</v>
      </c>
      <c r="B157" s="1" t="s">
        <v>2134</v>
      </c>
      <c r="C157" s="1" t="s">
        <v>2973</v>
      </c>
      <c r="D157" s="1" t="s">
        <v>2974</v>
      </c>
      <c r="E157" s="1" t="s">
        <v>2975</v>
      </c>
      <c r="F157" s="1" t="s">
        <v>2029</v>
      </c>
      <c r="G157" s="1" t="s">
        <v>2012</v>
      </c>
      <c r="H157" s="1" t="s">
        <v>2013</v>
      </c>
      <c r="I157" s="1" t="s">
        <v>2976</v>
      </c>
      <c r="J157" s="1" t="s">
        <v>30</v>
      </c>
      <c r="K157" s="1" t="s">
        <v>2977</v>
      </c>
      <c r="L157" s="1" t="s">
        <v>2977</v>
      </c>
      <c r="M157" s="1" t="s">
        <v>2016</v>
      </c>
      <c r="N157" s="1" t="s">
        <v>2016</v>
      </c>
      <c r="O157" s="1" t="s">
        <v>2017</v>
      </c>
      <c r="P157" s="1" t="s">
        <v>2018</v>
      </c>
      <c r="Q157" s="1" t="s">
        <v>2019</v>
      </c>
      <c r="R157" s="1" t="s">
        <v>2978</v>
      </c>
      <c r="S157" s="1" t="s">
        <v>2021</v>
      </c>
      <c r="T157" s="1" t="s">
        <v>2022</v>
      </c>
      <c r="U157" s="1" t="s">
        <v>2023</v>
      </c>
      <c r="V157" s="1" t="s">
        <v>2054</v>
      </c>
    </row>
    <row r="158" s="1" customFormat="1" spans="1:22">
      <c r="A158" s="3">
        <v>999228393894777</v>
      </c>
      <c r="B158" s="1" t="s">
        <v>2029</v>
      </c>
      <c r="C158" s="1" t="s">
        <v>2979</v>
      </c>
      <c r="D158" s="1" t="s">
        <v>2980</v>
      </c>
      <c r="E158" s="1" t="s">
        <v>2981</v>
      </c>
      <c r="F158" s="1" t="s">
        <v>2029</v>
      </c>
      <c r="G158" s="1" t="s">
        <v>2012</v>
      </c>
      <c r="H158" s="1" t="s">
        <v>2013</v>
      </c>
      <c r="I158" s="1" t="s">
        <v>2982</v>
      </c>
      <c r="J158" s="1" t="s">
        <v>30</v>
      </c>
      <c r="K158" s="1" t="s">
        <v>2983</v>
      </c>
      <c r="L158" s="1" t="s">
        <v>2983</v>
      </c>
      <c r="M158" s="1" t="s">
        <v>2016</v>
      </c>
      <c r="N158" s="1" t="s">
        <v>2016</v>
      </c>
      <c r="O158" s="1" t="s">
        <v>2017</v>
      </c>
      <c r="P158" s="1" t="s">
        <v>2018</v>
      </c>
      <c r="Q158" s="1" t="s">
        <v>2019</v>
      </c>
      <c r="R158" s="1" t="s">
        <v>2984</v>
      </c>
      <c r="S158" s="1" t="s">
        <v>2021</v>
      </c>
      <c r="T158" s="1" t="s">
        <v>2022</v>
      </c>
      <c r="U158" s="1" t="s">
        <v>2023</v>
      </c>
      <c r="V158" s="1" t="s">
        <v>2202</v>
      </c>
    </row>
    <row r="159" s="1" customFormat="1" spans="1:22">
      <c r="A159" s="3">
        <v>999227297477683</v>
      </c>
      <c r="B159" s="1" t="s">
        <v>2565</v>
      </c>
      <c r="C159" s="1" t="s">
        <v>2985</v>
      </c>
      <c r="D159" s="1" t="s">
        <v>2986</v>
      </c>
      <c r="E159" s="1" t="s">
        <v>2987</v>
      </c>
      <c r="F159" s="1" t="s">
        <v>2040</v>
      </c>
      <c r="G159" s="1" t="s">
        <v>2012</v>
      </c>
      <c r="H159" s="1" t="s">
        <v>2013</v>
      </c>
      <c r="I159" s="1" t="s">
        <v>2988</v>
      </c>
      <c r="J159" s="1" t="s">
        <v>30</v>
      </c>
      <c r="K159" s="1" t="s">
        <v>2989</v>
      </c>
      <c r="L159" s="1" t="s">
        <v>2989</v>
      </c>
      <c r="M159" s="1" t="s">
        <v>2016</v>
      </c>
      <c r="N159" s="1" t="s">
        <v>2016</v>
      </c>
      <c r="O159" s="1" t="s">
        <v>2017</v>
      </c>
      <c r="P159" s="1" t="s">
        <v>2018</v>
      </c>
      <c r="Q159" s="1" t="s">
        <v>2019</v>
      </c>
      <c r="R159" s="1" t="s">
        <v>2990</v>
      </c>
      <c r="S159" s="1" t="s">
        <v>2021</v>
      </c>
      <c r="T159" s="1" t="s">
        <v>2022</v>
      </c>
      <c r="U159" s="1" t="s">
        <v>2023</v>
      </c>
      <c r="V159" s="1" t="s">
        <v>2676</v>
      </c>
    </row>
    <row r="160" s="1" customFormat="1" spans="1:22">
      <c r="A160" s="3">
        <v>999226710944167</v>
      </c>
      <c r="B160" s="1" t="s">
        <v>2991</v>
      </c>
      <c r="C160" s="1" t="s">
        <v>2992</v>
      </c>
      <c r="D160" s="1" t="s">
        <v>2993</v>
      </c>
      <c r="E160" s="1" t="s">
        <v>2994</v>
      </c>
      <c r="F160" s="1" t="s">
        <v>2134</v>
      </c>
      <c r="G160" s="1" t="s">
        <v>2012</v>
      </c>
      <c r="H160" s="1" t="s">
        <v>2013</v>
      </c>
      <c r="I160" s="1" t="s">
        <v>2995</v>
      </c>
      <c r="J160" s="1" t="s">
        <v>30</v>
      </c>
      <c r="K160" s="1" t="s">
        <v>2996</v>
      </c>
      <c r="L160" s="1" t="s">
        <v>2996</v>
      </c>
      <c r="M160" s="1" t="s">
        <v>2016</v>
      </c>
      <c r="N160" s="1" t="s">
        <v>2016</v>
      </c>
      <c r="O160" s="1" t="s">
        <v>2017</v>
      </c>
      <c r="P160" s="1" t="s">
        <v>2018</v>
      </c>
      <c r="Q160" s="1" t="s">
        <v>2019</v>
      </c>
      <c r="R160" s="1" t="s">
        <v>2997</v>
      </c>
      <c r="S160" s="1" t="s">
        <v>2021</v>
      </c>
      <c r="T160" s="1" t="s">
        <v>2022</v>
      </c>
      <c r="U160" s="1" t="s">
        <v>2023</v>
      </c>
      <c r="V160" s="1" t="s">
        <v>2676</v>
      </c>
    </row>
    <row r="161" s="1" customFormat="1" spans="1:22">
      <c r="A161" s="3">
        <v>999228388300669</v>
      </c>
      <c r="B161" s="1" t="s">
        <v>2040</v>
      </c>
      <c r="C161" s="1" t="s">
        <v>2998</v>
      </c>
      <c r="D161" s="1" t="s">
        <v>2999</v>
      </c>
      <c r="E161" s="1" t="s">
        <v>3000</v>
      </c>
      <c r="F161" s="1" t="s">
        <v>2029</v>
      </c>
      <c r="G161" s="1" t="s">
        <v>2012</v>
      </c>
      <c r="H161" s="1" t="s">
        <v>2013</v>
      </c>
      <c r="I161" s="1" t="s">
        <v>3001</v>
      </c>
      <c r="J161" s="1" t="s">
        <v>30</v>
      </c>
      <c r="K161" s="1" t="s">
        <v>3002</v>
      </c>
      <c r="L161" s="1" t="s">
        <v>3002</v>
      </c>
      <c r="M161" s="1" t="s">
        <v>2016</v>
      </c>
      <c r="N161" s="1" t="s">
        <v>2016</v>
      </c>
      <c r="O161" s="1" t="s">
        <v>2017</v>
      </c>
      <c r="P161" s="1" t="s">
        <v>2018</v>
      </c>
      <c r="Q161" s="1" t="s">
        <v>2019</v>
      </c>
      <c r="R161" s="1" t="s">
        <v>3003</v>
      </c>
      <c r="S161" s="1" t="s">
        <v>2021</v>
      </c>
      <c r="T161" s="1" t="s">
        <v>2022</v>
      </c>
      <c r="U161" s="1" t="s">
        <v>2023</v>
      </c>
      <c r="V161" s="1" t="s">
        <v>2725</v>
      </c>
    </row>
    <row r="162" s="1" customFormat="1" spans="1:22">
      <c r="A162" s="3">
        <v>999227972684544</v>
      </c>
      <c r="B162" s="1" t="s">
        <v>2656</v>
      </c>
      <c r="C162" s="1" t="s">
        <v>3004</v>
      </c>
      <c r="D162" s="1" t="s">
        <v>3005</v>
      </c>
      <c r="E162" s="1" t="s">
        <v>3006</v>
      </c>
      <c r="F162" s="1" t="s">
        <v>2134</v>
      </c>
      <c r="G162" s="1" t="s">
        <v>2012</v>
      </c>
      <c r="H162" s="1" t="s">
        <v>2013</v>
      </c>
      <c r="I162" s="1" t="s">
        <v>3007</v>
      </c>
      <c r="J162" s="1" t="s">
        <v>30</v>
      </c>
      <c r="K162" s="1" t="s">
        <v>3008</v>
      </c>
      <c r="L162" s="1" t="s">
        <v>3008</v>
      </c>
      <c r="M162" s="1" t="s">
        <v>2016</v>
      </c>
      <c r="N162" s="1" t="s">
        <v>2016</v>
      </c>
      <c r="O162" s="1" t="s">
        <v>2017</v>
      </c>
      <c r="P162" s="1" t="s">
        <v>2018</v>
      </c>
      <c r="Q162" s="1" t="s">
        <v>2019</v>
      </c>
      <c r="R162" s="1" t="s">
        <v>3009</v>
      </c>
      <c r="S162" s="1" t="s">
        <v>2021</v>
      </c>
      <c r="T162" s="1" t="s">
        <v>2022</v>
      </c>
      <c r="U162" s="1" t="s">
        <v>2023</v>
      </c>
      <c r="V162" s="1" t="s">
        <v>3010</v>
      </c>
    </row>
    <row r="163" s="1" customFormat="1" spans="1:22">
      <c r="A163" s="3">
        <v>999228394505528</v>
      </c>
      <c r="B163" s="1" t="s">
        <v>2029</v>
      </c>
      <c r="C163" s="1" t="s">
        <v>3011</v>
      </c>
      <c r="D163" s="1" t="s">
        <v>3012</v>
      </c>
      <c r="E163" s="1" t="s">
        <v>3013</v>
      </c>
      <c r="F163" s="1" t="s">
        <v>2029</v>
      </c>
      <c r="G163" s="1" t="s">
        <v>2012</v>
      </c>
      <c r="H163" s="1" t="s">
        <v>2013</v>
      </c>
      <c r="I163" s="1" t="s">
        <v>3014</v>
      </c>
      <c r="J163" s="1" t="s">
        <v>30</v>
      </c>
      <c r="K163" s="1" t="s">
        <v>3015</v>
      </c>
      <c r="L163" s="1" t="s">
        <v>3015</v>
      </c>
      <c r="M163" s="1" t="s">
        <v>2016</v>
      </c>
      <c r="N163" s="1" t="s">
        <v>2016</v>
      </c>
      <c r="O163" s="1" t="s">
        <v>2017</v>
      </c>
      <c r="P163" s="1" t="s">
        <v>2018</v>
      </c>
      <c r="Q163" s="1" t="s">
        <v>2019</v>
      </c>
      <c r="R163" s="1" t="s">
        <v>3016</v>
      </c>
      <c r="S163" s="1" t="s">
        <v>2021</v>
      </c>
      <c r="T163" s="1" t="s">
        <v>2022</v>
      </c>
      <c r="U163" s="1" t="s">
        <v>2023</v>
      </c>
      <c r="V163" s="1" t="s">
        <v>3017</v>
      </c>
    </row>
    <row r="164" s="1" customFormat="1" spans="1:22">
      <c r="A164" s="3">
        <v>999228121747413</v>
      </c>
      <c r="B164" s="1" t="s">
        <v>2090</v>
      </c>
      <c r="C164" s="1" t="s">
        <v>3018</v>
      </c>
      <c r="D164" s="1" t="s">
        <v>3019</v>
      </c>
      <c r="E164" s="1" t="s">
        <v>3020</v>
      </c>
      <c r="F164" s="1" t="s">
        <v>2040</v>
      </c>
      <c r="G164" s="1" t="s">
        <v>2012</v>
      </c>
      <c r="H164" s="1" t="s">
        <v>2013</v>
      </c>
      <c r="I164" s="1" t="s">
        <v>3021</v>
      </c>
      <c r="J164" s="1" t="s">
        <v>30</v>
      </c>
      <c r="K164" s="1" t="s">
        <v>3022</v>
      </c>
      <c r="L164" s="1" t="s">
        <v>3022</v>
      </c>
      <c r="M164" s="1" t="s">
        <v>2016</v>
      </c>
      <c r="N164" s="1" t="s">
        <v>2016</v>
      </c>
      <c r="O164" s="1" t="s">
        <v>2017</v>
      </c>
      <c r="P164" s="1" t="s">
        <v>2018</v>
      </c>
      <c r="Q164" s="1" t="s">
        <v>2019</v>
      </c>
      <c r="R164" s="1" t="s">
        <v>3023</v>
      </c>
      <c r="S164" s="1" t="s">
        <v>2021</v>
      </c>
      <c r="T164" s="1" t="s">
        <v>2022</v>
      </c>
      <c r="U164" s="1" t="s">
        <v>2023</v>
      </c>
      <c r="V164" s="1" t="s">
        <v>2375</v>
      </c>
    </row>
    <row r="165" s="1" customFormat="1" spans="1:22">
      <c r="A165" s="3">
        <v>999228367038142</v>
      </c>
      <c r="B165" s="1" t="s">
        <v>2134</v>
      </c>
      <c r="C165" s="1" t="s">
        <v>3024</v>
      </c>
      <c r="D165" s="1" t="s">
        <v>3025</v>
      </c>
      <c r="E165" s="1" t="s">
        <v>3026</v>
      </c>
      <c r="F165" s="1" t="s">
        <v>2029</v>
      </c>
      <c r="G165" s="1" t="s">
        <v>2012</v>
      </c>
      <c r="H165" s="1" t="s">
        <v>2013</v>
      </c>
      <c r="I165" s="1" t="s">
        <v>3027</v>
      </c>
      <c r="J165" s="1" t="s">
        <v>30</v>
      </c>
      <c r="K165" s="1" t="s">
        <v>3028</v>
      </c>
      <c r="L165" s="1" t="s">
        <v>3028</v>
      </c>
      <c r="M165" s="1" t="s">
        <v>2016</v>
      </c>
      <c r="N165" s="1" t="s">
        <v>2016</v>
      </c>
      <c r="O165" s="1" t="s">
        <v>2017</v>
      </c>
      <c r="P165" s="1" t="s">
        <v>2018</v>
      </c>
      <c r="Q165" s="1" t="s">
        <v>2019</v>
      </c>
      <c r="R165" s="1" t="s">
        <v>3029</v>
      </c>
      <c r="S165" s="1" t="s">
        <v>2021</v>
      </c>
      <c r="T165" s="1" t="s">
        <v>2022</v>
      </c>
      <c r="U165" s="1" t="s">
        <v>2023</v>
      </c>
      <c r="V165" s="1" t="s">
        <v>2024</v>
      </c>
    </row>
    <row r="166" s="1" customFormat="1" spans="1:22">
      <c r="A166" s="3">
        <v>999228263757793</v>
      </c>
      <c r="B166" s="1" t="s">
        <v>2313</v>
      </c>
      <c r="C166" s="1" t="s">
        <v>3030</v>
      </c>
      <c r="D166" s="1" t="s">
        <v>3031</v>
      </c>
      <c r="E166" s="1" t="s">
        <v>3032</v>
      </c>
      <c r="F166" s="1" t="s">
        <v>2029</v>
      </c>
      <c r="G166" s="1" t="s">
        <v>2012</v>
      </c>
      <c r="H166" s="1" t="s">
        <v>2013</v>
      </c>
      <c r="I166" s="1" t="s">
        <v>3033</v>
      </c>
      <c r="J166" s="1" t="s">
        <v>30</v>
      </c>
      <c r="K166" s="1" t="s">
        <v>3034</v>
      </c>
      <c r="L166" s="1" t="s">
        <v>3034</v>
      </c>
      <c r="M166" s="1" t="s">
        <v>2016</v>
      </c>
      <c r="N166" s="1" t="s">
        <v>2016</v>
      </c>
      <c r="O166" s="1" t="s">
        <v>2017</v>
      </c>
      <c r="P166" s="1" t="s">
        <v>2018</v>
      </c>
      <c r="Q166" s="1" t="s">
        <v>2019</v>
      </c>
      <c r="R166" s="1" t="s">
        <v>3035</v>
      </c>
      <c r="S166" s="1" t="s">
        <v>2021</v>
      </c>
      <c r="T166" s="1" t="s">
        <v>2022</v>
      </c>
      <c r="U166" s="1" t="s">
        <v>2023</v>
      </c>
      <c r="V166" s="1" t="s">
        <v>2024</v>
      </c>
    </row>
    <row r="167" s="1" customFormat="1" spans="1:22">
      <c r="A167" s="3">
        <v>999227033138930</v>
      </c>
      <c r="B167" s="1" t="s">
        <v>3036</v>
      </c>
      <c r="C167" s="1" t="s">
        <v>3037</v>
      </c>
      <c r="D167" s="1" t="s">
        <v>3038</v>
      </c>
      <c r="E167" s="1" t="s">
        <v>3039</v>
      </c>
      <c r="F167" s="1" t="s">
        <v>2040</v>
      </c>
      <c r="G167" s="1" t="s">
        <v>2012</v>
      </c>
      <c r="H167" s="1" t="s">
        <v>2013</v>
      </c>
      <c r="I167" s="1" t="s">
        <v>3040</v>
      </c>
      <c r="J167" s="1" t="s">
        <v>30</v>
      </c>
      <c r="K167" s="1" t="s">
        <v>3041</v>
      </c>
      <c r="L167" s="1" t="s">
        <v>3041</v>
      </c>
      <c r="M167" s="1" t="s">
        <v>2016</v>
      </c>
      <c r="N167" s="1" t="s">
        <v>2016</v>
      </c>
      <c r="O167" s="1" t="s">
        <v>2017</v>
      </c>
      <c r="P167" s="1" t="s">
        <v>2018</v>
      </c>
      <c r="Q167" s="1" t="s">
        <v>2019</v>
      </c>
      <c r="R167" s="1" t="s">
        <v>3042</v>
      </c>
      <c r="S167" s="1" t="s">
        <v>2021</v>
      </c>
      <c r="T167" s="1" t="s">
        <v>2022</v>
      </c>
      <c r="U167" s="1" t="s">
        <v>2023</v>
      </c>
      <c r="V167" s="1" t="s">
        <v>2024</v>
      </c>
    </row>
    <row r="168" s="1" customFormat="1" spans="1:22">
      <c r="A168" s="3">
        <v>999228393857652</v>
      </c>
      <c r="B168" s="1" t="s">
        <v>2029</v>
      </c>
      <c r="C168" s="1" t="s">
        <v>3043</v>
      </c>
      <c r="D168" s="1" t="s">
        <v>3044</v>
      </c>
      <c r="E168" s="1" t="s">
        <v>3045</v>
      </c>
      <c r="F168" s="1" t="s">
        <v>2029</v>
      </c>
      <c r="G168" s="1" t="s">
        <v>2012</v>
      </c>
      <c r="H168" s="1" t="s">
        <v>2013</v>
      </c>
      <c r="I168" s="1" t="s">
        <v>3046</v>
      </c>
      <c r="J168" s="1" t="s">
        <v>30</v>
      </c>
      <c r="K168" s="1" t="s">
        <v>3047</v>
      </c>
      <c r="L168" s="1" t="s">
        <v>3047</v>
      </c>
      <c r="M168" s="1" t="s">
        <v>2016</v>
      </c>
      <c r="N168" s="1" t="s">
        <v>2016</v>
      </c>
      <c r="O168" s="1" t="s">
        <v>2017</v>
      </c>
      <c r="P168" s="1" t="s">
        <v>2018</v>
      </c>
      <c r="Q168" s="1" t="s">
        <v>2019</v>
      </c>
      <c r="R168" s="1" t="s">
        <v>3048</v>
      </c>
      <c r="S168" s="1" t="s">
        <v>2021</v>
      </c>
      <c r="T168" s="1" t="s">
        <v>2022</v>
      </c>
      <c r="U168" s="1" t="s">
        <v>2023</v>
      </c>
      <c r="V168" s="1" t="s">
        <v>2202</v>
      </c>
    </row>
    <row r="169" s="1" customFormat="1" spans="1:22">
      <c r="A169" s="3">
        <v>999228394664936</v>
      </c>
      <c r="B169" s="1" t="s">
        <v>2029</v>
      </c>
      <c r="C169" s="1" t="s">
        <v>3049</v>
      </c>
      <c r="D169" s="1" t="s">
        <v>3050</v>
      </c>
      <c r="E169" s="1" t="s">
        <v>3051</v>
      </c>
      <c r="F169" s="1" t="s">
        <v>2029</v>
      </c>
      <c r="G169" s="1" t="s">
        <v>2012</v>
      </c>
      <c r="H169" s="1" t="s">
        <v>2013</v>
      </c>
      <c r="I169" s="1" t="s">
        <v>3052</v>
      </c>
      <c r="J169" s="1" t="s">
        <v>30</v>
      </c>
      <c r="K169" s="1" t="s">
        <v>3053</v>
      </c>
      <c r="L169" s="1" t="s">
        <v>3053</v>
      </c>
      <c r="M169" s="1" t="s">
        <v>2016</v>
      </c>
      <c r="N169" s="1" t="s">
        <v>2016</v>
      </c>
      <c r="O169" s="1" t="s">
        <v>2017</v>
      </c>
      <c r="P169" s="1" t="s">
        <v>2018</v>
      </c>
      <c r="Q169" s="1" t="s">
        <v>2019</v>
      </c>
      <c r="R169" s="1" t="s">
        <v>3054</v>
      </c>
      <c r="S169" s="1" t="s">
        <v>2021</v>
      </c>
      <c r="T169" s="1" t="s">
        <v>2022</v>
      </c>
      <c r="U169" s="1" t="s">
        <v>2023</v>
      </c>
      <c r="V169" s="1" t="s">
        <v>2527</v>
      </c>
    </row>
    <row r="170" s="1" customFormat="1" spans="1:22">
      <c r="A170" s="3">
        <v>999228344622279</v>
      </c>
      <c r="B170" s="1" t="s">
        <v>2047</v>
      </c>
      <c r="C170" s="1" t="s">
        <v>3055</v>
      </c>
      <c r="D170" s="1" t="s">
        <v>3056</v>
      </c>
      <c r="E170" s="1" t="s">
        <v>3057</v>
      </c>
      <c r="F170" s="1" t="s">
        <v>2029</v>
      </c>
      <c r="G170" s="1" t="s">
        <v>2012</v>
      </c>
      <c r="H170" s="1" t="s">
        <v>2013</v>
      </c>
      <c r="I170" s="1" t="s">
        <v>3058</v>
      </c>
      <c r="J170" s="1" t="s">
        <v>30</v>
      </c>
      <c r="K170" s="1" t="s">
        <v>3059</v>
      </c>
      <c r="L170" s="1" t="s">
        <v>3059</v>
      </c>
      <c r="M170" s="1" t="s">
        <v>2016</v>
      </c>
      <c r="N170" s="1" t="s">
        <v>2016</v>
      </c>
      <c r="O170" s="1" t="s">
        <v>2017</v>
      </c>
      <c r="P170" s="1" t="s">
        <v>2018</v>
      </c>
      <c r="Q170" s="1" t="s">
        <v>2019</v>
      </c>
      <c r="R170" s="1" t="s">
        <v>3060</v>
      </c>
      <c r="S170" s="1" t="s">
        <v>2021</v>
      </c>
      <c r="T170" s="1" t="s">
        <v>2022</v>
      </c>
      <c r="U170" s="1" t="s">
        <v>2023</v>
      </c>
      <c r="V170" s="1" t="s">
        <v>2075</v>
      </c>
    </row>
    <row r="171" s="1" customFormat="1" spans="1:22">
      <c r="A171" s="3">
        <v>999228347613494</v>
      </c>
      <c r="B171" s="1" t="s">
        <v>2047</v>
      </c>
      <c r="C171" s="1" t="s">
        <v>3061</v>
      </c>
      <c r="D171" s="1" t="s">
        <v>3062</v>
      </c>
      <c r="E171" s="1" t="s">
        <v>3063</v>
      </c>
      <c r="F171" s="1" t="s">
        <v>2040</v>
      </c>
      <c r="G171" s="1" t="s">
        <v>2012</v>
      </c>
      <c r="H171" s="1" t="s">
        <v>2013</v>
      </c>
      <c r="I171" s="1" t="s">
        <v>3064</v>
      </c>
      <c r="J171" s="1" t="s">
        <v>30</v>
      </c>
      <c r="K171" s="1" t="s">
        <v>3065</v>
      </c>
      <c r="L171" s="1" t="s">
        <v>3065</v>
      </c>
      <c r="M171" s="1" t="s">
        <v>2016</v>
      </c>
      <c r="N171" s="1" t="s">
        <v>2016</v>
      </c>
      <c r="O171" s="1" t="s">
        <v>2017</v>
      </c>
      <c r="P171" s="1" t="s">
        <v>2018</v>
      </c>
      <c r="Q171" s="1" t="s">
        <v>2019</v>
      </c>
      <c r="R171" s="1" t="s">
        <v>3066</v>
      </c>
      <c r="S171" s="1" t="s">
        <v>2021</v>
      </c>
      <c r="T171" s="1" t="s">
        <v>2022</v>
      </c>
      <c r="U171" s="1" t="s">
        <v>2023</v>
      </c>
      <c r="V171" s="1" t="s">
        <v>2075</v>
      </c>
    </row>
    <row r="172" s="1" customFormat="1" spans="1:22">
      <c r="A172" s="3">
        <v>999228360609466</v>
      </c>
      <c r="B172" s="1" t="s">
        <v>2134</v>
      </c>
      <c r="C172" s="1" t="s">
        <v>3067</v>
      </c>
      <c r="D172" s="1" t="s">
        <v>3068</v>
      </c>
      <c r="E172" s="1" t="s">
        <v>3069</v>
      </c>
      <c r="F172" s="1" t="s">
        <v>2134</v>
      </c>
      <c r="G172" s="1" t="s">
        <v>2012</v>
      </c>
      <c r="H172" s="1" t="s">
        <v>2013</v>
      </c>
      <c r="I172" s="1" t="s">
        <v>3070</v>
      </c>
      <c r="J172" s="1" t="s">
        <v>30</v>
      </c>
      <c r="K172" s="1" t="s">
        <v>3071</v>
      </c>
      <c r="L172" s="1" t="s">
        <v>3071</v>
      </c>
      <c r="M172" s="1" t="s">
        <v>2016</v>
      </c>
      <c r="N172" s="1" t="s">
        <v>2016</v>
      </c>
      <c r="O172" s="1" t="s">
        <v>2017</v>
      </c>
      <c r="P172" s="1" t="s">
        <v>2018</v>
      </c>
      <c r="Q172" s="1" t="s">
        <v>2019</v>
      </c>
      <c r="R172" s="1" t="s">
        <v>3072</v>
      </c>
      <c r="S172" s="1" t="s">
        <v>2021</v>
      </c>
      <c r="T172" s="1" t="s">
        <v>2022</v>
      </c>
      <c r="U172" s="1" t="s">
        <v>2023</v>
      </c>
      <c r="V172" s="1" t="s">
        <v>2643</v>
      </c>
    </row>
    <row r="173" s="1" customFormat="1" spans="1:22">
      <c r="A173" s="3">
        <v>999228122798507</v>
      </c>
      <c r="B173" s="1" t="s">
        <v>2090</v>
      </c>
      <c r="C173" s="1" t="s">
        <v>3073</v>
      </c>
      <c r="D173" s="1" t="s">
        <v>3074</v>
      </c>
      <c r="E173" s="1" t="s">
        <v>3075</v>
      </c>
      <c r="F173" s="1" t="s">
        <v>2047</v>
      </c>
      <c r="G173" s="1" t="s">
        <v>2012</v>
      </c>
      <c r="H173" s="1" t="s">
        <v>2013</v>
      </c>
      <c r="I173" s="1" t="s">
        <v>3076</v>
      </c>
      <c r="J173" s="1" t="s">
        <v>30</v>
      </c>
      <c r="K173" s="1" t="s">
        <v>3077</v>
      </c>
      <c r="L173" s="1" t="s">
        <v>3077</v>
      </c>
      <c r="M173" s="1" t="s">
        <v>2016</v>
      </c>
      <c r="N173" s="1" t="s">
        <v>2016</v>
      </c>
      <c r="O173" s="1" t="s">
        <v>2017</v>
      </c>
      <c r="P173" s="1" t="s">
        <v>2018</v>
      </c>
      <c r="Q173" s="1" t="s">
        <v>2019</v>
      </c>
      <c r="R173" s="1" t="s">
        <v>3078</v>
      </c>
      <c r="S173" s="1" t="s">
        <v>2021</v>
      </c>
      <c r="T173" s="1" t="s">
        <v>2022</v>
      </c>
      <c r="U173" s="1" t="s">
        <v>2023</v>
      </c>
      <c r="V173" s="1" t="s">
        <v>2024</v>
      </c>
    </row>
    <row r="174" s="1" customFormat="1" spans="1:22">
      <c r="A174" s="3">
        <v>999228369421209</v>
      </c>
      <c r="B174" s="1" t="s">
        <v>2040</v>
      </c>
      <c r="C174" s="1" t="s">
        <v>3079</v>
      </c>
      <c r="D174" s="1" t="s">
        <v>2727</v>
      </c>
      <c r="E174" s="1" t="s">
        <v>3080</v>
      </c>
      <c r="F174" s="1" t="s">
        <v>2029</v>
      </c>
      <c r="G174" s="1" t="s">
        <v>2012</v>
      </c>
      <c r="H174" s="1" t="s">
        <v>2013</v>
      </c>
      <c r="I174" s="1" t="s">
        <v>3081</v>
      </c>
      <c r="J174" s="1" t="s">
        <v>30</v>
      </c>
      <c r="K174" s="1" t="s">
        <v>3082</v>
      </c>
      <c r="L174" s="1" t="s">
        <v>3082</v>
      </c>
      <c r="M174" s="1" t="s">
        <v>2016</v>
      </c>
      <c r="N174" s="1" t="s">
        <v>2016</v>
      </c>
      <c r="O174" s="1" t="s">
        <v>2017</v>
      </c>
      <c r="P174" s="1" t="s">
        <v>2018</v>
      </c>
      <c r="Q174" s="1" t="s">
        <v>2019</v>
      </c>
      <c r="R174" s="1" t="s">
        <v>3083</v>
      </c>
      <c r="S174" s="1" t="s">
        <v>2021</v>
      </c>
      <c r="T174" s="1" t="s">
        <v>2022</v>
      </c>
      <c r="U174" s="1" t="s">
        <v>2023</v>
      </c>
      <c r="V174" s="1" t="s">
        <v>2024</v>
      </c>
    </row>
    <row r="175" s="1" customFormat="1" spans="1:22">
      <c r="A175" s="3">
        <v>999228396777614</v>
      </c>
      <c r="B175" s="1" t="s">
        <v>2029</v>
      </c>
      <c r="C175" s="1" t="s">
        <v>3084</v>
      </c>
      <c r="D175" s="1" t="s">
        <v>3085</v>
      </c>
      <c r="E175" s="1" t="s">
        <v>3086</v>
      </c>
      <c r="F175" s="1" t="s">
        <v>2029</v>
      </c>
      <c r="G175" s="1" t="s">
        <v>2012</v>
      </c>
      <c r="H175" s="1" t="s">
        <v>2013</v>
      </c>
      <c r="I175" s="1" t="s">
        <v>3087</v>
      </c>
      <c r="J175" s="1" t="s">
        <v>30</v>
      </c>
      <c r="K175" s="1" t="s">
        <v>3088</v>
      </c>
      <c r="L175" s="1" t="s">
        <v>3088</v>
      </c>
      <c r="M175" s="1" t="s">
        <v>2016</v>
      </c>
      <c r="N175" s="1" t="s">
        <v>2016</v>
      </c>
      <c r="O175" s="1" t="s">
        <v>2017</v>
      </c>
      <c r="P175" s="1" t="s">
        <v>2018</v>
      </c>
      <c r="Q175" s="1" t="s">
        <v>2019</v>
      </c>
      <c r="R175" s="1" t="s">
        <v>3089</v>
      </c>
      <c r="S175" s="1" t="s">
        <v>2021</v>
      </c>
      <c r="T175" s="1" t="s">
        <v>2022</v>
      </c>
      <c r="U175" s="1" t="s">
        <v>2023</v>
      </c>
      <c r="V175" s="1" t="s">
        <v>2024</v>
      </c>
    </row>
    <row r="176" s="1" customFormat="1" spans="1:22">
      <c r="A176" s="3">
        <v>999225103005890</v>
      </c>
      <c r="B176" s="1" t="s">
        <v>3090</v>
      </c>
      <c r="C176" s="1" t="s">
        <v>3091</v>
      </c>
      <c r="D176" s="1" t="s">
        <v>3092</v>
      </c>
      <c r="E176" s="1" t="s">
        <v>3093</v>
      </c>
      <c r="F176" s="1" t="s">
        <v>2047</v>
      </c>
      <c r="G176" s="1" t="s">
        <v>2012</v>
      </c>
      <c r="H176" s="1" t="s">
        <v>2013</v>
      </c>
      <c r="I176" s="1" t="s">
        <v>3094</v>
      </c>
      <c r="J176" s="1" t="s">
        <v>30</v>
      </c>
      <c r="K176" s="1" t="s">
        <v>3095</v>
      </c>
      <c r="L176" s="1" t="s">
        <v>3095</v>
      </c>
      <c r="M176" s="1" t="s">
        <v>2016</v>
      </c>
      <c r="N176" s="1" t="s">
        <v>2016</v>
      </c>
      <c r="O176" s="1" t="s">
        <v>2017</v>
      </c>
      <c r="P176" s="1" t="s">
        <v>2018</v>
      </c>
      <c r="Q176" s="1" t="s">
        <v>2019</v>
      </c>
      <c r="R176" s="1" t="s">
        <v>3096</v>
      </c>
      <c r="S176" s="1" t="s">
        <v>2021</v>
      </c>
      <c r="T176" s="1" t="s">
        <v>2022</v>
      </c>
      <c r="U176" s="1" t="s">
        <v>1981</v>
      </c>
      <c r="V176" s="1" t="s">
        <v>2024</v>
      </c>
    </row>
    <row r="177" s="1" customFormat="1" spans="1:22">
      <c r="A177" s="3">
        <v>999228365939028</v>
      </c>
      <c r="B177" s="1" t="s">
        <v>2134</v>
      </c>
      <c r="C177" s="1" t="s">
        <v>3097</v>
      </c>
      <c r="D177" s="1" t="s">
        <v>2738</v>
      </c>
      <c r="E177" s="1" t="s">
        <v>3098</v>
      </c>
      <c r="F177" s="1" t="s">
        <v>2029</v>
      </c>
      <c r="G177" s="1" t="s">
        <v>2012</v>
      </c>
      <c r="H177" s="1" t="s">
        <v>2013</v>
      </c>
      <c r="I177" s="1" t="s">
        <v>3099</v>
      </c>
      <c r="J177" s="1" t="s">
        <v>30</v>
      </c>
      <c r="K177" s="1" t="s">
        <v>3100</v>
      </c>
      <c r="L177" s="1" t="s">
        <v>3100</v>
      </c>
      <c r="M177" s="1" t="s">
        <v>2016</v>
      </c>
      <c r="N177" s="1" t="s">
        <v>2016</v>
      </c>
      <c r="O177" s="1" t="s">
        <v>2017</v>
      </c>
      <c r="P177" s="1" t="s">
        <v>2018</v>
      </c>
      <c r="Q177" s="1" t="s">
        <v>2019</v>
      </c>
      <c r="R177" s="1" t="s">
        <v>3101</v>
      </c>
      <c r="S177" s="1" t="s">
        <v>2021</v>
      </c>
      <c r="T177" s="1" t="s">
        <v>2022</v>
      </c>
      <c r="U177" s="1" t="s">
        <v>2023</v>
      </c>
      <c r="V177" s="1" t="s">
        <v>2075</v>
      </c>
    </row>
    <row r="178" s="1" customFormat="1" spans="1:22">
      <c r="A178" s="3">
        <v>999228334062356</v>
      </c>
      <c r="B178" s="1" t="s">
        <v>2011</v>
      </c>
      <c r="C178" s="1" t="s">
        <v>3102</v>
      </c>
      <c r="D178" s="1" t="s">
        <v>2738</v>
      </c>
      <c r="E178" s="1" t="s">
        <v>3103</v>
      </c>
      <c r="F178" s="1" t="s">
        <v>2029</v>
      </c>
      <c r="G178" s="1" t="s">
        <v>2012</v>
      </c>
      <c r="H178" s="1" t="s">
        <v>2013</v>
      </c>
      <c r="I178" s="1" t="s">
        <v>3104</v>
      </c>
      <c r="J178" s="1" t="s">
        <v>30</v>
      </c>
      <c r="K178" s="1" t="s">
        <v>3105</v>
      </c>
      <c r="L178" s="1" t="s">
        <v>3105</v>
      </c>
      <c r="M178" s="1" t="s">
        <v>2016</v>
      </c>
      <c r="N178" s="1" t="s">
        <v>2016</v>
      </c>
      <c r="O178" s="1" t="s">
        <v>2017</v>
      </c>
      <c r="P178" s="1" t="s">
        <v>2018</v>
      </c>
      <c r="Q178" s="1" t="s">
        <v>2019</v>
      </c>
      <c r="R178" s="1" t="s">
        <v>3106</v>
      </c>
      <c r="S178" s="1" t="s">
        <v>2021</v>
      </c>
      <c r="T178" s="1" t="s">
        <v>2022</v>
      </c>
      <c r="U178" s="1" t="s">
        <v>2023</v>
      </c>
      <c r="V178" s="1" t="s">
        <v>2075</v>
      </c>
    </row>
    <row r="179" s="1" customFormat="1" spans="1:22">
      <c r="A179" s="3">
        <v>999228345367779</v>
      </c>
      <c r="B179" s="1" t="s">
        <v>2047</v>
      </c>
      <c r="C179" s="1" t="s">
        <v>3107</v>
      </c>
      <c r="D179" s="1" t="s">
        <v>2738</v>
      </c>
      <c r="E179" s="1" t="s">
        <v>3108</v>
      </c>
      <c r="F179" s="1" t="s">
        <v>2029</v>
      </c>
      <c r="G179" s="1" t="s">
        <v>2012</v>
      </c>
      <c r="H179" s="1" t="s">
        <v>2013</v>
      </c>
      <c r="I179" s="1" t="s">
        <v>3109</v>
      </c>
      <c r="J179" s="1" t="s">
        <v>30</v>
      </c>
      <c r="K179" s="1" t="s">
        <v>2741</v>
      </c>
      <c r="L179" s="1" t="s">
        <v>2741</v>
      </c>
      <c r="M179" s="1" t="s">
        <v>2016</v>
      </c>
      <c r="N179" s="1" t="s">
        <v>2016</v>
      </c>
      <c r="O179" s="1" t="s">
        <v>2017</v>
      </c>
      <c r="P179" s="1" t="s">
        <v>2018</v>
      </c>
      <c r="Q179" s="1" t="s">
        <v>2019</v>
      </c>
      <c r="R179" s="1" t="s">
        <v>3110</v>
      </c>
      <c r="S179" s="1" t="s">
        <v>2021</v>
      </c>
      <c r="T179" s="1" t="s">
        <v>2022</v>
      </c>
      <c r="U179" s="1" t="s">
        <v>2023</v>
      </c>
      <c r="V179" s="1" t="s">
        <v>2075</v>
      </c>
    </row>
    <row r="180" s="1" customFormat="1" spans="1:22">
      <c r="A180" s="3">
        <v>999228354727725</v>
      </c>
      <c r="B180" s="1" t="s">
        <v>2047</v>
      </c>
      <c r="C180" s="1" t="s">
        <v>3111</v>
      </c>
      <c r="D180" s="1" t="s">
        <v>2738</v>
      </c>
      <c r="E180" s="1" t="s">
        <v>3112</v>
      </c>
      <c r="F180" s="1" t="s">
        <v>2029</v>
      </c>
      <c r="G180" s="1" t="s">
        <v>2012</v>
      </c>
      <c r="H180" s="1" t="s">
        <v>2013</v>
      </c>
      <c r="I180" s="1" t="s">
        <v>3113</v>
      </c>
      <c r="J180" s="1" t="s">
        <v>30</v>
      </c>
      <c r="K180" s="1" t="s">
        <v>3114</v>
      </c>
      <c r="L180" s="1" t="s">
        <v>3114</v>
      </c>
      <c r="M180" s="1" t="s">
        <v>2016</v>
      </c>
      <c r="N180" s="1" t="s">
        <v>2016</v>
      </c>
      <c r="O180" s="1" t="s">
        <v>2017</v>
      </c>
      <c r="P180" s="1" t="s">
        <v>2018</v>
      </c>
      <c r="Q180" s="1" t="s">
        <v>2019</v>
      </c>
      <c r="R180" s="1" t="s">
        <v>3115</v>
      </c>
      <c r="S180" s="1" t="s">
        <v>2021</v>
      </c>
      <c r="T180" s="1" t="s">
        <v>2022</v>
      </c>
      <c r="U180" s="1" t="s">
        <v>2023</v>
      </c>
      <c r="V180" s="1" t="s">
        <v>2075</v>
      </c>
    </row>
    <row r="181" s="1" customFormat="1" spans="1:22">
      <c r="A181" s="3">
        <v>999228394095793</v>
      </c>
      <c r="B181" s="1" t="s">
        <v>2029</v>
      </c>
      <c r="C181" s="1" t="s">
        <v>3116</v>
      </c>
      <c r="D181" s="1" t="s">
        <v>3117</v>
      </c>
      <c r="E181" s="1" t="s">
        <v>3118</v>
      </c>
      <c r="F181" s="1" t="s">
        <v>2029</v>
      </c>
      <c r="G181" s="1" t="s">
        <v>2012</v>
      </c>
      <c r="H181" s="1" t="s">
        <v>2013</v>
      </c>
      <c r="I181" s="1" t="s">
        <v>3119</v>
      </c>
      <c r="J181" s="1" t="s">
        <v>30</v>
      </c>
      <c r="K181" s="1" t="s">
        <v>3120</v>
      </c>
      <c r="L181" s="1" t="s">
        <v>3120</v>
      </c>
      <c r="M181" s="1" t="s">
        <v>2016</v>
      </c>
      <c r="N181" s="1" t="s">
        <v>2016</v>
      </c>
      <c r="O181" s="1" t="s">
        <v>2017</v>
      </c>
      <c r="P181" s="1" t="s">
        <v>2018</v>
      </c>
      <c r="Q181" s="1" t="s">
        <v>2019</v>
      </c>
      <c r="R181" s="1" t="s">
        <v>3121</v>
      </c>
      <c r="S181" s="1" t="s">
        <v>2021</v>
      </c>
      <c r="T181" s="1" t="s">
        <v>2022</v>
      </c>
      <c r="U181" s="1" t="s">
        <v>2023</v>
      </c>
      <c r="V181" s="1" t="s">
        <v>2520</v>
      </c>
    </row>
    <row r="182" s="1" customFormat="1" spans="1:22">
      <c r="A182" s="3">
        <v>999228336249158</v>
      </c>
      <c r="B182" s="1" t="s">
        <v>2065</v>
      </c>
      <c r="C182" s="1" t="s">
        <v>3122</v>
      </c>
      <c r="D182" s="1" t="s">
        <v>3123</v>
      </c>
      <c r="E182" s="1" t="s">
        <v>3124</v>
      </c>
      <c r="F182" s="1" t="s">
        <v>2134</v>
      </c>
      <c r="G182" s="1" t="s">
        <v>2012</v>
      </c>
      <c r="H182" s="1" t="s">
        <v>2013</v>
      </c>
      <c r="I182" s="1" t="s">
        <v>3125</v>
      </c>
      <c r="J182" s="1" t="s">
        <v>30</v>
      </c>
      <c r="K182" s="1" t="s">
        <v>3126</v>
      </c>
      <c r="L182" s="1" t="s">
        <v>3126</v>
      </c>
      <c r="M182" s="1" t="s">
        <v>2016</v>
      </c>
      <c r="N182" s="1" t="s">
        <v>2016</v>
      </c>
      <c r="O182" s="1" t="s">
        <v>2017</v>
      </c>
      <c r="P182" s="1" t="s">
        <v>2018</v>
      </c>
      <c r="Q182" s="1" t="s">
        <v>2019</v>
      </c>
      <c r="R182" s="1" t="s">
        <v>3127</v>
      </c>
      <c r="S182" s="1" t="s">
        <v>2021</v>
      </c>
      <c r="T182" s="1" t="s">
        <v>2022</v>
      </c>
      <c r="U182" s="1" t="s">
        <v>2023</v>
      </c>
      <c r="V182" s="1" t="s">
        <v>2075</v>
      </c>
    </row>
    <row r="183" s="1" customFormat="1" spans="1:22">
      <c r="A183" s="3">
        <v>999228213596522</v>
      </c>
      <c r="B183" s="1" t="s">
        <v>2482</v>
      </c>
      <c r="C183" s="1" t="s">
        <v>3128</v>
      </c>
      <c r="D183" s="1" t="s">
        <v>3129</v>
      </c>
      <c r="E183" s="1" t="s">
        <v>3130</v>
      </c>
      <c r="F183" s="1" t="s">
        <v>2029</v>
      </c>
      <c r="G183" s="1" t="s">
        <v>2012</v>
      </c>
      <c r="H183" s="1" t="s">
        <v>2013</v>
      </c>
      <c r="I183" s="1" t="s">
        <v>3131</v>
      </c>
      <c r="J183" s="1" t="s">
        <v>30</v>
      </c>
      <c r="K183" s="1" t="s">
        <v>3132</v>
      </c>
      <c r="L183" s="1" t="s">
        <v>3132</v>
      </c>
      <c r="M183" s="1" t="s">
        <v>2016</v>
      </c>
      <c r="N183" s="1" t="s">
        <v>2016</v>
      </c>
      <c r="O183" s="1" t="s">
        <v>2017</v>
      </c>
      <c r="P183" s="1" t="s">
        <v>2018</v>
      </c>
      <c r="Q183" s="1" t="s">
        <v>2019</v>
      </c>
      <c r="R183" s="1" t="s">
        <v>3133</v>
      </c>
      <c r="S183" s="1" t="s">
        <v>2021</v>
      </c>
      <c r="T183" s="1" t="s">
        <v>2022</v>
      </c>
      <c r="U183" s="1" t="s">
        <v>2023</v>
      </c>
      <c r="V183" s="1" t="s">
        <v>2024</v>
      </c>
    </row>
    <row r="184" s="1" customFormat="1" spans="1:22">
      <c r="A184" s="3">
        <v>999228213582782</v>
      </c>
      <c r="B184" s="1" t="s">
        <v>2482</v>
      </c>
      <c r="C184" s="1" t="s">
        <v>3134</v>
      </c>
      <c r="D184" s="1" t="s">
        <v>3129</v>
      </c>
      <c r="E184" s="1" t="s">
        <v>3130</v>
      </c>
      <c r="F184" s="1" t="s">
        <v>2029</v>
      </c>
      <c r="G184" s="1" t="s">
        <v>2012</v>
      </c>
      <c r="H184" s="1" t="s">
        <v>2013</v>
      </c>
      <c r="I184" s="1" t="s">
        <v>3131</v>
      </c>
      <c r="J184" s="1" t="s">
        <v>30</v>
      </c>
      <c r="K184" s="1" t="s">
        <v>3132</v>
      </c>
      <c r="L184" s="1" t="s">
        <v>3132</v>
      </c>
      <c r="M184" s="1" t="s">
        <v>2016</v>
      </c>
      <c r="N184" s="1" t="s">
        <v>2016</v>
      </c>
      <c r="O184" s="1" t="s">
        <v>2017</v>
      </c>
      <c r="P184" s="1" t="s">
        <v>2018</v>
      </c>
      <c r="Q184" s="1" t="s">
        <v>2019</v>
      </c>
      <c r="R184" s="1" t="s">
        <v>3135</v>
      </c>
      <c r="S184" s="1" t="s">
        <v>2021</v>
      </c>
      <c r="T184" s="1" t="s">
        <v>2022</v>
      </c>
      <c r="U184" s="1" t="s">
        <v>2023</v>
      </c>
      <c r="V184" s="1" t="s">
        <v>2024</v>
      </c>
    </row>
    <row r="185" s="1" customFormat="1" spans="1:22">
      <c r="A185" s="3">
        <v>999228213620395</v>
      </c>
      <c r="B185" s="1" t="s">
        <v>2482</v>
      </c>
      <c r="C185" s="1" t="s">
        <v>3136</v>
      </c>
      <c r="D185" s="1" t="s">
        <v>3129</v>
      </c>
      <c r="E185" s="1" t="s">
        <v>3130</v>
      </c>
      <c r="F185" s="1" t="s">
        <v>2029</v>
      </c>
      <c r="G185" s="1" t="s">
        <v>2012</v>
      </c>
      <c r="H185" s="1" t="s">
        <v>2013</v>
      </c>
      <c r="I185" s="1" t="s">
        <v>3131</v>
      </c>
      <c r="J185" s="1" t="s">
        <v>30</v>
      </c>
      <c r="K185" s="1" t="s">
        <v>3132</v>
      </c>
      <c r="L185" s="1" t="s">
        <v>3132</v>
      </c>
      <c r="M185" s="1" t="s">
        <v>2016</v>
      </c>
      <c r="N185" s="1" t="s">
        <v>2016</v>
      </c>
      <c r="O185" s="1" t="s">
        <v>2017</v>
      </c>
      <c r="P185" s="1" t="s">
        <v>2018</v>
      </c>
      <c r="Q185" s="1" t="s">
        <v>2019</v>
      </c>
      <c r="R185" s="1" t="s">
        <v>3137</v>
      </c>
      <c r="S185" s="1" t="s">
        <v>2021</v>
      </c>
      <c r="T185" s="1" t="s">
        <v>2022</v>
      </c>
      <c r="U185" s="1" t="s">
        <v>2023</v>
      </c>
      <c r="V185" s="1" t="s">
        <v>2024</v>
      </c>
    </row>
    <row r="186" s="1" customFormat="1" spans="1:22">
      <c r="A186" s="3">
        <v>999228288618710</v>
      </c>
      <c r="B186" s="1" t="s">
        <v>2395</v>
      </c>
      <c r="C186" s="1" t="s">
        <v>3138</v>
      </c>
      <c r="D186" s="1" t="s">
        <v>3139</v>
      </c>
      <c r="E186" s="1" t="s">
        <v>3140</v>
      </c>
      <c r="F186" s="1" t="s">
        <v>2134</v>
      </c>
      <c r="G186" s="1" t="s">
        <v>2012</v>
      </c>
      <c r="H186" s="1" t="s">
        <v>2013</v>
      </c>
      <c r="I186" s="1" t="s">
        <v>3141</v>
      </c>
      <c r="J186" s="1" t="s">
        <v>30</v>
      </c>
      <c r="K186" s="1" t="s">
        <v>3142</v>
      </c>
      <c r="L186" s="1" t="s">
        <v>3142</v>
      </c>
      <c r="M186" s="1" t="s">
        <v>2016</v>
      </c>
      <c r="N186" s="1" t="s">
        <v>2016</v>
      </c>
      <c r="O186" s="1" t="s">
        <v>2017</v>
      </c>
      <c r="P186" s="1" t="s">
        <v>2018</v>
      </c>
      <c r="Q186" s="1" t="s">
        <v>2019</v>
      </c>
      <c r="R186" s="1" t="s">
        <v>3143</v>
      </c>
      <c r="S186" s="1" t="s">
        <v>2021</v>
      </c>
      <c r="T186" s="1" t="s">
        <v>2022</v>
      </c>
      <c r="U186" s="1" t="s">
        <v>2023</v>
      </c>
      <c r="V186" s="1" t="s">
        <v>2024</v>
      </c>
    </row>
    <row r="187" s="1" customFormat="1" spans="1:22">
      <c r="A187" s="3">
        <v>999228328459188</v>
      </c>
      <c r="B187" s="1" t="s">
        <v>2011</v>
      </c>
      <c r="C187" s="1" t="s">
        <v>3144</v>
      </c>
      <c r="D187" s="1" t="s">
        <v>3145</v>
      </c>
      <c r="E187" s="1" t="s">
        <v>3146</v>
      </c>
      <c r="F187" s="1" t="s">
        <v>2134</v>
      </c>
      <c r="G187" s="1" t="s">
        <v>2012</v>
      </c>
      <c r="H187" s="1" t="s">
        <v>2013</v>
      </c>
      <c r="I187" s="1" t="s">
        <v>3147</v>
      </c>
      <c r="J187" s="1" t="s">
        <v>30</v>
      </c>
      <c r="K187" s="1" t="s">
        <v>3148</v>
      </c>
      <c r="L187" s="1" t="s">
        <v>3148</v>
      </c>
      <c r="M187" s="1" t="s">
        <v>2016</v>
      </c>
      <c r="N187" s="1" t="s">
        <v>2016</v>
      </c>
      <c r="O187" s="1" t="s">
        <v>2017</v>
      </c>
      <c r="P187" s="1" t="s">
        <v>2018</v>
      </c>
      <c r="Q187" s="1" t="s">
        <v>2019</v>
      </c>
      <c r="R187" s="1" t="s">
        <v>3149</v>
      </c>
      <c r="S187" s="1" t="s">
        <v>2021</v>
      </c>
      <c r="T187" s="1" t="s">
        <v>2022</v>
      </c>
      <c r="U187" s="1" t="s">
        <v>2023</v>
      </c>
      <c r="V187" s="1" t="s">
        <v>2054</v>
      </c>
    </row>
    <row r="188" s="1" customFormat="1" spans="1:22">
      <c r="A188" s="3">
        <v>999228297092484</v>
      </c>
      <c r="B188" s="1" t="s">
        <v>2105</v>
      </c>
      <c r="C188" s="1" t="s">
        <v>3150</v>
      </c>
      <c r="D188" s="1" t="s">
        <v>3151</v>
      </c>
      <c r="E188" s="1" t="s">
        <v>3152</v>
      </c>
      <c r="F188" s="1" t="s">
        <v>2040</v>
      </c>
      <c r="G188" s="1" t="s">
        <v>2012</v>
      </c>
      <c r="H188" s="1" t="s">
        <v>2013</v>
      </c>
      <c r="I188" s="1" t="s">
        <v>3153</v>
      </c>
      <c r="J188" s="1" t="s">
        <v>30</v>
      </c>
      <c r="K188" s="1" t="s">
        <v>3154</v>
      </c>
      <c r="L188" s="1" t="s">
        <v>3154</v>
      </c>
      <c r="M188" s="1" t="s">
        <v>2016</v>
      </c>
      <c r="N188" s="1" t="s">
        <v>2016</v>
      </c>
      <c r="O188" s="1" t="s">
        <v>2017</v>
      </c>
      <c r="P188" s="1" t="s">
        <v>2018</v>
      </c>
      <c r="Q188" s="1" t="s">
        <v>2019</v>
      </c>
      <c r="R188" s="1" t="s">
        <v>3155</v>
      </c>
      <c r="S188" s="1" t="s">
        <v>2021</v>
      </c>
      <c r="T188" s="1" t="s">
        <v>2022</v>
      </c>
      <c r="U188" s="1" t="s">
        <v>2023</v>
      </c>
      <c r="V188" s="1" t="s">
        <v>2024</v>
      </c>
    </row>
    <row r="189" s="1" customFormat="1" spans="1:22">
      <c r="A189" s="3">
        <v>999228362324434</v>
      </c>
      <c r="B189" s="1" t="s">
        <v>2134</v>
      </c>
      <c r="C189" s="1" t="s">
        <v>3156</v>
      </c>
      <c r="D189" s="1" t="s">
        <v>3157</v>
      </c>
      <c r="E189" s="1" t="s">
        <v>3158</v>
      </c>
      <c r="F189" s="1" t="s">
        <v>2040</v>
      </c>
      <c r="G189" s="1" t="s">
        <v>2012</v>
      </c>
      <c r="H189" s="1" t="s">
        <v>2013</v>
      </c>
      <c r="I189" s="1" t="s">
        <v>3159</v>
      </c>
      <c r="J189" s="1" t="s">
        <v>30</v>
      </c>
      <c r="K189" s="1" t="s">
        <v>3160</v>
      </c>
      <c r="L189" s="1" t="s">
        <v>3160</v>
      </c>
      <c r="M189" s="1" t="s">
        <v>2016</v>
      </c>
      <c r="N189" s="1" t="s">
        <v>2016</v>
      </c>
      <c r="O189" s="1" t="s">
        <v>2017</v>
      </c>
      <c r="P189" s="1" t="s">
        <v>2018</v>
      </c>
      <c r="Q189" s="1" t="s">
        <v>2019</v>
      </c>
      <c r="R189" s="1" t="s">
        <v>3161</v>
      </c>
      <c r="S189" s="1" t="s">
        <v>2021</v>
      </c>
      <c r="T189" s="1" t="s">
        <v>2022</v>
      </c>
      <c r="U189" s="1" t="s">
        <v>2023</v>
      </c>
      <c r="V189" s="1" t="s">
        <v>2024</v>
      </c>
    </row>
    <row r="190" s="1" customFormat="1" spans="1:22">
      <c r="A190" s="3">
        <v>999228365564989</v>
      </c>
      <c r="B190" s="1" t="s">
        <v>2134</v>
      </c>
      <c r="C190" s="1" t="s">
        <v>3162</v>
      </c>
      <c r="D190" s="1" t="s">
        <v>3163</v>
      </c>
      <c r="E190" s="1" t="s">
        <v>3164</v>
      </c>
      <c r="F190" s="1" t="s">
        <v>2029</v>
      </c>
      <c r="G190" s="1" t="s">
        <v>2012</v>
      </c>
      <c r="H190" s="1" t="s">
        <v>2013</v>
      </c>
      <c r="I190" s="1" t="s">
        <v>3165</v>
      </c>
      <c r="J190" s="1" t="s">
        <v>30</v>
      </c>
      <c r="K190" s="1" t="s">
        <v>3166</v>
      </c>
      <c r="L190" s="1" t="s">
        <v>3166</v>
      </c>
      <c r="M190" s="1" t="s">
        <v>2016</v>
      </c>
      <c r="N190" s="1" t="s">
        <v>2016</v>
      </c>
      <c r="O190" s="1" t="s">
        <v>2017</v>
      </c>
      <c r="P190" s="1" t="s">
        <v>2018</v>
      </c>
      <c r="Q190" s="1" t="s">
        <v>2019</v>
      </c>
      <c r="R190" s="1" t="s">
        <v>3167</v>
      </c>
      <c r="S190" s="1" t="s">
        <v>2021</v>
      </c>
      <c r="T190" s="1" t="s">
        <v>2022</v>
      </c>
      <c r="U190" s="1" t="s">
        <v>2023</v>
      </c>
      <c r="V190" s="1" t="s">
        <v>2024</v>
      </c>
    </row>
    <row r="191" s="1" customFormat="1" spans="1:22">
      <c r="A191" s="3">
        <v>999227335985182</v>
      </c>
      <c r="B191" s="1" t="s">
        <v>2298</v>
      </c>
      <c r="C191" s="1" t="s">
        <v>3168</v>
      </c>
      <c r="D191" s="1" t="s">
        <v>3169</v>
      </c>
      <c r="E191" s="1" t="s">
        <v>3170</v>
      </c>
      <c r="F191" s="1" t="s">
        <v>2047</v>
      </c>
      <c r="G191" s="1" t="s">
        <v>2012</v>
      </c>
      <c r="H191" s="1" t="s">
        <v>2013</v>
      </c>
      <c r="I191" s="1" t="s">
        <v>3171</v>
      </c>
      <c r="J191" s="1" t="s">
        <v>30</v>
      </c>
      <c r="K191" s="1" t="s">
        <v>3172</v>
      </c>
      <c r="L191" s="1" t="s">
        <v>3172</v>
      </c>
      <c r="M191" s="1" t="s">
        <v>2016</v>
      </c>
      <c r="N191" s="1" t="s">
        <v>2016</v>
      </c>
      <c r="O191" s="1" t="s">
        <v>2017</v>
      </c>
      <c r="P191" s="1" t="s">
        <v>2018</v>
      </c>
      <c r="Q191" s="1" t="s">
        <v>2019</v>
      </c>
      <c r="R191" s="1" t="s">
        <v>3173</v>
      </c>
      <c r="S191" s="1" t="s">
        <v>2021</v>
      </c>
      <c r="T191" s="1" t="s">
        <v>2022</v>
      </c>
      <c r="U191" s="1" t="s">
        <v>1981</v>
      </c>
      <c r="V191" s="1" t="s">
        <v>2024</v>
      </c>
    </row>
    <row r="192" s="1" customFormat="1" spans="1:22">
      <c r="A192" s="3">
        <v>999228314267663</v>
      </c>
      <c r="B192" s="1" t="s">
        <v>2266</v>
      </c>
      <c r="C192" s="1" t="s">
        <v>3174</v>
      </c>
      <c r="D192" s="1" t="s">
        <v>3175</v>
      </c>
      <c r="E192" s="1" t="s">
        <v>3176</v>
      </c>
      <c r="F192" s="1" t="s">
        <v>2029</v>
      </c>
      <c r="G192" s="1" t="s">
        <v>2012</v>
      </c>
      <c r="H192" s="1" t="s">
        <v>2013</v>
      </c>
      <c r="I192" s="1" t="s">
        <v>3177</v>
      </c>
      <c r="J192" s="1" t="s">
        <v>30</v>
      </c>
      <c r="K192" s="1" t="s">
        <v>3178</v>
      </c>
      <c r="L192" s="1" t="s">
        <v>3178</v>
      </c>
      <c r="M192" s="1" t="s">
        <v>2016</v>
      </c>
      <c r="N192" s="1" t="s">
        <v>2016</v>
      </c>
      <c r="O192" s="1" t="s">
        <v>2017</v>
      </c>
      <c r="P192" s="1" t="s">
        <v>2018</v>
      </c>
      <c r="Q192" s="1" t="s">
        <v>2019</v>
      </c>
      <c r="R192" s="1" t="s">
        <v>3179</v>
      </c>
      <c r="S192" s="1" t="s">
        <v>2021</v>
      </c>
      <c r="T192" s="1" t="s">
        <v>2022</v>
      </c>
      <c r="U192" s="1" t="s">
        <v>2023</v>
      </c>
      <c r="V192" s="1" t="s">
        <v>3180</v>
      </c>
    </row>
    <row r="193" s="1" customFormat="1" spans="1:22">
      <c r="A193" s="3">
        <v>999228335719893</v>
      </c>
      <c r="B193" s="1" t="s">
        <v>2065</v>
      </c>
      <c r="C193" s="1" t="s">
        <v>3181</v>
      </c>
      <c r="D193" s="1" t="s">
        <v>3182</v>
      </c>
      <c r="E193" s="1" t="s">
        <v>3183</v>
      </c>
      <c r="F193" s="1" t="s">
        <v>2134</v>
      </c>
      <c r="G193" s="1" t="s">
        <v>2012</v>
      </c>
      <c r="H193" s="1" t="s">
        <v>2013</v>
      </c>
      <c r="I193" s="1" t="s">
        <v>3184</v>
      </c>
      <c r="J193" s="1" t="s">
        <v>30</v>
      </c>
      <c r="K193" s="1" t="s">
        <v>3185</v>
      </c>
      <c r="L193" s="1" t="s">
        <v>3185</v>
      </c>
      <c r="M193" s="1" t="s">
        <v>2016</v>
      </c>
      <c r="N193" s="1" t="s">
        <v>2016</v>
      </c>
      <c r="O193" s="1" t="s">
        <v>2017</v>
      </c>
      <c r="P193" s="1" t="s">
        <v>2018</v>
      </c>
      <c r="Q193" s="1" t="s">
        <v>2019</v>
      </c>
      <c r="R193" s="1" t="s">
        <v>3186</v>
      </c>
      <c r="S193" s="1" t="s">
        <v>2021</v>
      </c>
      <c r="T193" s="1" t="s">
        <v>2022</v>
      </c>
      <c r="U193" s="1" t="s">
        <v>2023</v>
      </c>
      <c r="V193" s="1" t="s">
        <v>2215</v>
      </c>
    </row>
    <row r="194" s="1" customFormat="1" spans="1:22">
      <c r="A194" s="3">
        <v>999228400875088</v>
      </c>
      <c r="B194" s="1" t="s">
        <v>2029</v>
      </c>
      <c r="C194" s="1" t="s">
        <v>3187</v>
      </c>
      <c r="D194" s="1" t="s">
        <v>3188</v>
      </c>
      <c r="E194" s="1" t="s">
        <v>3189</v>
      </c>
      <c r="F194" s="1" t="s">
        <v>2029</v>
      </c>
      <c r="G194" s="1" t="s">
        <v>2012</v>
      </c>
      <c r="H194" s="1" t="s">
        <v>2013</v>
      </c>
      <c r="I194" s="1" t="s">
        <v>3190</v>
      </c>
      <c r="J194" s="1" t="s">
        <v>30</v>
      </c>
      <c r="K194" s="1" t="s">
        <v>3191</v>
      </c>
      <c r="L194" s="1" t="s">
        <v>3191</v>
      </c>
      <c r="M194" s="1" t="s">
        <v>2016</v>
      </c>
      <c r="N194" s="1" t="s">
        <v>2016</v>
      </c>
      <c r="O194" s="1" t="s">
        <v>2017</v>
      </c>
      <c r="P194" s="1" t="s">
        <v>2018</v>
      </c>
      <c r="Q194" s="1" t="s">
        <v>2019</v>
      </c>
      <c r="R194" s="1" t="s">
        <v>3192</v>
      </c>
      <c r="S194" s="1" t="s">
        <v>2021</v>
      </c>
      <c r="T194" s="1" t="s">
        <v>2022</v>
      </c>
      <c r="U194" s="1" t="s">
        <v>2023</v>
      </c>
      <c r="V194" s="1" t="s">
        <v>2054</v>
      </c>
    </row>
    <row r="195" s="1" customFormat="1" spans="1:22">
      <c r="A195" s="3">
        <v>999228359588608</v>
      </c>
      <c r="B195" s="1" t="s">
        <v>2134</v>
      </c>
      <c r="C195" s="1" t="s">
        <v>3193</v>
      </c>
      <c r="D195" s="1" t="s">
        <v>3194</v>
      </c>
      <c r="E195" s="1" t="s">
        <v>3195</v>
      </c>
      <c r="F195" s="1" t="s">
        <v>2134</v>
      </c>
      <c r="G195" s="1" t="s">
        <v>2012</v>
      </c>
      <c r="H195" s="1" t="s">
        <v>2013</v>
      </c>
      <c r="I195" s="1" t="s">
        <v>3196</v>
      </c>
      <c r="J195" s="1" t="s">
        <v>30</v>
      </c>
      <c r="K195" s="1" t="s">
        <v>3197</v>
      </c>
      <c r="L195" s="1" t="s">
        <v>3197</v>
      </c>
      <c r="M195" s="1" t="s">
        <v>2016</v>
      </c>
      <c r="N195" s="1" t="s">
        <v>2016</v>
      </c>
      <c r="O195" s="1" t="s">
        <v>2017</v>
      </c>
      <c r="P195" s="1" t="s">
        <v>2018</v>
      </c>
      <c r="Q195" s="1" t="s">
        <v>2019</v>
      </c>
      <c r="R195" s="1" t="s">
        <v>3198</v>
      </c>
      <c r="S195" s="1" t="s">
        <v>2021</v>
      </c>
      <c r="T195" s="1" t="s">
        <v>2022</v>
      </c>
      <c r="U195" s="1" t="s">
        <v>2023</v>
      </c>
      <c r="V195" s="1" t="s">
        <v>2075</v>
      </c>
    </row>
    <row r="196" s="1" customFormat="1" spans="1:22">
      <c r="A196" s="3">
        <v>999228372925055</v>
      </c>
      <c r="B196" s="1" t="s">
        <v>2040</v>
      </c>
      <c r="C196" s="1" t="s">
        <v>3199</v>
      </c>
      <c r="D196" s="1" t="s">
        <v>3200</v>
      </c>
      <c r="E196" s="1" t="s">
        <v>3201</v>
      </c>
      <c r="F196" s="1" t="s">
        <v>2029</v>
      </c>
      <c r="G196" s="1" t="s">
        <v>2012</v>
      </c>
      <c r="H196" s="1" t="s">
        <v>2013</v>
      </c>
      <c r="I196" s="1" t="s">
        <v>3202</v>
      </c>
      <c r="J196" s="1" t="s">
        <v>30</v>
      </c>
      <c r="K196" s="1" t="s">
        <v>3203</v>
      </c>
      <c r="L196" s="1" t="s">
        <v>3203</v>
      </c>
      <c r="M196" s="1" t="s">
        <v>2016</v>
      </c>
      <c r="N196" s="1" t="s">
        <v>2016</v>
      </c>
      <c r="O196" s="1" t="s">
        <v>2017</v>
      </c>
      <c r="P196" s="1" t="s">
        <v>2018</v>
      </c>
      <c r="Q196" s="1" t="s">
        <v>2019</v>
      </c>
      <c r="R196" s="1" t="s">
        <v>3204</v>
      </c>
      <c r="S196" s="1" t="s">
        <v>2021</v>
      </c>
      <c r="T196" s="1" t="s">
        <v>2022</v>
      </c>
      <c r="U196" s="1" t="s">
        <v>2023</v>
      </c>
      <c r="V196" s="1" t="s">
        <v>2075</v>
      </c>
    </row>
    <row r="197" s="1" customFormat="1" spans="1:22">
      <c r="A197" s="3">
        <v>999228368125162</v>
      </c>
      <c r="B197" s="1" t="s">
        <v>2040</v>
      </c>
      <c r="C197" s="1" t="s">
        <v>3205</v>
      </c>
      <c r="D197" s="1" t="s">
        <v>2843</v>
      </c>
      <c r="E197" s="1" t="s">
        <v>3206</v>
      </c>
      <c r="F197" s="1" t="s">
        <v>2029</v>
      </c>
      <c r="G197" s="1" t="s">
        <v>2012</v>
      </c>
      <c r="H197" s="1" t="s">
        <v>2013</v>
      </c>
      <c r="I197" s="1" t="s">
        <v>3207</v>
      </c>
      <c r="J197" s="1" t="s">
        <v>30</v>
      </c>
      <c r="K197" s="1" t="s">
        <v>3208</v>
      </c>
      <c r="L197" s="1" t="s">
        <v>3208</v>
      </c>
      <c r="M197" s="1" t="s">
        <v>2016</v>
      </c>
      <c r="N197" s="1" t="s">
        <v>2016</v>
      </c>
      <c r="O197" s="1" t="s">
        <v>2017</v>
      </c>
      <c r="P197" s="1" t="s">
        <v>2018</v>
      </c>
      <c r="Q197" s="1" t="s">
        <v>2019</v>
      </c>
      <c r="R197" s="1" t="s">
        <v>3209</v>
      </c>
      <c r="S197" s="1" t="s">
        <v>2021</v>
      </c>
      <c r="T197" s="1" t="s">
        <v>2022</v>
      </c>
      <c r="U197" s="1" t="s">
        <v>2023</v>
      </c>
      <c r="V197" s="1" t="s">
        <v>2676</v>
      </c>
    </row>
    <row r="198" s="1" customFormat="1" spans="1:22">
      <c r="A198" s="3">
        <v>999227345383058</v>
      </c>
      <c r="B198" s="1" t="s">
        <v>2025</v>
      </c>
      <c r="C198" s="1" t="s">
        <v>3210</v>
      </c>
      <c r="D198" s="1" t="s">
        <v>3211</v>
      </c>
      <c r="E198" s="1" t="s">
        <v>3212</v>
      </c>
      <c r="F198" s="1" t="s">
        <v>2134</v>
      </c>
      <c r="G198" s="1" t="s">
        <v>2012</v>
      </c>
      <c r="H198" s="1" t="s">
        <v>2013</v>
      </c>
      <c r="I198" s="1" t="s">
        <v>3213</v>
      </c>
      <c r="J198" s="1" t="s">
        <v>30</v>
      </c>
      <c r="K198" s="1" t="s">
        <v>3214</v>
      </c>
      <c r="L198" s="1" t="s">
        <v>3214</v>
      </c>
      <c r="M198" s="1" t="s">
        <v>2016</v>
      </c>
      <c r="N198" s="1" t="s">
        <v>2016</v>
      </c>
      <c r="O198" s="1" t="s">
        <v>2017</v>
      </c>
      <c r="P198" s="1" t="s">
        <v>2018</v>
      </c>
      <c r="Q198" s="1" t="s">
        <v>2019</v>
      </c>
      <c r="R198" s="1" t="s">
        <v>3215</v>
      </c>
      <c r="S198" s="1" t="s">
        <v>2021</v>
      </c>
      <c r="T198" s="1" t="s">
        <v>2022</v>
      </c>
      <c r="U198" s="1" t="s">
        <v>2023</v>
      </c>
      <c r="V198" s="1" t="s">
        <v>2669</v>
      </c>
    </row>
    <row r="199" s="1" customFormat="1" spans="1:22">
      <c r="A199" s="3">
        <v>999228369540240</v>
      </c>
      <c r="B199" s="1" t="s">
        <v>2040</v>
      </c>
      <c r="C199" s="1" t="s">
        <v>3216</v>
      </c>
      <c r="D199" s="1" t="s">
        <v>2858</v>
      </c>
      <c r="E199" s="1" t="s">
        <v>3217</v>
      </c>
      <c r="F199" s="1" t="s">
        <v>2029</v>
      </c>
      <c r="G199" s="1" t="s">
        <v>2012</v>
      </c>
      <c r="H199" s="1" t="s">
        <v>2013</v>
      </c>
      <c r="I199" s="1" t="s">
        <v>3218</v>
      </c>
      <c r="J199" s="1" t="s">
        <v>30</v>
      </c>
      <c r="K199" s="1" t="s">
        <v>3219</v>
      </c>
      <c r="L199" s="1" t="s">
        <v>3219</v>
      </c>
      <c r="M199" s="1" t="s">
        <v>2016</v>
      </c>
      <c r="N199" s="1" t="s">
        <v>2016</v>
      </c>
      <c r="O199" s="1" t="s">
        <v>2017</v>
      </c>
      <c r="P199" s="1" t="s">
        <v>2018</v>
      </c>
      <c r="Q199" s="1" t="s">
        <v>2019</v>
      </c>
      <c r="R199" s="1" t="s">
        <v>3220</v>
      </c>
      <c r="S199" s="1" t="s">
        <v>2021</v>
      </c>
      <c r="T199" s="1" t="s">
        <v>2022</v>
      </c>
      <c r="U199" s="1" t="s">
        <v>2023</v>
      </c>
      <c r="V199" s="1" t="s">
        <v>2075</v>
      </c>
    </row>
    <row r="200" s="1" customFormat="1" spans="1:22">
      <c r="A200" s="3">
        <v>999228370061524</v>
      </c>
      <c r="B200" s="1" t="s">
        <v>2040</v>
      </c>
      <c r="C200" s="1" t="s">
        <v>3221</v>
      </c>
      <c r="D200" s="1" t="s">
        <v>2858</v>
      </c>
      <c r="E200" s="1" t="s">
        <v>3222</v>
      </c>
      <c r="F200" s="1" t="s">
        <v>2029</v>
      </c>
      <c r="G200" s="1" t="s">
        <v>2012</v>
      </c>
      <c r="H200" s="1" t="s">
        <v>2013</v>
      </c>
      <c r="I200" s="1" t="s">
        <v>3223</v>
      </c>
      <c r="J200" s="1" t="s">
        <v>30</v>
      </c>
      <c r="K200" s="1" t="s">
        <v>3224</v>
      </c>
      <c r="L200" s="1" t="s">
        <v>3224</v>
      </c>
      <c r="M200" s="1" t="s">
        <v>2016</v>
      </c>
      <c r="N200" s="1" t="s">
        <v>2016</v>
      </c>
      <c r="O200" s="1" t="s">
        <v>2017</v>
      </c>
      <c r="P200" s="1" t="s">
        <v>2018</v>
      </c>
      <c r="Q200" s="1" t="s">
        <v>2019</v>
      </c>
      <c r="R200" s="1" t="s">
        <v>3225</v>
      </c>
      <c r="S200" s="1" t="s">
        <v>2021</v>
      </c>
      <c r="T200" s="1" t="s">
        <v>2022</v>
      </c>
      <c r="U200" s="1" t="s">
        <v>2023</v>
      </c>
      <c r="V200" s="1" t="s">
        <v>2075</v>
      </c>
    </row>
    <row r="201" s="1" customFormat="1" spans="1:22">
      <c r="A201" s="3">
        <v>999228369420978</v>
      </c>
      <c r="B201" s="1" t="s">
        <v>2040</v>
      </c>
      <c r="C201" s="1" t="s">
        <v>3226</v>
      </c>
      <c r="D201" s="1" t="s">
        <v>3227</v>
      </c>
      <c r="E201" s="1" t="s">
        <v>3228</v>
      </c>
      <c r="F201" s="1" t="s">
        <v>2029</v>
      </c>
      <c r="G201" s="1" t="s">
        <v>2012</v>
      </c>
      <c r="H201" s="1" t="s">
        <v>2013</v>
      </c>
      <c r="I201" s="1" t="s">
        <v>3229</v>
      </c>
      <c r="J201" s="1" t="s">
        <v>30</v>
      </c>
      <c r="K201" s="1" t="s">
        <v>3230</v>
      </c>
      <c r="L201" s="1" t="s">
        <v>3230</v>
      </c>
      <c r="M201" s="1" t="s">
        <v>2016</v>
      </c>
      <c r="N201" s="1" t="s">
        <v>2016</v>
      </c>
      <c r="O201" s="1" t="s">
        <v>2017</v>
      </c>
      <c r="P201" s="1" t="s">
        <v>2018</v>
      </c>
      <c r="Q201" s="1" t="s">
        <v>2019</v>
      </c>
      <c r="R201" s="1" t="s">
        <v>3231</v>
      </c>
      <c r="S201" s="1" t="s">
        <v>2021</v>
      </c>
      <c r="T201" s="1" t="s">
        <v>2022</v>
      </c>
      <c r="U201" s="1" t="s">
        <v>2023</v>
      </c>
      <c r="V201" s="1" t="s">
        <v>2527</v>
      </c>
    </row>
    <row r="202" s="1" customFormat="1" spans="1:22">
      <c r="A202" s="3">
        <v>999228393573686</v>
      </c>
      <c r="B202" s="1" t="s">
        <v>2029</v>
      </c>
      <c r="C202" s="1" t="s">
        <v>3232</v>
      </c>
      <c r="D202" s="1" t="s">
        <v>2869</v>
      </c>
      <c r="E202" s="1" t="s">
        <v>3233</v>
      </c>
      <c r="F202" s="1" t="s">
        <v>2029</v>
      </c>
      <c r="G202" s="1" t="s">
        <v>2012</v>
      </c>
      <c r="H202" s="1" t="s">
        <v>2013</v>
      </c>
      <c r="I202" s="1" t="s">
        <v>2871</v>
      </c>
      <c r="J202" s="1" t="s">
        <v>30</v>
      </c>
      <c r="K202" s="1" t="s">
        <v>2872</v>
      </c>
      <c r="L202" s="1" t="s">
        <v>2872</v>
      </c>
      <c r="M202" s="1" t="s">
        <v>2016</v>
      </c>
      <c r="N202" s="1" t="s">
        <v>2016</v>
      </c>
      <c r="O202" s="1" t="s">
        <v>2017</v>
      </c>
      <c r="P202" s="1" t="s">
        <v>2018</v>
      </c>
      <c r="Q202" s="1" t="s">
        <v>2019</v>
      </c>
      <c r="R202" s="1" t="s">
        <v>3234</v>
      </c>
      <c r="S202" s="1" t="s">
        <v>2021</v>
      </c>
      <c r="T202" s="1" t="s">
        <v>2022</v>
      </c>
      <c r="U202" s="1" t="s">
        <v>2023</v>
      </c>
      <c r="V202" s="1" t="s">
        <v>2039</v>
      </c>
    </row>
    <row r="203" s="1" customFormat="1" spans="1:22">
      <c r="A203" s="3">
        <v>999228319870961</v>
      </c>
      <c r="B203" s="1" t="s">
        <v>2266</v>
      </c>
      <c r="C203" s="1" t="s">
        <v>3235</v>
      </c>
      <c r="D203" s="1" t="s">
        <v>3236</v>
      </c>
      <c r="E203" s="1" t="s">
        <v>3237</v>
      </c>
      <c r="F203" s="1" t="s">
        <v>2134</v>
      </c>
      <c r="G203" s="1" t="s">
        <v>2012</v>
      </c>
      <c r="H203" s="1" t="s">
        <v>2013</v>
      </c>
      <c r="I203" s="1" t="s">
        <v>3238</v>
      </c>
      <c r="J203" s="1" t="s">
        <v>30</v>
      </c>
      <c r="K203" s="1" t="s">
        <v>3239</v>
      </c>
      <c r="L203" s="1" t="s">
        <v>3239</v>
      </c>
      <c r="M203" s="1" t="s">
        <v>2016</v>
      </c>
      <c r="N203" s="1" t="s">
        <v>2016</v>
      </c>
      <c r="O203" s="1" t="s">
        <v>2017</v>
      </c>
      <c r="P203" s="1" t="s">
        <v>2018</v>
      </c>
      <c r="Q203" s="1" t="s">
        <v>2019</v>
      </c>
      <c r="R203" s="1" t="s">
        <v>3240</v>
      </c>
      <c r="S203" s="1" t="s">
        <v>2021</v>
      </c>
      <c r="T203" s="1" t="s">
        <v>2022</v>
      </c>
      <c r="U203" s="1" t="s">
        <v>2023</v>
      </c>
      <c r="V203" s="1" t="s">
        <v>2527</v>
      </c>
    </row>
    <row r="204" s="1" customFormat="1" spans="1:22">
      <c r="A204" s="3">
        <v>999228404691381</v>
      </c>
      <c r="B204" s="1" t="s">
        <v>2029</v>
      </c>
      <c r="C204" s="1" t="s">
        <v>3241</v>
      </c>
      <c r="D204" s="1" t="s">
        <v>3242</v>
      </c>
      <c r="E204" s="1" t="s">
        <v>3243</v>
      </c>
      <c r="F204" s="1" t="s">
        <v>2029</v>
      </c>
      <c r="G204" s="1" t="s">
        <v>2012</v>
      </c>
      <c r="H204" s="1" t="s">
        <v>2013</v>
      </c>
      <c r="I204" s="1" t="s">
        <v>3244</v>
      </c>
      <c r="J204" s="1" t="s">
        <v>30</v>
      </c>
      <c r="K204" s="1" t="s">
        <v>3245</v>
      </c>
      <c r="L204" s="1" t="s">
        <v>3245</v>
      </c>
      <c r="M204" s="1" t="s">
        <v>2016</v>
      </c>
      <c r="N204" s="1" t="s">
        <v>2016</v>
      </c>
      <c r="O204" s="1" t="s">
        <v>2017</v>
      </c>
      <c r="P204" s="1" t="s">
        <v>2018</v>
      </c>
      <c r="Q204" s="1" t="s">
        <v>2019</v>
      </c>
      <c r="R204" s="1" t="s">
        <v>3246</v>
      </c>
      <c r="S204" s="1" t="s">
        <v>2021</v>
      </c>
      <c r="T204" s="1" t="s">
        <v>2022</v>
      </c>
      <c r="U204" s="1" t="s">
        <v>2023</v>
      </c>
      <c r="V204" s="1" t="s">
        <v>2024</v>
      </c>
    </row>
    <row r="205" s="1" customFormat="1" spans="1:22">
      <c r="A205" s="3">
        <v>999228318307783</v>
      </c>
      <c r="B205" s="1" t="s">
        <v>2266</v>
      </c>
      <c r="C205" s="1" t="s">
        <v>3247</v>
      </c>
      <c r="D205" s="1" t="s">
        <v>2891</v>
      </c>
      <c r="E205" s="1" t="s">
        <v>2897</v>
      </c>
      <c r="F205" s="1" t="s">
        <v>2029</v>
      </c>
      <c r="G205" s="1" t="s">
        <v>2012</v>
      </c>
      <c r="H205" s="1" t="s">
        <v>2013</v>
      </c>
      <c r="I205" s="1" t="s">
        <v>3248</v>
      </c>
      <c r="J205" s="1" t="s">
        <v>30</v>
      </c>
      <c r="K205" s="1" t="s">
        <v>3249</v>
      </c>
      <c r="L205" s="1" t="s">
        <v>3249</v>
      </c>
      <c r="M205" s="1" t="s">
        <v>2016</v>
      </c>
      <c r="N205" s="1" t="s">
        <v>2016</v>
      </c>
      <c r="O205" s="1" t="s">
        <v>2017</v>
      </c>
      <c r="P205" s="1" t="s">
        <v>2018</v>
      </c>
      <c r="Q205" s="1" t="s">
        <v>2019</v>
      </c>
      <c r="R205" s="1" t="s">
        <v>3250</v>
      </c>
      <c r="S205" s="1" t="s">
        <v>2021</v>
      </c>
      <c r="T205" s="1" t="s">
        <v>2022</v>
      </c>
      <c r="U205" s="1" t="s">
        <v>2023</v>
      </c>
      <c r="V205" s="1" t="s">
        <v>2024</v>
      </c>
    </row>
    <row r="206" s="1" customFormat="1" spans="1:22">
      <c r="A206" s="3">
        <v>999228225129496</v>
      </c>
      <c r="B206" s="1" t="s">
        <v>2889</v>
      </c>
      <c r="C206" s="1" t="s">
        <v>3251</v>
      </c>
      <c r="D206" s="1" t="s">
        <v>3252</v>
      </c>
      <c r="E206" s="1" t="s">
        <v>3253</v>
      </c>
      <c r="F206" s="1" t="s">
        <v>2134</v>
      </c>
      <c r="G206" s="1" t="s">
        <v>2012</v>
      </c>
      <c r="H206" s="1" t="s">
        <v>2013</v>
      </c>
      <c r="I206" s="1" t="s">
        <v>3254</v>
      </c>
      <c r="J206" s="1" t="s">
        <v>30</v>
      </c>
      <c r="K206" s="1" t="s">
        <v>3255</v>
      </c>
      <c r="L206" s="1" t="s">
        <v>3255</v>
      </c>
      <c r="M206" s="1" t="s">
        <v>2016</v>
      </c>
      <c r="N206" s="1" t="s">
        <v>2016</v>
      </c>
      <c r="O206" s="1" t="s">
        <v>2017</v>
      </c>
      <c r="P206" s="1" t="s">
        <v>2018</v>
      </c>
      <c r="Q206" s="1" t="s">
        <v>2019</v>
      </c>
      <c r="R206" s="1" t="s">
        <v>3256</v>
      </c>
      <c r="S206" s="1" t="s">
        <v>2021</v>
      </c>
      <c r="T206" s="1" t="s">
        <v>2022</v>
      </c>
      <c r="U206" s="1" t="s">
        <v>2023</v>
      </c>
      <c r="V206" s="1" t="s">
        <v>3257</v>
      </c>
    </row>
    <row r="207" s="1" customFormat="1" spans="1:22">
      <c r="A207" s="3">
        <v>999228398997830</v>
      </c>
      <c r="B207" s="1" t="s">
        <v>2029</v>
      </c>
      <c r="C207" s="1" t="s">
        <v>3258</v>
      </c>
      <c r="D207" s="1" t="s">
        <v>3259</v>
      </c>
      <c r="E207" s="1" t="s">
        <v>3260</v>
      </c>
      <c r="F207" s="1" t="s">
        <v>2029</v>
      </c>
      <c r="G207" s="1" t="s">
        <v>2012</v>
      </c>
      <c r="H207" s="1" t="s">
        <v>2013</v>
      </c>
      <c r="I207" s="1" t="s">
        <v>3261</v>
      </c>
      <c r="J207" s="1" t="s">
        <v>30</v>
      </c>
      <c r="K207" s="1" t="s">
        <v>3262</v>
      </c>
      <c r="L207" s="1" t="s">
        <v>3262</v>
      </c>
      <c r="M207" s="1" t="s">
        <v>2016</v>
      </c>
      <c r="N207" s="1" t="s">
        <v>2016</v>
      </c>
      <c r="O207" s="1" t="s">
        <v>2017</v>
      </c>
      <c r="P207" s="1" t="s">
        <v>2018</v>
      </c>
      <c r="Q207" s="1" t="s">
        <v>2019</v>
      </c>
      <c r="R207" s="1" t="s">
        <v>3263</v>
      </c>
      <c r="S207" s="1" t="s">
        <v>2021</v>
      </c>
      <c r="T207" s="1" t="s">
        <v>2022</v>
      </c>
      <c r="U207" s="1" t="s">
        <v>2023</v>
      </c>
      <c r="V207" s="1" t="s">
        <v>2104</v>
      </c>
    </row>
    <row r="208" s="1" customFormat="1" spans="1:22">
      <c r="A208" s="3">
        <v>999226755447871</v>
      </c>
      <c r="B208" s="1" t="s">
        <v>3264</v>
      </c>
      <c r="C208" s="1" t="s">
        <v>3265</v>
      </c>
      <c r="D208" s="1" t="s">
        <v>3266</v>
      </c>
      <c r="E208" s="1" t="s">
        <v>3267</v>
      </c>
      <c r="F208" s="1" t="s">
        <v>2134</v>
      </c>
      <c r="G208" s="1" t="s">
        <v>2012</v>
      </c>
      <c r="H208" s="1" t="s">
        <v>2013</v>
      </c>
      <c r="I208" s="1" t="s">
        <v>3268</v>
      </c>
      <c r="J208" s="1" t="s">
        <v>30</v>
      </c>
      <c r="K208" s="1" t="s">
        <v>3269</v>
      </c>
      <c r="L208" s="1" t="s">
        <v>3269</v>
      </c>
      <c r="M208" s="1" t="s">
        <v>2016</v>
      </c>
      <c r="N208" s="1" t="s">
        <v>2016</v>
      </c>
      <c r="O208" s="1" t="s">
        <v>2017</v>
      </c>
      <c r="P208" s="1" t="s">
        <v>2018</v>
      </c>
      <c r="Q208" s="1" t="s">
        <v>2019</v>
      </c>
      <c r="R208" s="1" t="s">
        <v>3270</v>
      </c>
      <c r="S208" s="1" t="s">
        <v>2021</v>
      </c>
      <c r="T208" s="1" t="s">
        <v>2022</v>
      </c>
      <c r="U208" s="1" t="s">
        <v>2023</v>
      </c>
      <c r="V208" s="1" t="s">
        <v>2375</v>
      </c>
    </row>
    <row r="209" s="1" customFormat="1" spans="1:22">
      <c r="A209" s="3">
        <v>999228370226628</v>
      </c>
      <c r="B209" s="1" t="s">
        <v>2040</v>
      </c>
      <c r="C209" s="1" t="s">
        <v>3271</v>
      </c>
      <c r="D209" s="1" t="s">
        <v>3272</v>
      </c>
      <c r="E209" s="1" t="s">
        <v>3273</v>
      </c>
      <c r="F209" s="1" t="s">
        <v>2029</v>
      </c>
      <c r="G209" s="1" t="s">
        <v>2012</v>
      </c>
      <c r="H209" s="1" t="s">
        <v>2013</v>
      </c>
      <c r="I209" s="1" t="s">
        <v>3274</v>
      </c>
      <c r="J209" s="1" t="s">
        <v>30</v>
      </c>
      <c r="K209" s="1" t="s">
        <v>3275</v>
      </c>
      <c r="L209" s="1" t="s">
        <v>3275</v>
      </c>
      <c r="M209" s="1" t="s">
        <v>2016</v>
      </c>
      <c r="N209" s="1" t="s">
        <v>2016</v>
      </c>
      <c r="O209" s="1" t="s">
        <v>2017</v>
      </c>
      <c r="P209" s="1" t="s">
        <v>2018</v>
      </c>
      <c r="Q209" s="1" t="s">
        <v>2019</v>
      </c>
      <c r="R209" s="1" t="s">
        <v>3276</v>
      </c>
      <c r="S209" s="1" t="s">
        <v>2021</v>
      </c>
      <c r="T209" s="1" t="s">
        <v>2022</v>
      </c>
      <c r="U209" s="1" t="s">
        <v>2023</v>
      </c>
      <c r="V209" s="1" t="s">
        <v>2075</v>
      </c>
    </row>
    <row r="210" s="1" customFormat="1" spans="1:22">
      <c r="A210" s="3">
        <v>999228394097884</v>
      </c>
      <c r="B210" s="1" t="s">
        <v>2029</v>
      </c>
      <c r="C210" s="1" t="s">
        <v>3277</v>
      </c>
      <c r="D210" s="1" t="s">
        <v>3272</v>
      </c>
      <c r="E210" s="1" t="s">
        <v>3278</v>
      </c>
      <c r="F210" s="1" t="s">
        <v>2029</v>
      </c>
      <c r="G210" s="1" t="s">
        <v>2012</v>
      </c>
      <c r="H210" s="1" t="s">
        <v>2013</v>
      </c>
      <c r="I210" s="1" t="s">
        <v>3279</v>
      </c>
      <c r="J210" s="1" t="s">
        <v>30</v>
      </c>
      <c r="K210" s="1" t="s">
        <v>3280</v>
      </c>
      <c r="L210" s="1" t="s">
        <v>3280</v>
      </c>
      <c r="M210" s="1" t="s">
        <v>2016</v>
      </c>
      <c r="N210" s="1" t="s">
        <v>2016</v>
      </c>
      <c r="O210" s="1" t="s">
        <v>2017</v>
      </c>
      <c r="P210" s="1" t="s">
        <v>2018</v>
      </c>
      <c r="Q210" s="1" t="s">
        <v>2019</v>
      </c>
      <c r="R210" s="1" t="s">
        <v>3281</v>
      </c>
      <c r="S210" s="1" t="s">
        <v>2021</v>
      </c>
      <c r="T210" s="1" t="s">
        <v>2022</v>
      </c>
      <c r="U210" s="1" t="s">
        <v>2023</v>
      </c>
      <c r="V210" s="1" t="s">
        <v>2075</v>
      </c>
    </row>
    <row r="211" s="1" customFormat="1" spans="1:22">
      <c r="A211" s="3">
        <v>999228368730245</v>
      </c>
      <c r="B211" s="1" t="s">
        <v>2040</v>
      </c>
      <c r="C211" s="1" t="s">
        <v>3282</v>
      </c>
      <c r="D211" s="1" t="s">
        <v>3283</v>
      </c>
      <c r="E211" s="1" t="s">
        <v>3284</v>
      </c>
      <c r="F211" s="1" t="s">
        <v>2029</v>
      </c>
      <c r="G211" s="1" t="s">
        <v>2012</v>
      </c>
      <c r="H211" s="1" t="s">
        <v>2013</v>
      </c>
      <c r="I211" s="1" t="s">
        <v>3285</v>
      </c>
      <c r="J211" s="1" t="s">
        <v>30</v>
      </c>
      <c r="K211" s="1" t="s">
        <v>3286</v>
      </c>
      <c r="L211" s="1" t="s">
        <v>3286</v>
      </c>
      <c r="M211" s="1" t="s">
        <v>2016</v>
      </c>
      <c r="N211" s="1" t="s">
        <v>2016</v>
      </c>
      <c r="O211" s="1" t="s">
        <v>2017</v>
      </c>
      <c r="P211" s="1" t="s">
        <v>2018</v>
      </c>
      <c r="Q211" s="1" t="s">
        <v>2019</v>
      </c>
      <c r="R211" s="1" t="s">
        <v>3287</v>
      </c>
      <c r="S211" s="1" t="s">
        <v>2021</v>
      </c>
      <c r="T211" s="1" t="s">
        <v>2022</v>
      </c>
      <c r="U211" s="1" t="s">
        <v>2023</v>
      </c>
      <c r="V211" s="1" t="s">
        <v>2375</v>
      </c>
    </row>
    <row r="212" s="1" customFormat="1" spans="1:22">
      <c r="A212" s="3">
        <v>999224469313243</v>
      </c>
      <c r="B212" s="1" t="s">
        <v>3288</v>
      </c>
      <c r="C212" s="1" t="s">
        <v>3289</v>
      </c>
      <c r="D212" s="1" t="s">
        <v>3290</v>
      </c>
      <c r="E212" s="1" t="s">
        <v>3291</v>
      </c>
      <c r="F212" s="1" t="s">
        <v>2047</v>
      </c>
      <c r="G212" s="1" t="s">
        <v>2012</v>
      </c>
      <c r="H212" s="1" t="s">
        <v>2013</v>
      </c>
      <c r="I212" s="1" t="s">
        <v>3292</v>
      </c>
      <c r="J212" s="1" t="s">
        <v>30</v>
      </c>
      <c r="K212" s="1" t="s">
        <v>3293</v>
      </c>
      <c r="L212" s="1" t="s">
        <v>3293</v>
      </c>
      <c r="M212" s="1" t="s">
        <v>2016</v>
      </c>
      <c r="N212" s="1" t="s">
        <v>2016</v>
      </c>
      <c r="O212" s="1" t="s">
        <v>2017</v>
      </c>
      <c r="P212" s="1" t="s">
        <v>2018</v>
      </c>
      <c r="Q212" s="1" t="s">
        <v>2019</v>
      </c>
      <c r="R212" s="1" t="s">
        <v>3294</v>
      </c>
      <c r="S212" s="1" t="s">
        <v>2021</v>
      </c>
      <c r="T212" s="1" t="s">
        <v>2022</v>
      </c>
      <c r="U212" s="1" t="s">
        <v>2023</v>
      </c>
      <c r="V212" s="1" t="s">
        <v>2024</v>
      </c>
    </row>
    <row r="213" s="1" customFormat="1" spans="1:22">
      <c r="A213" s="3">
        <v>999228368297153</v>
      </c>
      <c r="B213" s="1" t="s">
        <v>2040</v>
      </c>
      <c r="C213" s="1" t="s">
        <v>3295</v>
      </c>
      <c r="D213" s="1" t="s">
        <v>3296</v>
      </c>
      <c r="E213" s="1" t="s">
        <v>3297</v>
      </c>
      <c r="F213" s="1" t="s">
        <v>2029</v>
      </c>
      <c r="G213" s="1" t="s">
        <v>2012</v>
      </c>
      <c r="H213" s="1" t="s">
        <v>2013</v>
      </c>
      <c r="I213" s="1" t="s">
        <v>3298</v>
      </c>
      <c r="J213" s="1" t="s">
        <v>30</v>
      </c>
      <c r="K213" s="1" t="s">
        <v>3299</v>
      </c>
      <c r="L213" s="1" t="s">
        <v>3299</v>
      </c>
      <c r="M213" s="1" t="s">
        <v>2016</v>
      </c>
      <c r="N213" s="1" t="s">
        <v>2016</v>
      </c>
      <c r="O213" s="1" t="s">
        <v>2017</v>
      </c>
      <c r="P213" s="1" t="s">
        <v>2018</v>
      </c>
      <c r="Q213" s="1" t="s">
        <v>2019</v>
      </c>
      <c r="R213" s="1" t="s">
        <v>3300</v>
      </c>
      <c r="S213" s="1" t="s">
        <v>2021</v>
      </c>
      <c r="T213" s="1" t="s">
        <v>2022</v>
      </c>
      <c r="U213" s="1" t="s">
        <v>2023</v>
      </c>
      <c r="V213" s="1" t="s">
        <v>2241</v>
      </c>
    </row>
    <row r="214" s="1" customFormat="1" spans="1:22">
      <c r="A214" s="3">
        <v>999228394790856</v>
      </c>
      <c r="B214" s="1" t="s">
        <v>2029</v>
      </c>
      <c r="C214" s="1" t="s">
        <v>3301</v>
      </c>
      <c r="D214" s="1" t="s">
        <v>3302</v>
      </c>
      <c r="E214" s="1" t="s">
        <v>3303</v>
      </c>
      <c r="F214" s="1" t="s">
        <v>2029</v>
      </c>
      <c r="G214" s="1" t="s">
        <v>2012</v>
      </c>
      <c r="H214" s="1" t="s">
        <v>2013</v>
      </c>
      <c r="I214" s="1" t="s">
        <v>3304</v>
      </c>
      <c r="J214" s="1" t="s">
        <v>30</v>
      </c>
      <c r="K214" s="1" t="s">
        <v>3305</v>
      </c>
      <c r="L214" s="1" t="s">
        <v>3305</v>
      </c>
      <c r="M214" s="1" t="s">
        <v>2016</v>
      </c>
      <c r="N214" s="1" t="s">
        <v>2016</v>
      </c>
      <c r="O214" s="1" t="s">
        <v>2017</v>
      </c>
      <c r="P214" s="1" t="s">
        <v>2018</v>
      </c>
      <c r="Q214" s="1" t="s">
        <v>2019</v>
      </c>
      <c r="R214" s="1" t="s">
        <v>3306</v>
      </c>
      <c r="S214" s="1" t="s">
        <v>2021</v>
      </c>
      <c r="T214" s="1" t="s">
        <v>2022</v>
      </c>
      <c r="U214" s="1" t="s">
        <v>2023</v>
      </c>
      <c r="V214" s="1" t="s">
        <v>3307</v>
      </c>
    </row>
    <row r="215" s="1" customFormat="1" spans="1:22">
      <c r="A215" s="3">
        <v>999228394440404</v>
      </c>
      <c r="B215" s="1" t="s">
        <v>2029</v>
      </c>
      <c r="C215" s="1" t="s">
        <v>3308</v>
      </c>
      <c r="D215" s="1" t="s">
        <v>3309</v>
      </c>
      <c r="E215" s="1" t="s">
        <v>3310</v>
      </c>
      <c r="F215" s="1" t="s">
        <v>2029</v>
      </c>
      <c r="G215" s="1" t="s">
        <v>2012</v>
      </c>
      <c r="H215" s="1" t="s">
        <v>2013</v>
      </c>
      <c r="I215" s="1" t="s">
        <v>3311</v>
      </c>
      <c r="J215" s="1" t="s">
        <v>30</v>
      </c>
      <c r="K215" s="1" t="s">
        <v>3312</v>
      </c>
      <c r="L215" s="1" t="s">
        <v>3312</v>
      </c>
      <c r="M215" s="1" t="s">
        <v>2016</v>
      </c>
      <c r="N215" s="1" t="s">
        <v>2016</v>
      </c>
      <c r="O215" s="1" t="s">
        <v>2017</v>
      </c>
      <c r="P215" s="1" t="s">
        <v>2018</v>
      </c>
      <c r="Q215" s="1" t="s">
        <v>2019</v>
      </c>
      <c r="R215" s="1" t="s">
        <v>3313</v>
      </c>
      <c r="S215" s="1" t="s">
        <v>2021</v>
      </c>
      <c r="T215" s="1" t="s">
        <v>2022</v>
      </c>
      <c r="U215" s="1" t="s">
        <v>2023</v>
      </c>
      <c r="V215" s="1" t="s">
        <v>2520</v>
      </c>
    </row>
    <row r="216" s="1" customFormat="1" spans="1:22">
      <c r="A216" s="3">
        <v>999228373686202</v>
      </c>
      <c r="B216" s="1" t="s">
        <v>2040</v>
      </c>
      <c r="C216" s="1" t="s">
        <v>3314</v>
      </c>
      <c r="D216" s="1" t="s">
        <v>3315</v>
      </c>
      <c r="E216" s="1" t="s">
        <v>3316</v>
      </c>
      <c r="F216" s="1" t="s">
        <v>2029</v>
      </c>
      <c r="G216" s="1" t="s">
        <v>2012</v>
      </c>
      <c r="H216" s="1" t="s">
        <v>2013</v>
      </c>
      <c r="I216" s="1" t="s">
        <v>3317</v>
      </c>
      <c r="J216" s="1" t="s">
        <v>30</v>
      </c>
      <c r="K216" s="1" t="s">
        <v>3318</v>
      </c>
      <c r="L216" s="1" t="s">
        <v>3318</v>
      </c>
      <c r="M216" s="1" t="s">
        <v>2016</v>
      </c>
      <c r="N216" s="1" t="s">
        <v>2016</v>
      </c>
      <c r="O216" s="1" t="s">
        <v>2017</v>
      </c>
      <c r="P216" s="1" t="s">
        <v>2018</v>
      </c>
      <c r="Q216" s="1" t="s">
        <v>2019</v>
      </c>
      <c r="R216" s="1" t="s">
        <v>3319</v>
      </c>
      <c r="S216" s="1" t="s">
        <v>2021</v>
      </c>
      <c r="T216" s="1" t="s">
        <v>2022</v>
      </c>
      <c r="U216" s="1" t="s">
        <v>2023</v>
      </c>
      <c r="V216" s="1" t="s">
        <v>2054</v>
      </c>
    </row>
    <row r="217" s="1" customFormat="1" spans="1:22">
      <c r="A217" s="3">
        <v>999228295985693</v>
      </c>
      <c r="B217" s="1" t="s">
        <v>2105</v>
      </c>
      <c r="C217" s="1" t="s">
        <v>3320</v>
      </c>
      <c r="D217" s="1" t="s">
        <v>3321</v>
      </c>
      <c r="E217" s="1" t="s">
        <v>3322</v>
      </c>
      <c r="F217" s="1" t="s">
        <v>2065</v>
      </c>
      <c r="G217" s="1" t="s">
        <v>2012</v>
      </c>
      <c r="H217" s="1" t="s">
        <v>2013</v>
      </c>
      <c r="I217" s="1" t="s">
        <v>3323</v>
      </c>
      <c r="J217" s="1" t="s">
        <v>30</v>
      </c>
      <c r="K217" s="1" t="s">
        <v>3324</v>
      </c>
      <c r="L217" s="1" t="s">
        <v>3324</v>
      </c>
      <c r="M217" s="1" t="s">
        <v>2016</v>
      </c>
      <c r="N217" s="1" t="s">
        <v>2016</v>
      </c>
      <c r="O217" s="1" t="s">
        <v>2017</v>
      </c>
      <c r="P217" s="1" t="s">
        <v>2018</v>
      </c>
      <c r="Q217" s="1" t="s">
        <v>2019</v>
      </c>
      <c r="R217" s="1" t="s">
        <v>3325</v>
      </c>
      <c r="S217" s="1" t="s">
        <v>2021</v>
      </c>
      <c r="T217" s="1" t="s">
        <v>2022</v>
      </c>
      <c r="U217" s="1" t="s">
        <v>2023</v>
      </c>
      <c r="V217" s="1" t="s">
        <v>2527</v>
      </c>
    </row>
    <row r="218" s="1" customFormat="1" spans="1:22">
      <c r="A218" s="3">
        <v>999228393467310</v>
      </c>
      <c r="B218" s="1" t="s">
        <v>2029</v>
      </c>
      <c r="C218" s="1" t="s">
        <v>3326</v>
      </c>
      <c r="D218" s="1" t="s">
        <v>3327</v>
      </c>
      <c r="E218" s="1" t="s">
        <v>3328</v>
      </c>
      <c r="F218" s="1" t="s">
        <v>2029</v>
      </c>
      <c r="G218" s="1" t="s">
        <v>2012</v>
      </c>
      <c r="H218" s="1" t="s">
        <v>2013</v>
      </c>
      <c r="I218" s="1" t="s">
        <v>3329</v>
      </c>
      <c r="J218" s="1" t="s">
        <v>30</v>
      </c>
      <c r="K218" s="1" t="s">
        <v>3330</v>
      </c>
      <c r="L218" s="1" t="s">
        <v>3330</v>
      </c>
      <c r="M218" s="1" t="s">
        <v>2016</v>
      </c>
      <c r="N218" s="1" t="s">
        <v>2016</v>
      </c>
      <c r="O218" s="1" t="s">
        <v>2017</v>
      </c>
      <c r="P218" s="1" t="s">
        <v>2018</v>
      </c>
      <c r="Q218" s="1" t="s">
        <v>2019</v>
      </c>
      <c r="R218" s="1" t="s">
        <v>3331</v>
      </c>
      <c r="S218" s="1" t="s">
        <v>2021</v>
      </c>
      <c r="T218" s="1" t="s">
        <v>2022</v>
      </c>
      <c r="U218" s="1" t="s">
        <v>2023</v>
      </c>
      <c r="V218" s="1" t="s">
        <v>3332</v>
      </c>
    </row>
    <row r="219" s="1" customFormat="1" spans="1:22">
      <c r="A219" s="3">
        <v>999226739015674</v>
      </c>
      <c r="B219" s="1" t="s">
        <v>3333</v>
      </c>
      <c r="C219" s="1" t="s">
        <v>3334</v>
      </c>
      <c r="D219" s="1" t="s">
        <v>3335</v>
      </c>
      <c r="E219" s="1" t="s">
        <v>3336</v>
      </c>
      <c r="F219" s="1" t="s">
        <v>2029</v>
      </c>
      <c r="G219" s="1" t="s">
        <v>2012</v>
      </c>
      <c r="H219" s="1" t="s">
        <v>2013</v>
      </c>
      <c r="I219" s="1" t="s">
        <v>3337</v>
      </c>
      <c r="J219" s="1" t="s">
        <v>30</v>
      </c>
      <c r="K219" s="1" t="s">
        <v>3338</v>
      </c>
      <c r="L219" s="1" t="s">
        <v>3338</v>
      </c>
      <c r="M219" s="1" t="s">
        <v>2016</v>
      </c>
      <c r="N219" s="1" t="s">
        <v>2016</v>
      </c>
      <c r="O219" s="1" t="s">
        <v>2017</v>
      </c>
      <c r="P219" s="1" t="s">
        <v>2018</v>
      </c>
      <c r="Q219" s="1" t="s">
        <v>2019</v>
      </c>
      <c r="R219" s="1" t="s">
        <v>3339</v>
      </c>
      <c r="S219" s="1" t="s">
        <v>2021</v>
      </c>
      <c r="T219" s="1" t="s">
        <v>2022</v>
      </c>
      <c r="U219" s="1" t="s">
        <v>2023</v>
      </c>
      <c r="V219" s="1" t="s">
        <v>2676</v>
      </c>
    </row>
    <row r="220" s="1" customFormat="1" spans="1:22">
      <c r="A220" s="3">
        <v>999228339526243</v>
      </c>
      <c r="B220" s="1" t="s">
        <v>2065</v>
      </c>
      <c r="C220" s="1" t="s">
        <v>3340</v>
      </c>
      <c r="D220" s="1" t="s">
        <v>3341</v>
      </c>
      <c r="E220" s="1" t="s">
        <v>3342</v>
      </c>
      <c r="F220" s="1" t="s">
        <v>2029</v>
      </c>
      <c r="G220" s="1" t="s">
        <v>2012</v>
      </c>
      <c r="H220" s="1" t="s">
        <v>2013</v>
      </c>
      <c r="I220" s="1" t="s">
        <v>3343</v>
      </c>
      <c r="J220" s="1" t="s">
        <v>30</v>
      </c>
      <c r="K220" s="1" t="s">
        <v>3344</v>
      </c>
      <c r="L220" s="1" t="s">
        <v>3344</v>
      </c>
      <c r="M220" s="1" t="s">
        <v>2016</v>
      </c>
      <c r="N220" s="1" t="s">
        <v>2016</v>
      </c>
      <c r="O220" s="1" t="s">
        <v>2017</v>
      </c>
      <c r="P220" s="1" t="s">
        <v>2018</v>
      </c>
      <c r="Q220" s="1" t="s">
        <v>2019</v>
      </c>
      <c r="R220" s="1" t="s">
        <v>3345</v>
      </c>
      <c r="S220" s="1" t="s">
        <v>2021</v>
      </c>
      <c r="T220" s="1" t="s">
        <v>2022</v>
      </c>
      <c r="U220" s="1" t="s">
        <v>2023</v>
      </c>
      <c r="V220" s="1" t="s">
        <v>2527</v>
      </c>
    </row>
    <row r="221" s="1" customFormat="1" spans="1:22">
      <c r="A221" s="3">
        <v>999228351064898</v>
      </c>
      <c r="B221" s="1" t="s">
        <v>2047</v>
      </c>
      <c r="C221" s="1" t="s">
        <v>3346</v>
      </c>
      <c r="D221" s="1" t="s">
        <v>3347</v>
      </c>
      <c r="E221" s="1" t="s">
        <v>3348</v>
      </c>
      <c r="F221" s="1" t="s">
        <v>2029</v>
      </c>
      <c r="G221" s="1" t="s">
        <v>2012</v>
      </c>
      <c r="H221" s="1" t="s">
        <v>2013</v>
      </c>
      <c r="I221" s="1" t="s">
        <v>3349</v>
      </c>
      <c r="J221" s="1" t="s">
        <v>30</v>
      </c>
      <c r="K221" s="1" t="s">
        <v>3350</v>
      </c>
      <c r="L221" s="1" t="s">
        <v>3350</v>
      </c>
      <c r="M221" s="1" t="s">
        <v>2016</v>
      </c>
      <c r="N221" s="1" t="s">
        <v>2016</v>
      </c>
      <c r="O221" s="1" t="s">
        <v>2017</v>
      </c>
      <c r="P221" s="1" t="s">
        <v>2018</v>
      </c>
      <c r="Q221" s="1" t="s">
        <v>2019</v>
      </c>
      <c r="R221" s="1" t="s">
        <v>3351</v>
      </c>
      <c r="S221" s="1" t="s">
        <v>2021</v>
      </c>
      <c r="T221" s="1" t="s">
        <v>2022</v>
      </c>
      <c r="U221" s="1" t="s">
        <v>2023</v>
      </c>
      <c r="V221" s="1" t="s">
        <v>2024</v>
      </c>
    </row>
    <row r="222" s="1" customFormat="1" spans="1:22">
      <c r="A222" s="3">
        <v>999228358628464</v>
      </c>
      <c r="B222" s="1" t="s">
        <v>2047</v>
      </c>
      <c r="C222" s="1" t="s">
        <v>3352</v>
      </c>
      <c r="D222" s="1" t="s">
        <v>3353</v>
      </c>
      <c r="E222" s="1" t="s">
        <v>3354</v>
      </c>
      <c r="F222" s="1" t="s">
        <v>2040</v>
      </c>
      <c r="G222" s="1" t="s">
        <v>2012</v>
      </c>
      <c r="H222" s="1" t="s">
        <v>2013</v>
      </c>
      <c r="I222" s="1" t="s">
        <v>3355</v>
      </c>
      <c r="J222" s="1" t="s">
        <v>30</v>
      </c>
      <c r="K222" s="1" t="s">
        <v>3356</v>
      </c>
      <c r="L222" s="1" t="s">
        <v>3356</v>
      </c>
      <c r="M222" s="1" t="s">
        <v>2016</v>
      </c>
      <c r="N222" s="1" t="s">
        <v>2016</v>
      </c>
      <c r="O222" s="1" t="s">
        <v>2017</v>
      </c>
      <c r="P222" s="1" t="s">
        <v>2018</v>
      </c>
      <c r="Q222" s="1" t="s">
        <v>2019</v>
      </c>
      <c r="R222" s="1" t="s">
        <v>3357</v>
      </c>
      <c r="S222" s="1" t="s">
        <v>2021</v>
      </c>
      <c r="T222" s="1" t="s">
        <v>2022</v>
      </c>
      <c r="U222" s="1" t="s">
        <v>2023</v>
      </c>
      <c r="V222" s="1" t="s">
        <v>2024</v>
      </c>
    </row>
    <row r="223" s="1" customFormat="1" spans="1:22">
      <c r="A223" s="3">
        <v>999228399612293</v>
      </c>
      <c r="B223" s="1" t="s">
        <v>2029</v>
      </c>
      <c r="C223" s="1" t="s">
        <v>3358</v>
      </c>
      <c r="D223" s="1" t="s">
        <v>3359</v>
      </c>
      <c r="E223" s="1" t="s">
        <v>3360</v>
      </c>
      <c r="F223" s="1" t="s">
        <v>2029</v>
      </c>
      <c r="G223" s="1" t="s">
        <v>2012</v>
      </c>
      <c r="H223" s="1" t="s">
        <v>2013</v>
      </c>
      <c r="I223" s="1" t="s">
        <v>3361</v>
      </c>
      <c r="J223" s="1" t="s">
        <v>30</v>
      </c>
      <c r="K223" s="1" t="s">
        <v>3362</v>
      </c>
      <c r="L223" s="1" t="s">
        <v>3362</v>
      </c>
      <c r="M223" s="1" t="s">
        <v>2016</v>
      </c>
      <c r="N223" s="1" t="s">
        <v>2016</v>
      </c>
      <c r="O223" s="1" t="s">
        <v>2017</v>
      </c>
      <c r="P223" s="1" t="s">
        <v>2018</v>
      </c>
      <c r="Q223" s="1" t="s">
        <v>2019</v>
      </c>
      <c r="R223" s="1" t="s">
        <v>3363</v>
      </c>
      <c r="S223" s="1" t="s">
        <v>2021</v>
      </c>
      <c r="T223" s="1" t="s">
        <v>2022</v>
      </c>
      <c r="U223" s="1" t="s">
        <v>2023</v>
      </c>
      <c r="V223" s="1" t="s">
        <v>2024</v>
      </c>
    </row>
    <row r="224" s="1" customFormat="1" spans="1:22">
      <c r="A224" s="3">
        <v>999228092688562</v>
      </c>
      <c r="B224" s="1" t="s">
        <v>3364</v>
      </c>
      <c r="C224" s="1" t="s">
        <v>3365</v>
      </c>
      <c r="D224" s="1" t="s">
        <v>3366</v>
      </c>
      <c r="E224" s="1" t="s">
        <v>3367</v>
      </c>
      <c r="F224" s="1" t="s">
        <v>2029</v>
      </c>
      <c r="G224" s="1" t="s">
        <v>2012</v>
      </c>
      <c r="H224" s="1" t="s">
        <v>2013</v>
      </c>
      <c r="I224" s="1" t="s">
        <v>3368</v>
      </c>
      <c r="J224" s="1" t="s">
        <v>30</v>
      </c>
      <c r="K224" s="1" t="s">
        <v>3369</v>
      </c>
      <c r="L224" s="1" t="s">
        <v>3369</v>
      </c>
      <c r="M224" s="1" t="s">
        <v>2016</v>
      </c>
      <c r="N224" s="1" t="s">
        <v>2016</v>
      </c>
      <c r="O224" s="1" t="s">
        <v>2017</v>
      </c>
      <c r="P224" s="1" t="s">
        <v>2018</v>
      </c>
      <c r="Q224" s="1" t="s">
        <v>2019</v>
      </c>
      <c r="R224" s="1" t="s">
        <v>3370</v>
      </c>
      <c r="S224" s="1" t="s">
        <v>2021</v>
      </c>
      <c r="T224" s="1" t="s">
        <v>2022</v>
      </c>
      <c r="U224" s="1" t="s">
        <v>2023</v>
      </c>
      <c r="V224" s="1" t="s">
        <v>2054</v>
      </c>
    </row>
    <row r="225" s="1" customFormat="1" spans="1:22">
      <c r="A225" s="3">
        <v>999228403595872</v>
      </c>
      <c r="B225" s="1" t="s">
        <v>2029</v>
      </c>
      <c r="C225" s="1" t="s">
        <v>3371</v>
      </c>
      <c r="D225" s="1" t="s">
        <v>3372</v>
      </c>
      <c r="E225" s="1" t="s">
        <v>3373</v>
      </c>
      <c r="F225" s="1" t="s">
        <v>2029</v>
      </c>
      <c r="G225" s="1" t="s">
        <v>2012</v>
      </c>
      <c r="H225" s="1" t="s">
        <v>2013</v>
      </c>
      <c r="I225" s="1" t="s">
        <v>3374</v>
      </c>
      <c r="J225" s="1" t="s">
        <v>30</v>
      </c>
      <c r="K225" s="1" t="s">
        <v>3375</v>
      </c>
      <c r="L225" s="1" t="s">
        <v>3375</v>
      </c>
      <c r="M225" s="1" t="s">
        <v>2016</v>
      </c>
      <c r="N225" s="1" t="s">
        <v>2016</v>
      </c>
      <c r="O225" s="1" t="s">
        <v>2017</v>
      </c>
      <c r="P225" s="1" t="s">
        <v>2018</v>
      </c>
      <c r="Q225" s="1" t="s">
        <v>2019</v>
      </c>
      <c r="R225" s="1" t="s">
        <v>3376</v>
      </c>
      <c r="S225" s="1" t="s">
        <v>2021</v>
      </c>
      <c r="T225" s="1" t="s">
        <v>2022</v>
      </c>
      <c r="U225" s="1" t="s">
        <v>2023</v>
      </c>
      <c r="V225" s="1" t="s">
        <v>2024</v>
      </c>
    </row>
    <row r="226" s="1" customFormat="1" spans="1:22">
      <c r="A226" s="3">
        <v>999228393762263</v>
      </c>
      <c r="B226" s="1" t="s">
        <v>2029</v>
      </c>
      <c r="C226" s="1" t="s">
        <v>3377</v>
      </c>
      <c r="D226" s="1" t="s">
        <v>3378</v>
      </c>
      <c r="E226" s="1" t="s">
        <v>3379</v>
      </c>
      <c r="F226" s="1" t="s">
        <v>2029</v>
      </c>
      <c r="G226" s="1" t="s">
        <v>2012</v>
      </c>
      <c r="H226" s="1" t="s">
        <v>2013</v>
      </c>
      <c r="I226" s="1" t="s">
        <v>3380</v>
      </c>
      <c r="J226" s="1" t="s">
        <v>30</v>
      </c>
      <c r="K226" s="1" t="s">
        <v>3381</v>
      </c>
      <c r="L226" s="1" t="s">
        <v>3381</v>
      </c>
      <c r="M226" s="1" t="s">
        <v>2016</v>
      </c>
      <c r="N226" s="1" t="s">
        <v>2016</v>
      </c>
      <c r="O226" s="1" t="s">
        <v>2017</v>
      </c>
      <c r="P226" s="1" t="s">
        <v>2018</v>
      </c>
      <c r="Q226" s="1" t="s">
        <v>2019</v>
      </c>
      <c r="R226" s="1" t="s">
        <v>3382</v>
      </c>
      <c r="S226" s="1" t="s">
        <v>2021</v>
      </c>
      <c r="T226" s="1" t="s">
        <v>2022</v>
      </c>
      <c r="U226" s="1" t="s">
        <v>2023</v>
      </c>
      <c r="V226" s="1" t="s">
        <v>2024</v>
      </c>
    </row>
    <row r="227" s="1" customFormat="1" spans="1:22">
      <c r="A227" s="3">
        <v>999228397303569</v>
      </c>
      <c r="B227" s="1" t="s">
        <v>2029</v>
      </c>
      <c r="C227" s="1" t="s">
        <v>3383</v>
      </c>
      <c r="D227" s="1" t="s">
        <v>3384</v>
      </c>
      <c r="E227" s="1" t="s">
        <v>3385</v>
      </c>
      <c r="F227" s="1" t="s">
        <v>2029</v>
      </c>
      <c r="G227" s="1" t="s">
        <v>2012</v>
      </c>
      <c r="H227" s="1" t="s">
        <v>2013</v>
      </c>
      <c r="I227" s="1" t="s">
        <v>3386</v>
      </c>
      <c r="J227" s="1" t="s">
        <v>30</v>
      </c>
      <c r="K227" s="1" t="s">
        <v>3387</v>
      </c>
      <c r="L227" s="1" t="s">
        <v>3387</v>
      </c>
      <c r="M227" s="1" t="s">
        <v>2016</v>
      </c>
      <c r="N227" s="1" t="s">
        <v>2016</v>
      </c>
      <c r="O227" s="1" t="s">
        <v>2017</v>
      </c>
      <c r="P227" s="1" t="s">
        <v>2018</v>
      </c>
      <c r="Q227" s="1" t="s">
        <v>2019</v>
      </c>
      <c r="R227" s="1" t="s">
        <v>3388</v>
      </c>
      <c r="S227" s="1" t="s">
        <v>2021</v>
      </c>
      <c r="T227" s="1" t="s">
        <v>2022</v>
      </c>
      <c r="U227" s="1" t="s">
        <v>2023</v>
      </c>
      <c r="V227" s="1" t="s">
        <v>2024</v>
      </c>
    </row>
    <row r="228" s="1" customFormat="1" spans="1:22">
      <c r="A228" s="3">
        <v>999225850348017</v>
      </c>
      <c r="B228" s="1" t="s">
        <v>3389</v>
      </c>
      <c r="C228" s="1" t="s">
        <v>3390</v>
      </c>
      <c r="D228" s="1" t="s">
        <v>3391</v>
      </c>
      <c r="E228" s="1" t="s">
        <v>3392</v>
      </c>
      <c r="F228" s="1" t="s">
        <v>2040</v>
      </c>
      <c r="G228" s="1" t="s">
        <v>2012</v>
      </c>
      <c r="H228" s="1" t="s">
        <v>2013</v>
      </c>
      <c r="I228" s="1" t="s">
        <v>3393</v>
      </c>
      <c r="J228" s="1" t="s">
        <v>30</v>
      </c>
      <c r="K228" s="1" t="s">
        <v>3394</v>
      </c>
      <c r="L228" s="1" t="s">
        <v>3394</v>
      </c>
      <c r="M228" s="1" t="s">
        <v>2016</v>
      </c>
      <c r="N228" s="1" t="s">
        <v>2016</v>
      </c>
      <c r="O228" s="1" t="s">
        <v>2017</v>
      </c>
      <c r="P228" s="1" t="s">
        <v>2018</v>
      </c>
      <c r="Q228" s="1" t="s">
        <v>2019</v>
      </c>
      <c r="R228" s="1" t="s">
        <v>3395</v>
      </c>
      <c r="S228" s="1" t="s">
        <v>2021</v>
      </c>
      <c r="T228" s="1" t="s">
        <v>2022</v>
      </c>
      <c r="U228" s="1" t="s">
        <v>2023</v>
      </c>
      <c r="V228" s="1" t="s">
        <v>2241</v>
      </c>
    </row>
    <row r="229" s="1" customFormat="1" spans="1:22">
      <c r="A229" s="3">
        <v>28281267055</v>
      </c>
      <c r="B229" s="1" t="s">
        <v>2395</v>
      </c>
      <c r="C229" s="1" t="s">
        <v>3396</v>
      </c>
      <c r="D229" s="1" t="s">
        <v>3397</v>
      </c>
      <c r="E229" s="1" t="s">
        <v>3398</v>
      </c>
      <c r="F229" s="1" t="s">
        <v>2040</v>
      </c>
      <c r="G229" s="1" t="s">
        <v>2012</v>
      </c>
      <c r="H229" s="1" t="s">
        <v>2013</v>
      </c>
      <c r="I229" s="1" t="s">
        <v>3399</v>
      </c>
      <c r="J229" s="1" t="s">
        <v>30</v>
      </c>
      <c r="K229" s="1" t="s">
        <v>3400</v>
      </c>
      <c r="L229" s="1" t="s">
        <v>3400</v>
      </c>
      <c r="M229" s="1" t="s">
        <v>2016</v>
      </c>
      <c r="N229" s="1" t="s">
        <v>2016</v>
      </c>
      <c r="O229" s="1" t="s">
        <v>2017</v>
      </c>
      <c r="P229" s="1" t="s">
        <v>2018</v>
      </c>
      <c r="Q229" s="1" t="s">
        <v>2019</v>
      </c>
      <c r="R229" s="1" t="s">
        <v>3401</v>
      </c>
      <c r="S229" s="1" t="s">
        <v>2021</v>
      </c>
      <c r="T229" s="1" t="s">
        <v>2022</v>
      </c>
      <c r="U229" s="1" t="s">
        <v>2023</v>
      </c>
      <c r="V229" s="1" t="s">
        <v>2241</v>
      </c>
    </row>
    <row r="230" s="1" customFormat="1" spans="1:22">
      <c r="A230" s="3">
        <v>999228274232822</v>
      </c>
      <c r="B230" s="1" t="s">
        <v>2395</v>
      </c>
      <c r="C230" s="1" t="s">
        <v>3402</v>
      </c>
      <c r="D230" s="1" t="s">
        <v>3403</v>
      </c>
      <c r="E230" s="1" t="s">
        <v>3404</v>
      </c>
      <c r="F230" s="1" t="s">
        <v>2029</v>
      </c>
      <c r="G230" s="1" t="s">
        <v>2012</v>
      </c>
      <c r="H230" s="1" t="s">
        <v>2013</v>
      </c>
      <c r="I230" s="1" t="s">
        <v>3405</v>
      </c>
      <c r="J230" s="1" t="s">
        <v>30</v>
      </c>
      <c r="K230" s="1" t="s">
        <v>3406</v>
      </c>
      <c r="L230" s="1" t="s">
        <v>3406</v>
      </c>
      <c r="M230" s="1" t="s">
        <v>2016</v>
      </c>
      <c r="N230" s="1" t="s">
        <v>2016</v>
      </c>
      <c r="O230" s="1" t="s">
        <v>2017</v>
      </c>
      <c r="P230" s="1" t="s">
        <v>2018</v>
      </c>
      <c r="Q230" s="1" t="s">
        <v>2019</v>
      </c>
      <c r="R230" s="1" t="s">
        <v>3407</v>
      </c>
      <c r="S230" s="1" t="s">
        <v>2021</v>
      </c>
      <c r="T230" s="1" t="s">
        <v>2022</v>
      </c>
      <c r="U230" s="1" t="s">
        <v>2023</v>
      </c>
      <c r="V230" s="1" t="s">
        <v>2024</v>
      </c>
    </row>
    <row r="231" s="1" customFormat="1" spans="1:22">
      <c r="A231" s="3">
        <v>999228401807874</v>
      </c>
      <c r="B231" s="1" t="s">
        <v>2029</v>
      </c>
      <c r="C231" s="1" t="s">
        <v>3408</v>
      </c>
      <c r="D231" s="1" t="s">
        <v>3409</v>
      </c>
      <c r="E231" s="1" t="s">
        <v>3410</v>
      </c>
      <c r="F231" s="1" t="s">
        <v>2029</v>
      </c>
      <c r="G231" s="1" t="s">
        <v>2012</v>
      </c>
      <c r="H231" s="1" t="s">
        <v>2013</v>
      </c>
      <c r="I231" s="1" t="s">
        <v>3411</v>
      </c>
      <c r="J231" s="1" t="s">
        <v>30</v>
      </c>
      <c r="K231" s="1" t="s">
        <v>3412</v>
      </c>
      <c r="L231" s="1" t="s">
        <v>3412</v>
      </c>
      <c r="M231" s="1" t="s">
        <v>2016</v>
      </c>
      <c r="N231" s="1" t="s">
        <v>2016</v>
      </c>
      <c r="O231" s="1" t="s">
        <v>2017</v>
      </c>
      <c r="P231" s="1" t="s">
        <v>2018</v>
      </c>
      <c r="Q231" s="1" t="s">
        <v>2019</v>
      </c>
      <c r="R231" s="1" t="s">
        <v>3413</v>
      </c>
      <c r="S231" s="1" t="s">
        <v>2021</v>
      </c>
      <c r="T231" s="1" t="s">
        <v>2022</v>
      </c>
      <c r="U231" s="1" t="s">
        <v>2023</v>
      </c>
      <c r="V231" s="1" t="s">
        <v>2039</v>
      </c>
    </row>
    <row r="232" s="1" customFormat="1" spans="1:22">
      <c r="A232" s="3">
        <v>999228345951121</v>
      </c>
      <c r="B232" s="1" t="s">
        <v>2047</v>
      </c>
      <c r="C232" s="1" t="s">
        <v>3414</v>
      </c>
      <c r="D232" s="1" t="s">
        <v>3415</v>
      </c>
      <c r="E232" s="1" t="s">
        <v>3416</v>
      </c>
      <c r="F232" s="1" t="s">
        <v>2040</v>
      </c>
      <c r="G232" s="1" t="s">
        <v>2012</v>
      </c>
      <c r="H232" s="1" t="s">
        <v>2013</v>
      </c>
      <c r="I232" s="1" t="s">
        <v>3417</v>
      </c>
      <c r="J232" s="1" t="s">
        <v>30</v>
      </c>
      <c r="K232" s="1" t="s">
        <v>3418</v>
      </c>
      <c r="L232" s="1" t="s">
        <v>3418</v>
      </c>
      <c r="M232" s="1" t="s">
        <v>2016</v>
      </c>
      <c r="N232" s="1" t="s">
        <v>2016</v>
      </c>
      <c r="O232" s="1" t="s">
        <v>2017</v>
      </c>
      <c r="P232" s="1" t="s">
        <v>2018</v>
      </c>
      <c r="Q232" s="1" t="s">
        <v>2019</v>
      </c>
      <c r="R232" s="1" t="s">
        <v>3419</v>
      </c>
      <c r="S232" s="1" t="s">
        <v>2021</v>
      </c>
      <c r="T232" s="1" t="s">
        <v>2022</v>
      </c>
      <c r="U232" s="1" t="s">
        <v>2023</v>
      </c>
      <c r="V232" s="1" t="s">
        <v>2039</v>
      </c>
    </row>
    <row r="233" s="1" customFormat="1" spans="1:22">
      <c r="A233" s="3">
        <v>999227061997060</v>
      </c>
      <c r="B233" s="1" t="s">
        <v>3420</v>
      </c>
      <c r="C233" s="1" t="s">
        <v>3421</v>
      </c>
      <c r="D233" s="1" t="s">
        <v>3422</v>
      </c>
      <c r="E233" s="1" t="s">
        <v>3423</v>
      </c>
      <c r="F233" s="1" t="s">
        <v>2029</v>
      </c>
      <c r="G233" s="1" t="s">
        <v>2012</v>
      </c>
      <c r="H233" s="1" t="s">
        <v>2013</v>
      </c>
      <c r="I233" s="1" t="s">
        <v>3424</v>
      </c>
      <c r="J233" s="1" t="s">
        <v>30</v>
      </c>
      <c r="K233" s="1" t="s">
        <v>3425</v>
      </c>
      <c r="L233" s="1" t="s">
        <v>3425</v>
      </c>
      <c r="M233" s="1" t="s">
        <v>2016</v>
      </c>
      <c r="N233" s="1" t="s">
        <v>2016</v>
      </c>
      <c r="O233" s="1" t="s">
        <v>2017</v>
      </c>
      <c r="P233" s="1" t="s">
        <v>2018</v>
      </c>
      <c r="Q233" s="1" t="s">
        <v>2019</v>
      </c>
      <c r="R233" s="1" t="s">
        <v>3426</v>
      </c>
      <c r="S233" s="1" t="s">
        <v>2021</v>
      </c>
      <c r="T233" s="1" t="s">
        <v>2022</v>
      </c>
      <c r="U233" s="1" t="s">
        <v>2023</v>
      </c>
      <c r="V233" s="1" t="s">
        <v>2039</v>
      </c>
    </row>
    <row r="234" s="1" customFormat="1" spans="1:22">
      <c r="A234" s="3">
        <v>999227062010769</v>
      </c>
      <c r="B234" s="1" t="s">
        <v>3420</v>
      </c>
      <c r="C234" s="1" t="s">
        <v>3427</v>
      </c>
      <c r="D234" s="1" t="s">
        <v>3422</v>
      </c>
      <c r="E234" s="1" t="s">
        <v>3423</v>
      </c>
      <c r="F234" s="1" t="s">
        <v>2029</v>
      </c>
      <c r="G234" s="1" t="s">
        <v>2012</v>
      </c>
      <c r="H234" s="1" t="s">
        <v>2013</v>
      </c>
      <c r="I234" s="1" t="s">
        <v>3428</v>
      </c>
      <c r="J234" s="1" t="s">
        <v>30</v>
      </c>
      <c r="K234" s="1" t="s">
        <v>3429</v>
      </c>
      <c r="L234" s="1" t="s">
        <v>3429</v>
      </c>
      <c r="M234" s="1" t="s">
        <v>2016</v>
      </c>
      <c r="N234" s="1" t="s">
        <v>2016</v>
      </c>
      <c r="O234" s="1" t="s">
        <v>2017</v>
      </c>
      <c r="P234" s="1" t="s">
        <v>2018</v>
      </c>
      <c r="Q234" s="1" t="s">
        <v>2019</v>
      </c>
      <c r="R234" s="1" t="s">
        <v>3430</v>
      </c>
      <c r="S234" s="1" t="s">
        <v>2021</v>
      </c>
      <c r="T234" s="1" t="s">
        <v>2022</v>
      </c>
      <c r="U234" s="1" t="s">
        <v>2023</v>
      </c>
      <c r="V234" s="1" t="s">
        <v>2039</v>
      </c>
    </row>
    <row r="235" s="1" customFormat="1" spans="1:22">
      <c r="A235" s="3">
        <v>999228352190921</v>
      </c>
      <c r="B235" s="1" t="s">
        <v>2047</v>
      </c>
      <c r="C235" s="1" t="s">
        <v>3431</v>
      </c>
      <c r="D235" s="1" t="s">
        <v>3432</v>
      </c>
      <c r="E235" s="1" t="s">
        <v>3433</v>
      </c>
      <c r="F235" s="1" t="s">
        <v>2029</v>
      </c>
      <c r="G235" s="1" t="s">
        <v>2012</v>
      </c>
      <c r="H235" s="1" t="s">
        <v>2013</v>
      </c>
      <c r="I235" s="1" t="s">
        <v>3434</v>
      </c>
      <c r="J235" s="1" t="s">
        <v>30</v>
      </c>
      <c r="K235" s="1" t="s">
        <v>3435</v>
      </c>
      <c r="L235" s="1" t="s">
        <v>3435</v>
      </c>
      <c r="M235" s="1" t="s">
        <v>2016</v>
      </c>
      <c r="N235" s="1" t="s">
        <v>2016</v>
      </c>
      <c r="O235" s="1" t="s">
        <v>2017</v>
      </c>
      <c r="P235" s="1" t="s">
        <v>2018</v>
      </c>
      <c r="Q235" s="1" t="s">
        <v>2019</v>
      </c>
      <c r="R235" s="1" t="s">
        <v>3436</v>
      </c>
      <c r="S235" s="1" t="s">
        <v>2021</v>
      </c>
      <c r="T235" s="1" t="s">
        <v>2022</v>
      </c>
      <c r="U235" s="1" t="s">
        <v>2023</v>
      </c>
      <c r="V235" s="1" t="s">
        <v>2039</v>
      </c>
    </row>
    <row r="236" s="1" customFormat="1" spans="1:22">
      <c r="A236" s="3">
        <v>999228403749079</v>
      </c>
      <c r="B236" s="1" t="s">
        <v>2029</v>
      </c>
      <c r="C236" s="1" t="s">
        <v>3437</v>
      </c>
      <c r="D236" s="1" t="s">
        <v>3438</v>
      </c>
      <c r="E236" s="1" t="s">
        <v>3439</v>
      </c>
      <c r="F236" s="1" t="s">
        <v>2029</v>
      </c>
      <c r="G236" s="1" t="s">
        <v>2012</v>
      </c>
      <c r="H236" s="1" t="s">
        <v>2013</v>
      </c>
      <c r="I236" s="1" t="s">
        <v>3440</v>
      </c>
      <c r="J236" s="1" t="s">
        <v>30</v>
      </c>
      <c r="K236" s="1" t="s">
        <v>3441</v>
      </c>
      <c r="L236" s="1" t="s">
        <v>3441</v>
      </c>
      <c r="M236" s="1" t="s">
        <v>2016</v>
      </c>
      <c r="N236" s="1" t="s">
        <v>2016</v>
      </c>
      <c r="O236" s="1" t="s">
        <v>2017</v>
      </c>
      <c r="P236" s="1" t="s">
        <v>2018</v>
      </c>
      <c r="Q236" s="1" t="s">
        <v>2019</v>
      </c>
      <c r="R236" s="1" t="s">
        <v>3442</v>
      </c>
      <c r="S236" s="1" t="s">
        <v>2021</v>
      </c>
      <c r="T236" s="1" t="s">
        <v>2022</v>
      </c>
      <c r="U236" s="1" t="s">
        <v>2023</v>
      </c>
      <c r="V236" s="1" t="s">
        <v>2215</v>
      </c>
    </row>
    <row r="237" s="1" customFormat="1" spans="1:22">
      <c r="A237" s="3">
        <v>999228403288005</v>
      </c>
      <c r="B237" s="1" t="s">
        <v>2029</v>
      </c>
      <c r="C237" s="1" t="s">
        <v>3443</v>
      </c>
      <c r="D237" s="1" t="s">
        <v>3444</v>
      </c>
      <c r="E237" s="1" t="s">
        <v>3445</v>
      </c>
      <c r="F237" s="1" t="s">
        <v>2029</v>
      </c>
      <c r="G237" s="1" t="s">
        <v>2012</v>
      </c>
      <c r="H237" s="1" t="s">
        <v>2013</v>
      </c>
      <c r="I237" s="1" t="s">
        <v>3446</v>
      </c>
      <c r="J237" s="1" t="s">
        <v>30</v>
      </c>
      <c r="K237" s="1" t="s">
        <v>3447</v>
      </c>
      <c r="L237" s="1" t="s">
        <v>3447</v>
      </c>
      <c r="M237" s="1" t="s">
        <v>2016</v>
      </c>
      <c r="N237" s="1" t="s">
        <v>2016</v>
      </c>
      <c r="O237" s="1" t="s">
        <v>2017</v>
      </c>
      <c r="P237" s="1" t="s">
        <v>2018</v>
      </c>
      <c r="Q237" s="1" t="s">
        <v>2019</v>
      </c>
      <c r="R237" s="1" t="s">
        <v>3448</v>
      </c>
      <c r="S237" s="1" t="s">
        <v>2021</v>
      </c>
      <c r="T237" s="1" t="s">
        <v>2022</v>
      </c>
      <c r="U237" s="1" t="s">
        <v>2023</v>
      </c>
      <c r="V237" s="1" t="s">
        <v>2024</v>
      </c>
    </row>
    <row r="238" s="1" customFormat="1" spans="1:22">
      <c r="A238" s="3">
        <v>999228263950637</v>
      </c>
      <c r="B238" s="1" t="s">
        <v>2313</v>
      </c>
      <c r="C238" s="1" t="s">
        <v>3449</v>
      </c>
      <c r="D238" s="1" t="s">
        <v>3450</v>
      </c>
      <c r="E238" s="1" t="s">
        <v>3451</v>
      </c>
      <c r="F238" s="1" t="s">
        <v>2029</v>
      </c>
      <c r="G238" s="1" t="s">
        <v>2012</v>
      </c>
      <c r="H238" s="1" t="s">
        <v>2013</v>
      </c>
      <c r="I238" s="1" t="s">
        <v>3452</v>
      </c>
      <c r="J238" s="1" t="s">
        <v>30</v>
      </c>
      <c r="K238" s="1" t="s">
        <v>3453</v>
      </c>
      <c r="L238" s="1" t="s">
        <v>3453</v>
      </c>
      <c r="M238" s="1" t="s">
        <v>2016</v>
      </c>
      <c r="N238" s="1" t="s">
        <v>2016</v>
      </c>
      <c r="O238" s="1" t="s">
        <v>2017</v>
      </c>
      <c r="P238" s="1" t="s">
        <v>2018</v>
      </c>
      <c r="Q238" s="1" t="s">
        <v>2019</v>
      </c>
      <c r="R238" s="1" t="s">
        <v>3454</v>
      </c>
      <c r="S238" s="1" t="s">
        <v>2021</v>
      </c>
      <c r="T238" s="1" t="s">
        <v>2022</v>
      </c>
      <c r="U238" s="1" t="s">
        <v>2023</v>
      </c>
      <c r="V238" s="1" t="s">
        <v>2725</v>
      </c>
    </row>
    <row r="239" s="1" customFormat="1" spans="1:22">
      <c r="A239" s="3">
        <v>999228274071924</v>
      </c>
      <c r="B239" s="1" t="s">
        <v>2395</v>
      </c>
      <c r="C239" s="1" t="s">
        <v>3455</v>
      </c>
      <c r="D239" s="1" t="s">
        <v>3456</v>
      </c>
      <c r="E239" s="1" t="s">
        <v>3457</v>
      </c>
      <c r="F239" s="1" t="s">
        <v>2134</v>
      </c>
      <c r="G239" s="1" t="s">
        <v>2012</v>
      </c>
      <c r="H239" s="1" t="s">
        <v>2013</v>
      </c>
      <c r="I239" s="1" t="s">
        <v>3458</v>
      </c>
      <c r="J239" s="1" t="s">
        <v>30</v>
      </c>
      <c r="K239" s="1" t="s">
        <v>3459</v>
      </c>
      <c r="L239" s="1" t="s">
        <v>3459</v>
      </c>
      <c r="M239" s="1" t="s">
        <v>2016</v>
      </c>
      <c r="N239" s="1" t="s">
        <v>2016</v>
      </c>
      <c r="O239" s="1" t="s">
        <v>2017</v>
      </c>
      <c r="P239" s="1" t="s">
        <v>2018</v>
      </c>
      <c r="Q239" s="1" t="s">
        <v>2019</v>
      </c>
      <c r="R239" s="1" t="s">
        <v>3460</v>
      </c>
      <c r="S239" s="1" t="s">
        <v>2021</v>
      </c>
      <c r="T239" s="1" t="s">
        <v>2022</v>
      </c>
      <c r="U239" s="1" t="s">
        <v>2023</v>
      </c>
      <c r="V239" s="1" t="s">
        <v>2462</v>
      </c>
    </row>
    <row r="240" s="1" customFormat="1" spans="1:22">
      <c r="A240" s="3">
        <v>999228368930969</v>
      </c>
      <c r="B240" s="1" t="s">
        <v>2040</v>
      </c>
      <c r="C240" s="1" t="s">
        <v>3461</v>
      </c>
      <c r="D240" s="1" t="s">
        <v>3462</v>
      </c>
      <c r="E240" s="1" t="s">
        <v>3463</v>
      </c>
      <c r="F240" s="1" t="s">
        <v>2029</v>
      </c>
      <c r="G240" s="1" t="s">
        <v>2012</v>
      </c>
      <c r="H240" s="1" t="s">
        <v>2013</v>
      </c>
      <c r="I240" s="1" t="s">
        <v>3464</v>
      </c>
      <c r="J240" s="1" t="s">
        <v>30</v>
      </c>
      <c r="K240" s="1" t="s">
        <v>3465</v>
      </c>
      <c r="L240" s="1" t="s">
        <v>3465</v>
      </c>
      <c r="M240" s="1" t="s">
        <v>2016</v>
      </c>
      <c r="N240" s="1" t="s">
        <v>2016</v>
      </c>
      <c r="O240" s="1" t="s">
        <v>2017</v>
      </c>
      <c r="P240" s="1" t="s">
        <v>2018</v>
      </c>
      <c r="Q240" s="1" t="s">
        <v>2019</v>
      </c>
      <c r="R240" s="1" t="s">
        <v>3466</v>
      </c>
      <c r="S240" s="1" t="s">
        <v>2021</v>
      </c>
      <c r="T240" s="1" t="s">
        <v>2022</v>
      </c>
      <c r="U240" s="1" t="s">
        <v>2023</v>
      </c>
      <c r="V240" s="1" t="s">
        <v>2215</v>
      </c>
    </row>
    <row r="241" s="1" customFormat="1" spans="1:22">
      <c r="A241" s="3">
        <v>999228361077246</v>
      </c>
      <c r="B241" s="1" t="s">
        <v>2134</v>
      </c>
      <c r="C241" s="1" t="s">
        <v>3467</v>
      </c>
      <c r="D241" s="1" t="s">
        <v>3468</v>
      </c>
      <c r="E241" s="1" t="s">
        <v>3469</v>
      </c>
      <c r="F241" s="1" t="s">
        <v>2029</v>
      </c>
      <c r="G241" s="1" t="s">
        <v>2012</v>
      </c>
      <c r="H241" s="1" t="s">
        <v>2013</v>
      </c>
      <c r="I241" s="1" t="s">
        <v>3470</v>
      </c>
      <c r="J241" s="1" t="s">
        <v>30</v>
      </c>
      <c r="K241" s="1" t="s">
        <v>3471</v>
      </c>
      <c r="L241" s="1" t="s">
        <v>3471</v>
      </c>
      <c r="M241" s="1" t="s">
        <v>2016</v>
      </c>
      <c r="N241" s="1" t="s">
        <v>2016</v>
      </c>
      <c r="O241" s="1" t="s">
        <v>2017</v>
      </c>
      <c r="P241" s="1" t="s">
        <v>2018</v>
      </c>
      <c r="Q241" s="1" t="s">
        <v>2019</v>
      </c>
      <c r="R241" s="1" t="s">
        <v>3472</v>
      </c>
      <c r="S241" s="1" t="s">
        <v>2021</v>
      </c>
      <c r="T241" s="1" t="s">
        <v>2022</v>
      </c>
      <c r="U241" s="1" t="s">
        <v>2023</v>
      </c>
      <c r="V241" s="1" t="s">
        <v>2075</v>
      </c>
    </row>
    <row r="242" s="1" customFormat="1" spans="1:22">
      <c r="A242" s="3">
        <v>999228315239610</v>
      </c>
      <c r="B242" s="1" t="s">
        <v>2266</v>
      </c>
      <c r="C242" s="1" t="s">
        <v>3473</v>
      </c>
      <c r="D242" s="1" t="s">
        <v>3474</v>
      </c>
      <c r="E242" s="1" t="s">
        <v>3475</v>
      </c>
      <c r="F242" s="1" t="s">
        <v>2029</v>
      </c>
      <c r="G242" s="1" t="s">
        <v>2012</v>
      </c>
      <c r="H242" s="1" t="s">
        <v>2013</v>
      </c>
      <c r="I242" s="1" t="s">
        <v>3476</v>
      </c>
      <c r="J242" s="1" t="s">
        <v>30</v>
      </c>
      <c r="K242" s="1" t="s">
        <v>3477</v>
      </c>
      <c r="L242" s="1" t="s">
        <v>3477</v>
      </c>
      <c r="M242" s="1" t="s">
        <v>2016</v>
      </c>
      <c r="N242" s="1" t="s">
        <v>2016</v>
      </c>
      <c r="O242" s="1" t="s">
        <v>2017</v>
      </c>
      <c r="P242" s="1" t="s">
        <v>2018</v>
      </c>
      <c r="Q242" s="1" t="s">
        <v>2019</v>
      </c>
      <c r="R242" s="1" t="s">
        <v>3478</v>
      </c>
      <c r="S242" s="1" t="s">
        <v>2021</v>
      </c>
      <c r="T242" s="1" t="s">
        <v>2022</v>
      </c>
      <c r="U242" s="1" t="s">
        <v>2023</v>
      </c>
      <c r="V242" s="1" t="s">
        <v>2075</v>
      </c>
    </row>
    <row r="243" s="1" customFormat="1" spans="1:22">
      <c r="A243" s="3">
        <v>999228393215608</v>
      </c>
      <c r="B243" s="1" t="s">
        <v>2029</v>
      </c>
      <c r="C243" s="1" t="s">
        <v>3479</v>
      </c>
      <c r="D243" s="1" t="s">
        <v>3474</v>
      </c>
      <c r="E243" s="1" t="s">
        <v>3480</v>
      </c>
      <c r="F243" s="1" t="s">
        <v>2029</v>
      </c>
      <c r="G243" s="1" t="s">
        <v>2012</v>
      </c>
      <c r="H243" s="1" t="s">
        <v>2013</v>
      </c>
      <c r="I243" s="1" t="s">
        <v>3481</v>
      </c>
      <c r="J243" s="1" t="s">
        <v>30</v>
      </c>
      <c r="K243" s="1" t="s">
        <v>3482</v>
      </c>
      <c r="L243" s="1" t="s">
        <v>3482</v>
      </c>
      <c r="M243" s="1" t="s">
        <v>2016</v>
      </c>
      <c r="N243" s="1" t="s">
        <v>2016</v>
      </c>
      <c r="O243" s="1" t="s">
        <v>2017</v>
      </c>
      <c r="P243" s="1" t="s">
        <v>2018</v>
      </c>
      <c r="Q243" s="1" t="s">
        <v>2019</v>
      </c>
      <c r="R243" s="1" t="s">
        <v>3483</v>
      </c>
      <c r="S243" s="1" t="s">
        <v>2021</v>
      </c>
      <c r="T243" s="1" t="s">
        <v>2022</v>
      </c>
      <c r="U243" s="1" t="s">
        <v>2023</v>
      </c>
      <c r="V243" s="1" t="s">
        <v>2075</v>
      </c>
    </row>
    <row r="244" s="1" customFormat="1" spans="1:22">
      <c r="A244" s="3">
        <v>999226909608220</v>
      </c>
      <c r="B244" s="1" t="s">
        <v>2552</v>
      </c>
      <c r="C244" s="1" t="s">
        <v>3484</v>
      </c>
      <c r="D244" s="1" t="s">
        <v>3485</v>
      </c>
      <c r="E244" s="1" t="s">
        <v>3486</v>
      </c>
      <c r="F244" s="1" t="s">
        <v>2134</v>
      </c>
      <c r="G244" s="1" t="s">
        <v>2012</v>
      </c>
      <c r="H244" s="1" t="s">
        <v>2013</v>
      </c>
      <c r="I244" s="1" t="s">
        <v>3487</v>
      </c>
      <c r="J244" s="1" t="s">
        <v>30</v>
      </c>
      <c r="K244" s="1" t="s">
        <v>3488</v>
      </c>
      <c r="L244" s="1" t="s">
        <v>3488</v>
      </c>
      <c r="M244" s="1" t="s">
        <v>2016</v>
      </c>
      <c r="N244" s="1" t="s">
        <v>2016</v>
      </c>
      <c r="O244" s="1" t="s">
        <v>2017</v>
      </c>
      <c r="P244" s="1" t="s">
        <v>2018</v>
      </c>
      <c r="Q244" s="1" t="s">
        <v>2019</v>
      </c>
      <c r="R244" s="1" t="s">
        <v>3489</v>
      </c>
      <c r="S244" s="1" t="s">
        <v>2021</v>
      </c>
      <c r="T244" s="1" t="s">
        <v>2022</v>
      </c>
      <c r="U244" s="1" t="s">
        <v>2023</v>
      </c>
      <c r="V244" s="1" t="s">
        <v>2215</v>
      </c>
    </row>
    <row r="245" s="1" customFormat="1" spans="1:22">
      <c r="A245" s="3">
        <v>999228370687850</v>
      </c>
      <c r="B245" s="1" t="s">
        <v>2040</v>
      </c>
      <c r="C245" s="1" t="s">
        <v>3490</v>
      </c>
      <c r="D245" s="1" t="s">
        <v>3491</v>
      </c>
      <c r="E245" s="1" t="s">
        <v>3492</v>
      </c>
      <c r="F245" s="1" t="s">
        <v>2029</v>
      </c>
      <c r="G245" s="1" t="s">
        <v>2012</v>
      </c>
      <c r="H245" s="1" t="s">
        <v>2013</v>
      </c>
      <c r="I245" s="1" t="s">
        <v>3493</v>
      </c>
      <c r="J245" s="1" t="s">
        <v>30</v>
      </c>
      <c r="K245" s="1" t="s">
        <v>3494</v>
      </c>
      <c r="L245" s="1" t="s">
        <v>3494</v>
      </c>
      <c r="M245" s="1" t="s">
        <v>2016</v>
      </c>
      <c r="N245" s="1" t="s">
        <v>2016</v>
      </c>
      <c r="O245" s="1" t="s">
        <v>2017</v>
      </c>
      <c r="P245" s="1" t="s">
        <v>2018</v>
      </c>
      <c r="Q245" s="1" t="s">
        <v>2019</v>
      </c>
      <c r="R245" s="1" t="s">
        <v>3495</v>
      </c>
      <c r="S245" s="1" t="s">
        <v>2021</v>
      </c>
      <c r="T245" s="1" t="s">
        <v>2022</v>
      </c>
      <c r="U245" s="1" t="s">
        <v>2023</v>
      </c>
      <c r="V245" s="1" t="s">
        <v>2039</v>
      </c>
    </row>
    <row r="246" s="1" customFormat="1" spans="1:22">
      <c r="A246" s="3">
        <v>999228373822604</v>
      </c>
      <c r="B246" s="1" t="s">
        <v>2040</v>
      </c>
      <c r="C246" s="1" t="s">
        <v>3496</v>
      </c>
      <c r="D246" s="1" t="s">
        <v>3497</v>
      </c>
      <c r="E246" s="1" t="s">
        <v>3498</v>
      </c>
      <c r="F246" s="1" t="s">
        <v>2040</v>
      </c>
      <c r="G246" s="1" t="s">
        <v>2012</v>
      </c>
      <c r="H246" s="1" t="s">
        <v>2013</v>
      </c>
      <c r="I246" s="1" t="s">
        <v>3499</v>
      </c>
      <c r="J246" s="1" t="s">
        <v>30</v>
      </c>
      <c r="K246" s="1" t="s">
        <v>3500</v>
      </c>
      <c r="L246" s="1" t="s">
        <v>3500</v>
      </c>
      <c r="M246" s="1" t="s">
        <v>2016</v>
      </c>
      <c r="N246" s="1" t="s">
        <v>2016</v>
      </c>
      <c r="O246" s="1" t="s">
        <v>2017</v>
      </c>
      <c r="P246" s="1" t="s">
        <v>2018</v>
      </c>
      <c r="Q246" s="1" t="s">
        <v>2019</v>
      </c>
      <c r="R246" s="1" t="s">
        <v>3501</v>
      </c>
      <c r="S246" s="1" t="s">
        <v>2021</v>
      </c>
      <c r="T246" s="1" t="s">
        <v>2022</v>
      </c>
      <c r="U246" s="1" t="s">
        <v>2023</v>
      </c>
      <c r="V246" s="1" t="s">
        <v>2279</v>
      </c>
    </row>
    <row r="247" s="1" customFormat="1" spans="1:22">
      <c r="A247" s="3">
        <v>999228318929139</v>
      </c>
      <c r="B247" s="1" t="s">
        <v>2266</v>
      </c>
      <c r="C247" s="1" t="s">
        <v>3502</v>
      </c>
      <c r="D247" s="1" t="s">
        <v>3503</v>
      </c>
      <c r="E247" s="1" t="s">
        <v>3504</v>
      </c>
      <c r="F247" s="1" t="s">
        <v>2029</v>
      </c>
      <c r="G247" s="1" t="s">
        <v>2012</v>
      </c>
      <c r="H247" s="1" t="s">
        <v>2013</v>
      </c>
      <c r="I247" s="1" t="s">
        <v>3505</v>
      </c>
      <c r="J247" s="1" t="s">
        <v>30</v>
      </c>
      <c r="K247" s="1" t="s">
        <v>3506</v>
      </c>
      <c r="L247" s="1" t="s">
        <v>3506</v>
      </c>
      <c r="M247" s="1" t="s">
        <v>2016</v>
      </c>
      <c r="N247" s="1" t="s">
        <v>2016</v>
      </c>
      <c r="O247" s="1" t="s">
        <v>2017</v>
      </c>
      <c r="P247" s="1" t="s">
        <v>2018</v>
      </c>
      <c r="Q247" s="1" t="s">
        <v>2019</v>
      </c>
      <c r="R247" s="1" t="s">
        <v>3507</v>
      </c>
      <c r="S247" s="1" t="s">
        <v>2021</v>
      </c>
      <c r="T247" s="1" t="s">
        <v>2022</v>
      </c>
      <c r="U247" s="1" t="s">
        <v>2023</v>
      </c>
      <c r="V247" s="1" t="s">
        <v>3508</v>
      </c>
    </row>
    <row r="248" s="1" customFormat="1" spans="1:22">
      <c r="A248" s="3">
        <v>999228369888386</v>
      </c>
      <c r="B248" s="1" t="s">
        <v>2040</v>
      </c>
      <c r="C248" s="1" t="s">
        <v>3509</v>
      </c>
      <c r="D248" s="1" t="s">
        <v>3510</v>
      </c>
      <c r="E248" s="1" t="s">
        <v>3511</v>
      </c>
      <c r="F248" s="1" t="s">
        <v>2029</v>
      </c>
      <c r="G248" s="1" t="s">
        <v>2012</v>
      </c>
      <c r="H248" s="1" t="s">
        <v>2013</v>
      </c>
      <c r="I248" s="1" t="s">
        <v>3512</v>
      </c>
      <c r="J248" s="1" t="s">
        <v>30</v>
      </c>
      <c r="K248" s="1" t="s">
        <v>3513</v>
      </c>
      <c r="L248" s="1" t="s">
        <v>3513</v>
      </c>
      <c r="M248" s="1" t="s">
        <v>2016</v>
      </c>
      <c r="N248" s="1" t="s">
        <v>2016</v>
      </c>
      <c r="O248" s="1" t="s">
        <v>2017</v>
      </c>
      <c r="P248" s="1" t="s">
        <v>2018</v>
      </c>
      <c r="Q248" s="1" t="s">
        <v>2019</v>
      </c>
      <c r="R248" s="1" t="s">
        <v>3514</v>
      </c>
      <c r="S248" s="1" t="s">
        <v>2021</v>
      </c>
      <c r="T248" s="1" t="s">
        <v>2022</v>
      </c>
      <c r="U248" s="1" t="s">
        <v>2023</v>
      </c>
      <c r="V248" s="1" t="s">
        <v>2241</v>
      </c>
    </row>
    <row r="249" s="1" customFormat="1" spans="1:22">
      <c r="A249" s="3">
        <v>999228402818700</v>
      </c>
      <c r="B249" s="1" t="s">
        <v>2029</v>
      </c>
      <c r="C249" s="1" t="s">
        <v>3515</v>
      </c>
      <c r="D249" s="1" t="s">
        <v>3516</v>
      </c>
      <c r="E249" s="1" t="s">
        <v>3517</v>
      </c>
      <c r="F249" s="1" t="s">
        <v>2029</v>
      </c>
      <c r="G249" s="1" t="s">
        <v>2012</v>
      </c>
      <c r="H249" s="1" t="s">
        <v>2013</v>
      </c>
      <c r="I249" s="1" t="s">
        <v>3518</v>
      </c>
      <c r="J249" s="1" t="s">
        <v>30</v>
      </c>
      <c r="K249" s="1" t="s">
        <v>3519</v>
      </c>
      <c r="L249" s="1" t="s">
        <v>3519</v>
      </c>
      <c r="M249" s="1" t="s">
        <v>2016</v>
      </c>
      <c r="N249" s="1" t="s">
        <v>2016</v>
      </c>
      <c r="O249" s="1" t="s">
        <v>2017</v>
      </c>
      <c r="P249" s="1" t="s">
        <v>2018</v>
      </c>
      <c r="Q249" s="1" t="s">
        <v>2019</v>
      </c>
      <c r="R249" s="1" t="s">
        <v>3520</v>
      </c>
      <c r="S249" s="1" t="s">
        <v>2021</v>
      </c>
      <c r="T249" s="1" t="s">
        <v>2022</v>
      </c>
      <c r="U249" s="1" t="s">
        <v>2023</v>
      </c>
      <c r="V249" s="1" t="s">
        <v>3521</v>
      </c>
    </row>
    <row r="250" s="1" customFormat="1" spans="1:22">
      <c r="A250" s="3">
        <v>999228318208534</v>
      </c>
      <c r="B250" s="1" t="s">
        <v>2266</v>
      </c>
      <c r="C250" s="1" t="s">
        <v>3522</v>
      </c>
      <c r="D250" s="1" t="s">
        <v>3523</v>
      </c>
      <c r="E250" s="1" t="s">
        <v>3524</v>
      </c>
      <c r="F250" s="1" t="s">
        <v>2065</v>
      </c>
      <c r="G250" s="1" t="s">
        <v>2012</v>
      </c>
      <c r="H250" s="1" t="s">
        <v>2013</v>
      </c>
      <c r="I250" s="1" t="s">
        <v>3525</v>
      </c>
      <c r="J250" s="1" t="s">
        <v>30</v>
      </c>
      <c r="K250" s="1" t="s">
        <v>3526</v>
      </c>
      <c r="L250" s="1" t="s">
        <v>3526</v>
      </c>
      <c r="M250" s="1" t="s">
        <v>2016</v>
      </c>
      <c r="N250" s="1" t="s">
        <v>2016</v>
      </c>
      <c r="O250" s="1" t="s">
        <v>2017</v>
      </c>
      <c r="P250" s="1" t="s">
        <v>2018</v>
      </c>
      <c r="Q250" s="1" t="s">
        <v>2019</v>
      </c>
      <c r="R250" s="1" t="s">
        <v>3527</v>
      </c>
      <c r="S250" s="1" t="s">
        <v>2021</v>
      </c>
      <c r="T250" s="1" t="s">
        <v>2022</v>
      </c>
      <c r="U250" s="1" t="s">
        <v>2023</v>
      </c>
      <c r="V250" s="1" t="s">
        <v>3528</v>
      </c>
    </row>
    <row r="251" s="1" customFormat="1" spans="1:22">
      <c r="A251" s="3">
        <v>999228368693368</v>
      </c>
      <c r="B251" s="1" t="s">
        <v>2040</v>
      </c>
      <c r="C251" s="1" t="s">
        <v>3529</v>
      </c>
      <c r="D251" s="1" t="s">
        <v>3530</v>
      </c>
      <c r="E251" s="1" t="s">
        <v>3531</v>
      </c>
      <c r="F251" s="1" t="s">
        <v>2040</v>
      </c>
      <c r="G251" s="1" t="s">
        <v>2012</v>
      </c>
      <c r="H251" s="1" t="s">
        <v>2013</v>
      </c>
      <c r="I251" s="1" t="s">
        <v>3532</v>
      </c>
      <c r="J251" s="1" t="s">
        <v>30</v>
      </c>
      <c r="K251" s="1" t="s">
        <v>3533</v>
      </c>
      <c r="L251" s="1" t="s">
        <v>3533</v>
      </c>
      <c r="M251" s="1" t="s">
        <v>2016</v>
      </c>
      <c r="N251" s="1" t="s">
        <v>2016</v>
      </c>
      <c r="O251" s="1" t="s">
        <v>2017</v>
      </c>
      <c r="P251" s="1" t="s">
        <v>2018</v>
      </c>
      <c r="Q251" s="1" t="s">
        <v>2019</v>
      </c>
      <c r="R251" s="1" t="s">
        <v>3534</v>
      </c>
      <c r="S251" s="1" t="s">
        <v>2021</v>
      </c>
      <c r="T251" s="1" t="s">
        <v>2022</v>
      </c>
      <c r="U251" s="1" t="s">
        <v>2023</v>
      </c>
      <c r="V251" s="1" t="s">
        <v>2527</v>
      </c>
    </row>
    <row r="252" s="1" customFormat="1" spans="1:22">
      <c r="A252" s="3">
        <v>999228296769266</v>
      </c>
      <c r="B252" s="1" t="s">
        <v>2105</v>
      </c>
      <c r="C252" s="1" t="s">
        <v>3535</v>
      </c>
      <c r="D252" s="1" t="s">
        <v>3321</v>
      </c>
      <c r="E252" s="1" t="s">
        <v>3536</v>
      </c>
      <c r="F252" s="1" t="s">
        <v>2134</v>
      </c>
      <c r="G252" s="1" t="s">
        <v>2012</v>
      </c>
      <c r="H252" s="1" t="s">
        <v>2013</v>
      </c>
      <c r="I252" s="1" t="s">
        <v>3537</v>
      </c>
      <c r="J252" s="1" t="s">
        <v>30</v>
      </c>
      <c r="K252" s="1" t="s">
        <v>3538</v>
      </c>
      <c r="L252" s="1" t="s">
        <v>3538</v>
      </c>
      <c r="M252" s="1" t="s">
        <v>2016</v>
      </c>
      <c r="N252" s="1" t="s">
        <v>2016</v>
      </c>
      <c r="O252" s="1" t="s">
        <v>2017</v>
      </c>
      <c r="P252" s="1" t="s">
        <v>2018</v>
      </c>
      <c r="Q252" s="1" t="s">
        <v>2019</v>
      </c>
      <c r="R252" s="1" t="s">
        <v>3539</v>
      </c>
      <c r="S252" s="1" t="s">
        <v>2021</v>
      </c>
      <c r="T252" s="1" t="s">
        <v>2022</v>
      </c>
      <c r="U252" s="1" t="s">
        <v>2023</v>
      </c>
      <c r="V252" s="1" t="s">
        <v>2527</v>
      </c>
    </row>
    <row r="253" s="1" customFormat="1" spans="1:22">
      <c r="A253" s="3">
        <v>999226494539283</v>
      </c>
      <c r="B253" s="1" t="s">
        <v>3540</v>
      </c>
      <c r="C253" s="1" t="s">
        <v>3541</v>
      </c>
      <c r="D253" s="1" t="s">
        <v>3542</v>
      </c>
      <c r="E253" s="1" t="s">
        <v>3543</v>
      </c>
      <c r="F253" s="1" t="s">
        <v>2011</v>
      </c>
      <c r="G253" s="1" t="s">
        <v>2012</v>
      </c>
      <c r="H253" s="1" t="s">
        <v>2013</v>
      </c>
      <c r="I253" s="1" t="s">
        <v>3544</v>
      </c>
      <c r="J253" s="1" t="s">
        <v>30</v>
      </c>
      <c r="K253" s="1" t="s">
        <v>3545</v>
      </c>
      <c r="L253" s="1" t="s">
        <v>3545</v>
      </c>
      <c r="M253" s="1" t="s">
        <v>2016</v>
      </c>
      <c r="N253" s="1" t="s">
        <v>2016</v>
      </c>
      <c r="O253" s="1" t="s">
        <v>2017</v>
      </c>
      <c r="P253" s="1" t="s">
        <v>2018</v>
      </c>
      <c r="Q253" s="1" t="s">
        <v>2019</v>
      </c>
      <c r="R253" s="1" t="s">
        <v>3546</v>
      </c>
      <c r="S253" s="1" t="s">
        <v>2021</v>
      </c>
      <c r="T253" s="1" t="s">
        <v>2022</v>
      </c>
      <c r="U253" s="1" t="s">
        <v>2023</v>
      </c>
      <c r="V253" s="1" t="s">
        <v>3528</v>
      </c>
    </row>
    <row r="254" s="1" customFormat="1" spans="1:22">
      <c r="A254" s="3">
        <v>999228392491552</v>
      </c>
      <c r="B254" s="1" t="s">
        <v>2040</v>
      </c>
      <c r="C254" s="1" t="s">
        <v>3547</v>
      </c>
      <c r="D254" s="1" t="s">
        <v>3548</v>
      </c>
      <c r="E254" s="1" t="s">
        <v>3549</v>
      </c>
      <c r="F254" s="1" t="s">
        <v>2029</v>
      </c>
      <c r="G254" s="1" t="s">
        <v>2012</v>
      </c>
      <c r="H254" s="1" t="s">
        <v>2013</v>
      </c>
      <c r="I254" s="1" t="s">
        <v>3550</v>
      </c>
      <c r="J254" s="1" t="s">
        <v>30</v>
      </c>
      <c r="K254" s="1" t="s">
        <v>3551</v>
      </c>
      <c r="L254" s="1" t="s">
        <v>3551</v>
      </c>
      <c r="M254" s="1" t="s">
        <v>2016</v>
      </c>
      <c r="N254" s="1" t="s">
        <v>2016</v>
      </c>
      <c r="O254" s="1" t="s">
        <v>2017</v>
      </c>
      <c r="P254" s="1" t="s">
        <v>2018</v>
      </c>
      <c r="Q254" s="1" t="s">
        <v>2019</v>
      </c>
      <c r="R254" s="1" t="s">
        <v>3552</v>
      </c>
      <c r="S254" s="1" t="s">
        <v>2021</v>
      </c>
      <c r="T254" s="1" t="s">
        <v>2022</v>
      </c>
      <c r="U254" s="1" t="s">
        <v>2023</v>
      </c>
      <c r="V254" s="1" t="s">
        <v>2039</v>
      </c>
    </row>
    <row r="255" s="1" customFormat="1" spans="1:22">
      <c r="A255" s="3">
        <v>999228351339402</v>
      </c>
      <c r="B255" s="1" t="s">
        <v>2047</v>
      </c>
      <c r="C255" s="1" t="s">
        <v>3553</v>
      </c>
      <c r="D255" s="1" t="s">
        <v>3554</v>
      </c>
      <c r="E255" s="1" t="s">
        <v>3555</v>
      </c>
      <c r="F255" s="1" t="s">
        <v>2029</v>
      </c>
      <c r="G255" s="1" t="s">
        <v>2012</v>
      </c>
      <c r="H255" s="1" t="s">
        <v>2013</v>
      </c>
      <c r="I255" s="1" t="s">
        <v>3556</v>
      </c>
      <c r="J255" s="1" t="s">
        <v>30</v>
      </c>
      <c r="K255" s="1" t="s">
        <v>3557</v>
      </c>
      <c r="L255" s="1" t="s">
        <v>3557</v>
      </c>
      <c r="M255" s="1" t="s">
        <v>2016</v>
      </c>
      <c r="N255" s="1" t="s">
        <v>2016</v>
      </c>
      <c r="O255" s="1" t="s">
        <v>2017</v>
      </c>
      <c r="P255" s="1" t="s">
        <v>2018</v>
      </c>
      <c r="Q255" s="1" t="s">
        <v>2019</v>
      </c>
      <c r="R255" s="1" t="s">
        <v>3558</v>
      </c>
      <c r="S255" s="1" t="s">
        <v>2021</v>
      </c>
      <c r="T255" s="1" t="s">
        <v>2022</v>
      </c>
      <c r="U255" s="1" t="s">
        <v>2023</v>
      </c>
      <c r="V255" s="1" t="s">
        <v>2075</v>
      </c>
    </row>
    <row r="256" s="1" customFormat="1" spans="1:22">
      <c r="A256" s="3">
        <v>999228350338019</v>
      </c>
      <c r="B256" s="1" t="s">
        <v>2047</v>
      </c>
      <c r="C256" s="1" t="s">
        <v>3559</v>
      </c>
      <c r="D256" s="1" t="s">
        <v>3560</v>
      </c>
      <c r="E256" s="1" t="s">
        <v>3561</v>
      </c>
      <c r="F256" s="1" t="s">
        <v>2040</v>
      </c>
      <c r="G256" s="1" t="s">
        <v>2012</v>
      </c>
      <c r="H256" s="1" t="s">
        <v>2013</v>
      </c>
      <c r="I256" s="1" t="s">
        <v>3562</v>
      </c>
      <c r="J256" s="1" t="s">
        <v>30</v>
      </c>
      <c r="K256" s="1" t="s">
        <v>3563</v>
      </c>
      <c r="L256" s="1" t="s">
        <v>3563</v>
      </c>
      <c r="M256" s="1" t="s">
        <v>2016</v>
      </c>
      <c r="N256" s="1" t="s">
        <v>2016</v>
      </c>
      <c r="O256" s="1" t="s">
        <v>2017</v>
      </c>
      <c r="P256" s="1" t="s">
        <v>2018</v>
      </c>
      <c r="Q256" s="1" t="s">
        <v>2019</v>
      </c>
      <c r="R256" s="1" t="s">
        <v>3564</v>
      </c>
      <c r="S256" s="1" t="s">
        <v>2021</v>
      </c>
      <c r="T256" s="1" t="s">
        <v>2022</v>
      </c>
      <c r="U256" s="1" t="s">
        <v>2023</v>
      </c>
      <c r="V256" s="1" t="s">
        <v>2039</v>
      </c>
    </row>
    <row r="257" s="1" customFormat="1" spans="1:22">
      <c r="A257" s="3">
        <v>999228360384379</v>
      </c>
      <c r="B257" s="1" t="s">
        <v>2134</v>
      </c>
      <c r="C257" s="1" t="s">
        <v>3565</v>
      </c>
      <c r="D257" s="1" t="s">
        <v>3566</v>
      </c>
      <c r="E257" s="1" t="s">
        <v>3567</v>
      </c>
      <c r="F257" s="1" t="s">
        <v>2029</v>
      </c>
      <c r="G257" s="1" t="s">
        <v>2012</v>
      </c>
      <c r="H257" s="1" t="s">
        <v>2013</v>
      </c>
      <c r="I257" s="1" t="s">
        <v>3568</v>
      </c>
      <c r="J257" s="1" t="s">
        <v>30</v>
      </c>
      <c r="K257" s="1" t="s">
        <v>3569</v>
      </c>
      <c r="L257" s="1" t="s">
        <v>3569</v>
      </c>
      <c r="M257" s="1" t="s">
        <v>2016</v>
      </c>
      <c r="N257" s="1" t="s">
        <v>2016</v>
      </c>
      <c r="O257" s="1" t="s">
        <v>2017</v>
      </c>
      <c r="P257" s="1" t="s">
        <v>2018</v>
      </c>
      <c r="Q257" s="1" t="s">
        <v>2019</v>
      </c>
      <c r="R257" s="1" t="s">
        <v>3570</v>
      </c>
      <c r="S257" s="1" t="s">
        <v>2021</v>
      </c>
      <c r="T257" s="1" t="s">
        <v>2022</v>
      </c>
      <c r="U257" s="1" t="s">
        <v>2023</v>
      </c>
      <c r="V257" s="1" t="s">
        <v>3257</v>
      </c>
    </row>
    <row r="258" s="1" customFormat="1" spans="1:22">
      <c r="A258" s="3">
        <v>999228204086782</v>
      </c>
      <c r="B258" s="1" t="s">
        <v>3571</v>
      </c>
      <c r="C258" s="1" t="s">
        <v>3572</v>
      </c>
      <c r="D258" s="1" t="s">
        <v>3573</v>
      </c>
      <c r="E258" s="1" t="s">
        <v>3574</v>
      </c>
      <c r="F258" s="1" t="s">
        <v>2029</v>
      </c>
      <c r="G258" s="1" t="s">
        <v>2012</v>
      </c>
      <c r="H258" s="1" t="s">
        <v>2013</v>
      </c>
      <c r="I258" s="1" t="s">
        <v>3575</v>
      </c>
      <c r="J258" s="1" t="s">
        <v>30</v>
      </c>
      <c r="K258" s="1" t="s">
        <v>3576</v>
      </c>
      <c r="L258" s="1" t="s">
        <v>3576</v>
      </c>
      <c r="M258" s="1" t="s">
        <v>2016</v>
      </c>
      <c r="N258" s="1" t="s">
        <v>2016</v>
      </c>
      <c r="O258" s="1" t="s">
        <v>2017</v>
      </c>
      <c r="P258" s="1" t="s">
        <v>2018</v>
      </c>
      <c r="Q258" s="1" t="s">
        <v>2019</v>
      </c>
      <c r="R258" s="1" t="s">
        <v>3577</v>
      </c>
      <c r="S258" s="1" t="s">
        <v>2021</v>
      </c>
      <c r="T258" s="1" t="s">
        <v>2022</v>
      </c>
      <c r="U258" s="1" t="s">
        <v>2023</v>
      </c>
      <c r="V258" s="1" t="s">
        <v>2024</v>
      </c>
    </row>
    <row r="259" s="1" customFormat="1" spans="1:22">
      <c r="A259" s="3">
        <v>999228368468209</v>
      </c>
      <c r="B259" s="1" t="s">
        <v>2040</v>
      </c>
      <c r="C259" s="1" t="s">
        <v>3578</v>
      </c>
      <c r="D259" s="1" t="s">
        <v>3579</v>
      </c>
      <c r="E259" s="1" t="s">
        <v>3580</v>
      </c>
      <c r="F259" s="1" t="s">
        <v>2029</v>
      </c>
      <c r="G259" s="1" t="s">
        <v>2012</v>
      </c>
      <c r="H259" s="1" t="s">
        <v>2013</v>
      </c>
      <c r="I259" s="1" t="s">
        <v>3581</v>
      </c>
      <c r="J259" s="1" t="s">
        <v>30</v>
      </c>
      <c r="K259" s="1" t="s">
        <v>3582</v>
      </c>
      <c r="L259" s="1" t="s">
        <v>3582</v>
      </c>
      <c r="M259" s="1" t="s">
        <v>2016</v>
      </c>
      <c r="N259" s="1" t="s">
        <v>2016</v>
      </c>
      <c r="O259" s="1" t="s">
        <v>2017</v>
      </c>
      <c r="P259" s="1" t="s">
        <v>2018</v>
      </c>
      <c r="Q259" s="1" t="s">
        <v>2019</v>
      </c>
      <c r="R259" s="1" t="s">
        <v>3583</v>
      </c>
      <c r="S259" s="1" t="s">
        <v>2021</v>
      </c>
      <c r="T259" s="1" t="s">
        <v>2022</v>
      </c>
      <c r="U259" s="1" t="s">
        <v>2023</v>
      </c>
      <c r="V259" s="1" t="s">
        <v>2215</v>
      </c>
    </row>
    <row r="260" s="1" customFormat="1" spans="1:22">
      <c r="A260" s="3">
        <v>999228348009560</v>
      </c>
      <c r="B260" s="1" t="s">
        <v>2047</v>
      </c>
      <c r="C260" s="1" t="s">
        <v>3584</v>
      </c>
      <c r="D260" s="1" t="s">
        <v>3585</v>
      </c>
      <c r="E260" s="1" t="s">
        <v>3586</v>
      </c>
      <c r="F260" s="1" t="s">
        <v>2029</v>
      </c>
      <c r="G260" s="1" t="s">
        <v>2012</v>
      </c>
      <c r="H260" s="1" t="s">
        <v>2013</v>
      </c>
      <c r="I260" s="1" t="s">
        <v>3587</v>
      </c>
      <c r="J260" s="1" t="s">
        <v>30</v>
      </c>
      <c r="K260" s="1" t="s">
        <v>3588</v>
      </c>
      <c r="L260" s="1" t="s">
        <v>3588</v>
      </c>
      <c r="M260" s="1" t="s">
        <v>2016</v>
      </c>
      <c r="N260" s="1" t="s">
        <v>2016</v>
      </c>
      <c r="O260" s="1" t="s">
        <v>2017</v>
      </c>
      <c r="P260" s="1" t="s">
        <v>2018</v>
      </c>
      <c r="Q260" s="1" t="s">
        <v>2019</v>
      </c>
      <c r="R260" s="1" t="s">
        <v>3589</v>
      </c>
      <c r="S260" s="1" t="s">
        <v>2021</v>
      </c>
      <c r="T260" s="1" t="s">
        <v>2022</v>
      </c>
      <c r="U260" s="1" t="s">
        <v>2023</v>
      </c>
      <c r="V260" s="1" t="s">
        <v>2669</v>
      </c>
    </row>
    <row r="261" s="1" customFormat="1" spans="1:22">
      <c r="A261" s="3">
        <v>999228368350823</v>
      </c>
      <c r="B261" s="1" t="s">
        <v>2040</v>
      </c>
      <c r="C261" s="1" t="s">
        <v>3590</v>
      </c>
      <c r="D261" s="1" t="s">
        <v>3591</v>
      </c>
      <c r="E261" s="1" t="s">
        <v>3592</v>
      </c>
      <c r="F261" s="1" t="s">
        <v>2029</v>
      </c>
      <c r="G261" s="1" t="s">
        <v>2012</v>
      </c>
      <c r="H261" s="1" t="s">
        <v>2013</v>
      </c>
      <c r="I261" s="1" t="s">
        <v>3593</v>
      </c>
      <c r="J261" s="1" t="s">
        <v>30</v>
      </c>
      <c r="K261" s="1" t="s">
        <v>3594</v>
      </c>
      <c r="L261" s="1" t="s">
        <v>3594</v>
      </c>
      <c r="M261" s="1" t="s">
        <v>2016</v>
      </c>
      <c r="N261" s="1" t="s">
        <v>2016</v>
      </c>
      <c r="O261" s="1" t="s">
        <v>2017</v>
      </c>
      <c r="P261" s="1" t="s">
        <v>2018</v>
      </c>
      <c r="Q261" s="1" t="s">
        <v>2019</v>
      </c>
      <c r="R261" s="1" t="s">
        <v>3595</v>
      </c>
      <c r="S261" s="1" t="s">
        <v>2021</v>
      </c>
      <c r="T261" s="1" t="s">
        <v>2022</v>
      </c>
      <c r="U261" s="1" t="s">
        <v>2023</v>
      </c>
      <c r="V261" s="1" t="s">
        <v>2075</v>
      </c>
    </row>
    <row r="262" s="1" customFormat="1" spans="1:22">
      <c r="A262" s="3">
        <v>999227283718834</v>
      </c>
      <c r="B262" s="1" t="s">
        <v>2495</v>
      </c>
      <c r="C262" s="1" t="s">
        <v>3596</v>
      </c>
      <c r="D262" s="1" t="s">
        <v>3597</v>
      </c>
      <c r="E262" s="1" t="s">
        <v>3598</v>
      </c>
      <c r="F262" s="1" t="s">
        <v>2040</v>
      </c>
      <c r="G262" s="1" t="s">
        <v>2012</v>
      </c>
      <c r="H262" s="1" t="s">
        <v>2013</v>
      </c>
      <c r="I262" s="1" t="s">
        <v>3599</v>
      </c>
      <c r="J262" s="1" t="s">
        <v>30</v>
      </c>
      <c r="K262" s="1" t="s">
        <v>3600</v>
      </c>
      <c r="L262" s="1" t="s">
        <v>3600</v>
      </c>
      <c r="M262" s="1" t="s">
        <v>2016</v>
      </c>
      <c r="N262" s="1" t="s">
        <v>2016</v>
      </c>
      <c r="O262" s="1" t="s">
        <v>2017</v>
      </c>
      <c r="P262" s="1" t="s">
        <v>2018</v>
      </c>
      <c r="Q262" s="1" t="s">
        <v>2019</v>
      </c>
      <c r="R262" s="1" t="s">
        <v>3601</v>
      </c>
      <c r="S262" s="1" t="s">
        <v>2021</v>
      </c>
      <c r="T262" s="1" t="s">
        <v>2022</v>
      </c>
      <c r="U262" s="1" t="s">
        <v>2023</v>
      </c>
      <c r="V262" s="1" t="s">
        <v>2527</v>
      </c>
    </row>
    <row r="263" s="1" customFormat="1" spans="1:22">
      <c r="A263" s="3">
        <v>999228168333090</v>
      </c>
      <c r="B263" s="1" t="s">
        <v>3571</v>
      </c>
      <c r="C263" s="1" t="s">
        <v>3602</v>
      </c>
      <c r="D263" s="1" t="s">
        <v>3603</v>
      </c>
      <c r="E263" s="1" t="s">
        <v>3604</v>
      </c>
      <c r="F263" s="1" t="s">
        <v>2029</v>
      </c>
      <c r="G263" s="1" t="s">
        <v>2012</v>
      </c>
      <c r="H263" s="1" t="s">
        <v>2013</v>
      </c>
      <c r="I263" s="1" t="s">
        <v>3605</v>
      </c>
      <c r="J263" s="1" t="s">
        <v>30</v>
      </c>
      <c r="K263" s="1" t="s">
        <v>3606</v>
      </c>
      <c r="L263" s="1" t="s">
        <v>3606</v>
      </c>
      <c r="M263" s="1" t="s">
        <v>2016</v>
      </c>
      <c r="N263" s="1" t="s">
        <v>2016</v>
      </c>
      <c r="O263" s="1" t="s">
        <v>2017</v>
      </c>
      <c r="P263" s="1" t="s">
        <v>2018</v>
      </c>
      <c r="Q263" s="1" t="s">
        <v>2019</v>
      </c>
      <c r="R263" s="1" t="s">
        <v>3607</v>
      </c>
      <c r="S263" s="1" t="s">
        <v>2021</v>
      </c>
      <c r="T263" s="1" t="s">
        <v>2022</v>
      </c>
      <c r="U263" s="1" t="s">
        <v>2023</v>
      </c>
      <c r="V263" s="1" t="s">
        <v>2024</v>
      </c>
    </row>
    <row r="264" s="1" customFormat="1" spans="1:22">
      <c r="A264" s="3">
        <v>999228393662183</v>
      </c>
      <c r="B264" s="1" t="s">
        <v>2029</v>
      </c>
      <c r="C264" s="1" t="s">
        <v>3608</v>
      </c>
      <c r="D264" s="1" t="s">
        <v>3603</v>
      </c>
      <c r="E264" s="1" t="s">
        <v>3609</v>
      </c>
      <c r="F264" s="1" t="s">
        <v>2029</v>
      </c>
      <c r="G264" s="1" t="s">
        <v>2012</v>
      </c>
      <c r="H264" s="1" t="s">
        <v>2013</v>
      </c>
      <c r="I264" s="1" t="s">
        <v>3610</v>
      </c>
      <c r="J264" s="1" t="s">
        <v>30</v>
      </c>
      <c r="K264" s="1" t="s">
        <v>3611</v>
      </c>
      <c r="L264" s="1" t="s">
        <v>3611</v>
      </c>
      <c r="M264" s="1" t="s">
        <v>2016</v>
      </c>
      <c r="N264" s="1" t="s">
        <v>2016</v>
      </c>
      <c r="O264" s="1" t="s">
        <v>2017</v>
      </c>
      <c r="P264" s="1" t="s">
        <v>2018</v>
      </c>
      <c r="Q264" s="1" t="s">
        <v>2019</v>
      </c>
      <c r="R264" s="1" t="s">
        <v>3612</v>
      </c>
      <c r="S264" s="1" t="s">
        <v>2021</v>
      </c>
      <c r="T264" s="1" t="s">
        <v>2022</v>
      </c>
      <c r="U264" s="1" t="s">
        <v>2023</v>
      </c>
      <c r="V264" s="1" t="s">
        <v>2024</v>
      </c>
    </row>
    <row r="265" s="1" customFormat="1" spans="1:22">
      <c r="A265" s="3">
        <v>999228398081472</v>
      </c>
      <c r="B265" s="1" t="s">
        <v>2029</v>
      </c>
      <c r="C265" s="1" t="s">
        <v>3613</v>
      </c>
      <c r="D265" s="1" t="s">
        <v>3614</v>
      </c>
      <c r="E265" s="1" t="s">
        <v>3615</v>
      </c>
      <c r="F265" s="1" t="s">
        <v>2029</v>
      </c>
      <c r="G265" s="1" t="s">
        <v>2012</v>
      </c>
      <c r="H265" s="1" t="s">
        <v>2013</v>
      </c>
      <c r="I265" s="1" t="s">
        <v>3616</v>
      </c>
      <c r="J265" s="1" t="s">
        <v>30</v>
      </c>
      <c r="K265" s="1" t="s">
        <v>3617</v>
      </c>
      <c r="L265" s="1" t="s">
        <v>3617</v>
      </c>
      <c r="M265" s="1" t="s">
        <v>2016</v>
      </c>
      <c r="N265" s="1" t="s">
        <v>2016</v>
      </c>
      <c r="O265" s="1" t="s">
        <v>2017</v>
      </c>
      <c r="P265" s="1" t="s">
        <v>2018</v>
      </c>
      <c r="Q265" s="1" t="s">
        <v>2019</v>
      </c>
      <c r="R265" s="1" t="s">
        <v>3618</v>
      </c>
      <c r="S265" s="1" t="s">
        <v>2021</v>
      </c>
      <c r="T265" s="1" t="s">
        <v>2022</v>
      </c>
      <c r="U265" s="1" t="s">
        <v>2023</v>
      </c>
      <c r="V265" s="1" t="s">
        <v>2024</v>
      </c>
    </row>
    <row r="266" s="1" customFormat="1" spans="1:22">
      <c r="A266" s="3">
        <v>999228348003254</v>
      </c>
      <c r="B266" s="1" t="s">
        <v>2047</v>
      </c>
      <c r="C266" s="1" t="s">
        <v>3619</v>
      </c>
      <c r="D266" s="1" t="s">
        <v>3620</v>
      </c>
      <c r="E266" s="1" t="s">
        <v>3621</v>
      </c>
      <c r="F266" s="1" t="s">
        <v>2047</v>
      </c>
      <c r="G266" s="1" t="s">
        <v>2012</v>
      </c>
      <c r="H266" s="1" t="s">
        <v>2013</v>
      </c>
      <c r="I266" s="1" t="s">
        <v>3622</v>
      </c>
      <c r="J266" s="1" t="s">
        <v>30</v>
      </c>
      <c r="K266" s="1" t="s">
        <v>3623</v>
      </c>
      <c r="L266" s="1" t="s">
        <v>3623</v>
      </c>
      <c r="M266" s="1" t="s">
        <v>2016</v>
      </c>
      <c r="N266" s="1" t="s">
        <v>2016</v>
      </c>
      <c r="O266" s="1" t="s">
        <v>2017</v>
      </c>
      <c r="P266" s="1" t="s">
        <v>2018</v>
      </c>
      <c r="Q266" s="1" t="s">
        <v>2019</v>
      </c>
      <c r="R266" s="1" t="s">
        <v>3624</v>
      </c>
      <c r="S266" s="1" t="s">
        <v>2021</v>
      </c>
      <c r="T266" s="1" t="s">
        <v>2022</v>
      </c>
      <c r="U266" s="1" t="s">
        <v>2023</v>
      </c>
      <c r="V266" s="1" t="s">
        <v>2024</v>
      </c>
    </row>
    <row r="267" s="1" customFormat="1" spans="1:22">
      <c r="A267" s="3">
        <v>999228368541044</v>
      </c>
      <c r="B267" s="1" t="s">
        <v>2040</v>
      </c>
      <c r="C267" s="1" t="s">
        <v>3625</v>
      </c>
      <c r="D267" s="1" t="s">
        <v>3626</v>
      </c>
      <c r="E267" s="1" t="s">
        <v>3627</v>
      </c>
      <c r="F267" s="1" t="s">
        <v>2040</v>
      </c>
      <c r="G267" s="1" t="s">
        <v>2012</v>
      </c>
      <c r="H267" s="1" t="s">
        <v>2013</v>
      </c>
      <c r="I267" s="1" t="s">
        <v>3628</v>
      </c>
      <c r="J267" s="1" t="s">
        <v>30</v>
      </c>
      <c r="K267" s="1" t="s">
        <v>3629</v>
      </c>
      <c r="L267" s="1" t="s">
        <v>3629</v>
      </c>
      <c r="M267" s="1" t="s">
        <v>2016</v>
      </c>
      <c r="N267" s="1" t="s">
        <v>2016</v>
      </c>
      <c r="O267" s="1" t="s">
        <v>2017</v>
      </c>
      <c r="P267" s="1" t="s">
        <v>2018</v>
      </c>
      <c r="Q267" s="1" t="s">
        <v>2019</v>
      </c>
      <c r="R267" s="1" t="s">
        <v>3630</v>
      </c>
      <c r="S267" s="1" t="s">
        <v>2021</v>
      </c>
      <c r="T267" s="1" t="s">
        <v>2022</v>
      </c>
      <c r="U267" s="1" t="s">
        <v>2023</v>
      </c>
      <c r="V267" s="1" t="s">
        <v>2462</v>
      </c>
    </row>
    <row r="268" s="1" customFormat="1" spans="1:22">
      <c r="A268" s="3">
        <v>999228367695929</v>
      </c>
      <c r="B268" s="1" t="s">
        <v>2134</v>
      </c>
      <c r="C268" s="1" t="s">
        <v>3631</v>
      </c>
      <c r="D268" s="1" t="s">
        <v>3632</v>
      </c>
      <c r="E268" s="1" t="s">
        <v>3633</v>
      </c>
      <c r="F268" s="1" t="s">
        <v>2040</v>
      </c>
      <c r="G268" s="1" t="s">
        <v>2012</v>
      </c>
      <c r="H268" s="1" t="s">
        <v>2013</v>
      </c>
      <c r="I268" s="1" t="s">
        <v>3634</v>
      </c>
      <c r="J268" s="1" t="s">
        <v>30</v>
      </c>
      <c r="K268" s="1" t="s">
        <v>3635</v>
      </c>
      <c r="L268" s="1" t="s">
        <v>3635</v>
      </c>
      <c r="M268" s="1" t="s">
        <v>2016</v>
      </c>
      <c r="N268" s="1" t="s">
        <v>2016</v>
      </c>
      <c r="O268" s="1" t="s">
        <v>2017</v>
      </c>
      <c r="P268" s="1" t="s">
        <v>2018</v>
      </c>
      <c r="Q268" s="1" t="s">
        <v>2019</v>
      </c>
      <c r="R268" s="1" t="s">
        <v>3636</v>
      </c>
      <c r="S268" s="1" t="s">
        <v>2021</v>
      </c>
      <c r="T268" s="1" t="s">
        <v>2022</v>
      </c>
      <c r="U268" s="1" t="s">
        <v>2023</v>
      </c>
      <c r="V268" s="1" t="s">
        <v>2024</v>
      </c>
    </row>
    <row r="269" s="1" customFormat="1" spans="1:22">
      <c r="A269" s="3">
        <v>999228264063900</v>
      </c>
      <c r="B269" s="1" t="s">
        <v>2313</v>
      </c>
      <c r="C269" s="1" t="s">
        <v>3637</v>
      </c>
      <c r="D269" s="1" t="s">
        <v>3638</v>
      </c>
      <c r="E269" s="1" t="s">
        <v>3639</v>
      </c>
      <c r="F269" s="1" t="s">
        <v>2040</v>
      </c>
      <c r="G269" s="1" t="s">
        <v>2012</v>
      </c>
      <c r="H269" s="1" t="s">
        <v>2013</v>
      </c>
      <c r="I269" s="1" t="s">
        <v>3640</v>
      </c>
      <c r="J269" s="1" t="s">
        <v>30</v>
      </c>
      <c r="K269" s="1" t="s">
        <v>3641</v>
      </c>
      <c r="L269" s="1" t="s">
        <v>3641</v>
      </c>
      <c r="M269" s="1" t="s">
        <v>2016</v>
      </c>
      <c r="N269" s="1" t="s">
        <v>2016</v>
      </c>
      <c r="O269" s="1" t="s">
        <v>2017</v>
      </c>
      <c r="P269" s="1" t="s">
        <v>2018</v>
      </c>
      <c r="Q269" s="1" t="s">
        <v>2019</v>
      </c>
      <c r="R269" s="1" t="s">
        <v>3642</v>
      </c>
      <c r="S269" s="1" t="s">
        <v>2021</v>
      </c>
      <c r="T269" s="1" t="s">
        <v>2022</v>
      </c>
      <c r="U269" s="1" t="s">
        <v>2023</v>
      </c>
      <c r="V269" s="1" t="s">
        <v>2279</v>
      </c>
    </row>
    <row r="270" s="1" customFormat="1" spans="1:22">
      <c r="A270" s="3">
        <v>999228398759560</v>
      </c>
      <c r="B270" s="1" t="s">
        <v>2029</v>
      </c>
      <c r="C270" s="1" t="s">
        <v>3643</v>
      </c>
      <c r="D270" s="1" t="s">
        <v>3644</v>
      </c>
      <c r="E270" s="1" t="s">
        <v>3645</v>
      </c>
      <c r="F270" s="1" t="s">
        <v>2029</v>
      </c>
      <c r="G270" s="1" t="s">
        <v>2012</v>
      </c>
      <c r="H270" s="1" t="s">
        <v>2013</v>
      </c>
      <c r="I270" s="1" t="s">
        <v>3646</v>
      </c>
      <c r="J270" s="1" t="s">
        <v>30</v>
      </c>
      <c r="K270" s="1" t="s">
        <v>3647</v>
      </c>
      <c r="L270" s="1" t="s">
        <v>3647</v>
      </c>
      <c r="M270" s="1" t="s">
        <v>2016</v>
      </c>
      <c r="N270" s="1" t="s">
        <v>2016</v>
      </c>
      <c r="O270" s="1" t="s">
        <v>2017</v>
      </c>
      <c r="P270" s="1" t="s">
        <v>2018</v>
      </c>
      <c r="Q270" s="1" t="s">
        <v>2019</v>
      </c>
      <c r="R270" s="1" t="s">
        <v>3648</v>
      </c>
      <c r="S270" s="1" t="s">
        <v>2021</v>
      </c>
      <c r="T270" s="1" t="s">
        <v>2022</v>
      </c>
      <c r="U270" s="1" t="s">
        <v>2023</v>
      </c>
      <c r="V270" s="1" t="s">
        <v>2676</v>
      </c>
    </row>
    <row r="271" s="1" customFormat="1" spans="1:22">
      <c r="A271" s="3">
        <v>999228401076830</v>
      </c>
      <c r="B271" s="1" t="s">
        <v>2029</v>
      </c>
      <c r="C271" s="1" t="s">
        <v>3649</v>
      </c>
      <c r="D271" s="1" t="s">
        <v>3650</v>
      </c>
      <c r="E271" s="1" t="s">
        <v>3651</v>
      </c>
      <c r="F271" s="1" t="s">
        <v>2029</v>
      </c>
      <c r="G271" s="1" t="s">
        <v>2012</v>
      </c>
      <c r="H271" s="1" t="s">
        <v>2013</v>
      </c>
      <c r="I271" s="1" t="s">
        <v>3652</v>
      </c>
      <c r="J271" s="1" t="s">
        <v>30</v>
      </c>
      <c r="K271" s="1" t="s">
        <v>3653</v>
      </c>
      <c r="L271" s="1" t="s">
        <v>3653</v>
      </c>
      <c r="M271" s="1" t="s">
        <v>2016</v>
      </c>
      <c r="N271" s="1" t="s">
        <v>2016</v>
      </c>
      <c r="O271" s="1" t="s">
        <v>2017</v>
      </c>
      <c r="P271" s="1" t="s">
        <v>2018</v>
      </c>
      <c r="Q271" s="1" t="s">
        <v>2019</v>
      </c>
      <c r="R271" s="1" t="s">
        <v>3654</v>
      </c>
      <c r="S271" s="1" t="s">
        <v>2021</v>
      </c>
      <c r="T271" s="1" t="s">
        <v>2022</v>
      </c>
      <c r="U271" s="1" t="s">
        <v>2023</v>
      </c>
      <c r="V271" s="1" t="s">
        <v>2024</v>
      </c>
    </row>
    <row r="272" s="1" customFormat="1" spans="1:22">
      <c r="A272" s="3">
        <v>999228348053308</v>
      </c>
      <c r="B272" s="1" t="s">
        <v>2047</v>
      </c>
      <c r="C272" s="1" t="s">
        <v>3655</v>
      </c>
      <c r="D272" s="1" t="s">
        <v>3656</v>
      </c>
      <c r="E272" s="1" t="s">
        <v>3657</v>
      </c>
      <c r="F272" s="1" t="s">
        <v>2134</v>
      </c>
      <c r="G272" s="1" t="s">
        <v>2012</v>
      </c>
      <c r="H272" s="1" t="s">
        <v>2013</v>
      </c>
      <c r="I272" s="1" t="s">
        <v>3658</v>
      </c>
      <c r="J272" s="1" t="s">
        <v>30</v>
      </c>
      <c r="K272" s="1" t="s">
        <v>3659</v>
      </c>
      <c r="L272" s="1" t="s">
        <v>3659</v>
      </c>
      <c r="M272" s="1" t="s">
        <v>2016</v>
      </c>
      <c r="N272" s="1" t="s">
        <v>2016</v>
      </c>
      <c r="O272" s="1" t="s">
        <v>2017</v>
      </c>
      <c r="P272" s="1" t="s">
        <v>2018</v>
      </c>
      <c r="Q272" s="1" t="s">
        <v>2019</v>
      </c>
      <c r="R272" s="1" t="s">
        <v>3660</v>
      </c>
      <c r="S272" s="1" t="s">
        <v>2021</v>
      </c>
      <c r="T272" s="1" t="s">
        <v>2022</v>
      </c>
      <c r="U272" s="1" t="s">
        <v>1981</v>
      </c>
      <c r="V272" s="1" t="s">
        <v>2527</v>
      </c>
    </row>
    <row r="273" s="1" customFormat="1" spans="1:22">
      <c r="A273" s="3">
        <v>999228388548046</v>
      </c>
      <c r="B273" s="1" t="s">
        <v>2040</v>
      </c>
      <c r="C273" s="1" t="s">
        <v>3661</v>
      </c>
      <c r="D273" s="1" t="s">
        <v>3662</v>
      </c>
      <c r="E273" s="1" t="s">
        <v>3663</v>
      </c>
      <c r="F273" s="1" t="s">
        <v>2029</v>
      </c>
      <c r="G273" s="1" t="s">
        <v>2012</v>
      </c>
      <c r="H273" s="1" t="s">
        <v>2013</v>
      </c>
      <c r="I273" s="1" t="s">
        <v>3664</v>
      </c>
      <c r="J273" s="1" t="s">
        <v>30</v>
      </c>
      <c r="K273" s="1" t="s">
        <v>3665</v>
      </c>
      <c r="L273" s="1" t="s">
        <v>3665</v>
      </c>
      <c r="M273" s="1" t="s">
        <v>2016</v>
      </c>
      <c r="N273" s="1" t="s">
        <v>2016</v>
      </c>
      <c r="O273" s="1" t="s">
        <v>2017</v>
      </c>
      <c r="P273" s="1" t="s">
        <v>2018</v>
      </c>
      <c r="Q273" s="1" t="s">
        <v>2019</v>
      </c>
      <c r="R273" s="1" t="s">
        <v>3666</v>
      </c>
      <c r="S273" s="1" t="s">
        <v>2021</v>
      </c>
      <c r="T273" s="1" t="s">
        <v>2022</v>
      </c>
      <c r="U273" s="1" t="s">
        <v>2023</v>
      </c>
      <c r="V273" s="1" t="s">
        <v>2669</v>
      </c>
    </row>
    <row r="274" s="1" customFormat="1" spans="1:22">
      <c r="A274" s="3">
        <v>999228366894289</v>
      </c>
      <c r="B274" s="1" t="s">
        <v>2134</v>
      </c>
      <c r="C274" s="1" t="s">
        <v>3667</v>
      </c>
      <c r="D274" s="1" t="s">
        <v>3668</v>
      </c>
      <c r="E274" s="1" t="s">
        <v>3669</v>
      </c>
      <c r="F274" s="1" t="s">
        <v>2134</v>
      </c>
      <c r="G274" s="1" t="s">
        <v>2012</v>
      </c>
      <c r="H274" s="1" t="s">
        <v>2013</v>
      </c>
      <c r="I274" s="1" t="s">
        <v>3670</v>
      </c>
      <c r="J274" s="1" t="s">
        <v>30</v>
      </c>
      <c r="K274" s="1" t="s">
        <v>3671</v>
      </c>
      <c r="L274" s="1" t="s">
        <v>3671</v>
      </c>
      <c r="M274" s="1" t="s">
        <v>2016</v>
      </c>
      <c r="N274" s="1" t="s">
        <v>2016</v>
      </c>
      <c r="O274" s="1" t="s">
        <v>2017</v>
      </c>
      <c r="P274" s="1" t="s">
        <v>2018</v>
      </c>
      <c r="Q274" s="1" t="s">
        <v>2019</v>
      </c>
      <c r="R274" s="1" t="s">
        <v>3672</v>
      </c>
      <c r="S274" s="1" t="s">
        <v>2021</v>
      </c>
      <c r="T274" s="1" t="s">
        <v>2022</v>
      </c>
      <c r="U274" s="1" t="s">
        <v>2023</v>
      </c>
      <c r="V274" s="1" t="s">
        <v>2039</v>
      </c>
    </row>
    <row r="275" s="1" customFormat="1" spans="1:22">
      <c r="A275" s="3">
        <v>999228389393312</v>
      </c>
      <c r="B275" s="1" t="s">
        <v>2040</v>
      </c>
      <c r="C275" s="1" t="s">
        <v>3673</v>
      </c>
      <c r="D275" s="1" t="s">
        <v>3674</v>
      </c>
      <c r="E275" s="1" t="s">
        <v>3675</v>
      </c>
      <c r="F275" s="1" t="s">
        <v>2029</v>
      </c>
      <c r="G275" s="1" t="s">
        <v>2012</v>
      </c>
      <c r="H275" s="1" t="s">
        <v>2013</v>
      </c>
      <c r="I275" s="1" t="s">
        <v>3676</v>
      </c>
      <c r="J275" s="1" t="s">
        <v>30</v>
      </c>
      <c r="K275" s="1" t="s">
        <v>3677</v>
      </c>
      <c r="L275" s="1" t="s">
        <v>3677</v>
      </c>
      <c r="M275" s="1" t="s">
        <v>2016</v>
      </c>
      <c r="N275" s="1" t="s">
        <v>2016</v>
      </c>
      <c r="O275" s="1" t="s">
        <v>2017</v>
      </c>
      <c r="P275" s="1" t="s">
        <v>2018</v>
      </c>
      <c r="Q275" s="1" t="s">
        <v>2019</v>
      </c>
      <c r="R275" s="1" t="s">
        <v>3678</v>
      </c>
      <c r="S275" s="1" t="s">
        <v>2021</v>
      </c>
      <c r="T275" s="1" t="s">
        <v>2022</v>
      </c>
      <c r="U275" s="1" t="s">
        <v>2023</v>
      </c>
      <c r="V275" s="1" t="s">
        <v>2039</v>
      </c>
    </row>
    <row r="276" s="1" customFormat="1" spans="1:22">
      <c r="A276" s="3">
        <v>999228360341620</v>
      </c>
      <c r="B276" s="1" t="s">
        <v>2134</v>
      </c>
      <c r="C276" s="1" t="s">
        <v>3679</v>
      </c>
      <c r="D276" s="1" t="s">
        <v>3680</v>
      </c>
      <c r="E276" s="1" t="s">
        <v>3681</v>
      </c>
      <c r="F276" s="1" t="s">
        <v>2040</v>
      </c>
      <c r="G276" s="1" t="s">
        <v>2012</v>
      </c>
      <c r="H276" s="1" t="s">
        <v>2013</v>
      </c>
      <c r="I276" s="1" t="s">
        <v>3682</v>
      </c>
      <c r="J276" s="1" t="s">
        <v>30</v>
      </c>
      <c r="K276" s="1" t="s">
        <v>3683</v>
      </c>
      <c r="L276" s="1" t="s">
        <v>3683</v>
      </c>
      <c r="M276" s="1" t="s">
        <v>2016</v>
      </c>
      <c r="N276" s="1" t="s">
        <v>2016</v>
      </c>
      <c r="O276" s="1" t="s">
        <v>2017</v>
      </c>
      <c r="P276" s="1" t="s">
        <v>2018</v>
      </c>
      <c r="Q276" s="1" t="s">
        <v>2019</v>
      </c>
      <c r="R276" s="1" t="s">
        <v>3684</v>
      </c>
      <c r="S276" s="1" t="s">
        <v>2021</v>
      </c>
      <c r="T276" s="1" t="s">
        <v>2022</v>
      </c>
      <c r="U276" s="1" t="s">
        <v>2023</v>
      </c>
      <c r="V276" s="1" t="s">
        <v>2024</v>
      </c>
    </row>
    <row r="277" s="1" customFormat="1" spans="1:22">
      <c r="A277" s="3">
        <v>999228368958103</v>
      </c>
      <c r="B277" s="1" t="s">
        <v>2040</v>
      </c>
      <c r="C277" s="1" t="s">
        <v>3685</v>
      </c>
      <c r="D277" s="1" t="s">
        <v>3686</v>
      </c>
      <c r="E277" s="1" t="s">
        <v>3687</v>
      </c>
      <c r="F277" s="1" t="s">
        <v>2029</v>
      </c>
      <c r="G277" s="1" t="s">
        <v>2012</v>
      </c>
      <c r="H277" s="1" t="s">
        <v>2013</v>
      </c>
      <c r="I277" s="1" t="s">
        <v>3688</v>
      </c>
      <c r="J277" s="1" t="s">
        <v>30</v>
      </c>
      <c r="K277" s="1" t="s">
        <v>3689</v>
      </c>
      <c r="L277" s="1" t="s">
        <v>3689</v>
      </c>
      <c r="M277" s="1" t="s">
        <v>2016</v>
      </c>
      <c r="N277" s="1" t="s">
        <v>2016</v>
      </c>
      <c r="O277" s="1" t="s">
        <v>2017</v>
      </c>
      <c r="P277" s="1" t="s">
        <v>2018</v>
      </c>
      <c r="Q277" s="1" t="s">
        <v>2019</v>
      </c>
      <c r="R277" s="1" t="s">
        <v>3690</v>
      </c>
      <c r="S277" s="1" t="s">
        <v>2021</v>
      </c>
      <c r="T277" s="1" t="s">
        <v>2022</v>
      </c>
      <c r="U277" s="1" t="s">
        <v>2023</v>
      </c>
      <c r="V277" s="1" t="s">
        <v>2024</v>
      </c>
    </row>
    <row r="278" s="1" customFormat="1" spans="1:22">
      <c r="A278" s="3">
        <v>999228367535553</v>
      </c>
      <c r="B278" s="1" t="s">
        <v>2134</v>
      </c>
      <c r="C278" s="1" t="s">
        <v>3691</v>
      </c>
      <c r="D278" s="1" t="s">
        <v>3692</v>
      </c>
      <c r="E278" s="1" t="s">
        <v>3693</v>
      </c>
      <c r="F278" s="1" t="s">
        <v>2029</v>
      </c>
      <c r="G278" s="1" t="s">
        <v>2012</v>
      </c>
      <c r="H278" s="1" t="s">
        <v>2013</v>
      </c>
      <c r="I278" s="1" t="s">
        <v>3694</v>
      </c>
      <c r="J278" s="1" t="s">
        <v>30</v>
      </c>
      <c r="K278" s="1" t="s">
        <v>3695</v>
      </c>
      <c r="L278" s="1" t="s">
        <v>3695</v>
      </c>
      <c r="M278" s="1" t="s">
        <v>2016</v>
      </c>
      <c r="N278" s="1" t="s">
        <v>2016</v>
      </c>
      <c r="O278" s="1" t="s">
        <v>2017</v>
      </c>
      <c r="P278" s="1" t="s">
        <v>2018</v>
      </c>
      <c r="Q278" s="1" t="s">
        <v>2019</v>
      </c>
      <c r="R278" s="1" t="s">
        <v>3696</v>
      </c>
      <c r="S278" s="1" t="s">
        <v>2021</v>
      </c>
      <c r="T278" s="1" t="s">
        <v>2022</v>
      </c>
      <c r="U278" s="1" t="s">
        <v>2023</v>
      </c>
      <c r="V278" s="1" t="s">
        <v>2039</v>
      </c>
    </row>
    <row r="279" s="1" customFormat="1" spans="1:22">
      <c r="A279" s="3">
        <v>999228352299767</v>
      </c>
      <c r="B279" s="1" t="s">
        <v>2047</v>
      </c>
      <c r="C279" s="1" t="s">
        <v>3697</v>
      </c>
      <c r="D279" s="1" t="s">
        <v>3432</v>
      </c>
      <c r="E279" s="1" t="s">
        <v>3698</v>
      </c>
      <c r="F279" s="1" t="s">
        <v>2029</v>
      </c>
      <c r="G279" s="1" t="s">
        <v>2012</v>
      </c>
      <c r="H279" s="1" t="s">
        <v>2013</v>
      </c>
      <c r="I279" s="1" t="s">
        <v>3434</v>
      </c>
      <c r="J279" s="1" t="s">
        <v>30</v>
      </c>
      <c r="K279" s="1" t="s">
        <v>3435</v>
      </c>
      <c r="L279" s="1" t="s">
        <v>3435</v>
      </c>
      <c r="M279" s="1" t="s">
        <v>2016</v>
      </c>
      <c r="N279" s="1" t="s">
        <v>2016</v>
      </c>
      <c r="O279" s="1" t="s">
        <v>2017</v>
      </c>
      <c r="P279" s="1" t="s">
        <v>2018</v>
      </c>
      <c r="Q279" s="1" t="s">
        <v>2019</v>
      </c>
      <c r="R279" s="1" t="s">
        <v>3699</v>
      </c>
      <c r="S279" s="1" t="s">
        <v>2021</v>
      </c>
      <c r="T279" s="1" t="s">
        <v>2022</v>
      </c>
      <c r="U279" s="1" t="s">
        <v>2023</v>
      </c>
      <c r="V279" s="1" t="s">
        <v>2039</v>
      </c>
    </row>
    <row r="280" s="1" customFormat="1" spans="1:22">
      <c r="A280" s="3">
        <v>999228400251512</v>
      </c>
      <c r="B280" s="1" t="s">
        <v>2029</v>
      </c>
      <c r="C280" s="1" t="s">
        <v>3700</v>
      </c>
      <c r="D280" s="1" t="s">
        <v>3701</v>
      </c>
      <c r="E280" s="1" t="s">
        <v>3702</v>
      </c>
      <c r="F280" s="1" t="s">
        <v>2029</v>
      </c>
      <c r="G280" s="1" t="s">
        <v>2012</v>
      </c>
      <c r="H280" s="1" t="s">
        <v>2013</v>
      </c>
      <c r="I280" s="1" t="s">
        <v>3703</v>
      </c>
      <c r="J280" s="1" t="s">
        <v>30</v>
      </c>
      <c r="K280" s="1" t="s">
        <v>3704</v>
      </c>
      <c r="L280" s="1" t="s">
        <v>3704</v>
      </c>
      <c r="M280" s="1" t="s">
        <v>2016</v>
      </c>
      <c r="N280" s="1" t="s">
        <v>2016</v>
      </c>
      <c r="O280" s="1" t="s">
        <v>2017</v>
      </c>
      <c r="P280" s="1" t="s">
        <v>2018</v>
      </c>
      <c r="Q280" s="1" t="s">
        <v>2019</v>
      </c>
      <c r="R280" s="1" t="s">
        <v>3705</v>
      </c>
      <c r="S280" s="1" t="s">
        <v>2021</v>
      </c>
      <c r="T280" s="1" t="s">
        <v>2022</v>
      </c>
      <c r="U280" s="1" t="s">
        <v>2023</v>
      </c>
      <c r="V280" s="1" t="s">
        <v>2024</v>
      </c>
    </row>
    <row r="281" s="1" customFormat="1" spans="1:22">
      <c r="A281" s="3">
        <v>999228306858441</v>
      </c>
      <c r="B281" s="1" t="s">
        <v>2105</v>
      </c>
      <c r="C281" s="1" t="s">
        <v>3706</v>
      </c>
      <c r="D281" s="1" t="s">
        <v>3707</v>
      </c>
      <c r="E281" s="1" t="s">
        <v>3708</v>
      </c>
      <c r="F281" s="1" t="s">
        <v>2029</v>
      </c>
      <c r="G281" s="1" t="s">
        <v>2012</v>
      </c>
      <c r="H281" s="1" t="s">
        <v>2013</v>
      </c>
      <c r="I281" s="1" t="s">
        <v>3709</v>
      </c>
      <c r="J281" s="1" t="s">
        <v>30</v>
      </c>
      <c r="K281" s="1" t="s">
        <v>3710</v>
      </c>
      <c r="L281" s="1" t="s">
        <v>3710</v>
      </c>
      <c r="M281" s="1" t="s">
        <v>2016</v>
      </c>
      <c r="N281" s="1" t="s">
        <v>2016</v>
      </c>
      <c r="O281" s="1" t="s">
        <v>2017</v>
      </c>
      <c r="P281" s="1" t="s">
        <v>2018</v>
      </c>
      <c r="Q281" s="1" t="s">
        <v>2019</v>
      </c>
      <c r="R281" s="1" t="s">
        <v>3711</v>
      </c>
      <c r="S281" s="1" t="s">
        <v>2021</v>
      </c>
      <c r="T281" s="1" t="s">
        <v>2022</v>
      </c>
      <c r="U281" s="1" t="s">
        <v>2023</v>
      </c>
      <c r="V281" s="1" t="s">
        <v>2054</v>
      </c>
    </row>
    <row r="282" s="1" customFormat="1" spans="1:22">
      <c r="A282" s="3">
        <v>999228404535976</v>
      </c>
      <c r="B282" s="1" t="s">
        <v>2029</v>
      </c>
      <c r="C282" s="1" t="s">
        <v>3712</v>
      </c>
      <c r="D282" s="1" t="s">
        <v>3713</v>
      </c>
      <c r="E282" s="1" t="s">
        <v>3714</v>
      </c>
      <c r="F282" s="1" t="s">
        <v>2029</v>
      </c>
      <c r="G282" s="1" t="s">
        <v>2012</v>
      </c>
      <c r="H282" s="1" t="s">
        <v>2013</v>
      </c>
      <c r="I282" s="1" t="s">
        <v>3715</v>
      </c>
      <c r="J282" s="1" t="s">
        <v>30</v>
      </c>
      <c r="K282" s="1" t="s">
        <v>3716</v>
      </c>
      <c r="L282" s="1" t="s">
        <v>3716</v>
      </c>
      <c r="M282" s="1" t="s">
        <v>2016</v>
      </c>
      <c r="N282" s="1" t="s">
        <v>2016</v>
      </c>
      <c r="O282" s="1" t="s">
        <v>2017</v>
      </c>
      <c r="P282" s="1" t="s">
        <v>2018</v>
      </c>
      <c r="Q282" s="1" t="s">
        <v>2019</v>
      </c>
      <c r="R282" s="1" t="s">
        <v>3717</v>
      </c>
      <c r="S282" s="1" t="s">
        <v>2021</v>
      </c>
      <c r="T282" s="1" t="s">
        <v>2022</v>
      </c>
      <c r="U282" s="1" t="s">
        <v>2023</v>
      </c>
      <c r="V282" s="1" t="s">
        <v>2024</v>
      </c>
    </row>
    <row r="283" s="1" customFormat="1" spans="1:22">
      <c r="A283" s="3">
        <v>999228064950345</v>
      </c>
      <c r="B283" s="1" t="s">
        <v>3718</v>
      </c>
      <c r="C283" s="1" t="s">
        <v>3719</v>
      </c>
      <c r="D283" s="1" t="s">
        <v>3720</v>
      </c>
      <c r="E283" s="1" t="s">
        <v>3721</v>
      </c>
      <c r="F283" s="1" t="s">
        <v>2029</v>
      </c>
      <c r="G283" s="1" t="s">
        <v>2012</v>
      </c>
      <c r="H283" s="1" t="s">
        <v>2013</v>
      </c>
      <c r="I283" s="1" t="s">
        <v>3722</v>
      </c>
      <c r="J283" s="1" t="s">
        <v>30</v>
      </c>
      <c r="K283" s="1" t="s">
        <v>3723</v>
      </c>
      <c r="L283" s="1" t="s">
        <v>3723</v>
      </c>
      <c r="M283" s="1" t="s">
        <v>2016</v>
      </c>
      <c r="N283" s="1" t="s">
        <v>2016</v>
      </c>
      <c r="O283" s="1" t="s">
        <v>2017</v>
      </c>
      <c r="P283" s="1" t="s">
        <v>2018</v>
      </c>
      <c r="Q283" s="1" t="s">
        <v>2019</v>
      </c>
      <c r="R283" s="1" t="s">
        <v>3724</v>
      </c>
      <c r="S283" s="1" t="s">
        <v>2021</v>
      </c>
      <c r="T283" s="1" t="s">
        <v>2022</v>
      </c>
      <c r="U283" s="1" t="s">
        <v>2023</v>
      </c>
      <c r="V283" s="1" t="s">
        <v>2024</v>
      </c>
    </row>
    <row r="284" s="1" customFormat="1" spans="1:22">
      <c r="A284" s="3">
        <v>999228314134004</v>
      </c>
      <c r="B284" s="1" t="s">
        <v>2266</v>
      </c>
      <c r="C284" s="1" t="s">
        <v>3725</v>
      </c>
      <c r="D284" s="1" t="s">
        <v>3726</v>
      </c>
      <c r="E284" s="1" t="s">
        <v>3727</v>
      </c>
      <c r="F284" s="1" t="s">
        <v>2029</v>
      </c>
      <c r="G284" s="1" t="s">
        <v>2012</v>
      </c>
      <c r="H284" s="1" t="s">
        <v>2013</v>
      </c>
      <c r="I284" s="1" t="s">
        <v>3728</v>
      </c>
      <c r="J284" s="1" t="s">
        <v>30</v>
      </c>
      <c r="K284" s="1" t="s">
        <v>3729</v>
      </c>
      <c r="L284" s="1" t="s">
        <v>3729</v>
      </c>
      <c r="M284" s="1" t="s">
        <v>2016</v>
      </c>
      <c r="N284" s="1" t="s">
        <v>2016</v>
      </c>
      <c r="O284" s="1" t="s">
        <v>2017</v>
      </c>
      <c r="P284" s="1" t="s">
        <v>2018</v>
      </c>
      <c r="Q284" s="1" t="s">
        <v>2019</v>
      </c>
      <c r="R284" s="1" t="s">
        <v>3730</v>
      </c>
      <c r="S284" s="1" t="s">
        <v>2021</v>
      </c>
      <c r="T284" s="1" t="s">
        <v>2022</v>
      </c>
      <c r="U284" s="1" t="s">
        <v>2023</v>
      </c>
      <c r="V284" s="1" t="s">
        <v>2279</v>
      </c>
    </row>
    <row r="285" s="1" customFormat="1" spans="1:22">
      <c r="A285" s="3">
        <v>999228312203948</v>
      </c>
      <c r="B285" s="1" t="s">
        <v>2105</v>
      </c>
      <c r="C285" s="1" t="s">
        <v>3731</v>
      </c>
      <c r="D285" s="1" t="s">
        <v>3732</v>
      </c>
      <c r="E285" s="1" t="s">
        <v>3733</v>
      </c>
      <c r="F285" s="1" t="s">
        <v>2029</v>
      </c>
      <c r="G285" s="1" t="s">
        <v>2012</v>
      </c>
      <c r="H285" s="1" t="s">
        <v>2013</v>
      </c>
      <c r="I285" s="1" t="s">
        <v>3734</v>
      </c>
      <c r="J285" s="1" t="s">
        <v>30</v>
      </c>
      <c r="K285" s="1" t="s">
        <v>3735</v>
      </c>
      <c r="L285" s="1" t="s">
        <v>3735</v>
      </c>
      <c r="M285" s="1" t="s">
        <v>2016</v>
      </c>
      <c r="N285" s="1" t="s">
        <v>2016</v>
      </c>
      <c r="O285" s="1" t="s">
        <v>2017</v>
      </c>
      <c r="P285" s="1" t="s">
        <v>2018</v>
      </c>
      <c r="Q285" s="1" t="s">
        <v>2019</v>
      </c>
      <c r="R285" s="1" t="s">
        <v>3736</v>
      </c>
      <c r="S285" s="1" t="s">
        <v>2021</v>
      </c>
      <c r="T285" s="1" t="s">
        <v>2022</v>
      </c>
      <c r="U285" s="1" t="s">
        <v>2023</v>
      </c>
      <c r="V285" s="1" t="s">
        <v>2039</v>
      </c>
    </row>
    <row r="286" s="1" customFormat="1" spans="1:22">
      <c r="A286" s="3">
        <v>999228356916936</v>
      </c>
      <c r="B286" s="1" t="s">
        <v>2047</v>
      </c>
      <c r="C286" s="1" t="s">
        <v>3737</v>
      </c>
      <c r="D286" s="1" t="s">
        <v>3566</v>
      </c>
      <c r="E286" s="1" t="s">
        <v>3738</v>
      </c>
      <c r="F286" s="1" t="s">
        <v>2029</v>
      </c>
      <c r="G286" s="1" t="s">
        <v>2012</v>
      </c>
      <c r="H286" s="1" t="s">
        <v>2013</v>
      </c>
      <c r="I286" s="1" t="s">
        <v>3739</v>
      </c>
      <c r="J286" s="1" t="s">
        <v>30</v>
      </c>
      <c r="K286" s="1" t="s">
        <v>3740</v>
      </c>
      <c r="L286" s="1" t="s">
        <v>3740</v>
      </c>
      <c r="M286" s="1" t="s">
        <v>2016</v>
      </c>
      <c r="N286" s="1" t="s">
        <v>2016</v>
      </c>
      <c r="O286" s="1" t="s">
        <v>2017</v>
      </c>
      <c r="P286" s="1" t="s">
        <v>2018</v>
      </c>
      <c r="Q286" s="1" t="s">
        <v>2019</v>
      </c>
      <c r="R286" s="1" t="s">
        <v>3741</v>
      </c>
      <c r="S286" s="1" t="s">
        <v>2021</v>
      </c>
      <c r="T286" s="1" t="s">
        <v>2022</v>
      </c>
      <c r="U286" s="1" t="s">
        <v>2023</v>
      </c>
      <c r="V286" s="1" t="s">
        <v>3257</v>
      </c>
    </row>
    <row r="287" s="1" customFormat="1" spans="1:22">
      <c r="A287" s="3">
        <v>999228397200247</v>
      </c>
      <c r="B287" s="1" t="s">
        <v>2029</v>
      </c>
      <c r="C287" s="1" t="s">
        <v>3742</v>
      </c>
      <c r="D287" s="1" t="s">
        <v>3743</v>
      </c>
      <c r="E287" s="1" t="s">
        <v>3744</v>
      </c>
      <c r="F287" s="1" t="s">
        <v>2029</v>
      </c>
      <c r="G287" s="1" t="s">
        <v>2012</v>
      </c>
      <c r="H287" s="1" t="s">
        <v>2013</v>
      </c>
      <c r="I287" s="1" t="s">
        <v>3745</v>
      </c>
      <c r="J287" s="1" t="s">
        <v>30</v>
      </c>
      <c r="K287" s="1" t="s">
        <v>3746</v>
      </c>
      <c r="L287" s="1" t="s">
        <v>3746</v>
      </c>
      <c r="M287" s="1" t="s">
        <v>2016</v>
      </c>
      <c r="N287" s="1" t="s">
        <v>2016</v>
      </c>
      <c r="O287" s="1" t="s">
        <v>2017</v>
      </c>
      <c r="P287" s="1" t="s">
        <v>2018</v>
      </c>
      <c r="Q287" s="1" t="s">
        <v>2019</v>
      </c>
      <c r="R287" s="1" t="s">
        <v>3747</v>
      </c>
      <c r="S287" s="1" t="s">
        <v>2021</v>
      </c>
      <c r="T287" s="1" t="s">
        <v>2022</v>
      </c>
      <c r="U287" s="1" t="s">
        <v>2023</v>
      </c>
      <c r="V287" s="1" t="s">
        <v>2024</v>
      </c>
    </row>
    <row r="288" s="1" customFormat="1" spans="1:22">
      <c r="A288" s="3">
        <v>999228391657524</v>
      </c>
      <c r="B288" s="1" t="s">
        <v>2040</v>
      </c>
      <c r="C288" s="1" t="s">
        <v>3748</v>
      </c>
      <c r="D288" s="1" t="s">
        <v>3749</v>
      </c>
      <c r="E288" s="1" t="s">
        <v>3750</v>
      </c>
      <c r="F288" s="1" t="s">
        <v>2029</v>
      </c>
      <c r="G288" s="1" t="s">
        <v>2012</v>
      </c>
      <c r="H288" s="1" t="s">
        <v>2013</v>
      </c>
      <c r="I288" s="1" t="s">
        <v>3751</v>
      </c>
      <c r="J288" s="1" t="s">
        <v>30</v>
      </c>
      <c r="K288" s="1" t="s">
        <v>3752</v>
      </c>
      <c r="L288" s="1" t="s">
        <v>3752</v>
      </c>
      <c r="M288" s="1" t="s">
        <v>2016</v>
      </c>
      <c r="N288" s="1" t="s">
        <v>2016</v>
      </c>
      <c r="O288" s="1" t="s">
        <v>2017</v>
      </c>
      <c r="P288" s="1" t="s">
        <v>2018</v>
      </c>
      <c r="Q288" s="1" t="s">
        <v>2019</v>
      </c>
      <c r="R288" s="1" t="s">
        <v>3753</v>
      </c>
      <c r="S288" s="1" t="s">
        <v>2021</v>
      </c>
      <c r="T288" s="1" t="s">
        <v>2022</v>
      </c>
      <c r="U288" s="1" t="s">
        <v>2023</v>
      </c>
      <c r="V288" s="1" t="s">
        <v>2024</v>
      </c>
    </row>
    <row r="289" s="1" customFormat="1" spans="1:22">
      <c r="A289" s="3">
        <v>999228397963422</v>
      </c>
      <c r="B289" s="1" t="s">
        <v>2029</v>
      </c>
      <c r="C289" s="1" t="s">
        <v>3754</v>
      </c>
      <c r="D289" s="1" t="s">
        <v>3585</v>
      </c>
      <c r="E289" s="1" t="s">
        <v>3755</v>
      </c>
      <c r="F289" s="1" t="s">
        <v>2029</v>
      </c>
      <c r="G289" s="1" t="s">
        <v>2012</v>
      </c>
      <c r="H289" s="1" t="s">
        <v>2013</v>
      </c>
      <c r="I289" s="1" t="s">
        <v>3756</v>
      </c>
      <c r="J289" s="1" t="s">
        <v>30</v>
      </c>
      <c r="K289" s="1" t="s">
        <v>3757</v>
      </c>
      <c r="L289" s="1" t="s">
        <v>3757</v>
      </c>
      <c r="M289" s="1" t="s">
        <v>2016</v>
      </c>
      <c r="N289" s="1" t="s">
        <v>2016</v>
      </c>
      <c r="O289" s="1" t="s">
        <v>2017</v>
      </c>
      <c r="P289" s="1" t="s">
        <v>2018</v>
      </c>
      <c r="Q289" s="1" t="s">
        <v>2019</v>
      </c>
      <c r="R289" s="1" t="s">
        <v>3758</v>
      </c>
      <c r="S289" s="1" t="s">
        <v>2021</v>
      </c>
      <c r="T289" s="1" t="s">
        <v>2022</v>
      </c>
      <c r="U289" s="1" t="s">
        <v>2023</v>
      </c>
      <c r="V289" s="1" t="s">
        <v>2669</v>
      </c>
    </row>
    <row r="290" s="1" customFormat="1" spans="1:22">
      <c r="A290" s="3">
        <v>999226928481037</v>
      </c>
      <c r="B290" s="1" t="s">
        <v>2402</v>
      </c>
      <c r="C290" s="1" t="s">
        <v>3759</v>
      </c>
      <c r="D290" s="1" t="s">
        <v>3760</v>
      </c>
      <c r="E290" s="1" t="s">
        <v>3761</v>
      </c>
      <c r="F290" s="1" t="s">
        <v>2134</v>
      </c>
      <c r="G290" s="1" t="s">
        <v>2012</v>
      </c>
      <c r="H290" s="1" t="s">
        <v>2013</v>
      </c>
      <c r="I290" s="1" t="s">
        <v>3762</v>
      </c>
      <c r="J290" s="1" t="s">
        <v>30</v>
      </c>
      <c r="K290" s="1" t="s">
        <v>3763</v>
      </c>
      <c r="L290" s="1" t="s">
        <v>3763</v>
      </c>
      <c r="M290" s="1" t="s">
        <v>2016</v>
      </c>
      <c r="N290" s="1" t="s">
        <v>2016</v>
      </c>
      <c r="O290" s="1" t="s">
        <v>2017</v>
      </c>
      <c r="P290" s="1" t="s">
        <v>2018</v>
      </c>
      <c r="Q290" s="1" t="s">
        <v>2019</v>
      </c>
      <c r="R290" s="1" t="s">
        <v>3764</v>
      </c>
      <c r="S290" s="1" t="s">
        <v>2021</v>
      </c>
      <c r="T290" s="1" t="s">
        <v>2022</v>
      </c>
      <c r="U290" s="1" t="s">
        <v>2023</v>
      </c>
      <c r="V290" s="1" t="s">
        <v>2054</v>
      </c>
    </row>
    <row r="291" s="1" customFormat="1" spans="1:22">
      <c r="A291" s="3">
        <v>999228390784980</v>
      </c>
      <c r="B291" s="1" t="s">
        <v>2040</v>
      </c>
      <c r="C291" s="1" t="s">
        <v>3765</v>
      </c>
      <c r="D291" s="1" t="s">
        <v>3766</v>
      </c>
      <c r="E291" s="1" t="s">
        <v>3767</v>
      </c>
      <c r="F291" s="1" t="s">
        <v>2029</v>
      </c>
      <c r="G291" s="1" t="s">
        <v>2012</v>
      </c>
      <c r="H291" s="1" t="s">
        <v>2013</v>
      </c>
      <c r="I291" s="1" t="s">
        <v>3768</v>
      </c>
      <c r="J291" s="1" t="s">
        <v>30</v>
      </c>
      <c r="K291" s="1" t="s">
        <v>3769</v>
      </c>
      <c r="L291" s="1" t="s">
        <v>3769</v>
      </c>
      <c r="M291" s="1" t="s">
        <v>2016</v>
      </c>
      <c r="N291" s="1" t="s">
        <v>2016</v>
      </c>
      <c r="O291" s="1" t="s">
        <v>2017</v>
      </c>
      <c r="P291" s="1" t="s">
        <v>2018</v>
      </c>
      <c r="Q291" s="1" t="s">
        <v>2019</v>
      </c>
      <c r="R291" s="1" t="s">
        <v>3770</v>
      </c>
      <c r="S291" s="1" t="s">
        <v>2021</v>
      </c>
      <c r="T291" s="1" t="s">
        <v>2022</v>
      </c>
      <c r="U291" s="1" t="s">
        <v>2023</v>
      </c>
      <c r="V291" s="1" t="s">
        <v>2669</v>
      </c>
    </row>
    <row r="292" s="1" customFormat="1" spans="1:22">
      <c r="A292" s="3">
        <v>999228042453966</v>
      </c>
      <c r="B292" s="1" t="s">
        <v>2118</v>
      </c>
      <c r="C292" s="1" t="s">
        <v>3771</v>
      </c>
      <c r="D292" s="1" t="s">
        <v>3772</v>
      </c>
      <c r="E292" s="1" t="s">
        <v>3773</v>
      </c>
      <c r="F292" s="1" t="s">
        <v>2040</v>
      </c>
      <c r="G292" s="1" t="s">
        <v>2012</v>
      </c>
      <c r="H292" s="1" t="s">
        <v>2013</v>
      </c>
      <c r="I292" s="1" t="s">
        <v>3774</v>
      </c>
      <c r="J292" s="1" t="s">
        <v>30</v>
      </c>
      <c r="K292" s="1" t="s">
        <v>3775</v>
      </c>
      <c r="L292" s="1" t="s">
        <v>3775</v>
      </c>
      <c r="M292" s="1" t="s">
        <v>2016</v>
      </c>
      <c r="N292" s="1" t="s">
        <v>2016</v>
      </c>
      <c r="O292" s="1" t="s">
        <v>2017</v>
      </c>
      <c r="P292" s="1" t="s">
        <v>2018</v>
      </c>
      <c r="Q292" s="1" t="s">
        <v>2019</v>
      </c>
      <c r="R292" s="1" t="s">
        <v>3776</v>
      </c>
      <c r="S292" s="1" t="s">
        <v>2021</v>
      </c>
      <c r="T292" s="1" t="s">
        <v>2022</v>
      </c>
      <c r="U292" s="1" t="s">
        <v>2023</v>
      </c>
      <c r="V292" s="1" t="s">
        <v>2075</v>
      </c>
    </row>
    <row r="293" s="1" customFormat="1" spans="1:22">
      <c r="A293" s="3">
        <v>28367918321</v>
      </c>
      <c r="B293" s="1" t="s">
        <v>2134</v>
      </c>
      <c r="C293" s="1" t="s">
        <v>3777</v>
      </c>
      <c r="D293" s="1" t="s">
        <v>3778</v>
      </c>
      <c r="E293" s="1" t="s">
        <v>3779</v>
      </c>
      <c r="F293" s="1" t="s">
        <v>2040</v>
      </c>
      <c r="G293" s="1" t="s">
        <v>2012</v>
      </c>
      <c r="H293" s="1" t="s">
        <v>2013</v>
      </c>
      <c r="I293" s="1" t="s">
        <v>3780</v>
      </c>
      <c r="J293" s="1" t="s">
        <v>30</v>
      </c>
      <c r="K293" s="1" t="s">
        <v>3781</v>
      </c>
      <c r="L293" s="1" t="s">
        <v>3781</v>
      </c>
      <c r="M293" s="1" t="s">
        <v>2016</v>
      </c>
      <c r="N293" s="1" t="s">
        <v>2016</v>
      </c>
      <c r="O293" s="1" t="s">
        <v>2017</v>
      </c>
      <c r="P293" s="1" t="s">
        <v>2018</v>
      </c>
      <c r="Q293" s="1" t="s">
        <v>2019</v>
      </c>
      <c r="R293" s="1" t="s">
        <v>3782</v>
      </c>
      <c r="S293" s="1" t="s">
        <v>2021</v>
      </c>
      <c r="T293" s="1" t="s">
        <v>2022</v>
      </c>
      <c r="U293" s="1" t="s">
        <v>2023</v>
      </c>
      <c r="V293" s="1" t="s">
        <v>2024</v>
      </c>
    </row>
    <row r="294" s="1" customFormat="1" spans="1:22">
      <c r="A294" s="3">
        <v>999228369850938</v>
      </c>
      <c r="B294" s="1" t="s">
        <v>2040</v>
      </c>
      <c r="C294" s="1" t="s">
        <v>3783</v>
      </c>
      <c r="D294" s="1" t="s">
        <v>3778</v>
      </c>
      <c r="E294" s="1" t="s">
        <v>3784</v>
      </c>
      <c r="F294" s="1" t="s">
        <v>2029</v>
      </c>
      <c r="G294" s="1" t="s">
        <v>2012</v>
      </c>
      <c r="H294" s="1" t="s">
        <v>2013</v>
      </c>
      <c r="I294" s="1" t="s">
        <v>3785</v>
      </c>
      <c r="J294" s="1" t="s">
        <v>30</v>
      </c>
      <c r="K294" s="1" t="s">
        <v>3786</v>
      </c>
      <c r="L294" s="1" t="s">
        <v>3786</v>
      </c>
      <c r="M294" s="1" t="s">
        <v>2016</v>
      </c>
      <c r="N294" s="1" t="s">
        <v>2016</v>
      </c>
      <c r="O294" s="1" t="s">
        <v>2017</v>
      </c>
      <c r="P294" s="1" t="s">
        <v>2018</v>
      </c>
      <c r="Q294" s="1" t="s">
        <v>2019</v>
      </c>
      <c r="R294" s="1" t="s">
        <v>3787</v>
      </c>
      <c r="S294" s="1" t="s">
        <v>2021</v>
      </c>
      <c r="T294" s="1" t="s">
        <v>2022</v>
      </c>
      <c r="U294" s="1" t="s">
        <v>2023</v>
      </c>
      <c r="V294" s="1" t="s">
        <v>2024</v>
      </c>
    </row>
    <row r="295" s="1" customFormat="1" spans="1:22">
      <c r="A295" s="3">
        <v>999227965452916</v>
      </c>
      <c r="B295" s="1" t="s">
        <v>2656</v>
      </c>
      <c r="C295" s="1" t="s">
        <v>3788</v>
      </c>
      <c r="D295" s="1" t="s">
        <v>3789</v>
      </c>
      <c r="E295" s="1" t="s">
        <v>3790</v>
      </c>
      <c r="F295" s="1" t="s">
        <v>2040</v>
      </c>
      <c r="G295" s="1" t="s">
        <v>2012</v>
      </c>
      <c r="H295" s="1" t="s">
        <v>2013</v>
      </c>
      <c r="I295" s="1" t="s">
        <v>3791</v>
      </c>
      <c r="J295" s="1" t="s">
        <v>30</v>
      </c>
      <c r="K295" s="1" t="s">
        <v>3792</v>
      </c>
      <c r="L295" s="1" t="s">
        <v>3792</v>
      </c>
      <c r="M295" s="1" t="s">
        <v>2016</v>
      </c>
      <c r="N295" s="1" t="s">
        <v>2016</v>
      </c>
      <c r="O295" s="1" t="s">
        <v>2017</v>
      </c>
      <c r="P295" s="1" t="s">
        <v>2018</v>
      </c>
      <c r="Q295" s="1" t="s">
        <v>2019</v>
      </c>
      <c r="R295" s="1" t="s">
        <v>3793</v>
      </c>
      <c r="S295" s="1" t="s">
        <v>2021</v>
      </c>
      <c r="T295" s="1" t="s">
        <v>2022</v>
      </c>
      <c r="U295" s="1" t="s">
        <v>2023</v>
      </c>
      <c r="V295" s="1" t="s">
        <v>2039</v>
      </c>
    </row>
    <row r="296" s="1" customFormat="1" spans="1:22">
      <c r="A296" s="3">
        <v>999228212459105</v>
      </c>
      <c r="B296" s="1" t="s">
        <v>2482</v>
      </c>
      <c r="C296" s="1" t="s">
        <v>3794</v>
      </c>
      <c r="D296" s="1" t="s">
        <v>3795</v>
      </c>
      <c r="E296" s="1" t="s">
        <v>3796</v>
      </c>
      <c r="F296" s="1" t="s">
        <v>2047</v>
      </c>
      <c r="G296" s="1" t="s">
        <v>2012</v>
      </c>
      <c r="H296" s="1" t="s">
        <v>2013</v>
      </c>
      <c r="I296" s="1" t="s">
        <v>3797</v>
      </c>
      <c r="J296" s="1" t="s">
        <v>30</v>
      </c>
      <c r="K296" s="1" t="s">
        <v>3798</v>
      </c>
      <c r="L296" s="1" t="s">
        <v>3798</v>
      </c>
      <c r="M296" s="1" t="s">
        <v>2016</v>
      </c>
      <c r="N296" s="1" t="s">
        <v>2016</v>
      </c>
      <c r="O296" s="1" t="s">
        <v>2017</v>
      </c>
      <c r="P296" s="1" t="s">
        <v>2018</v>
      </c>
      <c r="Q296" s="1" t="s">
        <v>2019</v>
      </c>
      <c r="R296" s="1" t="s">
        <v>3799</v>
      </c>
      <c r="S296" s="1" t="s">
        <v>2021</v>
      </c>
      <c r="T296" s="1" t="s">
        <v>2022</v>
      </c>
      <c r="U296" s="1" t="s">
        <v>2023</v>
      </c>
      <c r="V296" s="1" t="s">
        <v>3800</v>
      </c>
    </row>
    <row r="297" s="1" customFormat="1" spans="1:22">
      <c r="A297" s="3">
        <v>999227107076689</v>
      </c>
      <c r="B297" s="1" t="s">
        <v>2061</v>
      </c>
      <c r="C297" s="1" t="s">
        <v>3801</v>
      </c>
      <c r="D297" s="1" t="s">
        <v>3802</v>
      </c>
      <c r="E297" s="1" t="s">
        <v>3803</v>
      </c>
      <c r="F297" s="1" t="s">
        <v>2047</v>
      </c>
      <c r="G297" s="1" t="s">
        <v>2012</v>
      </c>
      <c r="H297" s="1" t="s">
        <v>2013</v>
      </c>
      <c r="I297" s="1" t="s">
        <v>3804</v>
      </c>
      <c r="J297" s="1" t="s">
        <v>30</v>
      </c>
      <c r="K297" s="1" t="s">
        <v>3805</v>
      </c>
      <c r="L297" s="1" t="s">
        <v>3805</v>
      </c>
      <c r="M297" s="1" t="s">
        <v>2016</v>
      </c>
      <c r="N297" s="1" t="s">
        <v>2016</v>
      </c>
      <c r="O297" s="1" t="s">
        <v>2017</v>
      </c>
      <c r="P297" s="1" t="s">
        <v>2018</v>
      </c>
      <c r="Q297" s="1" t="s">
        <v>2019</v>
      </c>
      <c r="R297" s="1" t="s">
        <v>3806</v>
      </c>
      <c r="S297" s="1" t="s">
        <v>2021</v>
      </c>
      <c r="T297" s="1" t="s">
        <v>2022</v>
      </c>
      <c r="U297" s="1" t="s">
        <v>2023</v>
      </c>
      <c r="V297" s="1" t="s">
        <v>2024</v>
      </c>
    </row>
    <row r="298" s="1" customFormat="1" spans="1:22">
      <c r="A298" s="3">
        <v>999228358762244</v>
      </c>
      <c r="B298" s="1" t="s">
        <v>2047</v>
      </c>
      <c r="C298" s="1" t="s">
        <v>3807</v>
      </c>
      <c r="D298" s="1" t="s">
        <v>3808</v>
      </c>
      <c r="E298" s="1" t="s">
        <v>3809</v>
      </c>
      <c r="F298" s="1" t="s">
        <v>2040</v>
      </c>
      <c r="G298" s="1" t="s">
        <v>2012</v>
      </c>
      <c r="H298" s="1" t="s">
        <v>2013</v>
      </c>
      <c r="I298" s="1" t="s">
        <v>3810</v>
      </c>
      <c r="J298" s="1" t="s">
        <v>30</v>
      </c>
      <c r="K298" s="1" t="s">
        <v>3811</v>
      </c>
      <c r="L298" s="1" t="s">
        <v>3811</v>
      </c>
      <c r="M298" s="1" t="s">
        <v>2016</v>
      </c>
      <c r="N298" s="1" t="s">
        <v>2016</v>
      </c>
      <c r="O298" s="1" t="s">
        <v>2017</v>
      </c>
      <c r="P298" s="1" t="s">
        <v>2018</v>
      </c>
      <c r="Q298" s="1" t="s">
        <v>2019</v>
      </c>
      <c r="R298" s="1" t="s">
        <v>3812</v>
      </c>
      <c r="S298" s="1" t="s">
        <v>2021</v>
      </c>
      <c r="T298" s="1" t="s">
        <v>2022</v>
      </c>
      <c r="U298" s="1" t="s">
        <v>1981</v>
      </c>
      <c r="V298" s="1" t="s">
        <v>2024</v>
      </c>
    </row>
    <row r="299" s="1" customFormat="1" spans="1:22">
      <c r="A299" s="3">
        <v>999228358523111</v>
      </c>
      <c r="B299" s="1" t="s">
        <v>2047</v>
      </c>
      <c r="C299" s="1" t="s">
        <v>3813</v>
      </c>
      <c r="D299" s="1" t="s">
        <v>3808</v>
      </c>
      <c r="E299" s="1" t="s">
        <v>3814</v>
      </c>
      <c r="F299" s="1" t="s">
        <v>2040</v>
      </c>
      <c r="G299" s="1" t="s">
        <v>2012</v>
      </c>
      <c r="H299" s="1" t="s">
        <v>2013</v>
      </c>
      <c r="I299" s="1" t="s">
        <v>3815</v>
      </c>
      <c r="J299" s="1" t="s">
        <v>30</v>
      </c>
      <c r="K299" s="1" t="s">
        <v>3816</v>
      </c>
      <c r="L299" s="1" t="s">
        <v>3816</v>
      </c>
      <c r="M299" s="1" t="s">
        <v>2016</v>
      </c>
      <c r="N299" s="1" t="s">
        <v>2016</v>
      </c>
      <c r="O299" s="1" t="s">
        <v>2017</v>
      </c>
      <c r="P299" s="1" t="s">
        <v>2018</v>
      </c>
      <c r="Q299" s="1" t="s">
        <v>2019</v>
      </c>
      <c r="R299" s="1" t="s">
        <v>3817</v>
      </c>
      <c r="S299" s="1" t="s">
        <v>2021</v>
      </c>
      <c r="T299" s="1" t="s">
        <v>2022</v>
      </c>
      <c r="U299" s="1" t="s">
        <v>1981</v>
      </c>
      <c r="V299" s="1" t="s">
        <v>2024</v>
      </c>
    </row>
    <row r="300" s="1" customFormat="1" spans="1:22">
      <c r="A300" s="3">
        <v>999228311520966</v>
      </c>
      <c r="B300" s="1" t="s">
        <v>2105</v>
      </c>
      <c r="C300" s="1" t="s">
        <v>3818</v>
      </c>
      <c r="D300" s="1" t="s">
        <v>3819</v>
      </c>
      <c r="E300" s="1" t="s">
        <v>3820</v>
      </c>
      <c r="F300" s="1" t="s">
        <v>2134</v>
      </c>
      <c r="G300" s="1" t="s">
        <v>2012</v>
      </c>
      <c r="H300" s="1" t="s">
        <v>2013</v>
      </c>
      <c r="I300" s="1" t="s">
        <v>3821</v>
      </c>
      <c r="J300" s="1" t="s">
        <v>30</v>
      </c>
      <c r="K300" s="1" t="s">
        <v>3822</v>
      </c>
      <c r="L300" s="1" t="s">
        <v>3822</v>
      </c>
      <c r="M300" s="1" t="s">
        <v>2016</v>
      </c>
      <c r="N300" s="1" t="s">
        <v>2016</v>
      </c>
      <c r="O300" s="1" t="s">
        <v>2017</v>
      </c>
      <c r="P300" s="1" t="s">
        <v>2018</v>
      </c>
      <c r="Q300" s="1" t="s">
        <v>2019</v>
      </c>
      <c r="R300" s="1" t="s">
        <v>3823</v>
      </c>
      <c r="S300" s="1" t="s">
        <v>2021</v>
      </c>
      <c r="T300" s="1" t="s">
        <v>2022</v>
      </c>
      <c r="U300" s="1" t="s">
        <v>2023</v>
      </c>
      <c r="V300" s="1" t="s">
        <v>2279</v>
      </c>
    </row>
    <row r="301" s="1" customFormat="1" spans="1:22">
      <c r="A301" s="3">
        <v>999228403643879</v>
      </c>
      <c r="B301" s="1" t="s">
        <v>2029</v>
      </c>
      <c r="C301" s="1" t="s">
        <v>3824</v>
      </c>
      <c r="D301" s="1" t="s">
        <v>3825</v>
      </c>
      <c r="E301" s="1" t="s">
        <v>3826</v>
      </c>
      <c r="F301" s="1" t="s">
        <v>2029</v>
      </c>
      <c r="G301" s="1" t="s">
        <v>2012</v>
      </c>
      <c r="H301" s="1" t="s">
        <v>2013</v>
      </c>
      <c r="I301" s="1" t="s">
        <v>3827</v>
      </c>
      <c r="J301" s="1" t="s">
        <v>30</v>
      </c>
      <c r="K301" s="1" t="s">
        <v>3828</v>
      </c>
      <c r="L301" s="1" t="s">
        <v>3828</v>
      </c>
      <c r="M301" s="1" t="s">
        <v>2016</v>
      </c>
      <c r="N301" s="1" t="s">
        <v>2016</v>
      </c>
      <c r="O301" s="1" t="s">
        <v>2017</v>
      </c>
      <c r="P301" s="1" t="s">
        <v>2018</v>
      </c>
      <c r="Q301" s="1" t="s">
        <v>2019</v>
      </c>
      <c r="R301" s="1" t="s">
        <v>3829</v>
      </c>
      <c r="S301" s="1" t="s">
        <v>2021</v>
      </c>
      <c r="T301" s="1" t="s">
        <v>2022</v>
      </c>
      <c r="U301" s="1" t="s">
        <v>2023</v>
      </c>
      <c r="V301" s="1" t="s">
        <v>2725</v>
      </c>
    </row>
    <row r="302" s="1" customFormat="1" spans="1:22">
      <c r="A302" s="3">
        <v>999228369427989</v>
      </c>
      <c r="B302" s="1" t="s">
        <v>2040</v>
      </c>
      <c r="C302" s="1" t="s">
        <v>3830</v>
      </c>
      <c r="D302" s="1" t="s">
        <v>3831</v>
      </c>
      <c r="E302" s="1" t="s">
        <v>3832</v>
      </c>
      <c r="F302" s="1" t="s">
        <v>2029</v>
      </c>
      <c r="G302" s="1" t="s">
        <v>2012</v>
      </c>
      <c r="H302" s="1" t="s">
        <v>2013</v>
      </c>
      <c r="I302" s="1" t="s">
        <v>3833</v>
      </c>
      <c r="J302" s="1" t="s">
        <v>30</v>
      </c>
      <c r="K302" s="1" t="s">
        <v>3834</v>
      </c>
      <c r="L302" s="1" t="s">
        <v>3834</v>
      </c>
      <c r="M302" s="1" t="s">
        <v>2016</v>
      </c>
      <c r="N302" s="1" t="s">
        <v>2016</v>
      </c>
      <c r="O302" s="1" t="s">
        <v>2017</v>
      </c>
      <c r="P302" s="1" t="s">
        <v>2018</v>
      </c>
      <c r="Q302" s="1" t="s">
        <v>2019</v>
      </c>
      <c r="R302" s="1" t="s">
        <v>3835</v>
      </c>
      <c r="S302" s="1" t="s">
        <v>2021</v>
      </c>
      <c r="T302" s="1" t="s">
        <v>2022</v>
      </c>
      <c r="U302" s="1" t="s">
        <v>2023</v>
      </c>
      <c r="V302" s="1" t="s">
        <v>2075</v>
      </c>
    </row>
    <row r="303" s="1" customFormat="1" spans="1:22">
      <c r="A303" s="3">
        <v>999228370193167</v>
      </c>
      <c r="B303" s="1" t="s">
        <v>2040</v>
      </c>
      <c r="C303" s="1" t="s">
        <v>3836</v>
      </c>
      <c r="D303" s="1" t="s">
        <v>3837</v>
      </c>
      <c r="E303" s="1" t="s">
        <v>3838</v>
      </c>
      <c r="F303" s="1" t="s">
        <v>2029</v>
      </c>
      <c r="G303" s="1" t="s">
        <v>2012</v>
      </c>
      <c r="H303" s="1" t="s">
        <v>2013</v>
      </c>
      <c r="I303" s="1" t="s">
        <v>3839</v>
      </c>
      <c r="J303" s="1" t="s">
        <v>30</v>
      </c>
      <c r="K303" s="1" t="s">
        <v>3840</v>
      </c>
      <c r="L303" s="1" t="s">
        <v>3840</v>
      </c>
      <c r="M303" s="1" t="s">
        <v>2016</v>
      </c>
      <c r="N303" s="1" t="s">
        <v>2016</v>
      </c>
      <c r="O303" s="1" t="s">
        <v>2017</v>
      </c>
      <c r="P303" s="1" t="s">
        <v>2018</v>
      </c>
      <c r="Q303" s="1" t="s">
        <v>2019</v>
      </c>
      <c r="R303" s="1" t="s">
        <v>3841</v>
      </c>
      <c r="S303" s="1" t="s">
        <v>2021</v>
      </c>
      <c r="T303" s="1" t="s">
        <v>2022</v>
      </c>
      <c r="U303" s="1" t="s">
        <v>2023</v>
      </c>
      <c r="V303" s="1" t="s">
        <v>2039</v>
      </c>
    </row>
    <row r="304" s="1" customFormat="1" spans="1:22">
      <c r="A304" s="3">
        <v>999228368060145</v>
      </c>
      <c r="B304" s="1" t="s">
        <v>2134</v>
      </c>
      <c r="C304" s="1" t="s">
        <v>3842</v>
      </c>
      <c r="D304" s="1" t="s">
        <v>3843</v>
      </c>
      <c r="E304" s="1" t="s">
        <v>3844</v>
      </c>
      <c r="F304" s="1" t="s">
        <v>2029</v>
      </c>
      <c r="G304" s="1" t="s">
        <v>2012</v>
      </c>
      <c r="H304" s="1" t="s">
        <v>2013</v>
      </c>
      <c r="I304" s="1" t="s">
        <v>3845</v>
      </c>
      <c r="J304" s="1" t="s">
        <v>30</v>
      </c>
      <c r="K304" s="1" t="s">
        <v>3846</v>
      </c>
      <c r="L304" s="1" t="s">
        <v>3846</v>
      </c>
      <c r="M304" s="1" t="s">
        <v>2016</v>
      </c>
      <c r="N304" s="1" t="s">
        <v>2016</v>
      </c>
      <c r="O304" s="1" t="s">
        <v>2017</v>
      </c>
      <c r="P304" s="1" t="s">
        <v>2018</v>
      </c>
      <c r="Q304" s="1" t="s">
        <v>2019</v>
      </c>
      <c r="R304" s="1" t="s">
        <v>3847</v>
      </c>
      <c r="S304" s="1" t="s">
        <v>2021</v>
      </c>
      <c r="T304" s="1" t="s">
        <v>2022</v>
      </c>
      <c r="U304" s="1" t="s">
        <v>2023</v>
      </c>
      <c r="V304" s="1" t="s">
        <v>2039</v>
      </c>
    </row>
    <row r="305" s="1" customFormat="1" spans="1:22">
      <c r="A305" s="3">
        <v>999228360747534</v>
      </c>
      <c r="B305" s="1" t="s">
        <v>2134</v>
      </c>
      <c r="C305" s="1" t="s">
        <v>3848</v>
      </c>
      <c r="D305" s="1" t="s">
        <v>3849</v>
      </c>
      <c r="E305" s="1" t="s">
        <v>3850</v>
      </c>
      <c r="F305" s="1" t="s">
        <v>2029</v>
      </c>
      <c r="G305" s="1" t="s">
        <v>2012</v>
      </c>
      <c r="H305" s="1" t="s">
        <v>2013</v>
      </c>
      <c r="I305" s="1" t="s">
        <v>3851</v>
      </c>
      <c r="J305" s="1" t="s">
        <v>30</v>
      </c>
      <c r="K305" s="1" t="s">
        <v>3852</v>
      </c>
      <c r="L305" s="1" t="s">
        <v>3852</v>
      </c>
      <c r="M305" s="1" t="s">
        <v>2016</v>
      </c>
      <c r="N305" s="1" t="s">
        <v>2016</v>
      </c>
      <c r="O305" s="1" t="s">
        <v>2017</v>
      </c>
      <c r="P305" s="1" t="s">
        <v>2018</v>
      </c>
      <c r="Q305" s="1" t="s">
        <v>2019</v>
      </c>
      <c r="R305" s="1" t="s">
        <v>3853</v>
      </c>
      <c r="S305" s="1" t="s">
        <v>2021</v>
      </c>
      <c r="T305" s="1" t="s">
        <v>2022</v>
      </c>
      <c r="U305" s="1" t="s">
        <v>2023</v>
      </c>
      <c r="V305" s="1" t="s">
        <v>3800</v>
      </c>
    </row>
    <row r="306" s="1" customFormat="1" spans="1:22">
      <c r="A306" s="3">
        <v>999228393179999</v>
      </c>
      <c r="B306" s="1" t="s">
        <v>2029</v>
      </c>
      <c r="C306" s="1" t="s">
        <v>3854</v>
      </c>
      <c r="D306" s="1" t="s">
        <v>3855</v>
      </c>
      <c r="E306" s="1" t="s">
        <v>3856</v>
      </c>
      <c r="F306" s="1" t="s">
        <v>2029</v>
      </c>
      <c r="G306" s="1" t="s">
        <v>2012</v>
      </c>
      <c r="H306" s="1" t="s">
        <v>2013</v>
      </c>
      <c r="I306" s="1" t="s">
        <v>3857</v>
      </c>
      <c r="J306" s="1" t="s">
        <v>30</v>
      </c>
      <c r="K306" s="1" t="s">
        <v>3858</v>
      </c>
      <c r="L306" s="1" t="s">
        <v>3858</v>
      </c>
      <c r="M306" s="1" t="s">
        <v>2016</v>
      </c>
      <c r="N306" s="1" t="s">
        <v>2016</v>
      </c>
      <c r="O306" s="1" t="s">
        <v>2017</v>
      </c>
      <c r="P306" s="1" t="s">
        <v>2018</v>
      </c>
      <c r="Q306" s="1" t="s">
        <v>2019</v>
      </c>
      <c r="R306" s="1" t="s">
        <v>3859</v>
      </c>
      <c r="S306" s="1" t="s">
        <v>2021</v>
      </c>
      <c r="T306" s="1" t="s">
        <v>2022</v>
      </c>
      <c r="U306" s="1" t="s">
        <v>2023</v>
      </c>
      <c r="V306" s="1" t="s">
        <v>2024</v>
      </c>
    </row>
    <row r="307" s="1" customFormat="1" spans="1:22">
      <c r="A307" s="3">
        <v>999228231451803</v>
      </c>
      <c r="B307" s="1" t="s">
        <v>2889</v>
      </c>
      <c r="C307" s="1" t="s">
        <v>3860</v>
      </c>
      <c r="D307" s="1" t="s">
        <v>3861</v>
      </c>
      <c r="E307" s="1" t="s">
        <v>3862</v>
      </c>
      <c r="F307" s="1" t="s">
        <v>2105</v>
      </c>
      <c r="G307" s="1" t="s">
        <v>2012</v>
      </c>
      <c r="H307" s="1" t="s">
        <v>2013</v>
      </c>
      <c r="I307" s="1" t="s">
        <v>3863</v>
      </c>
      <c r="J307" s="1" t="s">
        <v>30</v>
      </c>
      <c r="K307" s="1" t="s">
        <v>3864</v>
      </c>
      <c r="L307" s="1" t="s">
        <v>3864</v>
      </c>
      <c r="M307" s="1" t="s">
        <v>2016</v>
      </c>
      <c r="N307" s="1" t="s">
        <v>2016</v>
      </c>
      <c r="O307" s="1" t="s">
        <v>2017</v>
      </c>
      <c r="P307" s="1" t="s">
        <v>2018</v>
      </c>
      <c r="Q307" s="1" t="s">
        <v>2019</v>
      </c>
      <c r="R307" s="1" t="s">
        <v>3865</v>
      </c>
      <c r="S307" s="1" t="s">
        <v>2021</v>
      </c>
      <c r="T307" s="1" t="s">
        <v>2022</v>
      </c>
      <c r="U307" s="1" t="s">
        <v>2023</v>
      </c>
      <c r="V307" s="1" t="s">
        <v>3800</v>
      </c>
    </row>
    <row r="308" s="1" customFormat="1" spans="1:22">
      <c r="A308" s="3">
        <v>999228161698335</v>
      </c>
      <c r="B308" s="1" t="s">
        <v>2785</v>
      </c>
      <c r="C308" s="1" t="s">
        <v>3866</v>
      </c>
      <c r="D308" s="1" t="s">
        <v>3867</v>
      </c>
      <c r="E308" s="1" t="s">
        <v>3868</v>
      </c>
      <c r="F308" s="1" t="s">
        <v>2040</v>
      </c>
      <c r="G308" s="1" t="s">
        <v>2012</v>
      </c>
      <c r="H308" s="1" t="s">
        <v>2013</v>
      </c>
      <c r="I308" s="1" t="s">
        <v>3869</v>
      </c>
      <c r="J308" s="1" t="s">
        <v>30</v>
      </c>
      <c r="K308" s="1" t="s">
        <v>3870</v>
      </c>
      <c r="L308" s="1" t="s">
        <v>3870</v>
      </c>
      <c r="M308" s="1" t="s">
        <v>2016</v>
      </c>
      <c r="N308" s="1" t="s">
        <v>2016</v>
      </c>
      <c r="O308" s="1" t="s">
        <v>2017</v>
      </c>
      <c r="P308" s="1" t="s">
        <v>2018</v>
      </c>
      <c r="Q308" s="1" t="s">
        <v>2019</v>
      </c>
      <c r="R308" s="1" t="s">
        <v>3871</v>
      </c>
      <c r="S308" s="1" t="s">
        <v>2021</v>
      </c>
      <c r="T308" s="1" t="s">
        <v>2022</v>
      </c>
      <c r="U308" s="1" t="s">
        <v>2023</v>
      </c>
      <c r="V308" s="1" t="s">
        <v>3872</v>
      </c>
    </row>
    <row r="309" s="1" customFormat="1" spans="1:22">
      <c r="A309" s="3">
        <v>999228065225449</v>
      </c>
      <c r="B309" s="1" t="s">
        <v>3718</v>
      </c>
      <c r="C309" s="1" t="s">
        <v>3873</v>
      </c>
      <c r="D309" s="1" t="s">
        <v>3867</v>
      </c>
      <c r="E309" s="1" t="s">
        <v>3874</v>
      </c>
      <c r="F309" s="1" t="s">
        <v>2040</v>
      </c>
      <c r="G309" s="1" t="s">
        <v>2012</v>
      </c>
      <c r="H309" s="1" t="s">
        <v>2013</v>
      </c>
      <c r="I309" s="1" t="s">
        <v>3875</v>
      </c>
      <c r="J309" s="1" t="s">
        <v>30</v>
      </c>
      <c r="K309" s="1" t="s">
        <v>3876</v>
      </c>
      <c r="L309" s="1" t="s">
        <v>3876</v>
      </c>
      <c r="M309" s="1" t="s">
        <v>2016</v>
      </c>
      <c r="N309" s="1" t="s">
        <v>2016</v>
      </c>
      <c r="O309" s="1" t="s">
        <v>2017</v>
      </c>
      <c r="P309" s="1" t="s">
        <v>2018</v>
      </c>
      <c r="Q309" s="1" t="s">
        <v>2019</v>
      </c>
      <c r="R309" s="1" t="s">
        <v>3877</v>
      </c>
      <c r="S309" s="1" t="s">
        <v>2021</v>
      </c>
      <c r="T309" s="1" t="s">
        <v>2022</v>
      </c>
      <c r="U309" s="1" t="s">
        <v>2023</v>
      </c>
      <c r="V309" s="1" t="s">
        <v>3872</v>
      </c>
    </row>
    <row r="310" s="1" customFormat="1" spans="1:22">
      <c r="A310" s="3">
        <v>28363495597</v>
      </c>
      <c r="B310" s="1" t="s">
        <v>2134</v>
      </c>
      <c r="C310" s="1" t="s">
        <v>3878</v>
      </c>
      <c r="D310" s="1" t="s">
        <v>3879</v>
      </c>
      <c r="E310" s="1" t="s">
        <v>3880</v>
      </c>
      <c r="F310" s="1" t="s">
        <v>2134</v>
      </c>
      <c r="G310" s="1" t="s">
        <v>2012</v>
      </c>
      <c r="H310" s="1" t="s">
        <v>2013</v>
      </c>
      <c r="I310" s="1" t="s">
        <v>3881</v>
      </c>
      <c r="J310" s="1" t="s">
        <v>30</v>
      </c>
      <c r="K310" s="1" t="s">
        <v>3882</v>
      </c>
      <c r="L310" s="1" t="s">
        <v>3882</v>
      </c>
      <c r="M310" s="1" t="s">
        <v>2016</v>
      </c>
      <c r="N310" s="1" t="s">
        <v>2016</v>
      </c>
      <c r="O310" s="1" t="s">
        <v>2017</v>
      </c>
      <c r="P310" s="1" t="s">
        <v>2018</v>
      </c>
      <c r="Q310" s="1" t="s">
        <v>2019</v>
      </c>
      <c r="R310" s="1" t="s">
        <v>3883</v>
      </c>
      <c r="S310" s="1" t="s">
        <v>2021</v>
      </c>
      <c r="T310" s="1" t="s">
        <v>2022</v>
      </c>
      <c r="U310" s="1" t="s">
        <v>2023</v>
      </c>
      <c r="V310" s="1" t="s">
        <v>2669</v>
      </c>
    </row>
    <row r="311" s="1" customFormat="1" spans="1:22">
      <c r="A311" s="3">
        <v>999228369717408</v>
      </c>
      <c r="B311" s="1" t="s">
        <v>2040</v>
      </c>
      <c r="C311" s="1" t="s">
        <v>3884</v>
      </c>
      <c r="D311" s="1" t="s">
        <v>3885</v>
      </c>
      <c r="E311" s="1" t="s">
        <v>3886</v>
      </c>
      <c r="F311" s="1" t="s">
        <v>2040</v>
      </c>
      <c r="G311" s="1" t="s">
        <v>2012</v>
      </c>
      <c r="H311" s="1" t="s">
        <v>2013</v>
      </c>
      <c r="I311" s="1" t="s">
        <v>3887</v>
      </c>
      <c r="J311" s="1" t="s">
        <v>30</v>
      </c>
      <c r="K311" s="1" t="s">
        <v>3888</v>
      </c>
      <c r="L311" s="1" t="s">
        <v>3888</v>
      </c>
      <c r="M311" s="1" t="s">
        <v>2016</v>
      </c>
      <c r="N311" s="1" t="s">
        <v>2016</v>
      </c>
      <c r="O311" s="1" t="s">
        <v>2017</v>
      </c>
      <c r="P311" s="1" t="s">
        <v>2018</v>
      </c>
      <c r="Q311" s="1" t="s">
        <v>2019</v>
      </c>
      <c r="R311" s="1" t="s">
        <v>3889</v>
      </c>
      <c r="S311" s="1" t="s">
        <v>2021</v>
      </c>
      <c r="T311" s="1" t="s">
        <v>2022</v>
      </c>
      <c r="U311" s="1" t="s">
        <v>2023</v>
      </c>
      <c r="V311" s="1" t="s">
        <v>3307</v>
      </c>
    </row>
    <row r="312" s="1" customFormat="1" spans="1:22">
      <c r="A312" s="3">
        <v>999228402096332</v>
      </c>
      <c r="B312" s="1" t="s">
        <v>2029</v>
      </c>
      <c r="C312" s="1" t="s">
        <v>3890</v>
      </c>
      <c r="D312" s="1" t="s">
        <v>3891</v>
      </c>
      <c r="E312" s="1" t="s">
        <v>3892</v>
      </c>
      <c r="F312" s="1" t="s">
        <v>2029</v>
      </c>
      <c r="G312" s="1" t="s">
        <v>2012</v>
      </c>
      <c r="H312" s="1" t="s">
        <v>2013</v>
      </c>
      <c r="I312" s="1" t="s">
        <v>3893</v>
      </c>
      <c r="J312" s="1" t="s">
        <v>30</v>
      </c>
      <c r="K312" s="1" t="s">
        <v>3894</v>
      </c>
      <c r="L312" s="1" t="s">
        <v>3894</v>
      </c>
      <c r="M312" s="1" t="s">
        <v>2016</v>
      </c>
      <c r="N312" s="1" t="s">
        <v>2016</v>
      </c>
      <c r="O312" s="1" t="s">
        <v>2017</v>
      </c>
      <c r="P312" s="1" t="s">
        <v>2018</v>
      </c>
      <c r="Q312" s="1" t="s">
        <v>2019</v>
      </c>
      <c r="R312" s="1" t="s">
        <v>3895</v>
      </c>
      <c r="S312" s="1" t="s">
        <v>2021</v>
      </c>
      <c r="T312" s="1" t="s">
        <v>2022</v>
      </c>
      <c r="U312" s="1" t="s">
        <v>2023</v>
      </c>
      <c r="V312" s="1" t="s">
        <v>2907</v>
      </c>
    </row>
    <row r="313" s="1" customFormat="1" spans="1:22">
      <c r="A313" s="3">
        <v>999228317733431</v>
      </c>
      <c r="B313" s="1" t="s">
        <v>2266</v>
      </c>
      <c r="C313" s="1" t="s">
        <v>3896</v>
      </c>
      <c r="D313" s="1" t="s">
        <v>3897</v>
      </c>
      <c r="E313" s="1" t="s">
        <v>3898</v>
      </c>
      <c r="F313" s="1" t="s">
        <v>2040</v>
      </c>
      <c r="G313" s="1" t="s">
        <v>2012</v>
      </c>
      <c r="H313" s="1" t="s">
        <v>2013</v>
      </c>
      <c r="I313" s="1" t="s">
        <v>3899</v>
      </c>
      <c r="J313" s="1" t="s">
        <v>30</v>
      </c>
      <c r="K313" s="1" t="s">
        <v>3900</v>
      </c>
      <c r="L313" s="1" t="s">
        <v>3900</v>
      </c>
      <c r="M313" s="1" t="s">
        <v>2016</v>
      </c>
      <c r="N313" s="1" t="s">
        <v>2016</v>
      </c>
      <c r="O313" s="1" t="s">
        <v>2017</v>
      </c>
      <c r="P313" s="1" t="s">
        <v>2018</v>
      </c>
      <c r="Q313" s="1" t="s">
        <v>2019</v>
      </c>
      <c r="R313" s="1" t="s">
        <v>3901</v>
      </c>
      <c r="S313" s="1" t="s">
        <v>2021</v>
      </c>
      <c r="T313" s="1" t="s">
        <v>2022</v>
      </c>
      <c r="U313" s="1" t="s">
        <v>2023</v>
      </c>
      <c r="V313" s="1" t="s">
        <v>2024</v>
      </c>
    </row>
    <row r="314" s="1" customFormat="1" spans="1:22">
      <c r="A314" s="3">
        <v>999228401093154</v>
      </c>
      <c r="B314" s="1" t="s">
        <v>2029</v>
      </c>
      <c r="C314" s="1" t="s">
        <v>3902</v>
      </c>
      <c r="D314" s="1" t="s">
        <v>3903</v>
      </c>
      <c r="E314" s="1" t="s">
        <v>3904</v>
      </c>
      <c r="F314" s="1" t="s">
        <v>2029</v>
      </c>
      <c r="G314" s="1" t="s">
        <v>2012</v>
      </c>
      <c r="H314" s="1" t="s">
        <v>2013</v>
      </c>
      <c r="I314" s="1" t="s">
        <v>3905</v>
      </c>
      <c r="J314" s="1" t="s">
        <v>30</v>
      </c>
      <c r="K314" s="1" t="s">
        <v>3906</v>
      </c>
      <c r="L314" s="1" t="s">
        <v>3906</v>
      </c>
      <c r="M314" s="1" t="s">
        <v>2016</v>
      </c>
      <c r="N314" s="1" t="s">
        <v>2016</v>
      </c>
      <c r="O314" s="1" t="s">
        <v>2017</v>
      </c>
      <c r="P314" s="1" t="s">
        <v>2018</v>
      </c>
      <c r="Q314" s="1" t="s">
        <v>2019</v>
      </c>
      <c r="R314" s="1" t="s">
        <v>3907</v>
      </c>
      <c r="S314" s="1" t="s">
        <v>2021</v>
      </c>
      <c r="T314" s="1" t="s">
        <v>2022</v>
      </c>
      <c r="U314" s="1" t="s">
        <v>2023</v>
      </c>
      <c r="V314" s="1" t="s">
        <v>2024</v>
      </c>
    </row>
    <row r="315" s="1" customFormat="1" spans="1:22">
      <c r="A315" s="3">
        <v>999228398186986</v>
      </c>
      <c r="B315" s="1" t="s">
        <v>2029</v>
      </c>
      <c r="C315" s="1" t="s">
        <v>3908</v>
      </c>
      <c r="D315" s="1" t="s">
        <v>3909</v>
      </c>
      <c r="E315" s="1" t="s">
        <v>3910</v>
      </c>
      <c r="F315" s="1" t="s">
        <v>2029</v>
      </c>
      <c r="G315" s="1" t="s">
        <v>2012</v>
      </c>
      <c r="H315" s="1" t="s">
        <v>2013</v>
      </c>
      <c r="I315" s="1" t="s">
        <v>3911</v>
      </c>
      <c r="J315" s="1" t="s">
        <v>30</v>
      </c>
      <c r="K315" s="1" t="s">
        <v>3912</v>
      </c>
      <c r="L315" s="1" t="s">
        <v>3912</v>
      </c>
      <c r="M315" s="1" t="s">
        <v>2016</v>
      </c>
      <c r="N315" s="1" t="s">
        <v>2016</v>
      </c>
      <c r="O315" s="1" t="s">
        <v>2017</v>
      </c>
      <c r="P315" s="1" t="s">
        <v>2018</v>
      </c>
      <c r="Q315" s="1" t="s">
        <v>2019</v>
      </c>
      <c r="R315" s="1" t="s">
        <v>3913</v>
      </c>
      <c r="S315" s="1" t="s">
        <v>2021</v>
      </c>
      <c r="T315" s="1" t="s">
        <v>2022</v>
      </c>
      <c r="U315" s="1" t="s">
        <v>2023</v>
      </c>
      <c r="V315" s="1" t="s">
        <v>2024</v>
      </c>
    </row>
    <row r="316" s="1" customFormat="1" spans="1:22">
      <c r="A316" s="3">
        <v>999228351119283</v>
      </c>
      <c r="B316" s="1" t="s">
        <v>2047</v>
      </c>
      <c r="C316" s="1" t="s">
        <v>3914</v>
      </c>
      <c r="D316" s="1" t="s">
        <v>3915</v>
      </c>
      <c r="E316" s="1" t="s">
        <v>3916</v>
      </c>
      <c r="F316" s="1" t="s">
        <v>2040</v>
      </c>
      <c r="G316" s="1" t="s">
        <v>2012</v>
      </c>
      <c r="H316" s="1" t="s">
        <v>2013</v>
      </c>
      <c r="I316" s="1" t="s">
        <v>3917</v>
      </c>
      <c r="J316" s="1" t="s">
        <v>30</v>
      </c>
      <c r="K316" s="1" t="s">
        <v>3918</v>
      </c>
      <c r="L316" s="1" t="s">
        <v>3918</v>
      </c>
      <c r="M316" s="1" t="s">
        <v>2016</v>
      </c>
      <c r="N316" s="1" t="s">
        <v>2016</v>
      </c>
      <c r="O316" s="1" t="s">
        <v>2017</v>
      </c>
      <c r="P316" s="1" t="s">
        <v>2018</v>
      </c>
      <c r="Q316" s="1" t="s">
        <v>2019</v>
      </c>
      <c r="R316" s="1" t="s">
        <v>3919</v>
      </c>
      <c r="S316" s="1" t="s">
        <v>2021</v>
      </c>
      <c r="T316" s="1" t="s">
        <v>2022</v>
      </c>
      <c r="U316" s="1" t="s">
        <v>2023</v>
      </c>
      <c r="V316" s="1" t="s">
        <v>2024</v>
      </c>
    </row>
    <row r="317" s="1" customFormat="1" spans="1:22">
      <c r="A317" s="3">
        <v>999227384493840</v>
      </c>
      <c r="B317" s="1" t="s">
        <v>2966</v>
      </c>
      <c r="C317" s="1" t="s">
        <v>3920</v>
      </c>
      <c r="D317" s="1" t="s">
        <v>3921</v>
      </c>
      <c r="E317" s="1" t="s">
        <v>3922</v>
      </c>
      <c r="F317" s="1" t="s">
        <v>2040</v>
      </c>
      <c r="G317" s="1" t="s">
        <v>2012</v>
      </c>
      <c r="H317" s="1" t="s">
        <v>2013</v>
      </c>
      <c r="I317" s="1" t="s">
        <v>3923</v>
      </c>
      <c r="J317" s="1" t="s">
        <v>30</v>
      </c>
      <c r="K317" s="1" t="s">
        <v>3924</v>
      </c>
      <c r="L317" s="1" t="s">
        <v>3924</v>
      </c>
      <c r="M317" s="1" t="s">
        <v>2016</v>
      </c>
      <c r="N317" s="1" t="s">
        <v>2016</v>
      </c>
      <c r="O317" s="1" t="s">
        <v>2017</v>
      </c>
      <c r="P317" s="1" t="s">
        <v>2018</v>
      </c>
      <c r="Q317" s="1" t="s">
        <v>2019</v>
      </c>
      <c r="R317" s="1" t="s">
        <v>3925</v>
      </c>
      <c r="S317" s="1" t="s">
        <v>2021</v>
      </c>
      <c r="T317" s="1" t="s">
        <v>2022</v>
      </c>
      <c r="U317" s="1" t="s">
        <v>1981</v>
      </c>
      <c r="V317" s="1" t="s">
        <v>2024</v>
      </c>
    </row>
    <row r="318" s="1" customFormat="1" spans="1:22">
      <c r="A318" s="3">
        <v>999228398288640</v>
      </c>
      <c r="B318" s="1" t="s">
        <v>2029</v>
      </c>
      <c r="C318" s="1" t="s">
        <v>3926</v>
      </c>
      <c r="D318" s="1" t="s">
        <v>3927</v>
      </c>
      <c r="E318" s="1" t="s">
        <v>3928</v>
      </c>
      <c r="F318" s="1" t="s">
        <v>2029</v>
      </c>
      <c r="G318" s="1" t="s">
        <v>2012</v>
      </c>
      <c r="H318" s="1" t="s">
        <v>2013</v>
      </c>
      <c r="I318" s="1" t="s">
        <v>3929</v>
      </c>
      <c r="J318" s="1" t="s">
        <v>30</v>
      </c>
      <c r="K318" s="1" t="s">
        <v>3930</v>
      </c>
      <c r="L318" s="1" t="s">
        <v>3930</v>
      </c>
      <c r="M318" s="1" t="s">
        <v>2016</v>
      </c>
      <c r="N318" s="1" t="s">
        <v>2016</v>
      </c>
      <c r="O318" s="1" t="s">
        <v>2017</v>
      </c>
      <c r="P318" s="1" t="s">
        <v>2018</v>
      </c>
      <c r="Q318" s="1" t="s">
        <v>2019</v>
      </c>
      <c r="R318" s="1" t="s">
        <v>3931</v>
      </c>
      <c r="S318" s="1" t="s">
        <v>2021</v>
      </c>
      <c r="T318" s="1" t="s">
        <v>2022</v>
      </c>
      <c r="U318" s="1" t="s">
        <v>2023</v>
      </c>
      <c r="V318" s="1" t="s">
        <v>2527</v>
      </c>
    </row>
    <row r="319" s="1" customFormat="1" spans="1:22">
      <c r="A319" s="3">
        <v>999228273699835</v>
      </c>
      <c r="B319" s="1" t="s">
        <v>2313</v>
      </c>
      <c r="C319" s="1" t="s">
        <v>3932</v>
      </c>
      <c r="D319" s="1" t="s">
        <v>3933</v>
      </c>
      <c r="E319" s="1" t="s">
        <v>3934</v>
      </c>
      <c r="F319" s="1" t="s">
        <v>2029</v>
      </c>
      <c r="G319" s="1" t="s">
        <v>2012</v>
      </c>
      <c r="H319" s="1" t="s">
        <v>2013</v>
      </c>
      <c r="I319" s="1" t="s">
        <v>3935</v>
      </c>
      <c r="J319" s="1" t="s">
        <v>30</v>
      </c>
      <c r="K319" s="1" t="s">
        <v>3936</v>
      </c>
      <c r="L319" s="1" t="s">
        <v>3936</v>
      </c>
      <c r="M319" s="1" t="s">
        <v>2016</v>
      </c>
      <c r="N319" s="1" t="s">
        <v>2016</v>
      </c>
      <c r="O319" s="1" t="s">
        <v>2017</v>
      </c>
      <c r="P319" s="1" t="s">
        <v>2018</v>
      </c>
      <c r="Q319" s="1" t="s">
        <v>2019</v>
      </c>
      <c r="R319" s="1" t="s">
        <v>3937</v>
      </c>
      <c r="S319" s="1" t="s">
        <v>2021</v>
      </c>
      <c r="T319" s="1" t="s">
        <v>2022</v>
      </c>
      <c r="U319" s="1" t="s">
        <v>1981</v>
      </c>
      <c r="V319" s="1" t="s">
        <v>2075</v>
      </c>
    </row>
    <row r="320" s="1" customFormat="1" spans="1:22">
      <c r="A320" s="3">
        <v>999228395649204</v>
      </c>
      <c r="B320" s="1" t="s">
        <v>2029</v>
      </c>
      <c r="C320" s="1" t="s">
        <v>3938</v>
      </c>
      <c r="D320" s="1" t="s">
        <v>3939</v>
      </c>
      <c r="E320" s="1" t="s">
        <v>3940</v>
      </c>
      <c r="F320" s="1" t="s">
        <v>2029</v>
      </c>
      <c r="G320" s="1" t="s">
        <v>2012</v>
      </c>
      <c r="H320" s="1" t="s">
        <v>2013</v>
      </c>
      <c r="I320" s="1" t="s">
        <v>3941</v>
      </c>
      <c r="J320" s="1" t="s">
        <v>30</v>
      </c>
      <c r="K320" s="1" t="s">
        <v>3942</v>
      </c>
      <c r="L320" s="1" t="s">
        <v>3942</v>
      </c>
      <c r="M320" s="1" t="s">
        <v>2016</v>
      </c>
      <c r="N320" s="1" t="s">
        <v>2016</v>
      </c>
      <c r="O320" s="1" t="s">
        <v>2017</v>
      </c>
      <c r="P320" s="1" t="s">
        <v>2018</v>
      </c>
      <c r="Q320" s="1" t="s">
        <v>2019</v>
      </c>
      <c r="R320" s="1" t="s">
        <v>3943</v>
      </c>
      <c r="S320" s="1" t="s">
        <v>2021</v>
      </c>
      <c r="T320" s="1" t="s">
        <v>2022</v>
      </c>
      <c r="U320" s="1" t="s">
        <v>2023</v>
      </c>
      <c r="V320" s="1" t="s">
        <v>2075</v>
      </c>
    </row>
    <row r="321" s="1" customFormat="1" spans="1:22">
      <c r="A321" s="3">
        <v>999228398463824</v>
      </c>
      <c r="B321" s="1" t="s">
        <v>2029</v>
      </c>
      <c r="C321" s="1" t="s">
        <v>3944</v>
      </c>
      <c r="D321" s="1" t="s">
        <v>3945</v>
      </c>
      <c r="E321" s="1" t="s">
        <v>3946</v>
      </c>
      <c r="F321" s="1" t="s">
        <v>2029</v>
      </c>
      <c r="G321" s="1" t="s">
        <v>2012</v>
      </c>
      <c r="H321" s="1" t="s">
        <v>2013</v>
      </c>
      <c r="I321" s="1" t="s">
        <v>3947</v>
      </c>
      <c r="J321" s="1" t="s">
        <v>30</v>
      </c>
      <c r="K321" s="1" t="s">
        <v>3948</v>
      </c>
      <c r="L321" s="1" t="s">
        <v>3948</v>
      </c>
      <c r="M321" s="1" t="s">
        <v>2016</v>
      </c>
      <c r="N321" s="1" t="s">
        <v>2016</v>
      </c>
      <c r="O321" s="1" t="s">
        <v>2017</v>
      </c>
      <c r="P321" s="1" t="s">
        <v>2018</v>
      </c>
      <c r="Q321" s="1" t="s">
        <v>2019</v>
      </c>
      <c r="R321" s="1" t="s">
        <v>3949</v>
      </c>
      <c r="S321" s="1" t="s">
        <v>2021</v>
      </c>
      <c r="T321" s="1" t="s">
        <v>2022</v>
      </c>
      <c r="U321" s="1" t="s">
        <v>2023</v>
      </c>
      <c r="V321" s="1" t="s">
        <v>2024</v>
      </c>
    </row>
    <row r="322" s="1" customFormat="1" spans="1:22">
      <c r="A322" s="3">
        <v>999228363057804</v>
      </c>
      <c r="B322" s="1" t="s">
        <v>2134</v>
      </c>
      <c r="C322" s="1" t="s">
        <v>3950</v>
      </c>
      <c r="D322" s="1" t="s">
        <v>3951</v>
      </c>
      <c r="E322" s="1" t="s">
        <v>3952</v>
      </c>
      <c r="F322" s="1" t="s">
        <v>2029</v>
      </c>
      <c r="G322" s="1" t="s">
        <v>2012</v>
      </c>
      <c r="H322" s="1" t="s">
        <v>2013</v>
      </c>
      <c r="I322" s="1" t="s">
        <v>3953</v>
      </c>
      <c r="J322" s="1" t="s">
        <v>30</v>
      </c>
      <c r="K322" s="1" t="s">
        <v>3954</v>
      </c>
      <c r="L322" s="1" t="s">
        <v>3954</v>
      </c>
      <c r="M322" s="1" t="s">
        <v>2016</v>
      </c>
      <c r="N322" s="1" t="s">
        <v>2016</v>
      </c>
      <c r="O322" s="1" t="s">
        <v>2017</v>
      </c>
      <c r="P322" s="1" t="s">
        <v>2018</v>
      </c>
      <c r="Q322" s="1" t="s">
        <v>2019</v>
      </c>
      <c r="R322" s="1" t="s">
        <v>3955</v>
      </c>
      <c r="S322" s="1" t="s">
        <v>2021</v>
      </c>
      <c r="T322" s="1" t="s">
        <v>2022</v>
      </c>
      <c r="U322" s="1" t="s">
        <v>2023</v>
      </c>
      <c r="V322" s="1" t="s">
        <v>2039</v>
      </c>
    </row>
    <row r="323" s="1" customFormat="1" spans="1:22">
      <c r="A323" s="3">
        <v>999228274332193</v>
      </c>
      <c r="B323" s="1" t="s">
        <v>2395</v>
      </c>
      <c r="C323" s="1" t="s">
        <v>3956</v>
      </c>
      <c r="D323" s="1" t="s">
        <v>3957</v>
      </c>
      <c r="E323" s="1" t="s">
        <v>3958</v>
      </c>
      <c r="F323" s="1" t="s">
        <v>2029</v>
      </c>
      <c r="G323" s="1" t="s">
        <v>2012</v>
      </c>
      <c r="H323" s="1" t="s">
        <v>2013</v>
      </c>
      <c r="I323" s="1" t="s">
        <v>3959</v>
      </c>
      <c r="J323" s="1" t="s">
        <v>30</v>
      </c>
      <c r="K323" s="1" t="s">
        <v>3960</v>
      </c>
      <c r="L323" s="1" t="s">
        <v>3960</v>
      </c>
      <c r="M323" s="1" t="s">
        <v>2016</v>
      </c>
      <c r="N323" s="1" t="s">
        <v>2016</v>
      </c>
      <c r="O323" s="1" t="s">
        <v>2017</v>
      </c>
      <c r="P323" s="1" t="s">
        <v>2018</v>
      </c>
      <c r="Q323" s="1" t="s">
        <v>2019</v>
      </c>
      <c r="R323" s="1" t="s">
        <v>3961</v>
      </c>
      <c r="S323" s="1" t="s">
        <v>2021</v>
      </c>
      <c r="T323" s="1" t="s">
        <v>2022</v>
      </c>
      <c r="U323" s="1" t="s">
        <v>2023</v>
      </c>
      <c r="V323" s="1" t="s">
        <v>2054</v>
      </c>
    </row>
    <row r="324" s="1" customFormat="1" spans="1:22">
      <c r="A324" s="3">
        <v>999228170136401</v>
      </c>
      <c r="B324" s="1" t="s">
        <v>3571</v>
      </c>
      <c r="C324" s="1" t="s">
        <v>3962</v>
      </c>
      <c r="D324" s="1" t="s">
        <v>3957</v>
      </c>
      <c r="E324" s="1" t="s">
        <v>3963</v>
      </c>
      <c r="F324" s="1" t="s">
        <v>2029</v>
      </c>
      <c r="G324" s="1" t="s">
        <v>2012</v>
      </c>
      <c r="H324" s="1" t="s">
        <v>2013</v>
      </c>
      <c r="I324" s="1" t="s">
        <v>3964</v>
      </c>
      <c r="J324" s="1" t="s">
        <v>30</v>
      </c>
      <c r="K324" s="1" t="s">
        <v>3965</v>
      </c>
      <c r="L324" s="1" t="s">
        <v>3965</v>
      </c>
      <c r="M324" s="1" t="s">
        <v>2016</v>
      </c>
      <c r="N324" s="1" t="s">
        <v>2016</v>
      </c>
      <c r="O324" s="1" t="s">
        <v>2017</v>
      </c>
      <c r="P324" s="1" t="s">
        <v>2018</v>
      </c>
      <c r="Q324" s="1" t="s">
        <v>2019</v>
      </c>
      <c r="R324" s="1" t="s">
        <v>3966</v>
      </c>
      <c r="S324" s="1" t="s">
        <v>2021</v>
      </c>
      <c r="T324" s="1" t="s">
        <v>2022</v>
      </c>
      <c r="U324" s="1" t="s">
        <v>2023</v>
      </c>
      <c r="V324" s="1" t="s">
        <v>2054</v>
      </c>
    </row>
    <row r="325" s="1" customFormat="1" spans="1:22">
      <c r="A325" s="3">
        <v>999228292801012</v>
      </c>
      <c r="B325" s="1" t="s">
        <v>2105</v>
      </c>
      <c r="C325" s="1" t="s">
        <v>3967</v>
      </c>
      <c r="D325" s="1" t="s">
        <v>3968</v>
      </c>
      <c r="E325" s="1" t="s">
        <v>3969</v>
      </c>
      <c r="F325" s="1" t="s">
        <v>2040</v>
      </c>
      <c r="G325" s="1" t="s">
        <v>2012</v>
      </c>
      <c r="H325" s="1" t="s">
        <v>2013</v>
      </c>
      <c r="I325" s="1" t="s">
        <v>3970</v>
      </c>
      <c r="J325" s="1" t="s">
        <v>30</v>
      </c>
      <c r="K325" s="1" t="s">
        <v>3971</v>
      </c>
      <c r="L325" s="1" t="s">
        <v>3971</v>
      </c>
      <c r="M325" s="1" t="s">
        <v>2016</v>
      </c>
      <c r="N325" s="1" t="s">
        <v>2016</v>
      </c>
      <c r="O325" s="1" t="s">
        <v>2017</v>
      </c>
      <c r="P325" s="1" t="s">
        <v>2018</v>
      </c>
      <c r="Q325" s="1" t="s">
        <v>2019</v>
      </c>
      <c r="R325" s="1" t="s">
        <v>3972</v>
      </c>
      <c r="S325" s="1" t="s">
        <v>2021</v>
      </c>
      <c r="T325" s="1" t="s">
        <v>2022</v>
      </c>
      <c r="U325" s="1" t="s">
        <v>2023</v>
      </c>
      <c r="V325" s="1" t="s">
        <v>2024</v>
      </c>
    </row>
    <row r="326" s="1" customFormat="1" spans="1:22">
      <c r="A326" s="3">
        <v>999228118116336</v>
      </c>
      <c r="B326" s="1" t="s">
        <v>2007</v>
      </c>
      <c r="C326" s="1" t="s">
        <v>3973</v>
      </c>
      <c r="D326" s="1" t="s">
        <v>3974</v>
      </c>
      <c r="E326" s="1" t="s">
        <v>3975</v>
      </c>
      <c r="F326" s="1" t="s">
        <v>2134</v>
      </c>
      <c r="G326" s="1" t="s">
        <v>2012</v>
      </c>
      <c r="H326" s="1" t="s">
        <v>2013</v>
      </c>
      <c r="I326" s="1" t="s">
        <v>3976</v>
      </c>
      <c r="J326" s="1" t="s">
        <v>30</v>
      </c>
      <c r="K326" s="1" t="s">
        <v>3977</v>
      </c>
      <c r="L326" s="1" t="s">
        <v>3977</v>
      </c>
      <c r="M326" s="1" t="s">
        <v>2016</v>
      </c>
      <c r="N326" s="1" t="s">
        <v>2016</v>
      </c>
      <c r="O326" s="1" t="s">
        <v>2017</v>
      </c>
      <c r="P326" s="1" t="s">
        <v>2018</v>
      </c>
      <c r="Q326" s="1" t="s">
        <v>2019</v>
      </c>
      <c r="R326" s="1" t="s">
        <v>3978</v>
      </c>
      <c r="S326" s="1" t="s">
        <v>2021</v>
      </c>
      <c r="T326" s="1" t="s">
        <v>2022</v>
      </c>
      <c r="U326" s="1" t="s">
        <v>2023</v>
      </c>
      <c r="V326" s="1" t="s">
        <v>2332</v>
      </c>
    </row>
    <row r="327" s="1" customFormat="1" spans="1:22">
      <c r="A327" s="3">
        <v>999228395943806</v>
      </c>
      <c r="B327" s="1" t="s">
        <v>2029</v>
      </c>
      <c r="C327" s="1" t="s">
        <v>3979</v>
      </c>
      <c r="D327" s="1" t="s">
        <v>3980</v>
      </c>
      <c r="E327" s="1" t="s">
        <v>3981</v>
      </c>
      <c r="F327" s="1" t="s">
        <v>2029</v>
      </c>
      <c r="G327" s="1" t="s">
        <v>2012</v>
      </c>
      <c r="H327" s="1" t="s">
        <v>2013</v>
      </c>
      <c r="I327" s="1" t="s">
        <v>3982</v>
      </c>
      <c r="J327" s="1" t="s">
        <v>30</v>
      </c>
      <c r="K327" s="1" t="s">
        <v>3983</v>
      </c>
      <c r="L327" s="1" t="s">
        <v>3983</v>
      </c>
      <c r="M327" s="1" t="s">
        <v>2016</v>
      </c>
      <c r="N327" s="1" t="s">
        <v>2016</v>
      </c>
      <c r="O327" s="1" t="s">
        <v>2017</v>
      </c>
      <c r="P327" s="1" t="s">
        <v>2018</v>
      </c>
      <c r="Q327" s="1" t="s">
        <v>2019</v>
      </c>
      <c r="R327" s="1" t="s">
        <v>3984</v>
      </c>
      <c r="S327" s="1" t="s">
        <v>2021</v>
      </c>
      <c r="T327" s="1" t="s">
        <v>2022</v>
      </c>
      <c r="U327" s="1" t="s">
        <v>2023</v>
      </c>
      <c r="V327" s="1" t="s">
        <v>2054</v>
      </c>
    </row>
    <row r="328" s="1" customFormat="1" spans="1:22">
      <c r="A328" s="3">
        <v>999228235282825</v>
      </c>
      <c r="B328" s="1" t="s">
        <v>2889</v>
      </c>
      <c r="C328" s="1" t="s">
        <v>3985</v>
      </c>
      <c r="D328" s="1" t="s">
        <v>3986</v>
      </c>
      <c r="E328" s="1" t="s">
        <v>3987</v>
      </c>
      <c r="F328" s="1" t="s">
        <v>2047</v>
      </c>
      <c r="G328" s="1" t="s">
        <v>2012</v>
      </c>
      <c r="H328" s="1" t="s">
        <v>2013</v>
      </c>
      <c r="I328" s="1" t="s">
        <v>3988</v>
      </c>
      <c r="J328" s="1" t="s">
        <v>30</v>
      </c>
      <c r="K328" s="1" t="s">
        <v>3989</v>
      </c>
      <c r="L328" s="1" t="s">
        <v>3989</v>
      </c>
      <c r="M328" s="1" t="s">
        <v>2016</v>
      </c>
      <c r="N328" s="1" t="s">
        <v>2016</v>
      </c>
      <c r="O328" s="1" t="s">
        <v>2017</v>
      </c>
      <c r="P328" s="1" t="s">
        <v>2018</v>
      </c>
      <c r="Q328" s="1" t="s">
        <v>2019</v>
      </c>
      <c r="R328" s="1" t="s">
        <v>3990</v>
      </c>
      <c r="S328" s="1" t="s">
        <v>2021</v>
      </c>
      <c r="T328" s="1" t="s">
        <v>2022</v>
      </c>
      <c r="U328" s="1" t="s">
        <v>2023</v>
      </c>
      <c r="V328" s="1" t="s">
        <v>2024</v>
      </c>
    </row>
    <row r="329" s="1" customFormat="1" spans="1:22">
      <c r="A329" s="3">
        <v>999228388907581</v>
      </c>
      <c r="B329" s="1" t="s">
        <v>2040</v>
      </c>
      <c r="C329" s="1" t="s">
        <v>3991</v>
      </c>
      <c r="D329" s="1" t="s">
        <v>3992</v>
      </c>
      <c r="E329" s="1" t="s">
        <v>3993</v>
      </c>
      <c r="F329" s="1" t="s">
        <v>2029</v>
      </c>
      <c r="G329" s="1" t="s">
        <v>2012</v>
      </c>
      <c r="H329" s="1" t="s">
        <v>2013</v>
      </c>
      <c r="I329" s="1" t="s">
        <v>3994</v>
      </c>
      <c r="J329" s="1" t="s">
        <v>30</v>
      </c>
      <c r="K329" s="1" t="s">
        <v>3995</v>
      </c>
      <c r="L329" s="1" t="s">
        <v>3995</v>
      </c>
      <c r="M329" s="1" t="s">
        <v>2016</v>
      </c>
      <c r="N329" s="1" t="s">
        <v>2016</v>
      </c>
      <c r="O329" s="1" t="s">
        <v>2017</v>
      </c>
      <c r="P329" s="1" t="s">
        <v>2018</v>
      </c>
      <c r="Q329" s="1" t="s">
        <v>2019</v>
      </c>
      <c r="R329" s="1" t="s">
        <v>3996</v>
      </c>
      <c r="S329" s="1" t="s">
        <v>2021</v>
      </c>
      <c r="T329" s="1" t="s">
        <v>2022</v>
      </c>
      <c r="U329" s="1" t="s">
        <v>2023</v>
      </c>
      <c r="V329" s="1" t="s">
        <v>2054</v>
      </c>
    </row>
    <row r="330" s="1" customFormat="1" spans="1:22">
      <c r="A330" s="3">
        <v>999228393744716</v>
      </c>
      <c r="B330" s="1" t="s">
        <v>2029</v>
      </c>
      <c r="C330" s="1" t="s">
        <v>3997</v>
      </c>
      <c r="D330" s="1" t="s">
        <v>3998</v>
      </c>
      <c r="E330" s="1" t="s">
        <v>3999</v>
      </c>
      <c r="F330" s="1" t="s">
        <v>2029</v>
      </c>
      <c r="G330" s="1" t="s">
        <v>2012</v>
      </c>
      <c r="H330" s="1" t="s">
        <v>2013</v>
      </c>
      <c r="I330" s="1" t="s">
        <v>4000</v>
      </c>
      <c r="J330" s="1" t="s">
        <v>30</v>
      </c>
      <c r="K330" s="1" t="s">
        <v>4001</v>
      </c>
      <c r="L330" s="1" t="s">
        <v>4001</v>
      </c>
      <c r="M330" s="1" t="s">
        <v>2016</v>
      </c>
      <c r="N330" s="1" t="s">
        <v>2016</v>
      </c>
      <c r="O330" s="1" t="s">
        <v>2017</v>
      </c>
      <c r="P330" s="1" t="s">
        <v>2018</v>
      </c>
      <c r="Q330" s="1" t="s">
        <v>2019</v>
      </c>
      <c r="R330" s="1" t="s">
        <v>4002</v>
      </c>
      <c r="S330" s="1" t="s">
        <v>2021</v>
      </c>
      <c r="T330" s="1" t="s">
        <v>2022</v>
      </c>
      <c r="U330" s="1" t="s">
        <v>2023</v>
      </c>
      <c r="V330" s="1" t="s">
        <v>2279</v>
      </c>
    </row>
    <row r="331" s="1" customFormat="1" spans="1:22">
      <c r="A331" s="3">
        <v>999228393747861</v>
      </c>
      <c r="B331" s="1" t="s">
        <v>2029</v>
      </c>
      <c r="C331" s="1" t="s">
        <v>4003</v>
      </c>
      <c r="D331" s="1" t="s">
        <v>3998</v>
      </c>
      <c r="E331" s="1" t="s">
        <v>4004</v>
      </c>
      <c r="F331" s="1" t="s">
        <v>2029</v>
      </c>
      <c r="G331" s="1" t="s">
        <v>2012</v>
      </c>
      <c r="H331" s="1" t="s">
        <v>2013</v>
      </c>
      <c r="I331" s="1" t="s">
        <v>4000</v>
      </c>
      <c r="J331" s="1" t="s">
        <v>30</v>
      </c>
      <c r="K331" s="1" t="s">
        <v>4001</v>
      </c>
      <c r="L331" s="1" t="s">
        <v>4001</v>
      </c>
      <c r="M331" s="1" t="s">
        <v>2016</v>
      </c>
      <c r="N331" s="1" t="s">
        <v>2016</v>
      </c>
      <c r="O331" s="1" t="s">
        <v>2017</v>
      </c>
      <c r="P331" s="1" t="s">
        <v>2018</v>
      </c>
      <c r="Q331" s="1" t="s">
        <v>2019</v>
      </c>
      <c r="R331" s="1" t="s">
        <v>4005</v>
      </c>
      <c r="S331" s="1" t="s">
        <v>2021</v>
      </c>
      <c r="T331" s="1" t="s">
        <v>2022</v>
      </c>
      <c r="U331" s="1" t="s">
        <v>2023</v>
      </c>
      <c r="V331" s="1" t="s">
        <v>2279</v>
      </c>
    </row>
    <row r="332" s="1" customFormat="1" spans="1:22">
      <c r="A332" s="3">
        <v>999228393745440</v>
      </c>
      <c r="B332" s="1" t="s">
        <v>2029</v>
      </c>
      <c r="C332" s="1" t="s">
        <v>4006</v>
      </c>
      <c r="D332" s="1" t="s">
        <v>3998</v>
      </c>
      <c r="E332" s="1" t="s">
        <v>4007</v>
      </c>
      <c r="F332" s="1" t="s">
        <v>2029</v>
      </c>
      <c r="G332" s="1" t="s">
        <v>2012</v>
      </c>
      <c r="H332" s="1" t="s">
        <v>2013</v>
      </c>
      <c r="I332" s="1" t="s">
        <v>4000</v>
      </c>
      <c r="J332" s="1" t="s">
        <v>30</v>
      </c>
      <c r="K332" s="1" t="s">
        <v>4001</v>
      </c>
      <c r="L332" s="1" t="s">
        <v>4001</v>
      </c>
      <c r="M332" s="1" t="s">
        <v>2016</v>
      </c>
      <c r="N332" s="1" t="s">
        <v>2016</v>
      </c>
      <c r="O332" s="1" t="s">
        <v>2017</v>
      </c>
      <c r="P332" s="1" t="s">
        <v>2018</v>
      </c>
      <c r="Q332" s="1" t="s">
        <v>2019</v>
      </c>
      <c r="R332" s="1" t="s">
        <v>4008</v>
      </c>
      <c r="S332" s="1" t="s">
        <v>2021</v>
      </c>
      <c r="T332" s="1" t="s">
        <v>2022</v>
      </c>
      <c r="U332" s="1" t="s">
        <v>2023</v>
      </c>
      <c r="V332" s="1" t="s">
        <v>2279</v>
      </c>
    </row>
    <row r="333" s="1" customFormat="1" spans="1:22">
      <c r="A333" s="3">
        <v>999228400894404</v>
      </c>
      <c r="B333" s="1" t="s">
        <v>2029</v>
      </c>
      <c r="C333" s="1" t="s">
        <v>4009</v>
      </c>
      <c r="D333" s="1" t="s">
        <v>4010</v>
      </c>
      <c r="E333" s="1" t="s">
        <v>4011</v>
      </c>
      <c r="F333" s="1" t="s">
        <v>2029</v>
      </c>
      <c r="G333" s="1" t="s">
        <v>2012</v>
      </c>
      <c r="H333" s="1" t="s">
        <v>2013</v>
      </c>
      <c r="I333" s="1" t="s">
        <v>4012</v>
      </c>
      <c r="J333" s="1" t="s">
        <v>30</v>
      </c>
      <c r="K333" s="1" t="s">
        <v>4013</v>
      </c>
      <c r="L333" s="1" t="s">
        <v>4013</v>
      </c>
      <c r="M333" s="1" t="s">
        <v>2016</v>
      </c>
      <c r="N333" s="1" t="s">
        <v>2016</v>
      </c>
      <c r="O333" s="1" t="s">
        <v>2017</v>
      </c>
      <c r="P333" s="1" t="s">
        <v>2018</v>
      </c>
      <c r="Q333" s="1" t="s">
        <v>2019</v>
      </c>
      <c r="R333" s="1" t="s">
        <v>4014</v>
      </c>
      <c r="S333" s="1" t="s">
        <v>2021</v>
      </c>
      <c r="T333" s="1" t="s">
        <v>2022</v>
      </c>
      <c r="U333" s="1" t="s">
        <v>2023</v>
      </c>
      <c r="V333" s="1" t="s">
        <v>2024</v>
      </c>
    </row>
    <row r="334" s="1" customFormat="1" spans="1:22">
      <c r="A334" s="3">
        <v>999228339566296</v>
      </c>
      <c r="B334" s="1" t="s">
        <v>2065</v>
      </c>
      <c r="C334" s="1" t="s">
        <v>4015</v>
      </c>
      <c r="D334" s="1" t="s">
        <v>4016</v>
      </c>
      <c r="E334" s="1" t="s">
        <v>4017</v>
      </c>
      <c r="F334" s="1" t="s">
        <v>2065</v>
      </c>
      <c r="G334" s="1" t="s">
        <v>2012</v>
      </c>
      <c r="H334" s="1" t="s">
        <v>2013</v>
      </c>
      <c r="I334" s="1" t="s">
        <v>4018</v>
      </c>
      <c r="J334" s="1" t="s">
        <v>30</v>
      </c>
      <c r="K334" s="1" t="s">
        <v>4019</v>
      </c>
      <c r="L334" s="1" t="s">
        <v>4019</v>
      </c>
      <c r="M334" s="1" t="s">
        <v>2016</v>
      </c>
      <c r="N334" s="1" t="s">
        <v>2016</v>
      </c>
      <c r="O334" s="1" t="s">
        <v>2017</v>
      </c>
      <c r="P334" s="1" t="s">
        <v>2018</v>
      </c>
      <c r="Q334" s="1" t="s">
        <v>2019</v>
      </c>
      <c r="R334" s="1" t="s">
        <v>4020</v>
      </c>
      <c r="S334" s="1" t="s">
        <v>2021</v>
      </c>
      <c r="T334" s="1" t="s">
        <v>2022</v>
      </c>
      <c r="U334" s="1" t="s">
        <v>2023</v>
      </c>
      <c r="V334" s="1" t="s">
        <v>2520</v>
      </c>
    </row>
    <row r="335" s="1" customFormat="1" spans="1:22">
      <c r="A335" s="3">
        <v>999228350549068</v>
      </c>
      <c r="B335" s="1" t="s">
        <v>2047</v>
      </c>
      <c r="C335" s="1" t="s">
        <v>4021</v>
      </c>
      <c r="D335" s="1" t="s">
        <v>4022</v>
      </c>
      <c r="E335" s="1" t="s">
        <v>4023</v>
      </c>
      <c r="F335" s="1" t="s">
        <v>2040</v>
      </c>
      <c r="G335" s="1" t="s">
        <v>2012</v>
      </c>
      <c r="H335" s="1" t="s">
        <v>2013</v>
      </c>
      <c r="I335" s="1" t="s">
        <v>4024</v>
      </c>
      <c r="J335" s="1" t="s">
        <v>30</v>
      </c>
      <c r="K335" s="1" t="s">
        <v>4025</v>
      </c>
      <c r="L335" s="1" t="s">
        <v>4025</v>
      </c>
      <c r="M335" s="1" t="s">
        <v>2016</v>
      </c>
      <c r="N335" s="1" t="s">
        <v>2016</v>
      </c>
      <c r="O335" s="1" t="s">
        <v>2017</v>
      </c>
      <c r="P335" s="1" t="s">
        <v>2018</v>
      </c>
      <c r="Q335" s="1" t="s">
        <v>2019</v>
      </c>
      <c r="R335" s="1" t="s">
        <v>4026</v>
      </c>
      <c r="S335" s="1" t="s">
        <v>2021</v>
      </c>
      <c r="T335" s="1" t="s">
        <v>2022</v>
      </c>
      <c r="U335" s="1" t="s">
        <v>2023</v>
      </c>
      <c r="V335" s="1" t="s">
        <v>3508</v>
      </c>
    </row>
    <row r="336" s="1" customFormat="1" spans="1:22">
      <c r="A336" s="3">
        <v>999228401707689</v>
      </c>
      <c r="B336" s="1" t="s">
        <v>2029</v>
      </c>
      <c r="C336" s="1" t="s">
        <v>4027</v>
      </c>
      <c r="D336" s="1" t="s">
        <v>4028</v>
      </c>
      <c r="E336" s="1" t="s">
        <v>4029</v>
      </c>
      <c r="F336" s="1" t="s">
        <v>2029</v>
      </c>
      <c r="G336" s="1" t="s">
        <v>2012</v>
      </c>
      <c r="H336" s="1" t="s">
        <v>2013</v>
      </c>
      <c r="I336" s="1" t="s">
        <v>4030</v>
      </c>
      <c r="J336" s="1" t="s">
        <v>30</v>
      </c>
      <c r="K336" s="1" t="s">
        <v>4031</v>
      </c>
      <c r="L336" s="1" t="s">
        <v>4031</v>
      </c>
      <c r="M336" s="1" t="s">
        <v>2016</v>
      </c>
      <c r="N336" s="1" t="s">
        <v>2016</v>
      </c>
      <c r="O336" s="1" t="s">
        <v>2017</v>
      </c>
      <c r="P336" s="1" t="s">
        <v>2018</v>
      </c>
      <c r="Q336" s="1" t="s">
        <v>2019</v>
      </c>
      <c r="R336" s="1" t="s">
        <v>4032</v>
      </c>
      <c r="S336" s="1" t="s">
        <v>2021</v>
      </c>
      <c r="T336" s="1" t="s">
        <v>2022</v>
      </c>
      <c r="U336" s="1" t="s">
        <v>2023</v>
      </c>
      <c r="V336" s="1" t="s">
        <v>2170</v>
      </c>
    </row>
    <row r="337" s="1" customFormat="1" spans="1:22">
      <c r="A337" s="3">
        <v>999228368598971</v>
      </c>
      <c r="B337" s="1" t="s">
        <v>2040</v>
      </c>
      <c r="C337" s="1" t="s">
        <v>4033</v>
      </c>
      <c r="D337" s="1" t="s">
        <v>4034</v>
      </c>
      <c r="E337" s="1" t="s">
        <v>4035</v>
      </c>
      <c r="F337" s="1" t="s">
        <v>2029</v>
      </c>
      <c r="G337" s="1" t="s">
        <v>2012</v>
      </c>
      <c r="H337" s="1" t="s">
        <v>2013</v>
      </c>
      <c r="I337" s="1" t="s">
        <v>4036</v>
      </c>
      <c r="J337" s="1" t="s">
        <v>30</v>
      </c>
      <c r="K337" s="1" t="s">
        <v>4037</v>
      </c>
      <c r="L337" s="1" t="s">
        <v>4037</v>
      </c>
      <c r="M337" s="1" t="s">
        <v>2016</v>
      </c>
      <c r="N337" s="1" t="s">
        <v>2016</v>
      </c>
      <c r="O337" s="1" t="s">
        <v>2017</v>
      </c>
      <c r="P337" s="1" t="s">
        <v>2018</v>
      </c>
      <c r="Q337" s="1" t="s">
        <v>2019</v>
      </c>
      <c r="R337" s="1" t="s">
        <v>4038</v>
      </c>
      <c r="S337" s="1" t="s">
        <v>2021</v>
      </c>
      <c r="T337" s="1" t="s">
        <v>2022</v>
      </c>
      <c r="U337" s="1" t="s">
        <v>2023</v>
      </c>
      <c r="V337" s="1" t="s">
        <v>2054</v>
      </c>
    </row>
    <row r="338" s="1" customFormat="1" spans="1:22">
      <c r="A338" s="3">
        <v>999228396181510</v>
      </c>
      <c r="B338" s="1" t="s">
        <v>2029</v>
      </c>
      <c r="C338" s="1" t="s">
        <v>4039</v>
      </c>
      <c r="D338" s="1" t="s">
        <v>4040</v>
      </c>
      <c r="E338" s="1" t="s">
        <v>4041</v>
      </c>
      <c r="F338" s="1" t="s">
        <v>2029</v>
      </c>
      <c r="G338" s="1" t="s">
        <v>2012</v>
      </c>
      <c r="H338" s="1" t="s">
        <v>2013</v>
      </c>
      <c r="I338" s="1" t="s">
        <v>4042</v>
      </c>
      <c r="J338" s="1" t="s">
        <v>30</v>
      </c>
      <c r="K338" s="1" t="s">
        <v>4043</v>
      </c>
      <c r="L338" s="1" t="s">
        <v>4043</v>
      </c>
      <c r="M338" s="1" t="s">
        <v>2016</v>
      </c>
      <c r="N338" s="1" t="s">
        <v>2016</v>
      </c>
      <c r="O338" s="1" t="s">
        <v>2017</v>
      </c>
      <c r="P338" s="1" t="s">
        <v>2018</v>
      </c>
      <c r="Q338" s="1" t="s">
        <v>2019</v>
      </c>
      <c r="R338" s="1" t="s">
        <v>4044</v>
      </c>
      <c r="S338" s="1" t="s">
        <v>2021</v>
      </c>
      <c r="T338" s="1" t="s">
        <v>2022</v>
      </c>
      <c r="U338" s="1" t="s">
        <v>2023</v>
      </c>
      <c r="V338" s="1" t="s">
        <v>2527</v>
      </c>
    </row>
    <row r="339" s="1" customFormat="1" spans="1:22">
      <c r="A339" s="3">
        <v>999228364818646</v>
      </c>
      <c r="B339" s="1" t="s">
        <v>2134</v>
      </c>
      <c r="C339" s="1" t="s">
        <v>4045</v>
      </c>
      <c r="D339" s="1" t="s">
        <v>4046</v>
      </c>
      <c r="E339" s="1" t="s">
        <v>4047</v>
      </c>
      <c r="F339" s="1" t="s">
        <v>2029</v>
      </c>
      <c r="G339" s="1" t="s">
        <v>2012</v>
      </c>
      <c r="H339" s="1" t="s">
        <v>2013</v>
      </c>
      <c r="I339" s="1" t="s">
        <v>4048</v>
      </c>
      <c r="J339" s="1" t="s">
        <v>30</v>
      </c>
      <c r="K339" s="1" t="s">
        <v>4049</v>
      </c>
      <c r="L339" s="1" t="s">
        <v>4049</v>
      </c>
      <c r="M339" s="1" t="s">
        <v>2016</v>
      </c>
      <c r="N339" s="1" t="s">
        <v>2016</v>
      </c>
      <c r="O339" s="1" t="s">
        <v>2017</v>
      </c>
      <c r="P339" s="1" t="s">
        <v>2018</v>
      </c>
      <c r="Q339" s="1" t="s">
        <v>2019</v>
      </c>
      <c r="R339" s="1" t="s">
        <v>4050</v>
      </c>
      <c r="S339" s="1" t="s">
        <v>2021</v>
      </c>
      <c r="T339" s="1" t="s">
        <v>2022</v>
      </c>
      <c r="U339" s="1" t="s">
        <v>2023</v>
      </c>
      <c r="V339" s="1" t="s">
        <v>2024</v>
      </c>
    </row>
    <row r="340" s="1" customFormat="1" spans="1:22">
      <c r="A340" s="3">
        <v>999228314440501</v>
      </c>
      <c r="B340" s="1" t="s">
        <v>2266</v>
      </c>
      <c r="C340" s="1" t="s">
        <v>4051</v>
      </c>
      <c r="D340" s="1" t="s">
        <v>4052</v>
      </c>
      <c r="E340" s="1" t="s">
        <v>4053</v>
      </c>
      <c r="F340" s="1" t="s">
        <v>2029</v>
      </c>
      <c r="G340" s="1" t="s">
        <v>2012</v>
      </c>
      <c r="H340" s="1" t="s">
        <v>2013</v>
      </c>
      <c r="I340" s="1" t="s">
        <v>4054</v>
      </c>
      <c r="J340" s="1" t="s">
        <v>30</v>
      </c>
      <c r="K340" s="1" t="s">
        <v>4055</v>
      </c>
      <c r="L340" s="1" t="s">
        <v>4055</v>
      </c>
      <c r="M340" s="1" t="s">
        <v>2016</v>
      </c>
      <c r="N340" s="1" t="s">
        <v>2016</v>
      </c>
      <c r="O340" s="1" t="s">
        <v>2017</v>
      </c>
      <c r="P340" s="1" t="s">
        <v>2018</v>
      </c>
      <c r="Q340" s="1" t="s">
        <v>2019</v>
      </c>
      <c r="R340" s="1" t="s">
        <v>4056</v>
      </c>
      <c r="S340" s="1" t="s">
        <v>2021</v>
      </c>
      <c r="T340" s="1" t="s">
        <v>2022</v>
      </c>
      <c r="U340" s="1" t="s">
        <v>2023</v>
      </c>
      <c r="V340" s="1" t="s">
        <v>2024</v>
      </c>
    </row>
    <row r="341" s="1" customFormat="1" spans="1:22">
      <c r="A341" s="3">
        <v>999228396764136</v>
      </c>
      <c r="B341" s="1" t="s">
        <v>2029</v>
      </c>
      <c r="C341" s="1" t="s">
        <v>4057</v>
      </c>
      <c r="D341" s="1" t="s">
        <v>4058</v>
      </c>
      <c r="E341" s="1" t="s">
        <v>4059</v>
      </c>
      <c r="F341" s="1" t="s">
        <v>2029</v>
      </c>
      <c r="G341" s="1" t="s">
        <v>2012</v>
      </c>
      <c r="H341" s="1" t="s">
        <v>2013</v>
      </c>
      <c r="I341" s="1" t="s">
        <v>4060</v>
      </c>
      <c r="J341" s="1" t="s">
        <v>30</v>
      </c>
      <c r="K341" s="1" t="s">
        <v>4061</v>
      </c>
      <c r="L341" s="1" t="s">
        <v>4061</v>
      </c>
      <c r="M341" s="1" t="s">
        <v>2016</v>
      </c>
      <c r="N341" s="1" t="s">
        <v>2016</v>
      </c>
      <c r="O341" s="1" t="s">
        <v>2017</v>
      </c>
      <c r="P341" s="1" t="s">
        <v>2018</v>
      </c>
      <c r="Q341" s="1" t="s">
        <v>2019</v>
      </c>
      <c r="R341" s="1" t="s">
        <v>4062</v>
      </c>
      <c r="S341" s="1" t="s">
        <v>2021</v>
      </c>
      <c r="T341" s="1" t="s">
        <v>2022</v>
      </c>
      <c r="U341" s="1" t="s">
        <v>2023</v>
      </c>
      <c r="V341" s="1" t="s">
        <v>2024</v>
      </c>
    </row>
    <row r="342" s="1" customFormat="1" spans="1:22">
      <c r="A342" s="3">
        <v>999228368365671</v>
      </c>
      <c r="B342" s="1" t="s">
        <v>2040</v>
      </c>
      <c r="C342" s="1" t="s">
        <v>4063</v>
      </c>
      <c r="D342" s="1" t="s">
        <v>4064</v>
      </c>
      <c r="E342" s="1" t="s">
        <v>4065</v>
      </c>
      <c r="F342" s="1" t="s">
        <v>2040</v>
      </c>
      <c r="G342" s="1" t="s">
        <v>2012</v>
      </c>
      <c r="H342" s="1" t="s">
        <v>2013</v>
      </c>
      <c r="I342" s="1" t="s">
        <v>4066</v>
      </c>
      <c r="J342" s="1" t="s">
        <v>30</v>
      </c>
      <c r="K342" s="1" t="s">
        <v>4067</v>
      </c>
      <c r="L342" s="1" t="s">
        <v>4067</v>
      </c>
      <c r="M342" s="1" t="s">
        <v>2016</v>
      </c>
      <c r="N342" s="1" t="s">
        <v>2016</v>
      </c>
      <c r="O342" s="1" t="s">
        <v>2017</v>
      </c>
      <c r="P342" s="1" t="s">
        <v>2018</v>
      </c>
      <c r="Q342" s="1" t="s">
        <v>2019</v>
      </c>
      <c r="R342" s="1" t="s">
        <v>4068</v>
      </c>
      <c r="S342" s="1" t="s">
        <v>2021</v>
      </c>
      <c r="T342" s="1" t="s">
        <v>2022</v>
      </c>
      <c r="U342" s="1" t="s">
        <v>2023</v>
      </c>
      <c r="V342" s="1" t="s">
        <v>2462</v>
      </c>
    </row>
    <row r="343" s="1" customFormat="1" spans="1:22">
      <c r="A343" s="3">
        <v>999228393196318</v>
      </c>
      <c r="B343" s="1" t="s">
        <v>2029</v>
      </c>
      <c r="C343" s="1" t="s">
        <v>4069</v>
      </c>
      <c r="D343" s="1" t="s">
        <v>3903</v>
      </c>
      <c r="E343" s="1" t="s">
        <v>4070</v>
      </c>
      <c r="F343" s="1" t="s">
        <v>2029</v>
      </c>
      <c r="G343" s="1" t="s">
        <v>2012</v>
      </c>
      <c r="H343" s="1" t="s">
        <v>2013</v>
      </c>
      <c r="I343" s="1" t="s">
        <v>4071</v>
      </c>
      <c r="J343" s="1" t="s">
        <v>30</v>
      </c>
      <c r="K343" s="1" t="s">
        <v>4072</v>
      </c>
      <c r="L343" s="1" t="s">
        <v>4072</v>
      </c>
      <c r="M343" s="1" t="s">
        <v>2016</v>
      </c>
      <c r="N343" s="1" t="s">
        <v>2016</v>
      </c>
      <c r="O343" s="1" t="s">
        <v>2017</v>
      </c>
      <c r="P343" s="1" t="s">
        <v>2018</v>
      </c>
      <c r="Q343" s="1" t="s">
        <v>2019</v>
      </c>
      <c r="R343" s="1" t="s">
        <v>4073</v>
      </c>
      <c r="S343" s="1" t="s">
        <v>2021</v>
      </c>
      <c r="T343" s="1" t="s">
        <v>2022</v>
      </c>
      <c r="U343" s="1" t="s">
        <v>2023</v>
      </c>
      <c r="V343" s="1" t="s">
        <v>2024</v>
      </c>
    </row>
    <row r="344" s="1" customFormat="1" spans="1:22">
      <c r="A344" s="3">
        <v>999228404006730</v>
      </c>
      <c r="B344" s="1" t="s">
        <v>2029</v>
      </c>
      <c r="C344" s="1" t="s">
        <v>4074</v>
      </c>
      <c r="D344" s="1" t="s">
        <v>3927</v>
      </c>
      <c r="E344" s="1" t="s">
        <v>4075</v>
      </c>
      <c r="F344" s="1" t="s">
        <v>2029</v>
      </c>
      <c r="G344" s="1" t="s">
        <v>2012</v>
      </c>
      <c r="H344" s="1" t="s">
        <v>2013</v>
      </c>
      <c r="I344" s="1" t="s">
        <v>3929</v>
      </c>
      <c r="J344" s="1" t="s">
        <v>30</v>
      </c>
      <c r="K344" s="1" t="s">
        <v>3930</v>
      </c>
      <c r="L344" s="1" t="s">
        <v>3930</v>
      </c>
      <c r="M344" s="1" t="s">
        <v>2016</v>
      </c>
      <c r="N344" s="1" t="s">
        <v>2016</v>
      </c>
      <c r="O344" s="1" t="s">
        <v>2017</v>
      </c>
      <c r="P344" s="1" t="s">
        <v>2018</v>
      </c>
      <c r="Q344" s="1" t="s">
        <v>2019</v>
      </c>
      <c r="R344" s="1" t="s">
        <v>4076</v>
      </c>
      <c r="S344" s="1" t="s">
        <v>2021</v>
      </c>
      <c r="T344" s="1" t="s">
        <v>2022</v>
      </c>
      <c r="U344" s="1" t="s">
        <v>2023</v>
      </c>
      <c r="V344" s="1" t="s">
        <v>2527</v>
      </c>
    </row>
    <row r="345" s="1" customFormat="1" spans="1:22">
      <c r="A345" s="3">
        <v>999228290403760</v>
      </c>
      <c r="B345" s="1" t="s">
        <v>2395</v>
      </c>
      <c r="C345" s="1" t="s">
        <v>4077</v>
      </c>
      <c r="D345" s="1" t="s">
        <v>4078</v>
      </c>
      <c r="E345" s="1" t="s">
        <v>4079</v>
      </c>
      <c r="F345" s="1" t="s">
        <v>2029</v>
      </c>
      <c r="G345" s="1" t="s">
        <v>2012</v>
      </c>
      <c r="H345" s="1" t="s">
        <v>2013</v>
      </c>
      <c r="I345" s="1" t="s">
        <v>4080</v>
      </c>
      <c r="J345" s="1" t="s">
        <v>30</v>
      </c>
      <c r="K345" s="1" t="s">
        <v>4081</v>
      </c>
      <c r="L345" s="1" t="s">
        <v>4081</v>
      </c>
      <c r="M345" s="1" t="s">
        <v>2016</v>
      </c>
      <c r="N345" s="1" t="s">
        <v>2016</v>
      </c>
      <c r="O345" s="1" t="s">
        <v>2017</v>
      </c>
      <c r="P345" s="1" t="s">
        <v>2018</v>
      </c>
      <c r="Q345" s="1" t="s">
        <v>2019</v>
      </c>
      <c r="R345" s="1" t="s">
        <v>4082</v>
      </c>
      <c r="S345" s="1" t="s">
        <v>2021</v>
      </c>
      <c r="T345" s="1" t="s">
        <v>2022</v>
      </c>
      <c r="U345" s="1" t="s">
        <v>1981</v>
      </c>
      <c r="V345" s="1" t="s">
        <v>2024</v>
      </c>
    </row>
    <row r="346" s="1" customFormat="1" spans="1:22">
      <c r="A346" s="3">
        <v>999228374432100</v>
      </c>
      <c r="B346" s="1" t="s">
        <v>2040</v>
      </c>
      <c r="C346" s="1" t="s">
        <v>4083</v>
      </c>
      <c r="D346" s="1" t="s">
        <v>3939</v>
      </c>
      <c r="E346" s="1" t="s">
        <v>4084</v>
      </c>
      <c r="F346" s="1" t="s">
        <v>2040</v>
      </c>
      <c r="G346" s="1" t="s">
        <v>2012</v>
      </c>
      <c r="H346" s="1" t="s">
        <v>2013</v>
      </c>
      <c r="I346" s="1" t="s">
        <v>4085</v>
      </c>
      <c r="J346" s="1" t="s">
        <v>30</v>
      </c>
      <c r="K346" s="1" t="s">
        <v>4086</v>
      </c>
      <c r="L346" s="1" t="s">
        <v>4086</v>
      </c>
      <c r="M346" s="1" t="s">
        <v>2016</v>
      </c>
      <c r="N346" s="1" t="s">
        <v>2016</v>
      </c>
      <c r="O346" s="1" t="s">
        <v>2017</v>
      </c>
      <c r="P346" s="1" t="s">
        <v>2018</v>
      </c>
      <c r="Q346" s="1" t="s">
        <v>2019</v>
      </c>
      <c r="R346" s="1" t="s">
        <v>4087</v>
      </c>
      <c r="S346" s="1" t="s">
        <v>2021</v>
      </c>
      <c r="T346" s="1" t="s">
        <v>2022</v>
      </c>
      <c r="U346" s="1" t="s">
        <v>2023</v>
      </c>
      <c r="V346" s="1" t="s">
        <v>2075</v>
      </c>
    </row>
    <row r="347" s="1" customFormat="1" spans="1:22">
      <c r="A347" s="3">
        <v>999228402980376</v>
      </c>
      <c r="B347" s="1" t="s">
        <v>2029</v>
      </c>
      <c r="C347" s="1" t="s">
        <v>4088</v>
      </c>
      <c r="D347" s="1" t="s">
        <v>3939</v>
      </c>
      <c r="E347" s="1" t="s">
        <v>4089</v>
      </c>
      <c r="F347" s="1" t="s">
        <v>2029</v>
      </c>
      <c r="G347" s="1" t="s">
        <v>2012</v>
      </c>
      <c r="H347" s="1" t="s">
        <v>2013</v>
      </c>
      <c r="I347" s="1" t="s">
        <v>3941</v>
      </c>
      <c r="J347" s="1" t="s">
        <v>30</v>
      </c>
      <c r="K347" s="1" t="s">
        <v>3942</v>
      </c>
      <c r="L347" s="1" t="s">
        <v>3942</v>
      </c>
      <c r="M347" s="1" t="s">
        <v>2016</v>
      </c>
      <c r="N347" s="1" t="s">
        <v>2016</v>
      </c>
      <c r="O347" s="1" t="s">
        <v>2017</v>
      </c>
      <c r="P347" s="1" t="s">
        <v>2018</v>
      </c>
      <c r="Q347" s="1" t="s">
        <v>2019</v>
      </c>
      <c r="R347" s="1" t="s">
        <v>4090</v>
      </c>
      <c r="S347" s="1" t="s">
        <v>2021</v>
      </c>
      <c r="T347" s="1" t="s">
        <v>2022</v>
      </c>
      <c r="U347" s="1" t="s">
        <v>2023</v>
      </c>
      <c r="V347" s="1" t="s">
        <v>2075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2023-11-14T02:17:24Z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