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<sst xmlns="http://schemas.openxmlformats.org/spreadsheetml/2006/main" count="4472" uniqueCount="1421">
  <si>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</si>
  <si>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</si>
  <si>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</si>
  <si>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</si>
  <si>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</si>
  <si>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</si>
  <si>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</si>
  <si>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</si>
  <si>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</si>
  <si>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</si>
  <si>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</si>
  <si>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</si>
  <si>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</si>
  <si>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</si>
  <si>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</si>
  <si>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</si>
  <si>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</si>
  <si>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</si>
  <si>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</si>
  <si>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</si>
  <si>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</si>
  <si>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</si>
  <si>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</si>
  <si>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</si>
  <si>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</si>
  <si>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999224639874890	</t>
  </si>
  <si>
    <t>Ctrip</t>
  </si>
  <si>
    <t>正常</t>
  </si>
  <si>
    <t>[拉普拉普]皇宫水上乐园度假村(Jpark Island Resort &amp; Waterpark Cebu)(5435570)</t>
  </si>
  <si>
    <t>海景豪华房&lt;特价大促销&gt;&lt;三人入住&gt;&lt;早餐&gt;</t>
  </si>
  <si>
    <t>CNY</t>
  </si>
  <si>
    <t>MINHEE/PARK</t>
  </si>
  <si>
    <t>CA2019231115CNY</t>
  </si>
  <si>
    <t>未提现</t>
  </si>
  <si>
    <t>携程开票</t>
  </si>
  <si>
    <t xml:space="preserve">3471906	</t>
  </si>
  <si>
    <t xml:space="preserve">6902062	</t>
  </si>
  <si>
    <t xml:space="preserve">999225743901825	</t>
  </si>
  <si>
    <t>[普吉岛]爱亭阁普吉岛酒店(The Pavilions, Phuket)(5253544)</t>
  </si>
  <si>
    <t>热带景观套房(至少提前60天预订)&lt;超值特惠&gt;&lt;双人入住&gt;&lt;双早&gt;</t>
  </si>
  <si>
    <t>Li/Yuk Fai,Li/Yuk Fai</t>
  </si>
  <si>
    <t xml:space="preserve">3718688	</t>
  </si>
  <si>
    <t xml:space="preserve">35162925-1	</t>
  </si>
  <si>
    <t xml:space="preserve">999226280339582	</t>
  </si>
  <si>
    <t>[曼谷]盛泰澜曼谷拉普崂中央广场酒店(Centara Grand at Central Plaza Ladprao Bangkok)(4955368)</t>
  </si>
  <si>
    <t>豪华特大床房&lt;今日特价 &gt;&lt;双人入住&gt;&lt;不适用泰国客人&gt;&lt;双早&gt;</t>
  </si>
  <si>
    <t>Harks/Werner</t>
  </si>
  <si>
    <t xml:space="preserve">3824244	</t>
  </si>
  <si>
    <t xml:space="preserve">	</t>
  </si>
  <si>
    <t xml:space="preserve">999226355178543	</t>
  </si>
  <si>
    <t>[Sayq]绿山安纳塔拉度假酒店(Anantara Al Jabal Al Akhdar Resort)(108696559)</t>
  </si>
  <si>
    <t>峡谷景观豪华房 1张特大床&lt;双人入住&gt;&lt;双早&gt;</t>
  </si>
  <si>
    <t>Rossi/Dario</t>
  </si>
  <si>
    <t xml:space="preserve">3839588	</t>
  </si>
  <si>
    <t xml:space="preserve">18416411	</t>
  </si>
  <si>
    <t xml:space="preserve">999226366448411	</t>
  </si>
  <si>
    <t>[新加坡]欧文之家酒店公寓(Owen House by Hmlet)(105712501)</t>
  </si>
  <si>
    <t>豪华大床房&lt;今日特价 &gt;&lt;双人入住&gt;&lt;无早&gt;</t>
  </si>
  <si>
    <t>Limanto /Lani imelda</t>
  </si>
  <si>
    <t xml:space="preserve">3846335	</t>
  </si>
  <si>
    <t xml:space="preserve">ROWEN11227	</t>
  </si>
  <si>
    <t xml:space="preserve">999226498275324	</t>
  </si>
  <si>
    <t>[普吉岛]攀瓦布里海滨度假村(Panwaburi Beachfront Resort)(96362785)</t>
  </si>
  <si>
    <t>豪华双人床房&lt;双人入住&gt;&lt;无早&gt;</t>
  </si>
  <si>
    <t>Nowak/Brianna</t>
  </si>
  <si>
    <t xml:space="preserve">3861349	</t>
  </si>
  <si>
    <t xml:space="preserve">23048	</t>
  </si>
  <si>
    <t xml:space="preserve">999226569546678	</t>
  </si>
  <si>
    <t>[曼谷]察殿曼谷河畔豪华酒店(Chatrium Hotel Riverside Bangkok)(3628438)</t>
  </si>
  <si>
    <t>市景至尊豪华大床房&lt;双人入住&gt;&lt;中宾&gt;&lt;双早&gt;</t>
  </si>
  <si>
    <t>YEUNG/YUK TUNG</t>
  </si>
  <si>
    <t xml:space="preserve">3870435	</t>
  </si>
  <si>
    <t xml:space="preserve">314413046	</t>
  </si>
  <si>
    <t xml:space="preserve">999226597333382	</t>
  </si>
  <si>
    <t>[拉普拉普]宿务麦克坦珊瑚礁岛度假村(The Reef Island Resort Mactan, Cebu)(104207868)</t>
  </si>
  <si>
    <t>豪华房&lt;今日特价 &gt;&lt;双人入住&gt;&lt;双早&gt;</t>
  </si>
  <si>
    <t>Choi/Soeun</t>
  </si>
  <si>
    <t xml:space="preserve">3873323	</t>
  </si>
  <si>
    <t xml:space="preserve">1348151	</t>
  </si>
  <si>
    <t xml:space="preserve">999226732926205	</t>
  </si>
  <si>
    <t>[巴淡岛中心]巴淡中心哈里斯酒店(Harris Hotel Batam Center)(28523622)</t>
  </si>
  <si>
    <t>哈里斯房&lt;双人入住&gt;&lt;双早&gt;</t>
  </si>
  <si>
    <t>Wong/Sung Fook,Teo/Alice</t>
  </si>
  <si>
    <t xml:space="preserve">3909568	</t>
  </si>
  <si>
    <t xml:space="preserve">217503	</t>
  </si>
  <si>
    <t xml:space="preserve">999226740068214	</t>
  </si>
  <si>
    <t>LAW/YU LIN EMILY</t>
  </si>
  <si>
    <t xml:space="preserve">3913016	</t>
  </si>
  <si>
    <t xml:space="preserve">ROWEN11211	</t>
  </si>
  <si>
    <t xml:space="preserve">999226932755676	</t>
  </si>
  <si>
    <t>豪华房&lt;今日特价 &gt;&lt;三人入住&gt;</t>
  </si>
  <si>
    <t>JUNG/HYUNHO</t>
  </si>
  <si>
    <t xml:space="preserve">3979413	</t>
  </si>
  <si>
    <t xml:space="preserve">1554151	</t>
  </si>
  <si>
    <t xml:space="preserve">999227006476513	</t>
  </si>
  <si>
    <t>[新加坡]新加坡豪亚酒店 - 远东集团(Oasia Hotel Novena, Singapore by Far East Hospitality)(28554564)</t>
  </si>
  <si>
    <t>高级房&lt;特价大促销&gt;&lt;双人入住&gt;&lt;双早&gt;</t>
  </si>
  <si>
    <t>Naziri/Aneeq</t>
  </si>
  <si>
    <t xml:space="preserve">3981760	</t>
  </si>
  <si>
    <t xml:space="preserve">320934225	</t>
  </si>
  <si>
    <t xml:space="preserve">999227187337110	</t>
  </si>
  <si>
    <t>[曼谷]Meliá素坤逸怡思得酒店(INNSiDE by Meliá Bangkok Sukhumvit)(112510496)</t>
  </si>
  <si>
    <t>因赛德房(至少连住2晚及以上)&lt;双人入住&gt;&lt;外宾&gt;&lt;双早&gt;</t>
  </si>
  <si>
    <t>KNIAZEV/VADIM,KONDRATEVA/MARIIA</t>
  </si>
  <si>
    <t xml:space="preserve">4019078	</t>
  </si>
  <si>
    <t xml:space="preserve">999227192888556	</t>
  </si>
  <si>
    <t>[爱妮岛]爱妮岛S度假村(S Resort El Nido)(106058705)</t>
  </si>
  <si>
    <t>豪华双床间(至少提前8天预订)&lt;特价大促销&gt;&lt;双人入住&gt;&lt;无早&gt;</t>
  </si>
  <si>
    <t>Martinez/Ana</t>
  </si>
  <si>
    <t xml:space="preserve">4024562	</t>
  </si>
  <si>
    <t xml:space="preserve">7466673445427	</t>
  </si>
  <si>
    <t xml:space="preserve">999227262310919	</t>
  </si>
  <si>
    <t>[芭堤雅]芭堤雅旅客之家(Travelodge Pattaya)(13860228)</t>
  </si>
  <si>
    <t>标准房&lt;今日特价 &gt;&lt;双人入住&gt;&lt;无早&gt;</t>
  </si>
  <si>
    <t>Kim/ji hyeon</t>
  </si>
  <si>
    <t xml:space="preserve">4030620	</t>
  </si>
  <si>
    <t xml:space="preserve">56499	</t>
  </si>
  <si>
    <t xml:space="preserve">999227290090438	</t>
  </si>
  <si>
    <t>[普吉岛]拉查酒店(The Racha)(4814670)</t>
  </si>
  <si>
    <t>豪华特大床别墅&lt;特惠专享&gt;&lt;双人入住&gt;&lt;双早&gt;&lt;日历房套餐高价值&gt;&lt;新酒店礼盒&gt;</t>
  </si>
  <si>
    <t>LIANG/YUAN,WU/ZEYU</t>
  </si>
  <si>
    <t xml:space="preserve">4035858	</t>
  </si>
  <si>
    <t>取消</t>
  </si>
  <si>
    <t xml:space="preserve">999227299450428	</t>
  </si>
  <si>
    <t>[曼谷]沙吞伊斯汀大酒店(Eastin Grand Hotel Sathorn)(5014959)</t>
  </si>
  <si>
    <t>高级房&lt;今日特价 &gt;&lt;双人入住&gt;&lt;双早&gt;</t>
  </si>
  <si>
    <t>Cao/Andrew</t>
  </si>
  <si>
    <t xml:space="preserve">4039622	</t>
  </si>
  <si>
    <t xml:space="preserve">487090	</t>
  </si>
  <si>
    <t xml:space="preserve">999227301550020	</t>
  </si>
  <si>
    <t>高级房&lt;双人入住&gt;&lt;双早&gt;</t>
  </si>
  <si>
    <t>GALIAN ARRIAZA/MARIA BELEN</t>
  </si>
  <si>
    <t xml:space="preserve">4040533	</t>
  </si>
  <si>
    <t xml:space="preserve">487095	</t>
  </si>
  <si>
    <t xml:space="preserve">999227304229891	</t>
  </si>
  <si>
    <t>[曼谷]城市地平线酒店(Civic Horizon Hotel &amp; Residence)(112740869)</t>
  </si>
  <si>
    <t>标准特大床房&lt;特惠&gt;&lt;双人入住&gt;&lt;双早&gt;</t>
  </si>
  <si>
    <t>Cha/Youngsuk,Cha/Youngsuk</t>
  </si>
  <si>
    <t xml:space="preserve">4041901	</t>
  </si>
  <si>
    <t xml:space="preserve">2COR103	</t>
  </si>
  <si>
    <t xml:space="preserve">999227304316794	</t>
  </si>
  <si>
    <t>Cha/Yeongja,Cha/Yeongja</t>
  </si>
  <si>
    <t xml:space="preserve">4041975	</t>
  </si>
  <si>
    <t xml:space="preserve">2COR106	</t>
  </si>
  <si>
    <t xml:space="preserve">999227323995369	</t>
  </si>
  <si>
    <t>[仁川]仁川机场贝斯特韦斯特精品酒店(Best Western Premier Incheon Airport Hotel)(5923817)</t>
  </si>
  <si>
    <t>豪华双床房&lt;双人入住&gt;&lt;不适用韩国客人&gt;&lt;无早&gt;</t>
  </si>
  <si>
    <t>WANG/HUI,DU/XIAOLI</t>
  </si>
  <si>
    <t xml:space="preserve">4048658	</t>
  </si>
  <si>
    <t xml:space="preserve">23293358	</t>
  </si>
  <si>
    <t xml:space="preserve">999227336395119	</t>
  </si>
  <si>
    <t>[邦劳]保和省BE豪华度假酒店(BE Grand Resort, Bohol)(25321763)</t>
  </si>
  <si>
    <t>池景豪华阿阔房&lt;今日特价 &gt;&lt;双人入住&gt;&lt;双早&gt;</t>
  </si>
  <si>
    <t>KIM/HYOJEONG</t>
  </si>
  <si>
    <t xml:space="preserve">4053737	</t>
  </si>
  <si>
    <t>ORS-403-KBHHPRLXY3</t>
  </si>
  <si>
    <t xml:space="preserve">64710	</t>
  </si>
  <si>
    <t xml:space="preserve">999227406064821	</t>
  </si>
  <si>
    <t>[兰塔岛]拉维瓦林温泉度假酒店(Rawi Warin Resort and Spa)(4120234)</t>
  </si>
  <si>
    <t>豪华房&lt;促销&gt;&lt;双人入住&gt;&lt;不适用泰国客人&gt;&lt;双早&gt;</t>
  </si>
  <si>
    <t>DALEY/DENIS RICHARD,HOLZER/ANNE ELIZABETH</t>
  </si>
  <si>
    <t xml:space="preserve">4070956	</t>
  </si>
  <si>
    <t xml:space="preserve">178684	</t>
  </si>
  <si>
    <t xml:space="preserve">999227961984867	</t>
  </si>
  <si>
    <t>[长滩岛]长滩岛金凤凰酒店(Golden Phoenix Hotel Boracay)(6213617)</t>
  </si>
  <si>
    <t>豪华双床房(至少提前1天预订)&lt;双人入住&gt;&lt;双早&gt;</t>
  </si>
  <si>
    <t>Palapo/Princess Ann</t>
  </si>
  <si>
    <t xml:space="preserve">4087312	</t>
  </si>
  <si>
    <t xml:space="preserve">2310180005	</t>
  </si>
  <si>
    <t xml:space="preserve">999227970688678	</t>
  </si>
  <si>
    <t>[巴洛克]珍拉丁皇家朱兰别墅(Royale Chulan Cherating Villa)(91107302)</t>
  </si>
  <si>
    <t>一卧别墅&lt;双人入住&gt;&lt;双早&gt;</t>
  </si>
  <si>
    <t>DEGUCHI/TAKARA,KAI/NATSUKI</t>
  </si>
  <si>
    <t xml:space="preserve">4091195	</t>
  </si>
  <si>
    <t xml:space="preserve">35018	</t>
  </si>
  <si>
    <t xml:space="preserve">999227974210108	</t>
  </si>
  <si>
    <t>[普吉岛]海顿里拉瓦迪酒店(Leelavadee HuaTing Holiday Inn)(4037115)</t>
  </si>
  <si>
    <t>高级泳池景观(连住3晚及以上)&lt;双人入住&gt;&lt;不适用泰国客人&gt;&lt;无早&gt;</t>
  </si>
  <si>
    <t>SUN/YINGJING</t>
  </si>
  <si>
    <t xml:space="preserve">4092776	</t>
  </si>
  <si>
    <t xml:space="preserve">875	</t>
  </si>
  <si>
    <t xml:space="preserve">999228034623211	</t>
  </si>
  <si>
    <t>[曼谷]宜必思曼谷素坤逸24店(Ibis Bangkok Sukhumvit 24)(112895538)</t>
  </si>
  <si>
    <t>标准房 1张大床(至少提前3天预订)(至少连住2晚及以上)&lt;双人入住&gt;&lt;中宾&gt;&lt;无早&gt;</t>
  </si>
  <si>
    <t>KU/HIN TAT</t>
  </si>
  <si>
    <t xml:space="preserve">4108573	</t>
  </si>
  <si>
    <t xml:space="preserve">8994171	</t>
  </si>
  <si>
    <t xml:space="preserve">999228046694856	</t>
  </si>
  <si>
    <t>[芭堤雅]芭堤雅大中心点(Grande Centre Point Pattaya)(23791733)</t>
  </si>
  <si>
    <t>海景豪华房-大床(至少连住2晚及以上)&lt;今日特价 &gt;&lt;双人入住&gt;&lt;不适用泰国客人&gt;&lt;双早&gt;</t>
  </si>
  <si>
    <t>LAW/NGAN TING</t>
  </si>
  <si>
    <t xml:space="preserve">4113096	</t>
  </si>
  <si>
    <t xml:space="preserve">206913	</t>
  </si>
  <si>
    <t xml:space="preserve">999228061059651	</t>
  </si>
  <si>
    <t>[首尔]三井酒店(Hotel Samjung)(28525707)</t>
  </si>
  <si>
    <t>双床房&lt;双人入住&gt;&lt;无早&gt;</t>
  </si>
  <si>
    <t>ETO/MIKI</t>
  </si>
  <si>
    <t xml:space="preserve">4113850	</t>
  </si>
  <si>
    <t xml:space="preserve">23062505	</t>
  </si>
  <si>
    <t xml:space="preserve">999228064827170	</t>
  </si>
  <si>
    <t>园景高级房(连住7晚及以上)&lt;双人入住&gt;&lt;不适用泰国客人&gt;&lt;无早&gt;</t>
  </si>
  <si>
    <t>CHAN/KIN CHING</t>
  </si>
  <si>
    <t xml:space="preserve">4115259	</t>
  </si>
  <si>
    <t xml:space="preserve">985	</t>
  </si>
  <si>
    <t xml:space="preserve">999228067887652	</t>
  </si>
  <si>
    <t>豪华尊贵房&lt;今日特价 &gt;&lt;三人入住&gt;</t>
  </si>
  <si>
    <t>LEE/SAN</t>
  </si>
  <si>
    <t xml:space="preserve">4116935	</t>
  </si>
  <si>
    <t xml:space="preserve">1859900	</t>
  </si>
  <si>
    <t xml:space="preserve">999228071885312	</t>
  </si>
  <si>
    <t>GOH/MUI LING MARINE</t>
  </si>
  <si>
    <t xml:space="preserve">4118729	</t>
  </si>
  <si>
    <t xml:space="preserve">23297280	</t>
  </si>
  <si>
    <t xml:space="preserve">999228074876291	</t>
  </si>
  <si>
    <t>[新加坡]新加坡史各士皇族酒店(Royal Plaza on Scotts)(2497030)</t>
  </si>
  <si>
    <t>豪华大床房&lt;特惠&gt;&lt;双人入住&gt;&lt;适用于非文莱客人&gt;&lt;无早&gt;</t>
  </si>
  <si>
    <t>Amelina/Nur</t>
  </si>
  <si>
    <t xml:space="preserve">4120405	</t>
  </si>
  <si>
    <t xml:space="preserve">330343226	</t>
  </si>
  <si>
    <t xml:space="preserve">999228075122756	</t>
  </si>
  <si>
    <t>[新加坡]庄家大酒店(Hotel Boss)(4373844)</t>
  </si>
  <si>
    <t>高级大床房&lt;双人入住&gt;&lt;适用于除印度及次大陆国家客人&gt;&lt;无早&gt;</t>
  </si>
  <si>
    <t>WINATA/STANLY</t>
  </si>
  <si>
    <t xml:space="preserve">4120478	</t>
  </si>
  <si>
    <t xml:space="preserve">329947092	</t>
  </si>
  <si>
    <t xml:space="preserve">999228090478385	</t>
  </si>
  <si>
    <t>[新加坡]薰衣草 V 酒店(V Hotel Lavender)(3455999)</t>
  </si>
  <si>
    <t>高级大床房&lt;特惠&gt;&lt;双人入住&gt;&lt;适用于除印度及次大陆国家客人&gt;&lt;无早&gt;</t>
  </si>
  <si>
    <t>GONG/LULU</t>
  </si>
  <si>
    <t xml:space="preserve">4122976	</t>
  </si>
  <si>
    <t xml:space="preserve">330035252	</t>
  </si>
  <si>
    <t xml:space="preserve">999228097556165	</t>
  </si>
  <si>
    <t>[新加坡]史丹佛瑞士酒店(Swissotel the Stamford)(1611379)</t>
  </si>
  <si>
    <t>瑞士行政两张双人床房(连住3晚及以上)&lt;双人入住&gt;&lt;双早&gt;</t>
  </si>
  <si>
    <t>RUAN/JING</t>
  </si>
  <si>
    <t xml:space="preserve">4125704	</t>
  </si>
  <si>
    <t xml:space="preserve">41917873	</t>
  </si>
  <si>
    <t xml:space="preserve">999228102543882	</t>
  </si>
  <si>
    <t>[丹戎士拔]吉隆坡黄金棕榈树度假村(Avani Sepang Goldcoast Resort)(5409783)</t>
  </si>
  <si>
    <t>家庭别墅(至少提前14天预订)&lt;四人入住&gt;&lt;早餐&gt;</t>
  </si>
  <si>
    <t>Husna/Nurul Husna</t>
  </si>
  <si>
    <t xml:space="preserve">4127613	</t>
  </si>
  <si>
    <t xml:space="preserve">740951	</t>
  </si>
  <si>
    <t xml:space="preserve">999228113698620	</t>
  </si>
  <si>
    <t>[兰卡威]兰卡威大洋湾豪华度假村酒店(Dayang Bay Resort Langkawi)(28528622)</t>
  </si>
  <si>
    <t>海景两卧室套房&lt;四人入住&gt;&lt;早餐&gt;</t>
  </si>
  <si>
    <t>AO IEONG/CHOI LAI</t>
  </si>
  <si>
    <t xml:space="preserve">4129146	</t>
  </si>
  <si>
    <t xml:space="preserve">RV33646	</t>
  </si>
  <si>
    <t xml:space="preserve">999228165947313	</t>
  </si>
  <si>
    <t>[普吉岛]普吉翡翠海滩度假村(Phuket Emerald Beach Resort)(108686548)</t>
  </si>
  <si>
    <t>豪华房（双人床或双床，直通泳池）(至少连住2晚及以上)&lt;双人入住&gt;&lt;中宾&gt;&lt;双早&gt;</t>
  </si>
  <si>
    <t>CHUI/KA KI,TAO/HO BUN</t>
  </si>
  <si>
    <t xml:space="preserve">4144080	</t>
  </si>
  <si>
    <t xml:space="preserve">7475	</t>
  </si>
  <si>
    <t xml:space="preserve">999228217536653	</t>
  </si>
  <si>
    <t>园景高级房&lt;双人入住&gt;&lt;不适用泰国客人&gt;&lt;无早&gt;</t>
  </si>
  <si>
    <t>ZHANG/XINYING</t>
  </si>
  <si>
    <t xml:space="preserve">4154436	</t>
  </si>
  <si>
    <t xml:space="preserve">1239	</t>
  </si>
  <si>
    <t xml:space="preserve">999228230375437	</t>
  </si>
  <si>
    <t>[苏梅岛]苏梅岛圣塔布里度假村(Santiburi Koh Samui)(3456106)</t>
  </si>
  <si>
    <t>复式套房(至少连住2晚及以上)&lt;三人入住&gt;&lt;中宾&gt;&lt;早餐&gt;</t>
  </si>
  <si>
    <t>CHEN/XIAOMING,CHEN/LIANSHENG,LIANG/MEIHUA</t>
  </si>
  <si>
    <t xml:space="preserve">4156583	</t>
  </si>
  <si>
    <t xml:space="preserve">393022	</t>
  </si>
  <si>
    <t xml:space="preserve">999228236636614	</t>
  </si>
  <si>
    <t>LIEW/KEAN TEONG</t>
  </si>
  <si>
    <t xml:space="preserve">4160066	</t>
  </si>
  <si>
    <t xml:space="preserve">332134826	</t>
  </si>
  <si>
    <t xml:space="preserve">999228238239944	</t>
  </si>
  <si>
    <t>[曼谷]曼谷华昌传承酒店(Hua Chang Heritage Hotel)(4494789)</t>
  </si>
  <si>
    <t>豪华房&lt;全日特价&gt;&lt;双人入住&gt;&lt;无早&gt;</t>
  </si>
  <si>
    <t>WERKSHAGEN/EDDY</t>
  </si>
  <si>
    <t xml:space="preserve">4161043	</t>
  </si>
  <si>
    <t xml:space="preserve">161976	</t>
  </si>
  <si>
    <t xml:space="preserve">999228239785615	</t>
  </si>
  <si>
    <t>[岘港]阿达莫酒店(Yarra Ocean Suites Danang)(27839919)</t>
  </si>
  <si>
    <t>特大床房 - 带阳台(至少连住2晚及以上)&lt;双人入住&gt;&lt;双早&gt;</t>
  </si>
  <si>
    <t>JIANG/WENJUN</t>
  </si>
  <si>
    <t xml:space="preserve">4162049	</t>
  </si>
  <si>
    <t xml:space="preserve">103183	</t>
  </si>
  <si>
    <t xml:space="preserve">999228271809276	</t>
  </si>
  <si>
    <t>[哥打京那巴鲁]莫诺科洛精品酒店(Monocolo Boutique Hotel)(110109406)</t>
  </si>
  <si>
    <t>豪华房间&lt;三人入住&gt;&lt;无早&gt;</t>
  </si>
  <si>
    <t>Shar Er/Wong,Shar Er/Wong</t>
  </si>
  <si>
    <t xml:space="preserve">4172071	</t>
  </si>
  <si>
    <t xml:space="preserve">P2311011213Y-009026-F01	</t>
  </si>
  <si>
    <t xml:space="preserve">999228273517543	</t>
  </si>
  <si>
    <t>TSUTSUMI/ASUKA</t>
  </si>
  <si>
    <t xml:space="preserve">4173077	</t>
  </si>
  <si>
    <t xml:space="preserve">23063727	</t>
  </si>
  <si>
    <t xml:space="preserve">999228289505133	</t>
  </si>
  <si>
    <t>[Racha Thewa]阿玛拉素万那普酒店(Amaranth Suvarnabhumi Hotel  Certified)(4984706)</t>
  </si>
  <si>
    <t>豪华房&lt;特惠专享&gt;&lt;单人入住&gt;&lt;单早&gt;</t>
  </si>
  <si>
    <t>OUYANG/Yahuang</t>
  </si>
  <si>
    <t xml:space="preserve">4179101	</t>
  </si>
  <si>
    <t xml:space="preserve">78507	</t>
  </si>
  <si>
    <t xml:space="preserve">999228306325173	</t>
  </si>
  <si>
    <t>SHEN/ZHIJIANG</t>
  </si>
  <si>
    <t xml:space="preserve">4184566	</t>
  </si>
  <si>
    <t xml:space="preserve">333387392	</t>
  </si>
  <si>
    <t xml:space="preserve">999228321300961	</t>
  </si>
  <si>
    <t>[帕西市]马尼拉马哥孛罗奥提加斯酒店(Marco Polo Ortigas Manila)(5424940)</t>
  </si>
  <si>
    <t>高级特大床房&lt;单人入住&gt;&lt;不适用菲律宾客人&gt;&lt;单早&gt;</t>
  </si>
  <si>
    <t>GUEVARRA/KERWIN</t>
  </si>
  <si>
    <t xml:space="preserve">4194437	</t>
  </si>
  <si>
    <t xml:space="preserve">2311050003	</t>
  </si>
  <si>
    <t xml:space="preserve">999228330148062	</t>
  </si>
  <si>
    <t>[巴彦勒巴]槟城国际会展中心阿玛瑞酒店(Amari Spice Penang)(112892590)</t>
  </si>
  <si>
    <t>尊尚大床房&lt;双人入住&gt;&lt;无早&gt;</t>
  </si>
  <si>
    <t>wu/ninghui</t>
  </si>
  <si>
    <t xml:space="preserve">4197398	</t>
  </si>
  <si>
    <t xml:space="preserve">334803874	</t>
  </si>
  <si>
    <t xml:space="preserve">999228330534151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</si>
  <si>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</si>
  <si>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</si>
  <si>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GUNAWAN/INGRID FRANSISCA</t>
  </si>
  <si>
    <t xml:space="preserve">4197506	</t>
  </si>
  <si>
    <t xml:space="preserve">83792	</t>
  </si>
  <si>
    <t xml:space="preserve">999228338897789	</t>
  </si>
  <si>
    <t>[曼谷]曼谷暹罗美居酒店(Mercure Bangkok Siam)(1549435)</t>
  </si>
  <si>
    <t>高级双床房(至少提前3天预订)(至少连住2晚及以上)&lt;特惠&gt;&lt;双人入住&gt;&lt;中宾&gt;&lt;双早&gt;</t>
  </si>
  <si>
    <t>WU/BAILIN,REN/CHUANBO</t>
  </si>
  <si>
    <t xml:space="preserve">4202459	</t>
  </si>
  <si>
    <t xml:space="preserve">9026123	</t>
  </si>
  <si>
    <t xml:space="preserve">999228341430273	</t>
  </si>
  <si>
    <t>[曼谷]曼谷拉查丹利都喜套房酒店公寓(Dusit Suites Hotel Ratchadamri, Bangkok)(4998306)</t>
  </si>
  <si>
    <t>一卧室高级套房(至少连住2晚及以上)&lt;双人入住&gt;&lt;中宾&gt;&lt;无早&gt;</t>
  </si>
  <si>
    <t>ZHENG/QINYUAN,HOU/YING</t>
  </si>
  <si>
    <t xml:space="preserve">4204824	</t>
  </si>
  <si>
    <t xml:space="preserve">244244	</t>
  </si>
  <si>
    <t xml:space="preserve">999228341502605	</t>
  </si>
  <si>
    <t>[芭堤雅]芭堤雅希顿概念酒店(Heeton Concept Hotel Pattaya by Compass Hospitality)(16125338)</t>
  </si>
  <si>
    <t>高级双床房&lt;双人入住&gt;&lt;中宾&gt;&lt;双早&gt;</t>
  </si>
  <si>
    <t>JIANG/ZHONGKAI</t>
  </si>
  <si>
    <t xml:space="preserve">4204892	</t>
  </si>
  <si>
    <t xml:space="preserve">732354	</t>
  </si>
  <si>
    <t xml:space="preserve">999228341796322	</t>
  </si>
  <si>
    <t>[曼谷]曼谷格蓝总统饭店(Grand President Bangkok)(5988676)</t>
  </si>
  <si>
    <t>尊贵高级特大床房(至少连住2晚及以上)&lt;双人入住&gt;&lt;无早&gt;</t>
  </si>
  <si>
    <t>outinen/marju</t>
  </si>
  <si>
    <t xml:space="preserve">4205431	</t>
  </si>
  <si>
    <t xml:space="preserve">389786	</t>
  </si>
  <si>
    <t xml:space="preserve">999228343108619	</t>
  </si>
  <si>
    <t>[芭堤雅]达拉角度假村(Cape Dara Resort)(5470678)</t>
  </si>
  <si>
    <t>豪华双床房&lt;促销&gt;&lt;双人入住&gt;&lt;不适用泰国/印度次大陆客人&gt;&lt;双早&gt;</t>
  </si>
  <si>
    <t>JEOUNG/HANJEA,HONG/SOONBEEN</t>
  </si>
  <si>
    <t xml:space="preserve">4205888	</t>
  </si>
  <si>
    <t xml:space="preserve">534467	</t>
  </si>
  <si>
    <t xml:space="preserve">999228346542096	</t>
  </si>
  <si>
    <t>高级大床房&lt;双人入住&gt;&lt;中宾&gt;&lt;双早&gt;</t>
  </si>
  <si>
    <t>WAN/XIANGHUI,WAN/ZHANYUE</t>
  </si>
  <si>
    <t xml:space="preserve">4206971	</t>
  </si>
  <si>
    <t xml:space="preserve">735851 - bedding type not GTD	</t>
  </si>
  <si>
    <t xml:space="preserve">999228346579635	</t>
  </si>
  <si>
    <t>LIU/YU</t>
  </si>
  <si>
    <t xml:space="preserve">4206978	</t>
  </si>
  <si>
    <t xml:space="preserve">735852	</t>
  </si>
  <si>
    <t xml:space="preserve">999228346919798	</t>
  </si>
  <si>
    <t>Zhou/Lin</t>
  </si>
  <si>
    <t xml:space="preserve">4207147	</t>
  </si>
  <si>
    <t xml:space="preserve">23064233	</t>
  </si>
  <si>
    <t xml:space="preserve">999228350048240	</t>
  </si>
  <si>
    <t>[曼谷]曼谷贵都酒店(S Ratchada Hotel Bangkok)(112741203)</t>
  </si>
  <si>
    <t>超级房（带浴缸）(至少连住2晚及以上)&lt;双人入住&gt;&lt;无早&gt;</t>
  </si>
  <si>
    <t>LAI/CHENLING,FANG/YUHUA,Deng/Xinqin,Xiong/ying</t>
  </si>
  <si>
    <t xml:space="preserve">4208257	</t>
  </si>
  <si>
    <t>15529655-1</t>
  </si>
  <si>
    <t xml:space="preserve">91396078-1	</t>
  </si>
  <si>
    <t xml:space="preserve">999228353161539	</t>
  </si>
  <si>
    <t>双人床房&lt;双人入住&gt;&lt;无早&gt;</t>
  </si>
  <si>
    <t>JANG/YOUNGBANG</t>
  </si>
  <si>
    <t xml:space="preserve">4209756	</t>
  </si>
  <si>
    <t xml:space="preserve">23064327	</t>
  </si>
  <si>
    <t xml:space="preserve">999228357892674	</t>
  </si>
  <si>
    <t>[首尔]江南贝斯特韦斯特精品酒店(Best Western Premier Gangnam Hotel)(5918567)</t>
  </si>
  <si>
    <t>豪华双床房&lt;特惠专享&gt;&lt;双人入住&gt;&lt;不适用韩国客人&gt;&lt;无早&gt;</t>
  </si>
  <si>
    <t>MIYAKE/YUKIKO</t>
  </si>
  <si>
    <t xml:space="preserve">4212116	</t>
  </si>
  <si>
    <t xml:space="preserve">23178581	</t>
  </si>
  <si>
    <t xml:space="preserve">999228358730020	</t>
  </si>
  <si>
    <t>[曼谷]金玉素万那普酒店(Golden Jade Suvarnabhumi)(28680143)</t>
  </si>
  <si>
    <t>三人房&lt;三人入住&gt;&lt;无早&gt;</t>
  </si>
  <si>
    <t>Tacha/ryukung,Tacha/ryukung,Tacha/ryukung</t>
  </si>
  <si>
    <t xml:space="preserve">4212523	</t>
  </si>
  <si>
    <t xml:space="preserve">999228358775180	</t>
  </si>
  <si>
    <t>[吉隆坡]吉隆坡千禧大酒店(Grand Millennium Kuala Lumpur)(5411063)</t>
  </si>
  <si>
    <t>经典特大床(至少连住2晚及以上)&lt;双人入住&gt;&lt;双早&gt;</t>
  </si>
  <si>
    <t>WONG/JESSY</t>
  </si>
  <si>
    <t xml:space="preserve">4212547	</t>
  </si>
  <si>
    <t xml:space="preserve">26061232	</t>
  </si>
  <si>
    <t xml:space="preserve">999228362105379	</t>
  </si>
  <si>
    <t>双人床房&lt;单人入住&gt;&lt;单早&gt;</t>
  </si>
  <si>
    <t>ZHANG/YUANYUAN</t>
  </si>
  <si>
    <t xml:space="preserve">4214525	</t>
  </si>
  <si>
    <t xml:space="preserve">23064400	</t>
  </si>
  <si>
    <t xml:space="preserve">999228362191608	</t>
  </si>
  <si>
    <t>YANG/XIANSHENG</t>
  </si>
  <si>
    <t xml:space="preserve">4214560	</t>
  </si>
  <si>
    <t xml:space="preserve">23064399	</t>
  </si>
  <si>
    <t xml:space="preserve">999228362148666	</t>
  </si>
  <si>
    <t>XU/YUBIN</t>
  </si>
  <si>
    <t xml:space="preserve">4214561	</t>
  </si>
  <si>
    <t xml:space="preserve">999228362541049	</t>
  </si>
  <si>
    <t>BAE/JONG MUK</t>
  </si>
  <si>
    <t xml:space="preserve">4214835	</t>
  </si>
  <si>
    <t xml:space="preserve">389845	</t>
  </si>
  <si>
    <t xml:space="preserve">999228363638416	</t>
  </si>
  <si>
    <t>[芭堤雅]芭堤雅宜必思酒店(Ibis Pattaya)(3628267)</t>
  </si>
  <si>
    <t>标准双人床房(至少提前3天预订)(至少连住2晚及以上)&lt;双人入住&gt;&lt;中宾&gt;&lt;无早&gt;</t>
  </si>
  <si>
    <t>GU/CHAO</t>
  </si>
  <si>
    <t xml:space="preserve">4215353	</t>
  </si>
  <si>
    <t xml:space="preserve">9029016	</t>
  </si>
  <si>
    <t xml:space="preserve">999228363669255	</t>
  </si>
  <si>
    <t>[曼谷]曼谷盛泰澜中央世界商业中心酒店(Centara Grand &amp; Bangkok Convention Centre at CentralWorld)(5527365)</t>
  </si>
  <si>
    <t>俱乐部豪华双床房&lt;今日特价 &gt;&lt;双人入住&gt;&lt;不适用泰国客人&gt;&lt;双早&gt;</t>
  </si>
  <si>
    <t>YEUNG/WING YAN</t>
  </si>
  <si>
    <t xml:space="preserve">4215365	</t>
  </si>
  <si>
    <t xml:space="preserve">339521800	</t>
  </si>
  <si>
    <t xml:space="preserve">999228366961326	</t>
  </si>
  <si>
    <t>[曼谷]叻抛潘提普酒店(The Pantip Hotel Ladprao Bangkok)(114305375)</t>
  </si>
  <si>
    <t>LIU/HENG,TONG/LU</t>
  </si>
  <si>
    <t xml:space="preserve">4217595	</t>
  </si>
  <si>
    <t xml:space="preserve">38550	</t>
  </si>
  <si>
    <t xml:space="preserve">999228367192008	</t>
  </si>
  <si>
    <t>[马六甲]马六甲大华酒店(The Majestic Malacca Hotel - Small Luxury Hotels of the World)(28538119)</t>
  </si>
  <si>
    <t>TAY/JEANNIE</t>
  </si>
  <si>
    <t xml:space="preserve">4217878	</t>
  </si>
  <si>
    <t xml:space="preserve">339984171	</t>
  </si>
  <si>
    <t xml:space="preserve">999228367475960	</t>
  </si>
  <si>
    <t>[甲抛峇底]贝塔姆水上乐园度假村(Bertam Resort, Penang)(112772881)</t>
  </si>
  <si>
    <t>高级特大床房&lt;双人入住&gt;&lt;双早&gt;</t>
  </si>
  <si>
    <t>Kok weng/Lim</t>
  </si>
  <si>
    <t xml:space="preserve">4218427	</t>
  </si>
  <si>
    <t xml:space="preserve">T004459	</t>
  </si>
  <si>
    <t xml:space="preserve">999228368296418	</t>
  </si>
  <si>
    <t>[曼谷]曼谷阿尔玛斯酒店(Almas Hotel Bangkok)(112363936)</t>
  </si>
  <si>
    <t>标准双床房&lt;双人入住&gt;&lt;双早&gt;</t>
  </si>
  <si>
    <t>CHELAE/WAEIRFARN,CHELAE/WAEIMRON</t>
  </si>
  <si>
    <t xml:space="preserve">4219972	</t>
  </si>
  <si>
    <t xml:space="preserve">10977	</t>
  </si>
  <si>
    <t xml:space="preserve">999228368327464	</t>
  </si>
  <si>
    <t>[邦帕利]盖特43机场酒店(Gate43 Airport Hotel)(95453304)</t>
  </si>
  <si>
    <t>池景豪华特大床房&lt;双人入住&gt;&lt;无早&gt;</t>
  </si>
  <si>
    <t>Piyarat/Wongtala</t>
  </si>
  <si>
    <t xml:space="preserve">4220049	</t>
  </si>
  <si>
    <t xml:space="preserve">999228370561019	</t>
  </si>
  <si>
    <t>JINGMADA/PHANSIRI</t>
  </si>
  <si>
    <t xml:space="preserve">4223849	</t>
  </si>
  <si>
    <t xml:space="preserve">23064667	</t>
  </si>
  <si>
    <t xml:space="preserve">999228390455433	</t>
  </si>
  <si>
    <t>[布城]布城美居生活酒店(Mercure Living Putrajaya)(113978711)</t>
  </si>
  <si>
    <t>一卧室公寓&lt;双人入住&gt;&lt;无早&gt;</t>
  </si>
  <si>
    <t>Sokran/Lokman</t>
  </si>
  <si>
    <t xml:space="preserve">4225332	</t>
  </si>
  <si>
    <t xml:space="preserve">23392	</t>
  </si>
  <si>
    <t xml:space="preserve">999228392143023	</t>
  </si>
  <si>
    <t>[曼谷]升丽大酒店(Zenith Sukhumvit Hotel)(28689966)</t>
  </si>
  <si>
    <t>高级特大床房&lt;特惠专享&gt;&lt;双人入住&gt;&lt;中宾&gt;&lt;双早&gt;</t>
  </si>
  <si>
    <t>GU/SHUAIQIANG</t>
  </si>
  <si>
    <t xml:space="preserve">4225889	</t>
  </si>
  <si>
    <t xml:space="preserve">190006	</t>
  </si>
  <si>
    <t xml:space="preserve">999228391921956	</t>
  </si>
  <si>
    <t>FERNANDO/PANDIGE ANTONY NIHAL</t>
  </si>
  <si>
    <t xml:space="preserve">4225780	</t>
  </si>
  <si>
    <t xml:space="preserve">335665503	</t>
  </si>
  <si>
    <t xml:space="preserve">999228395773550	</t>
  </si>
  <si>
    <t>[普吉岛]铂尔曼普吉岛卡隆海滩度假酒店(Pullman Phuket Karon Beach Resort)(3460018)</t>
  </si>
  <si>
    <t>园景高级特大床房(至少连住2晚及以上)&lt;限量特价&gt;&lt;双人入住&gt;&lt;不适用泰国客人&gt;&lt;双早&gt;</t>
  </si>
  <si>
    <t>he/chengjian</t>
  </si>
  <si>
    <t xml:space="preserve">4227587	</t>
  </si>
  <si>
    <t xml:space="preserve">128874020	</t>
  </si>
  <si>
    <t xml:space="preserve">28396776358	</t>
  </si>
  <si>
    <t>Yu/Rende</t>
  </si>
  <si>
    <t xml:space="preserve">4228084	</t>
  </si>
  <si>
    <t xml:space="preserve">78999	</t>
  </si>
  <si>
    <t xml:space="preserve">999228402882205	</t>
  </si>
  <si>
    <t>Haniff Bin Musa/Muhammad,Haniff Bin Musa/Muhammad</t>
  </si>
  <si>
    <t xml:space="preserve">4230538	</t>
  </si>
  <si>
    <t xml:space="preserve">T004532	</t>
  </si>
  <si>
    <t xml:space="preserve">999228404823108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</si>
  <si>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</si>
  <si>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</si>
  <si>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HE/XU</t>
  </si>
  <si>
    <t xml:space="preserve">4231551	</t>
  </si>
  <si>
    <t xml:space="preserve">22844076	</t>
  </si>
  <si>
    <t xml:space="preserve">999228411170562	</t>
  </si>
  <si>
    <t>BINTI ABDUL WAHAB/AZIZAH,BINTI ABDUL WAHAB/AZIZAH</t>
  </si>
  <si>
    <t xml:space="preserve">4231935	</t>
  </si>
  <si>
    <t xml:space="preserve">T004538	</t>
  </si>
  <si>
    <t xml:space="preserve">999228412920959	</t>
  </si>
  <si>
    <t>[曼谷]康帕斯酒店集团曼谷素坤逸10巷格乐丽雅酒店(Galleria Sukhumvit 10 Bangkok by Compass Hospitality)(5447351)</t>
  </si>
  <si>
    <t>豪华闲逸房&lt;今日特价 &gt;&lt;双人入住&gt;&lt;无早&gt;</t>
  </si>
  <si>
    <t>KAKUTA/MASAKO</t>
  </si>
  <si>
    <t xml:space="preserve">4232187	</t>
  </si>
  <si>
    <t xml:space="preserve">81650	</t>
  </si>
  <si>
    <t xml:space="preserve">999228415587004	</t>
  </si>
  <si>
    <t>[哥打京那巴鲁]明园酒店及公寓(Ming Garden Hotel &amp; Residences)(5281385)</t>
  </si>
  <si>
    <t>高级房(至少连住2晚及以上)&lt;双人入住&gt;&lt;无早&gt;</t>
  </si>
  <si>
    <t>LIM/NICHOLAS</t>
  </si>
  <si>
    <t xml:space="preserve">4233419	</t>
  </si>
  <si>
    <t xml:space="preserve">8681844	</t>
  </si>
  <si>
    <t xml:space="preserve">999228418421684	</t>
  </si>
  <si>
    <t>[普吉岛]普吉岛苏林酒店(The Surin Phuket)(4654333)</t>
  </si>
  <si>
    <t>一卧室山坡小屋&lt;双人入住&gt;&lt;双早&gt;</t>
  </si>
  <si>
    <t>ZHERNAKOVA/DARIA</t>
  </si>
  <si>
    <t xml:space="preserve">4234593	</t>
  </si>
  <si>
    <t xml:space="preserve">341442881	</t>
  </si>
  <si>
    <t xml:space="preserve">999228419183827	</t>
  </si>
  <si>
    <t>[曼谷]曼谷彩虹云宵酒店(Baiyoke Sky Hotel Bangkok)(28538718)</t>
  </si>
  <si>
    <t>高级套房(标准区)&lt;双人入住&gt;&lt;不适用泰国客人&gt;&lt;双早&gt;</t>
  </si>
  <si>
    <t>IP/LONG YAN RON</t>
  </si>
  <si>
    <t xml:space="preserve">4234956	</t>
  </si>
  <si>
    <t xml:space="preserve">1501443	</t>
  </si>
  <si>
    <t xml:space="preserve">999228419722023	</t>
  </si>
  <si>
    <t>[岘港]阿斯顿岘港西西里亚水疗酒店(Cicilia Hotels &amp; Spa Danang Powered by ASTON)(5616992)</t>
  </si>
  <si>
    <t>豪华三人间&lt;三人入住&gt;&lt;早餐&gt;</t>
  </si>
  <si>
    <t>WU/CHENGGUANG</t>
  </si>
  <si>
    <t xml:space="preserve">4235276	</t>
  </si>
  <si>
    <t xml:space="preserve">1054336	</t>
  </si>
  <si>
    <t xml:space="preserve">999228419894520	</t>
  </si>
  <si>
    <t>[乔治市]槟城皇家朱兰酒店(Royale Chulan Penang)(12046718)</t>
  </si>
  <si>
    <t>SYAFEEQ/MOHAMMAD SYAFEQ</t>
  </si>
  <si>
    <t xml:space="preserve">4235329	</t>
  </si>
  <si>
    <t xml:space="preserve">999228421280552	</t>
  </si>
  <si>
    <t>豪华特大床房&lt;双人入住&gt;&lt;无早&gt;</t>
  </si>
  <si>
    <t>KE/XUN</t>
  </si>
  <si>
    <t xml:space="preserve">4236015	</t>
  </si>
  <si>
    <t xml:space="preserve">335772418	</t>
  </si>
  <si>
    <t xml:space="preserve">999228422042484	</t>
  </si>
  <si>
    <t>[巴洛克]珍拉丁皇家朱木屋(Royale Chulan Cherating Chalet)(67235956)</t>
  </si>
  <si>
    <t>双人床小木屋&lt;特价大促销&gt;&lt;双人入住&gt;&lt;双早&gt;</t>
  </si>
  <si>
    <t>MOHD ASHRI/ATIFAH NADHRAH</t>
  </si>
  <si>
    <t xml:space="preserve">4236416	</t>
  </si>
  <si>
    <t xml:space="preserve">92209	</t>
  </si>
  <si>
    <t xml:space="preserve">28422552062	</t>
  </si>
  <si>
    <t>[普吉岛]Travelodge 普吉城镇酒店(Travelodge Phuket Town)(83852850)</t>
  </si>
  <si>
    <t>标准房(至少连住2晚及以上)&lt;双人入住&gt;&lt;双早&gt;</t>
  </si>
  <si>
    <t>LI/XIA,GUO/LIMING,SONG/LILY,LI/IVAN,KWOK/HO SHING</t>
  </si>
  <si>
    <t xml:space="preserve">4236549	</t>
  </si>
  <si>
    <t xml:space="preserve">21575	</t>
  </si>
  <si>
    <t xml:space="preserve">999228423880003	</t>
  </si>
  <si>
    <t>[哥打京那巴鲁]亚庇凯城酒店(Promenade Hotel Kota Kinabalu)(26353811)</t>
  </si>
  <si>
    <t>海景豪华房&lt;特惠&gt;&lt;双人入住&gt;&lt;双早&gt;</t>
  </si>
  <si>
    <t>LIM/FANG MING</t>
  </si>
  <si>
    <t xml:space="preserve">4237435	</t>
  </si>
  <si>
    <t xml:space="preserve">RC090E	</t>
  </si>
  <si>
    <t xml:space="preserve">999228423897087	</t>
  </si>
  <si>
    <t>[八打灵再也]阿万特酒店(Avante Hotel)(100419478)</t>
  </si>
  <si>
    <t>高级特大床房(至少连住2晚及以上)&lt;特惠&gt;&lt;单人入住&gt;&lt;仅适用亚洲客人&gt;&lt;单早&gt;</t>
  </si>
  <si>
    <t>WU/XIAOGUANG</t>
  </si>
  <si>
    <t xml:space="preserve">4237441	</t>
  </si>
  <si>
    <t xml:space="preserve">187992	</t>
  </si>
  <si>
    <t xml:space="preserve">999228431778754	</t>
  </si>
  <si>
    <t>Kok/Clairmont</t>
  </si>
  <si>
    <t xml:space="preserve">4237567	</t>
  </si>
  <si>
    <t xml:space="preserve">23558	</t>
  </si>
  <si>
    <t xml:space="preserve">999228432094662	</t>
  </si>
  <si>
    <t>AB RAHMAN/MOHD RAHIMAN</t>
  </si>
  <si>
    <t xml:space="preserve">4237842	</t>
  </si>
  <si>
    <t xml:space="preserve">92213	</t>
  </si>
  <si>
    <t xml:space="preserve">999228432132793	</t>
  </si>
  <si>
    <t>双床小木屋&lt;特价大促销&gt;&lt;双人入住&gt;&lt;双早&gt;</t>
  </si>
  <si>
    <t>WAN OMAR/WAN FIRDAUS</t>
  </si>
  <si>
    <t xml:space="preserve">4237846	</t>
  </si>
  <si>
    <t xml:space="preserve">92214	</t>
  </si>
  <si>
    <t xml:space="preserve">999228432530914	</t>
  </si>
  <si>
    <t>[大山脚]槟城标致酒店(Iconic Hotel Penang)(28537947)</t>
  </si>
  <si>
    <t>豪华房&lt;双人入住&gt;&lt;无早&gt;</t>
  </si>
  <si>
    <t>MOHAMAD ZUKI/MOHD NAZMI</t>
  </si>
  <si>
    <t xml:space="preserve">4237905	</t>
  </si>
  <si>
    <t xml:space="preserve">465105	</t>
  </si>
  <si>
    <t xml:space="preserve">999228436657199	</t>
  </si>
  <si>
    <t>高级房&lt;双人入住&gt;&lt;无早&gt;</t>
  </si>
  <si>
    <t>HE/WEINAN</t>
  </si>
  <si>
    <t xml:space="preserve">4239205	</t>
  </si>
  <si>
    <t xml:space="preserve">465102	</t>
  </si>
  <si>
    <t xml:space="preserve">999228438462164	</t>
  </si>
  <si>
    <t>[曼谷]曼谷汉萨尔酒店(Hansar Bangkok)(6072014)</t>
  </si>
  <si>
    <t>边缘套房&lt;双人入住&gt;&lt;双早&gt;</t>
  </si>
  <si>
    <t>Hasson/Gavriel</t>
  </si>
  <si>
    <t xml:space="preserve">4240104	</t>
  </si>
  <si>
    <t xml:space="preserve">203520	</t>
  </si>
  <si>
    <t xml:space="preserve">999228440313675	</t>
  </si>
  <si>
    <t>[曼谷]彩虹套房酒店(Baiyoke Suite Hotel)(112026789)</t>
  </si>
  <si>
    <t>高级套房&lt;双人入住&gt;&lt;双早&gt;</t>
  </si>
  <si>
    <t>LUBIS/ANNA LATIFAH</t>
  </si>
  <si>
    <t xml:space="preserve">4241003	</t>
  </si>
  <si>
    <t xml:space="preserve">79399	</t>
  </si>
  <si>
    <t xml:space="preserve">999228440573119	</t>
  </si>
  <si>
    <t>[曼谷]曼谷大使酒店(Ambassador Hotel Bangkok)(28680259)</t>
  </si>
  <si>
    <t>标准主楼翼特大床房&lt;双人入住&gt;&lt;无早&gt;</t>
  </si>
  <si>
    <t>MA/CE</t>
  </si>
  <si>
    <t xml:space="preserve">4241222	</t>
  </si>
  <si>
    <t xml:space="preserve">BK105514	</t>
  </si>
  <si>
    <t xml:space="preserve">999228440591007	</t>
  </si>
  <si>
    <t>YAACOB/MOHD AZHAR</t>
  </si>
  <si>
    <t xml:space="preserve">4241229	</t>
  </si>
  <si>
    <t xml:space="preserve">92237	</t>
  </si>
  <si>
    <t xml:space="preserve">999228441167852	</t>
  </si>
  <si>
    <t>豪华双床房&lt;今日特价 &gt;&lt;双人入住&gt;&lt;不适用泰国客人&gt;&lt;双早&gt;</t>
  </si>
  <si>
    <t>ZHOU/XIAOYA,ZHANG/XINYUAN</t>
  </si>
  <si>
    <t xml:space="preserve">4241611	</t>
  </si>
  <si>
    <t xml:space="preserve">342067411	</t>
  </si>
  <si>
    <t xml:space="preserve">999228442384085	</t>
  </si>
  <si>
    <t>高级房&lt;限时抢购&gt;&lt;双人入住&gt;&lt;无早&gt;</t>
  </si>
  <si>
    <t>AWANG ROSLAN/ARDILA BINTI</t>
  </si>
  <si>
    <t xml:space="preserve">4242847	</t>
  </si>
  <si>
    <t xml:space="preserve">8682646	</t>
  </si>
  <si>
    <t xml:space="preserve">999228442587963	</t>
  </si>
  <si>
    <t>John/Sonia</t>
  </si>
  <si>
    <t xml:space="preserve">4243190	</t>
  </si>
  <si>
    <t xml:space="preserve">8682647	</t>
  </si>
  <si>
    <t xml:space="preserve">999228442697452	</t>
  </si>
  <si>
    <t>[苏梅岛]诺拉布里温泉度假酒店(Nora Buri Resort &amp; Spa)(3668073)</t>
  </si>
  <si>
    <t>海景山坡豪华房&lt;今日特价 &gt;&lt;双人入住&gt;&lt;双早&gt;</t>
  </si>
  <si>
    <t>SUKSABAI/THITIYA</t>
  </si>
  <si>
    <t xml:space="preserve">4243287	</t>
  </si>
  <si>
    <t xml:space="preserve">101157	</t>
  </si>
  <si>
    <t xml:space="preserve">999228442841030	</t>
  </si>
  <si>
    <t>[迪拜]TIME橡木酒店及套房(TIME Oak Hotel &amp; Suites)(28645529)</t>
  </si>
  <si>
    <t>高级房间&lt;双人入住&gt;&lt;无早&gt;</t>
  </si>
  <si>
    <t>ZHANG/ZHE</t>
  </si>
  <si>
    <t xml:space="preserve">4243686	</t>
  </si>
  <si>
    <t xml:space="preserve">19465679	</t>
  </si>
  <si>
    <t xml:space="preserve">999228443045392	</t>
  </si>
  <si>
    <t>高级双人床房&lt;单人入住&gt;&lt;单早&gt;</t>
  </si>
  <si>
    <t>FANG/JINBAO</t>
  </si>
  <si>
    <t xml:space="preserve">4244156	</t>
  </si>
  <si>
    <t xml:space="preserve">466068	</t>
  </si>
  <si>
    <t xml:space="preserve">999228443083314	</t>
  </si>
  <si>
    <t>Lobel/Jason</t>
  </si>
  <si>
    <t xml:space="preserve">4244222	</t>
  </si>
  <si>
    <t xml:space="preserve">8682649	</t>
  </si>
  <si>
    <t xml:space="preserve">999228443358291	</t>
  </si>
  <si>
    <t>[吉隆坡]吉隆坡皇家朱兰酒店(Royale Chulan Kuala Lumpur)(5280527)</t>
  </si>
  <si>
    <t>高级特大床房&lt;双人入住&gt;&lt;无早&gt;</t>
  </si>
  <si>
    <t>JOHARI/ASWIN</t>
  </si>
  <si>
    <t xml:space="preserve">4244821	</t>
  </si>
  <si>
    <t xml:space="preserve">10010697141	</t>
  </si>
  <si>
    <t xml:space="preserve">999228442956109	</t>
  </si>
  <si>
    <t>[Donggongon]林塔斯白金酒店(Lintas Platinum Hotel)(99790378)</t>
  </si>
  <si>
    <t>豪华特大床房&lt;双人入住&gt;&lt;双早&gt;</t>
  </si>
  <si>
    <t>XAVIER/ZAEANNA</t>
  </si>
  <si>
    <t xml:space="preserve">4244040	</t>
  </si>
  <si>
    <t xml:space="preserve">122651	</t>
  </si>
  <si>
    <t xml:space="preserve">999228443446890	</t>
  </si>
  <si>
    <t>MUSLIE/NORHASLINDA</t>
  </si>
  <si>
    <t xml:space="preserve">4245073	</t>
  </si>
  <si>
    <t xml:space="preserve">RC09D8/D9	</t>
  </si>
  <si>
    <t xml:space="preserve">999228443602088	</t>
  </si>
  <si>
    <t>一卧室公寓&lt;双人入住&gt;&lt;双早&gt;</t>
  </si>
  <si>
    <t>HASHIM/PN NORUMAZA HASHIM</t>
  </si>
  <si>
    <t xml:space="preserve">4245370	</t>
  </si>
  <si>
    <t xml:space="preserve">23601	</t>
  </si>
  <si>
    <t xml:space="preserve">999228443602954	</t>
  </si>
  <si>
    <t>标准房&lt;双人入住&gt;&lt;无早&gt;</t>
  </si>
  <si>
    <t>GU/HAINAN</t>
  </si>
  <si>
    <t xml:space="preserve">4245371	</t>
  </si>
  <si>
    <t xml:space="preserve">21657	</t>
  </si>
  <si>
    <t xml:space="preserve">999228443099161	</t>
  </si>
  <si>
    <t>KUAN/SANMENG,SONGAROEN/VIMOLPHON</t>
  </si>
  <si>
    <t xml:space="preserve">4244248	</t>
  </si>
  <si>
    <t xml:space="preserve">21656	</t>
  </si>
  <si>
    <t xml:space="preserve">999228443669511	</t>
  </si>
  <si>
    <t>[曼谷]我行我素博物馆酒店(MeStyle Museum Hotel)(58192398)</t>
  </si>
  <si>
    <t>高级双人床房&lt;双人入住&gt;&lt;无早&gt;</t>
  </si>
  <si>
    <t>WEN/XLANBLNG</t>
  </si>
  <si>
    <t xml:space="preserve">4245555	</t>
  </si>
  <si>
    <t xml:space="preserve">25212	</t>
  </si>
  <si>
    <t xml:space="preserve">999228443678329	</t>
  </si>
  <si>
    <t>城景高级房&lt;特惠房&gt;&lt;双人入住&gt;&lt;双早&gt;</t>
  </si>
  <si>
    <t>AB RAHMAN/FAUZELAH</t>
  </si>
  <si>
    <t xml:space="preserve">4245565	</t>
  </si>
  <si>
    <t xml:space="preserve">RC0A10	</t>
  </si>
  <si>
    <t xml:space="preserve">999228443777545	</t>
  </si>
  <si>
    <t>BASRI/MOHAMMAD BASRI BIN AMAT</t>
  </si>
  <si>
    <t xml:space="preserve">4245676	</t>
  </si>
  <si>
    <t xml:space="preserve">RC0A13	</t>
  </si>
  <si>
    <t xml:space="preserve">999228443825819	</t>
  </si>
  <si>
    <t>[邦帕利]曼谷素旺那普机场诺富特酒店(Novotel Bangkok Suvarnabhumi Airport)(28554892)</t>
  </si>
  <si>
    <t>高级特大床房&lt;今日特价 &gt;&lt;双人入住&gt;&lt;双早&gt;</t>
  </si>
  <si>
    <t>chen/lin g,fu/xiangfa</t>
  </si>
  <si>
    <t xml:space="preserve">4245779	</t>
  </si>
  <si>
    <t xml:space="preserve">3409811	</t>
  </si>
  <si>
    <t xml:space="preserve">999228443903175	</t>
  </si>
  <si>
    <t>[八打灵再也]皇家朱兰曲线酒店(Royale Chulan the Curve)(28528099)</t>
  </si>
  <si>
    <t>muhamad nor/hasrul</t>
  </si>
  <si>
    <t xml:space="preserve">4245855	</t>
  </si>
  <si>
    <t xml:space="preserve">409727	</t>
  </si>
  <si>
    <t xml:space="preserve">999228443970951	</t>
  </si>
  <si>
    <t>Shamsudin/Shahrizwan</t>
  </si>
  <si>
    <t xml:space="preserve">4245937	</t>
  </si>
  <si>
    <t xml:space="preserve">92251	</t>
  </si>
  <si>
    <t xml:space="preserve">999228444345728	</t>
  </si>
  <si>
    <t>[仰光]仰光美利亚酒店(Melia Yangon)(58633265)</t>
  </si>
  <si>
    <t>湖景甄选房&lt;双人入住&gt;&lt;无早&gt;</t>
  </si>
  <si>
    <t>FONGMEKONG/INSEKSANH</t>
  </si>
  <si>
    <t xml:space="preserve">4246456	</t>
  </si>
  <si>
    <t xml:space="preserve">355950	</t>
  </si>
  <si>
    <t xml:space="preserve">999228444446491	</t>
  </si>
  <si>
    <t>[八打灵再也]皇家朱兰白沙罗酒店(Royale Chulan Damansara)(28528087)</t>
  </si>
  <si>
    <t>DE CRUZ/CHRISTAL NATASHA</t>
  </si>
  <si>
    <t xml:space="preserve">4246674	</t>
  </si>
  <si>
    <t xml:space="preserve">648012	</t>
  </si>
  <si>
    <t>，</t>
  </si>
  <si>
    <t>直采</t>
  </si>
  <si>
    <t>本期收回882元</t>
  </si>
  <si>
    <t>A231115092920481</t>
  </si>
  <si>
    <t>A231115093024481</t>
  </si>
  <si>
    <t>CNY / HKD 当前参考汇率: 1.075280379</t>
  </si>
  <si>
    <t>总计： 183141 CNY/
196927.92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</si>
  <si>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</si>
  <si>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</si>
  <si>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</si>
  <si>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</si>
  <si>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</si>
  <si>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</si>
  <si>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</si>
  <si>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</si>
  <si>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</si>
  <si>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</si>
  <si>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</si>
  <si>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</si>
  <si>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</si>
  <si>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</si>
  <si>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</si>
  <si>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</si>
  <si>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</si>
  <si>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</si>
  <si>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</si>
  <si>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2023-10-26</t>
  </si>
  <si>
    <t>4135460</t>
  </si>
  <si>
    <t>曼谷萨通JC凯文酒店</t>
  </si>
  <si>
    <t>WU CHUQIAO</t>
  </si>
  <si>
    <t>2023-11-10</t>
  </si>
  <si>
    <t>2023-11-12</t>
  </si>
  <si>
    <t>退房日周结</t>
  </si>
  <si>
    <t>0.00</t>
  </si>
  <si>
    <t>RMB</t>
  </si>
  <si>
    <t>0</t>
  </si>
  <si>
    <t>携程国际直连(DD)</t>
  </si>
  <si>
    <t>01.011174</t>
  </si>
  <si>
    <t>2023-11-01 12:57:41</t>
  </si>
  <si>
    <t>否</t>
  </si>
  <si>
    <t>汇智国际旅游发展有限公司</t>
  </si>
  <si>
    <t>泰国</t>
  </si>
  <si>
    <t>2023-10-23</t>
  </si>
  <si>
    <t>4120478</t>
  </si>
  <si>
    <t>新加坡庄家大酒店</t>
  </si>
  <si>
    <t>WINATA STANLY</t>
  </si>
  <si>
    <t>2023-11-11</t>
  </si>
  <si>
    <t>2023-11-14</t>
  </si>
  <si>
    <t>2257.00</t>
  </si>
  <si>
    <t>2023-10-24 16:52:07</t>
  </si>
  <si>
    <t>新加坡</t>
  </si>
  <si>
    <t>2023-11-09</t>
  </si>
  <si>
    <t>4225780</t>
  </si>
  <si>
    <t>FERNANDO PANDIGE ANTONY NIHAL</t>
  </si>
  <si>
    <t>1514.00</t>
  </si>
  <si>
    <t>2023-11-11 11:24:45</t>
  </si>
  <si>
    <t>2023-10-14</t>
  </si>
  <si>
    <t>4070956</t>
  </si>
  <si>
    <t>拉维瓦林温泉度假酒店(SHA Extra Plus)</t>
  </si>
  <si>
    <t>DALEY DENIS RICHARD,HOLZER ANNE ELIZABETH</t>
  </si>
  <si>
    <t>3540.00</t>
  </si>
  <si>
    <t>2023-10-14 17:48:55</t>
  </si>
  <si>
    <t>2023-11-07</t>
  </si>
  <si>
    <t>4212547</t>
  </si>
  <si>
    <t>吉隆坡千禧大酒店</t>
  </si>
  <si>
    <t>WONG JESSY</t>
  </si>
  <si>
    <t>2023-11-08</t>
  </si>
  <si>
    <t>5628.00</t>
  </si>
  <si>
    <t>2023-11-08 14:12:05</t>
  </si>
  <si>
    <t>马来西亚</t>
  </si>
  <si>
    <t>4227587</t>
  </si>
  <si>
    <t>铂尔曼普吉岛卡隆海滩度假酒店</t>
  </si>
  <si>
    <t>he chengjian</t>
  </si>
  <si>
    <t>2850.00</t>
  </si>
  <si>
    <t>2023-11-10 12:11:46</t>
  </si>
  <si>
    <t>2023-09-10</t>
  </si>
  <si>
    <t>3909568</t>
  </si>
  <si>
    <t>巴塔姆中心哈里斯酒店</t>
  </si>
  <si>
    <t>Wong Sung Fook,Teo Alice</t>
  </si>
  <si>
    <t>6210.00</t>
  </si>
  <si>
    <t>2023-09-10 16:05:02</t>
  </si>
  <si>
    <t>印度尼西亚</t>
  </si>
  <si>
    <t>4241222</t>
  </si>
  <si>
    <t>曼谷大使酒店</t>
  </si>
  <si>
    <t>MA CE</t>
  </si>
  <si>
    <t>2023-11-13</t>
  </si>
  <si>
    <t>344.00</t>
  </si>
  <si>
    <t>2023-11-13 10:18:18</t>
  </si>
  <si>
    <t>4241003</t>
  </si>
  <si>
    <t>彩虹套房酒店</t>
  </si>
  <si>
    <t>LUBIS ANNA LATIFAH</t>
  </si>
  <si>
    <t>660.00</t>
  </si>
  <si>
    <t>2023-11-12 16:02:58</t>
  </si>
  <si>
    <t>2023-11-06</t>
  </si>
  <si>
    <t>4205431</t>
  </si>
  <si>
    <t>曼谷格蓝总统饭店</t>
  </si>
  <si>
    <t>outinen marju</t>
  </si>
  <si>
    <t>1992.00</t>
  </si>
  <si>
    <t>2023-11-07 10:20:59</t>
  </si>
  <si>
    <t>4214835</t>
  </si>
  <si>
    <t>BAE JONG MUK</t>
  </si>
  <si>
    <t>1660.00</t>
  </si>
  <si>
    <t>2023-11-08 12:39:03</t>
  </si>
  <si>
    <t>2023-11-03</t>
  </si>
  <si>
    <t>4184566</t>
  </si>
  <si>
    <t>SHEN ZHIJIANG</t>
  </si>
  <si>
    <t>2023-11-05</t>
  </si>
  <si>
    <t>6801.00</t>
  </si>
  <si>
    <t>2023-11-03 22:43:52</t>
  </si>
  <si>
    <t>2023-10-30</t>
  </si>
  <si>
    <t>4160066</t>
  </si>
  <si>
    <t>LIEW KEAN TEONG</t>
  </si>
  <si>
    <t>2259.00</t>
  </si>
  <si>
    <t>2023-10-31 18:01:51</t>
  </si>
  <si>
    <t>2023-06-07</t>
  </si>
  <si>
    <t>3471906</t>
  </si>
  <si>
    <t>皇宫水上乐园度假村</t>
  </si>
  <si>
    <t>MINHEE PARK</t>
  </si>
  <si>
    <t>2340.00</t>
  </si>
  <si>
    <t>2023-06-14 11:15:33</t>
  </si>
  <si>
    <t>是</t>
  </si>
  <si>
    <t>直连</t>
  </si>
  <si>
    <t>菲律宾</t>
  </si>
  <si>
    <t>4215353</t>
  </si>
  <si>
    <t>芭堤雅宜必思酒店</t>
  </si>
  <si>
    <t>GU CHAO</t>
  </si>
  <si>
    <t>432.00</t>
  </si>
  <si>
    <t>2023-11-08 16:07:48</t>
  </si>
  <si>
    <t>4234956</t>
  </si>
  <si>
    <t>曼谷彩虹云宵酒店</t>
  </si>
  <si>
    <t>IP LONG YAN RON</t>
  </si>
  <si>
    <t>705.00</t>
  </si>
  <si>
    <t>2023-11-11 14:28:45</t>
  </si>
  <si>
    <t>4241611</t>
  </si>
  <si>
    <t>曼谷盛泰澜中央世界商业中心酒店</t>
  </si>
  <si>
    <t>ZHOU XIAOYA,ZHANG XINYUAN</t>
  </si>
  <si>
    <t>2765.00</t>
  </si>
  <si>
    <t>2023-11-12 16:54:38</t>
  </si>
  <si>
    <t>4215365</t>
  </si>
  <si>
    <t>YEUNG WING YAN</t>
  </si>
  <si>
    <t>4863.00</t>
  </si>
  <si>
    <t>2023-11-08 14:25:35</t>
  </si>
  <si>
    <t>4115259</t>
  </si>
  <si>
    <t>普吉岛华庭假日酒店</t>
  </si>
  <si>
    <t>CHAN KIN CHING</t>
  </si>
  <si>
    <t>2023-10-31</t>
  </si>
  <si>
    <t>3757.00</t>
  </si>
  <si>
    <t>2023-10-23 09:49:10</t>
  </si>
  <si>
    <t>4228084</t>
  </si>
  <si>
    <t>阿玛拉素万那普酒店</t>
  </si>
  <si>
    <t>Yu Rende</t>
  </si>
  <si>
    <t>374.00</t>
  </si>
  <si>
    <t>2023-11-10 13:20:09</t>
  </si>
  <si>
    <t>4235329</t>
  </si>
  <si>
    <t>槟城皇家朱兰酒店</t>
  </si>
  <si>
    <t>SYAFEEQ MOHAMMAD SYAFEQ</t>
  </si>
  <si>
    <t>772.00</t>
  </si>
  <si>
    <t>2023-11-11 17:32:05</t>
  </si>
  <si>
    <t>2023-10-24</t>
  </si>
  <si>
    <t>4122976</t>
  </si>
  <si>
    <t>新加坡威大酒店－劳明达</t>
  </si>
  <si>
    <t>GONG LULU</t>
  </si>
  <si>
    <t>1532.00</t>
  </si>
  <si>
    <t>2023-10-24 14:48:22</t>
  </si>
  <si>
    <t>999228368605917，</t>
  </si>
  <si>
    <t>2023-10-18</t>
  </si>
  <si>
    <t>4091392</t>
  </si>
  <si>
    <t>芭堤雅爱湾皇家巡航酒店 (SHA Extra Plus)</t>
  </si>
  <si>
    <t>ZHU BAOWEI</t>
  </si>
  <si>
    <t>2023-11-09 14:07:16</t>
  </si>
  <si>
    <t>4204824</t>
  </si>
  <si>
    <t>曼谷杜斯特套房酒店式公寓</t>
  </si>
  <si>
    <t>ZHENG QINYUAN,HOU YING</t>
  </si>
  <si>
    <t>3215.00</t>
  </si>
  <si>
    <t>2023-11-07 10:39:03</t>
  </si>
  <si>
    <t>2023-10-08</t>
  </si>
  <si>
    <t>4040533</t>
  </si>
  <si>
    <t>沙通易思婷大酒店</t>
  </si>
  <si>
    <t>GALIAN ARRIAZA MARIA BELEN</t>
  </si>
  <si>
    <t>807.00</t>
  </si>
  <si>
    <t>2023-10-09 16:27:01</t>
  </si>
  <si>
    <t>4231551</t>
  </si>
  <si>
    <t>苏梅岛洲际度假酒店</t>
  </si>
  <si>
    <t>HE XU</t>
  </si>
  <si>
    <t>4500.00</t>
  </si>
  <si>
    <t>2023-11-11 10:31:53</t>
  </si>
  <si>
    <t>4240104</t>
  </si>
  <si>
    <t>曼谷汉萨尔酒店</t>
  </si>
  <si>
    <t>Hasson Gavriel</t>
  </si>
  <si>
    <t>1113.00</t>
  </si>
  <si>
    <t>2023-11-12 11:53:46</t>
  </si>
  <si>
    <t>4244222</t>
  </si>
  <si>
    <t>哥打京那巴鲁元明大酒店</t>
  </si>
  <si>
    <t>Lobel Jason</t>
  </si>
  <si>
    <t>210.00</t>
  </si>
  <si>
    <t>2023-11-13 10:27:55</t>
  </si>
  <si>
    <t>2023-10-17</t>
  </si>
  <si>
    <t>4087312</t>
  </si>
  <si>
    <t>长滩岛金凤凰酒店</t>
  </si>
  <si>
    <t>Palapo Princess Ann</t>
  </si>
  <si>
    <t>540.00</t>
  </si>
  <si>
    <t>2023-10-18 08:55:47</t>
  </si>
  <si>
    <t>4161043</t>
  </si>
  <si>
    <t>曼谷华昌传统酒店</t>
  </si>
  <si>
    <t>WERKSHAGEN EDDY</t>
  </si>
  <si>
    <t>2536.00</t>
  </si>
  <si>
    <t>2023-10-31 21:19:29</t>
  </si>
  <si>
    <t>2023-08-26</t>
  </si>
  <si>
    <t>3839588</t>
  </si>
  <si>
    <t>绿山安纳塔拉度假酒店</t>
  </si>
  <si>
    <t>Rossi Dario</t>
  </si>
  <si>
    <t>4105.00</t>
  </si>
  <si>
    <t>2023-08-26 21:24:49</t>
  </si>
  <si>
    <t>阿曼</t>
  </si>
  <si>
    <t>4156583</t>
  </si>
  <si>
    <t>苏梅岛圣塔布里度假村</t>
  </si>
  <si>
    <t>CHEN XIAOMING,CHEN LIANSHENG,LIANG MEIHUA</t>
  </si>
  <si>
    <t>3414.00</t>
  </si>
  <si>
    <t>2023-10-30 22:37:14</t>
  </si>
  <si>
    <t>2023-10-06</t>
  </si>
  <si>
    <t>4030620</t>
  </si>
  <si>
    <t>芭堤雅旅客之家酒店</t>
  </si>
  <si>
    <t>Kim ji hyeon</t>
  </si>
  <si>
    <t>824.00</t>
  </si>
  <si>
    <t>2023-10-06 16:49:10</t>
  </si>
  <si>
    <t>4197506</t>
  </si>
  <si>
    <t>萨提卡高级哈亚乌鲁雅加达酒店</t>
  </si>
  <si>
    <t>GUNAWAN INGRID FRANSISCA</t>
  </si>
  <si>
    <t>1559.00</t>
  </si>
  <si>
    <t>2023-11-05 20:57:49</t>
  </si>
  <si>
    <t>4243287</t>
  </si>
  <si>
    <t>诺拉布里温泉度假酒店 (SHA Plus+)</t>
  </si>
  <si>
    <t>SUKSABAI THITIYA</t>
  </si>
  <si>
    <t>990.00</t>
  </si>
  <si>
    <t>2023-11-13 09:34:12</t>
  </si>
  <si>
    <t>4039622</t>
  </si>
  <si>
    <t>Cao Andrew</t>
  </si>
  <si>
    <t>2364.00</t>
  </si>
  <si>
    <t>2023-10-09 15:52:02</t>
  </si>
  <si>
    <t>2023-10-25</t>
  </si>
  <si>
    <t>4127613</t>
  </si>
  <si>
    <t>雪邦黄金海岸安凡尼度假酒店</t>
  </si>
  <si>
    <t>Husna Nurul Husna</t>
  </si>
  <si>
    <t>3158.00</t>
  </si>
  <si>
    <t>2023-10-25 16:28:58</t>
  </si>
  <si>
    <t>2023-05-03</t>
  </si>
  <si>
    <t>3319779</t>
  </si>
  <si>
    <t>苏梅岛思拉瓦迪度假酒店(政府卫生认证)</t>
  </si>
  <si>
    <t>XIA MUYING,QIU XI</t>
  </si>
  <si>
    <t>2946.00</t>
  </si>
  <si>
    <t>2023-05-03 16:43:23</t>
  </si>
  <si>
    <t>新媒体</t>
  </si>
  <si>
    <t>4234593</t>
  </si>
  <si>
    <t>普吉岛苏林酒店</t>
  </si>
  <si>
    <t>ZHERNAKOVA DARIA</t>
  </si>
  <si>
    <t>6300.00</t>
  </si>
  <si>
    <t>2023-11-11 15:32:47</t>
  </si>
  <si>
    <t>4232187</t>
  </si>
  <si>
    <t>曼谷格乐丽雅10酒店</t>
  </si>
  <si>
    <t>KAKUTA MASAKO</t>
  </si>
  <si>
    <t>360.00</t>
  </si>
  <si>
    <t>2023-11-11 12:03:17</t>
  </si>
  <si>
    <t>4212116</t>
  </si>
  <si>
    <t>江南贝斯特韦斯特精品酒店</t>
  </si>
  <si>
    <t>MIYAKE YUKIKO</t>
  </si>
  <si>
    <t>745.00</t>
  </si>
  <si>
    <t>2023-11-08 07:00:25</t>
  </si>
  <si>
    <t>韩国</t>
  </si>
  <si>
    <t>4242847</t>
  </si>
  <si>
    <t>AWANG ROSLAN ARDILA BINTI</t>
  </si>
  <si>
    <t>2023-11-13 09:39:34</t>
  </si>
  <si>
    <t>4243190</t>
  </si>
  <si>
    <t>John Sonia</t>
  </si>
  <si>
    <t>2023-11-13 09:39:18</t>
  </si>
  <si>
    <t>4233419</t>
  </si>
  <si>
    <t>LIM NICHOLAS</t>
  </si>
  <si>
    <t>418.00</t>
  </si>
  <si>
    <t>2023-11-11 10:33:44</t>
  </si>
  <si>
    <t>2023-09-01</t>
  </si>
  <si>
    <t>3870435</t>
  </si>
  <si>
    <t>曼谷察殿河畔豪华酒店</t>
  </si>
  <si>
    <t>YEUNG YUK TUNG</t>
  </si>
  <si>
    <t>3028.00</t>
  </si>
  <si>
    <t>2023-09-04 10:37:24</t>
  </si>
  <si>
    <t>2023-08-01</t>
  </si>
  <si>
    <t>3718688</t>
  </si>
  <si>
    <t>爱亭阁普吉岛酒店</t>
  </si>
  <si>
    <t>Li Yuk Fai,Li Yuk Fai</t>
  </si>
  <si>
    <t>2280.00</t>
  </si>
  <si>
    <t>2023-08-02 11:11:50</t>
  </si>
  <si>
    <t>4204892</t>
  </si>
  <si>
    <t>芭堤雅希顿概念酒店</t>
  </si>
  <si>
    <t>JIANG ZHONGKAI</t>
  </si>
  <si>
    <t>1435.00</t>
  </si>
  <si>
    <t>2023-11-06 21:36:08</t>
  </si>
  <si>
    <t>4206971</t>
  </si>
  <si>
    <t>WAN XIANGHUI,WAN ZHANYUE</t>
  </si>
  <si>
    <t>876.00</t>
  </si>
  <si>
    <t>2023-11-07 11:07:32</t>
  </si>
  <si>
    <t>4202459</t>
  </si>
  <si>
    <t>曼谷暹罗美居酒店 (SHA EXTRA PLUS)</t>
  </si>
  <si>
    <t>WU BAILIN,REN CHUANBO</t>
  </si>
  <si>
    <t>1317.00</t>
  </si>
  <si>
    <t>2023-11-07 11:13:05</t>
  </si>
  <si>
    <t>4207147</t>
  </si>
  <si>
    <t>首尔三井酒店</t>
  </si>
  <si>
    <t>Zhou Lin</t>
  </si>
  <si>
    <t>599.00</t>
  </si>
  <si>
    <t>2023-11-07 09:58:40</t>
  </si>
  <si>
    <t>4223849</t>
  </si>
  <si>
    <t>JINGMADA PHANSIRI</t>
  </si>
  <si>
    <t>612.00</t>
  </si>
  <si>
    <t>2023-11-10 10:01:04</t>
  </si>
  <si>
    <t>4214525</t>
  </si>
  <si>
    <t>ZHANG YUANYUAN</t>
  </si>
  <si>
    <t>715.00</t>
  </si>
  <si>
    <t>2023-11-08 14:49:10</t>
  </si>
  <si>
    <t>4214560</t>
  </si>
  <si>
    <t>YANG XIANSHENG</t>
  </si>
  <si>
    <t>2023-11-08 14:48:31</t>
  </si>
  <si>
    <t>4214561</t>
  </si>
  <si>
    <t>XU YUBIN</t>
  </si>
  <si>
    <t>2023-11-08 12:17:07</t>
  </si>
  <si>
    <t>999228373843506,</t>
  </si>
  <si>
    <t>4123305</t>
  </si>
  <si>
    <t>LEE HAYEON</t>
  </si>
  <si>
    <t>2023-11-09 21:11:34</t>
  </si>
  <si>
    <t>4209756</t>
  </si>
  <si>
    <t>JANG YOUNGBANG</t>
  </si>
  <si>
    <t>1210.00</t>
  </si>
  <si>
    <t>2023-11-07 19:47:44</t>
  </si>
  <si>
    <t>2023-11-01</t>
  </si>
  <si>
    <t>4173077</t>
  </si>
  <si>
    <t>TSUTSUMI ASUKA</t>
  </si>
  <si>
    <t>1192.00</t>
  </si>
  <si>
    <t>2023-11-02 10:53:38</t>
  </si>
  <si>
    <t>2023-10-22</t>
  </si>
  <si>
    <t>4113850</t>
  </si>
  <si>
    <t>ETO MIKI</t>
  </si>
  <si>
    <t>594.00</t>
  </si>
  <si>
    <t>2023-10-22 23:46:16</t>
  </si>
  <si>
    <t>4212523</t>
  </si>
  <si>
    <t>曼谷金玉素旺纳普酒店</t>
  </si>
  <si>
    <t>Tacha ryukung,Tacha ryukung,Tacha ryukung</t>
  </si>
  <si>
    <t>258.00</t>
  </si>
  <si>
    <t>2023-11-08 00:44:12</t>
  </si>
  <si>
    <t>2023-10-11</t>
  </si>
  <si>
    <t>4053737</t>
  </si>
  <si>
    <t>薄荷岛隆重度假村</t>
  </si>
  <si>
    <t>KIM HYOJEONG</t>
  </si>
  <si>
    <t>4235.00</t>
  </si>
  <si>
    <t>2023-10-12 11:24:50</t>
  </si>
  <si>
    <t>4244156</t>
  </si>
  <si>
    <t>槟城标致酒店</t>
  </si>
  <si>
    <t>FANG JINBAO</t>
  </si>
  <si>
    <t>468.00</t>
  </si>
  <si>
    <t>2023-11-13 08:57:04</t>
  </si>
  <si>
    <t>4239205</t>
  </si>
  <si>
    <t>HE WEINAN</t>
  </si>
  <si>
    <t>874.00</t>
  </si>
  <si>
    <t>2023-11-12 09:14:15</t>
  </si>
  <si>
    <t>999228309485081;,999228159494633</t>
  </si>
  <si>
    <t>4136550</t>
  </si>
  <si>
    <t>槟城硬石酒店</t>
  </si>
  <si>
    <t>Room1:CHIN CHEE KONG,Room2:HAMIZAH HAMIZAH BT MD KASSIM</t>
  </si>
  <si>
    <t>2023-11-06 09:09:56</t>
  </si>
  <si>
    <t>4225889</t>
  </si>
  <si>
    <t>曼谷天顶素坤逸酒店</t>
  </si>
  <si>
    <t>GU SHUAIQIANG</t>
  </si>
  <si>
    <t>1168.00</t>
  </si>
  <si>
    <t>2023-11-10 10:01:09</t>
  </si>
  <si>
    <t>4129146</t>
  </si>
  <si>
    <t>兰卡威大洋湾豪华度假村酒店</t>
  </si>
  <si>
    <t>AO IEONG CHOI LAI</t>
  </si>
  <si>
    <t>3295.00</t>
  </si>
  <si>
    <t>2023-10-25 15:53:33</t>
  </si>
  <si>
    <t>3322388</t>
  </si>
  <si>
    <t>曼谷水门伯克利酒店</t>
  </si>
  <si>
    <t>THAM WAI FONG,SHANTHI SHANTHI,SANCHEZ MAYDA RABANG</t>
  </si>
  <si>
    <t>2151.00</t>
  </si>
  <si>
    <t>2023-05-04 09:53:12</t>
  </si>
  <si>
    <t>2023-10-10</t>
  </si>
  <si>
    <t>4048658</t>
  </si>
  <si>
    <t>仁川机场贝斯特韦斯特精品酒店</t>
  </si>
  <si>
    <t>WANG HUI,DU XIAOLI</t>
  </si>
  <si>
    <t>826.00</t>
  </si>
  <si>
    <t>2023-10-10 14:19:54</t>
  </si>
  <si>
    <t>4246456</t>
  </si>
  <si>
    <t>仰光美利亚酒店</t>
  </si>
  <si>
    <t>FONGMEKONG INSEKSANH</t>
  </si>
  <si>
    <t>634.00</t>
  </si>
  <si>
    <t>2023-11-13 14:08:34</t>
  </si>
  <si>
    <t>缅甸</t>
  </si>
  <si>
    <t>4237905</t>
  </si>
  <si>
    <t>MOHAMAD ZUKI MOHD NAZMI</t>
  </si>
  <si>
    <t>515.00</t>
  </si>
  <si>
    <t>2023-11-12 09:21:12</t>
  </si>
  <si>
    <t>4120405</t>
  </si>
  <si>
    <t>新加坡史各士皇族酒店</t>
  </si>
  <si>
    <t>Amelina Nur</t>
  </si>
  <si>
    <t>1379.00</t>
  </si>
  <si>
    <t>2023-10-24 00:50:54</t>
  </si>
  <si>
    <t>4125704</t>
  </si>
  <si>
    <t>新加坡史丹福瑞士酒店</t>
  </si>
  <si>
    <t>RUAN JING,T BA</t>
  </si>
  <si>
    <t>10000.00</t>
  </si>
  <si>
    <t>2023-10-25 17:33:15</t>
  </si>
  <si>
    <t>4245855</t>
  </si>
  <si>
    <t>吉隆坡皇家星光曲线酒店</t>
  </si>
  <si>
    <t>muhamad nor hasrul</t>
  </si>
  <si>
    <t>376.00</t>
  </si>
  <si>
    <t>2023-11-13 11:56:35</t>
  </si>
  <si>
    <t>4217878</t>
  </si>
  <si>
    <t>马六甲大华酒店</t>
  </si>
  <si>
    <t>TAY JEANNIE</t>
  </si>
  <si>
    <t>1460.00</t>
  </si>
  <si>
    <t>2023-11-09 11:10:03</t>
  </si>
  <si>
    <t>4235276</t>
  </si>
  <si>
    <t>阿斯顿岘港西西里亚水疗酒店</t>
  </si>
  <si>
    <t>WU CHENGGUANG</t>
  </si>
  <si>
    <t>1116.00</t>
  </si>
  <si>
    <t>2023-11-11 14:25:32</t>
  </si>
  <si>
    <t>越南</t>
  </si>
  <si>
    <t>4162049</t>
  </si>
  <si>
    <t>阿达莫酒店</t>
  </si>
  <si>
    <t>JIANG WENJUN</t>
  </si>
  <si>
    <t>783.00</t>
  </si>
  <si>
    <t>2023-10-31 10:37:29</t>
  </si>
  <si>
    <t>2023-11-02</t>
  </si>
  <si>
    <t>4176330</t>
  </si>
  <si>
    <t>曼谷素坤逸 24 号美居酒店 - SHA Plus 认证</t>
  </si>
  <si>
    <t>Wong Chung Wah</t>
  </si>
  <si>
    <t>2600.00</t>
  </si>
  <si>
    <t>-2600</t>
  </si>
  <si>
    <t>--</t>
  </si>
  <si>
    <t>4245937</t>
  </si>
  <si>
    <t>珍拉丁皇家朱兰小屋</t>
  </si>
  <si>
    <t>Shamsudin Shahrizwan</t>
  </si>
  <si>
    <t>305.00</t>
  </si>
  <si>
    <t>2023-11-13 12:23:58</t>
  </si>
  <si>
    <t>4237846</t>
  </si>
  <si>
    <t>WAN OMAR WAN FIRDAUS</t>
  </si>
  <si>
    <t>2023-11-11 21:57:08</t>
  </si>
  <si>
    <t>4241229</t>
  </si>
  <si>
    <t>YAACOB MOHD AZHAR</t>
  </si>
  <si>
    <t>2023-11-12 23:07:15</t>
  </si>
  <si>
    <t>4237842</t>
  </si>
  <si>
    <t>AB RAHMAN MOHD RAHIMAN</t>
  </si>
  <si>
    <t>2023-11-11 22:01:03</t>
  </si>
  <si>
    <t>2023-10-28</t>
  </si>
  <si>
    <t>4144080</t>
  </si>
  <si>
    <t>普吉翡翠海滩度假村</t>
  </si>
  <si>
    <t>CHUI KA KI,TAO HO BUN</t>
  </si>
  <si>
    <t>2056.00</t>
  </si>
  <si>
    <t>2023-10-28 11:43:11</t>
  </si>
  <si>
    <t>999228345975203,</t>
  </si>
  <si>
    <t>2023-09-21</t>
  </si>
  <si>
    <t>3965690</t>
  </si>
  <si>
    <t>贝塔姆水上乐园度假村</t>
  </si>
  <si>
    <t>MOHD DARUS RUSSUZINAH</t>
  </si>
  <si>
    <t>2023-11-07 15:58:09</t>
  </si>
  <si>
    <t>4218427</t>
  </si>
  <si>
    <t>Kok weng Lim</t>
  </si>
  <si>
    <t>520.00</t>
  </si>
  <si>
    <t>2023-11-09 10:07:44</t>
  </si>
  <si>
    <t>4118729</t>
  </si>
  <si>
    <t>GOH MUI LING MARINE</t>
  </si>
  <si>
    <t>419.00</t>
  </si>
  <si>
    <t>2023-10-24 07:46:14</t>
  </si>
  <si>
    <t>4091195</t>
  </si>
  <si>
    <t>珍拉丁皇家朱兰酒店</t>
  </si>
  <si>
    <t>DEGUCHI TAKARA,KAI NATSUKI</t>
  </si>
  <si>
    <t>1206.00</t>
  </si>
  <si>
    <t>2023-10-18 15:27:32</t>
  </si>
  <si>
    <t>2023-10-21</t>
  </si>
  <si>
    <t>4108573</t>
  </si>
  <si>
    <t>宜必思曼谷素坤逸24店</t>
  </si>
  <si>
    <t>KU HIN TAT</t>
  </si>
  <si>
    <t>652.00</t>
  </si>
  <si>
    <t>2023-10-23 16:27:34</t>
  </si>
  <si>
    <t>4245555</t>
  </si>
  <si>
    <t>我行我素博物馆酒店</t>
  </si>
  <si>
    <t>WEN XLANBLNG</t>
  </si>
  <si>
    <t>233.00</t>
  </si>
  <si>
    <t>2023-11-13 10:30:05</t>
  </si>
  <si>
    <t>4236416</t>
  </si>
  <si>
    <t>MOHD ASHRI ATIFAH NADHRAH</t>
  </si>
  <si>
    <t>2023-11-11 21:12:37</t>
  </si>
  <si>
    <t>2023-08-31</t>
  </si>
  <si>
    <t>3861349</t>
  </si>
  <si>
    <t>攀瓦布里海滨度假村(SHA Extra Plus)</t>
  </si>
  <si>
    <t>Nowak Brianna</t>
  </si>
  <si>
    <t>926.00</t>
  </si>
  <si>
    <t>2023-08-31 13:30:47</t>
  </si>
  <si>
    <t>2023-06-20</t>
  </si>
  <si>
    <t>3527663</t>
  </si>
  <si>
    <t>迪拜中城派拉蒙酒店</t>
  </si>
  <si>
    <t>gangmin lee,gangmin lee</t>
  </si>
  <si>
    <t>2542.00</t>
  </si>
  <si>
    <t>2023-06-20 19:13:39</t>
  </si>
  <si>
    <t>阿拉伯联合酋长国</t>
  </si>
  <si>
    <t>2023-07-19</t>
  </si>
  <si>
    <t>3655531</t>
  </si>
  <si>
    <t>Jeon Mingu,Kim Jiyeong</t>
  </si>
  <si>
    <t>3490.00</t>
  </si>
  <si>
    <t>2023-07-20 16:09:15</t>
  </si>
  <si>
    <t>2023-09-02</t>
  </si>
  <si>
    <t>3873323</t>
  </si>
  <si>
    <t>The Reef Island Resort Mactan, Cebu</t>
  </si>
  <si>
    <t>Choi Soeun</t>
  </si>
  <si>
    <t>4100.00</t>
  </si>
  <si>
    <t>2023-09-02 17:49:48</t>
  </si>
  <si>
    <t>2023-09-24</t>
  </si>
  <si>
    <t>3979413</t>
  </si>
  <si>
    <t>JUNG HYUNHO</t>
  </si>
  <si>
    <t>2822.00</t>
  </si>
  <si>
    <t>2023-09-24 18:07:52</t>
  </si>
  <si>
    <t>4116935</t>
  </si>
  <si>
    <t>LEE SAN</t>
  </si>
  <si>
    <t>4503.00</t>
  </si>
  <si>
    <t>2023-10-23 13:38:04</t>
  </si>
  <si>
    <t>4205888</t>
  </si>
  <si>
    <t>达拉海角度假酒店</t>
  </si>
  <si>
    <t>JEOUNG HANJEA,HONG SOONBEEN</t>
  </si>
  <si>
    <t>845.00</t>
  </si>
  <si>
    <t>2023-11-07 09:57:29</t>
  </si>
  <si>
    <t>4092776</t>
  </si>
  <si>
    <t>SUN YINGJING</t>
  </si>
  <si>
    <t>1464.00</t>
  </si>
  <si>
    <t>2023-10-18 20:15:11</t>
  </si>
  <si>
    <t>2023-10-29</t>
  </si>
  <si>
    <t>4154436</t>
  </si>
  <si>
    <t>ZHANG XINYING</t>
  </si>
  <si>
    <t>315.00</t>
  </si>
  <si>
    <t>2023-10-29 22:32:38</t>
  </si>
  <si>
    <t>4243686</t>
  </si>
  <si>
    <t>迪拜TIME橡木酒店及套房</t>
  </si>
  <si>
    <t>ZHANG ZHE</t>
  </si>
  <si>
    <t>1137.00</t>
  </si>
  <si>
    <t>2023-11-12 21:55:54</t>
  </si>
  <si>
    <t>4179101</t>
  </si>
  <si>
    <t>OUYANG Yahuang</t>
  </si>
  <si>
    <t>373.00</t>
  </si>
  <si>
    <t>2023-11-03 12:41:51</t>
  </si>
  <si>
    <t>4245779</t>
  </si>
  <si>
    <t>曼谷素旺那普机场诺富特酒店</t>
  </si>
  <si>
    <t>chen lin g,fu xiangfa</t>
  </si>
  <si>
    <t>1617.00</t>
  </si>
  <si>
    <t>2023-11-13 12:02:29</t>
  </si>
  <si>
    <t>4246674</t>
  </si>
  <si>
    <t>皇家朱兰白沙罗酒店</t>
  </si>
  <si>
    <t>DE CRUZ CHRISTAL NATASHA</t>
  </si>
  <si>
    <t>336.00</t>
  </si>
  <si>
    <t>2023-11-13 14:16:22</t>
  </si>
  <si>
    <t>4245073</t>
  </si>
  <si>
    <t>亚庇凯城酒店</t>
  </si>
  <si>
    <t>MUSLIE NORHASLINDA</t>
  </si>
  <si>
    <t>756.00</t>
  </si>
  <si>
    <t>2023-11-13 09:07:38</t>
  </si>
  <si>
    <t>4237435</t>
  </si>
  <si>
    <t>LIM FANG MING</t>
  </si>
  <si>
    <t>2023-11-12 08:33:34</t>
  </si>
  <si>
    <t>4217595</t>
  </si>
  <si>
    <t>叻抛潘提普酒店</t>
  </si>
  <si>
    <t>LIU HENG,TONG LU</t>
  </si>
  <si>
    <t>181.00</t>
  </si>
  <si>
    <t>2023-11-08 19:13:26</t>
  </si>
  <si>
    <t>4244821</t>
  </si>
  <si>
    <t>吉隆坡皇家朱兰酒店</t>
  </si>
  <si>
    <t>JOHARI ASWIN</t>
  </si>
  <si>
    <t>380.00</t>
  </si>
  <si>
    <t>2023-11-13 12:13:53</t>
  </si>
  <si>
    <t>4194437</t>
  </si>
  <si>
    <t>马尼拉奥迪加斯马哥孛罗酒店 （多用途酒店）</t>
  </si>
  <si>
    <t>GUEVARRA KERWIN</t>
  </si>
  <si>
    <t>967.00</t>
  </si>
  <si>
    <t>2023-11-05 09:44:03</t>
  </si>
  <si>
    <t>4208257</t>
  </si>
  <si>
    <t>曼谷贵都酒店</t>
  </si>
  <si>
    <t>LAI CHENLING,FANG YUHUA,Deng Xinqin,Xiong ying</t>
  </si>
  <si>
    <t>1272.00</t>
  </si>
  <si>
    <t>2023-11-07 14:15:18</t>
  </si>
  <si>
    <t>4245565</t>
  </si>
  <si>
    <t>AB RAHMAN FAUZELAH</t>
  </si>
  <si>
    <t>347.00</t>
  </si>
  <si>
    <t>2023-11-13 10:38:35</t>
  </si>
  <si>
    <t>4245676</t>
  </si>
  <si>
    <t>BASRI MOHAMMAD BASRI BIN AMAT</t>
  </si>
  <si>
    <t>378.00</t>
  </si>
  <si>
    <t>2023-11-13 11:02:18</t>
  </si>
  <si>
    <t>4113096</t>
  </si>
  <si>
    <t>芭堤雅格兰德中心点酒店</t>
  </si>
  <si>
    <t>LAW NGAN TING</t>
  </si>
  <si>
    <t>3349.00</t>
  </si>
  <si>
    <t>2023-10-22 18:37:31</t>
  </si>
  <si>
    <t>2023-10-09</t>
  </si>
  <si>
    <t>4041901</t>
  </si>
  <si>
    <t>城市地平线酒店</t>
  </si>
  <si>
    <t>Cha Youngsuk,Cha Youngsuk</t>
  </si>
  <si>
    <t>1200.00</t>
  </si>
  <si>
    <t>2023-10-09 09:59:11</t>
  </si>
  <si>
    <t>4041975</t>
  </si>
  <si>
    <t>Cha Yeongja,Cha Yeongja</t>
  </si>
  <si>
    <t>2023-10-09 10:20:46</t>
  </si>
  <si>
    <t>2023-08-23</t>
  </si>
  <si>
    <t>3824244</t>
  </si>
  <si>
    <t>盛泰澜拉普崂中央广场酒店</t>
  </si>
  <si>
    <t>Harks Werner</t>
  </si>
  <si>
    <t>1656.00</t>
  </si>
  <si>
    <t>-1656</t>
  </si>
  <si>
    <t>4244040</t>
  </si>
  <si>
    <t>灵狮铂金酒店</t>
  </si>
  <si>
    <t>XAVIER ZAEANNA</t>
  </si>
  <si>
    <t>270.00</t>
  </si>
  <si>
    <t>2023-11-13 05:09:15</t>
  </si>
  <si>
    <t>4220049</t>
  </si>
  <si>
    <t>盖特43机场酒店</t>
  </si>
  <si>
    <t>Piyarat Wongtala</t>
  </si>
  <si>
    <t>241.00</t>
  </si>
  <si>
    <t>2023-11-09 08:31:07</t>
  </si>
  <si>
    <t>999228335359289,</t>
  </si>
  <si>
    <t>4157976</t>
  </si>
  <si>
    <t>芭堤雅北部遨舍度假酒店 (SHA Extra Plus)</t>
  </si>
  <si>
    <t>HUANG WENJI</t>
  </si>
  <si>
    <t>2023-11-07 11:36:11</t>
  </si>
  <si>
    <t>4236549</t>
  </si>
  <si>
    <t>Travelodge Phuket Town</t>
  </si>
  <si>
    <t>LI XIA,GUO LIMING,SONG LILY,LI IVAN,KWOK HO SHING</t>
  </si>
  <si>
    <t>1482.00</t>
  </si>
  <si>
    <t>2023-11-11 17:55:26</t>
  </si>
  <si>
    <t>4237441</t>
  </si>
  <si>
    <t>阿万特酒店</t>
  </si>
  <si>
    <t>WU XIAOGUANG</t>
  </si>
  <si>
    <t>952.00</t>
  </si>
  <si>
    <t>2023-11-12 07:10:23</t>
  </si>
  <si>
    <t>4237567</t>
  </si>
  <si>
    <t>布城美居生活酒店</t>
  </si>
  <si>
    <t>Kok Clairmont</t>
  </si>
  <si>
    <t>385.00</t>
  </si>
  <si>
    <t>2023-11-12 09:42:01</t>
  </si>
  <si>
    <t>4225332</t>
  </si>
  <si>
    <t>Sokran Lokman</t>
  </si>
  <si>
    <t>2023-11-10 10:29:28</t>
  </si>
  <si>
    <t>2023-09-11</t>
  </si>
  <si>
    <t>3913016</t>
  </si>
  <si>
    <t>欧文之家酒店公寓</t>
  </si>
  <si>
    <t>LAW YU LIN EMILY</t>
  </si>
  <si>
    <t>3675.00</t>
  </si>
  <si>
    <t>2023-09-11 11:19:13</t>
  </si>
  <si>
    <t>2023-08-27</t>
  </si>
  <si>
    <t>3846335</t>
  </si>
  <si>
    <t>Limanto Lani imelda</t>
  </si>
  <si>
    <t>724.00</t>
  </si>
  <si>
    <t>2023-08-28 13:36:19</t>
  </si>
  <si>
    <t>4197398</t>
  </si>
  <si>
    <t>槟城国际会展中心阿玛瑞酒店</t>
  </si>
  <si>
    <t>wu ninghui</t>
  </si>
  <si>
    <t>596.00</t>
  </si>
  <si>
    <t>2023-11-08 17:47:34</t>
  </si>
  <si>
    <t>4244248</t>
  </si>
  <si>
    <t>KUAN SANMENG,SONGAROEN VIMOLPHON</t>
  </si>
  <si>
    <t>226.00</t>
  </si>
  <si>
    <t>2023-11-13 09:56:43</t>
  </si>
  <si>
    <t>4245371</t>
  </si>
  <si>
    <t>GU HAINAN</t>
  </si>
  <si>
    <t>2023-11-13 10:08:15</t>
  </si>
  <si>
    <t>4245370</t>
  </si>
  <si>
    <t>HASHIM PN NORUMAZA HASHIM</t>
  </si>
  <si>
    <t>450.00</t>
  </si>
  <si>
    <t>2023-11-13 09:58:04</t>
  </si>
  <si>
    <t>4172071</t>
  </si>
  <si>
    <t>莫诺科洛精品酒店</t>
  </si>
  <si>
    <t>Shar Er Wong,Shar Er Wong</t>
  </si>
  <si>
    <t>490.00</t>
  </si>
  <si>
    <t>2023-11-01 20:13:33</t>
  </si>
  <si>
    <t>4236015</t>
  </si>
  <si>
    <t>KE XUN</t>
  </si>
  <si>
    <t>1048.00</t>
  </si>
  <si>
    <t>2023-11-11 16:24:59</t>
  </si>
  <si>
    <t>2023-10-03</t>
  </si>
  <si>
    <t>4019078</t>
  </si>
  <si>
    <t>Meliá素坤逸怡思得酒店</t>
  </si>
  <si>
    <t>KNIAZEV VADIM,KONDRATEVA MARIIA</t>
  </si>
  <si>
    <t>1158.00</t>
  </si>
  <si>
    <t>2023-10-04 11:46:32</t>
  </si>
  <si>
    <t>2023-10-05</t>
  </si>
  <si>
    <t>4024562</t>
  </si>
  <si>
    <t>爱妮岛S度假村</t>
  </si>
  <si>
    <t>Martinez Ana</t>
  </si>
  <si>
    <t>1755.00</t>
  </si>
  <si>
    <t>2023-10-05 09:58:13</t>
  </si>
  <si>
    <t>4231935</t>
  </si>
  <si>
    <t>BINTI ABDUL WAHAB AZIZAH,BINTI ABDUL WAHAB AZIZAH</t>
  </si>
  <si>
    <t>2023-11-11 10:30:09</t>
  </si>
  <si>
    <t>4230538</t>
  </si>
  <si>
    <t>Haniff Bin Musa Muhammad,Haniff Bin Musa Muhammad</t>
  </si>
  <si>
    <t>2023-11-11 09:51:30</t>
  </si>
  <si>
    <t>999228401017769,</t>
  </si>
  <si>
    <t>2023-10-20</t>
  </si>
  <si>
    <t>4100695</t>
  </si>
  <si>
    <t>MOHD TAHIR MARINA,MOHD TAHIR MARINA</t>
  </si>
  <si>
    <t>2023-11-10 18:13:10</t>
  </si>
  <si>
    <t>999228309441003,</t>
  </si>
  <si>
    <t>4101099</t>
  </si>
  <si>
    <t>Kamaruz zaman Faraliza,Kamaruz zaman Faraliza</t>
  </si>
  <si>
    <t>2023-11-03 20:29:28</t>
  </si>
  <si>
    <t>999227995596883,</t>
  </si>
  <si>
    <t>3965672</t>
  </si>
  <si>
    <t>FAIRUL MOHD</t>
  </si>
  <si>
    <t>2023-11-07 16:24:36</t>
  </si>
  <si>
    <t>4219972</t>
  </si>
  <si>
    <t>曼谷阿尔玛斯酒店</t>
  </si>
  <si>
    <t>CHELAE WAEIRFARN,CHELAE WAEIMRON</t>
  </si>
  <si>
    <t>177.00</t>
  </si>
  <si>
    <t>2023-11-09 10:06:16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</si>
</sst>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137</xdr:row>
      <xdr:rowOff>0</xdr:rowOff>
    </xdr:from>
    <xdr:to>
      <xdr:col>14</xdr:col>
      <xdr:colOff>76200</xdr:colOff>
      <xdr:row>166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1043940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45241</v>
      </c>
      <c r="G2" s="6">
        <v>45242</v>
      </c>
      <c r="H2" s="4">
        <v>1</v>
      </c>
      <c r="I2" s="4">
        <v>1</v>
      </c>
      <c r="J2" s="4">
        <v>1</v>
      </c>
      <c r="K2" s="4" t="s">
        <v>30</v>
      </c>
      <c r="L2" s="4">
        <v>2340</v>
      </c>
      <c r="M2" s="4">
        <v>2340</v>
      </c>
      <c r="N2" s="4" t="s">
        <v>31</v>
      </c>
      <c r="O2" s="4" t="s">
        <v>32</v>
      </c>
      <c r="P2" s="4" t="s">
        <v>33</v>
      </c>
      <c r="Q2" s="4">
        <v>0</v>
      </c>
      <c r="R2" s="7">
        <v>45084</v>
      </c>
      <c r="S2" s="6">
        <v>45245</v>
      </c>
      <c r="T2" s="4" t="s">
        <v>34</v>
      </c>
      <c r="U2" s="4">
        <v>2340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45239</v>
      </c>
      <c r="G3" s="6">
        <v>45242</v>
      </c>
      <c r="H3" s="4">
        <v>1</v>
      </c>
      <c r="I3" s="4">
        <v>3</v>
      </c>
      <c r="J3" s="4">
        <v>3</v>
      </c>
      <c r="K3" s="4" t="s">
        <v>30</v>
      </c>
      <c r="L3" s="4">
        <v>2280</v>
      </c>
      <c r="M3" s="4">
        <v>2280</v>
      </c>
      <c r="N3" s="4" t="s">
        <v>40</v>
      </c>
      <c r="O3" s="4" t="s">
        <v>32</v>
      </c>
      <c r="P3" s="4" t="s">
        <v>33</v>
      </c>
      <c r="Q3" s="4">
        <v>0</v>
      </c>
      <c r="R3" s="7">
        <v>45139.0000115741</v>
      </c>
      <c r="S3" s="6">
        <v>45245</v>
      </c>
      <c r="T3" s="4" t="s">
        <v>34</v>
      </c>
      <c r="U3" s="4">
        <v>2280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45241</v>
      </c>
      <c r="G4" s="6">
        <v>45244</v>
      </c>
      <c r="H4" s="4">
        <v>1</v>
      </c>
      <c r="I4" s="4">
        <v>3</v>
      </c>
      <c r="J4" s="4">
        <v>3</v>
      </c>
      <c r="K4" s="4" t="s">
        <v>30</v>
      </c>
      <c r="L4" s="4">
        <v>1656</v>
      </c>
      <c r="M4" s="4">
        <v>1656</v>
      </c>
      <c r="N4" s="4" t="s">
        <v>46</v>
      </c>
      <c r="O4" s="4" t="s">
        <v>32</v>
      </c>
      <c r="P4" s="4" t="s">
        <v>33</v>
      </c>
      <c r="Q4" s="4">
        <v>0</v>
      </c>
      <c r="R4" s="7">
        <v>45161.0000115741</v>
      </c>
      <c r="S4" s="6">
        <v>45245</v>
      </c>
      <c r="T4" s="4" t="s">
        <v>34</v>
      </c>
      <c r="U4" s="4">
        <v>1656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45243</v>
      </c>
      <c r="G5" s="6">
        <v>45244</v>
      </c>
      <c r="H5" s="4">
        <v>1</v>
      </c>
      <c r="I5" s="4">
        <v>1</v>
      </c>
      <c r="J5" s="4">
        <v>1</v>
      </c>
      <c r="K5" s="4" t="s">
        <v>30</v>
      </c>
      <c r="L5" s="4">
        <v>4105</v>
      </c>
      <c r="M5" s="4">
        <v>4105</v>
      </c>
      <c r="N5" s="4" t="s">
        <v>52</v>
      </c>
      <c r="O5" s="4" t="s">
        <v>32</v>
      </c>
      <c r="P5" s="4" t="s">
        <v>33</v>
      </c>
      <c r="Q5" s="4">
        <v>0</v>
      </c>
      <c r="R5" s="7">
        <v>45164</v>
      </c>
      <c r="S5" s="6">
        <v>45245</v>
      </c>
      <c r="T5" s="4" t="s">
        <v>34</v>
      </c>
      <c r="U5" s="4">
        <v>4105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45243</v>
      </c>
      <c r="G6" s="6">
        <v>45244</v>
      </c>
      <c r="H6" s="4">
        <v>1</v>
      </c>
      <c r="I6" s="4">
        <v>1</v>
      </c>
      <c r="J6" s="4">
        <v>1</v>
      </c>
      <c r="K6" s="4" t="s">
        <v>30</v>
      </c>
      <c r="L6" s="4">
        <v>724</v>
      </c>
      <c r="M6" s="4">
        <v>724</v>
      </c>
      <c r="N6" s="4" t="s">
        <v>58</v>
      </c>
      <c r="O6" s="4" t="s">
        <v>32</v>
      </c>
      <c r="P6" s="4" t="s">
        <v>33</v>
      </c>
      <c r="Q6" s="4">
        <v>0</v>
      </c>
      <c r="R6" s="7">
        <v>45165</v>
      </c>
      <c r="S6" s="6">
        <v>45245</v>
      </c>
      <c r="T6" s="4" t="s">
        <v>34</v>
      </c>
      <c r="U6" s="4">
        <v>724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45242</v>
      </c>
      <c r="G7" s="6">
        <v>45244</v>
      </c>
      <c r="H7" s="4">
        <v>1</v>
      </c>
      <c r="I7" s="4">
        <v>2</v>
      </c>
      <c r="J7" s="4">
        <v>2</v>
      </c>
      <c r="K7" s="4" t="s">
        <v>30</v>
      </c>
      <c r="L7" s="4">
        <v>926</v>
      </c>
      <c r="M7" s="4">
        <v>926</v>
      </c>
      <c r="N7" s="4" t="s">
        <v>64</v>
      </c>
      <c r="O7" s="4" t="s">
        <v>32</v>
      </c>
      <c r="P7" s="4" t="s">
        <v>33</v>
      </c>
      <c r="Q7" s="4">
        <v>0</v>
      </c>
      <c r="R7" s="7">
        <v>45169</v>
      </c>
      <c r="S7" s="6">
        <v>45245</v>
      </c>
      <c r="T7" s="4" t="s">
        <v>34</v>
      </c>
      <c r="U7" s="4">
        <v>926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45240</v>
      </c>
      <c r="G8" s="6">
        <v>45244</v>
      </c>
      <c r="H8" s="4">
        <v>1</v>
      </c>
      <c r="I8" s="4">
        <v>4</v>
      </c>
      <c r="J8" s="4">
        <v>4</v>
      </c>
      <c r="K8" s="4" t="s">
        <v>30</v>
      </c>
      <c r="L8" s="4">
        <v>3028</v>
      </c>
      <c r="M8" s="4">
        <v>3028</v>
      </c>
      <c r="N8" s="4" t="s">
        <v>70</v>
      </c>
      <c r="O8" s="4" t="s">
        <v>32</v>
      </c>
      <c r="P8" s="4" t="s">
        <v>33</v>
      </c>
      <c r="Q8" s="4">
        <v>0</v>
      </c>
      <c r="R8" s="7">
        <v>45170</v>
      </c>
      <c r="S8" s="6">
        <v>45245</v>
      </c>
      <c r="T8" s="4" t="s">
        <v>34</v>
      </c>
      <c r="U8" s="4">
        <v>3028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45240</v>
      </c>
      <c r="G9" s="6">
        <v>45244</v>
      </c>
      <c r="H9" s="4">
        <v>1</v>
      </c>
      <c r="I9" s="4">
        <v>4</v>
      </c>
      <c r="J9" s="4">
        <v>4</v>
      </c>
      <c r="K9" s="4" t="s">
        <v>30</v>
      </c>
      <c r="L9" s="4">
        <v>4100</v>
      </c>
      <c r="M9" s="4">
        <v>4100</v>
      </c>
      <c r="N9" s="4" t="s">
        <v>76</v>
      </c>
      <c r="O9" s="4" t="s">
        <v>32</v>
      </c>
      <c r="P9" s="4" t="s">
        <v>33</v>
      </c>
      <c r="Q9" s="4">
        <v>0</v>
      </c>
      <c r="R9" s="7">
        <v>45171.0000115741</v>
      </c>
      <c r="S9" s="6">
        <v>45245</v>
      </c>
      <c r="T9" s="4" t="s">
        <v>34</v>
      </c>
      <c r="U9" s="4">
        <v>4100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45241</v>
      </c>
      <c r="G10" s="6">
        <v>45244</v>
      </c>
      <c r="H10" s="4">
        <v>2</v>
      </c>
      <c r="I10" s="4">
        <v>3</v>
      </c>
      <c r="J10" s="4">
        <v>6</v>
      </c>
      <c r="K10" s="4" t="s">
        <v>30</v>
      </c>
      <c r="L10" s="4">
        <v>6210</v>
      </c>
      <c r="M10" s="4">
        <v>6210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45179</v>
      </c>
      <c r="S10" s="6">
        <v>45245</v>
      </c>
      <c r="T10" s="4" t="s">
        <v>34</v>
      </c>
      <c r="U10" s="4">
        <v>6210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56</v>
      </c>
      <c r="E11" s="4" t="s">
        <v>57</v>
      </c>
      <c r="F11" s="6">
        <v>45239</v>
      </c>
      <c r="G11" s="6">
        <v>45244</v>
      </c>
      <c r="H11" s="4">
        <v>1</v>
      </c>
      <c r="I11" s="4">
        <v>5</v>
      </c>
      <c r="J11" s="4">
        <v>5</v>
      </c>
      <c r="K11" s="4" t="s">
        <v>30</v>
      </c>
      <c r="L11" s="4">
        <v>3675</v>
      </c>
      <c r="M11" s="4">
        <v>3675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45180.0000115741</v>
      </c>
      <c r="S11" s="6">
        <v>45245</v>
      </c>
      <c r="T11" s="4" t="s">
        <v>34</v>
      </c>
      <c r="U11" s="4">
        <v>3675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74</v>
      </c>
      <c r="E12" s="4" t="s">
        <v>90</v>
      </c>
      <c r="F12" s="6">
        <v>45242</v>
      </c>
      <c r="G12" s="6">
        <v>45244</v>
      </c>
      <c r="H12" s="4">
        <v>1</v>
      </c>
      <c r="I12" s="4">
        <v>2</v>
      </c>
      <c r="J12" s="4">
        <v>2</v>
      </c>
      <c r="K12" s="4" t="s">
        <v>30</v>
      </c>
      <c r="L12" s="4">
        <v>2822</v>
      </c>
      <c r="M12" s="4">
        <v>2822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45193.0000115741</v>
      </c>
      <c r="S12" s="6">
        <v>45245</v>
      </c>
      <c r="T12" s="4" t="s">
        <v>34</v>
      </c>
      <c r="U12" s="4">
        <v>2822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45242</v>
      </c>
      <c r="G13" s="6">
        <v>45244</v>
      </c>
      <c r="H13" s="4">
        <v>1</v>
      </c>
      <c r="I13" s="4">
        <v>2</v>
      </c>
      <c r="J13" s="4">
        <v>2</v>
      </c>
      <c r="K13" s="4" t="s">
        <v>30</v>
      </c>
      <c r="L13" s="4">
        <v>2166</v>
      </c>
      <c r="M13" s="4">
        <v>2166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45194</v>
      </c>
      <c r="S13" s="6">
        <v>45245</v>
      </c>
      <c r="T13" s="4" t="s">
        <v>34</v>
      </c>
      <c r="U13" s="4">
        <v>2166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45242</v>
      </c>
      <c r="G14" s="6">
        <v>45244</v>
      </c>
      <c r="H14" s="4">
        <v>1</v>
      </c>
      <c r="I14" s="4">
        <v>2</v>
      </c>
      <c r="J14" s="4">
        <v>2</v>
      </c>
      <c r="K14" s="4" t="s">
        <v>30</v>
      </c>
      <c r="L14" s="4">
        <v>1158</v>
      </c>
      <c r="M14" s="4">
        <v>1158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45202</v>
      </c>
      <c r="S14" s="6">
        <v>45245</v>
      </c>
      <c r="T14" s="4" t="s">
        <v>34</v>
      </c>
      <c r="U14" s="4">
        <v>1158</v>
      </c>
      <c r="V14" s="4">
        <v>0</v>
      </c>
      <c r="W14" s="4">
        <v>0</v>
      </c>
      <c r="X14" s="4" t="s">
        <v>104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45241</v>
      </c>
      <c r="G15" s="6">
        <v>45244</v>
      </c>
      <c r="H15" s="4">
        <v>1</v>
      </c>
      <c r="I15" s="4">
        <v>3</v>
      </c>
      <c r="J15" s="4">
        <v>3</v>
      </c>
      <c r="K15" s="4" t="s">
        <v>30</v>
      </c>
      <c r="L15" s="4">
        <v>1755</v>
      </c>
      <c r="M15" s="4">
        <v>1755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45204</v>
      </c>
      <c r="S15" s="6">
        <v>45245</v>
      </c>
      <c r="T15" s="4" t="s">
        <v>34</v>
      </c>
      <c r="U15" s="4">
        <v>1755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45240</v>
      </c>
      <c r="G16" s="6">
        <v>45244</v>
      </c>
      <c r="H16" s="4">
        <v>1</v>
      </c>
      <c r="I16" s="4">
        <v>4</v>
      </c>
      <c r="J16" s="4">
        <v>4</v>
      </c>
      <c r="K16" s="4" t="s">
        <v>30</v>
      </c>
      <c r="L16" s="4">
        <v>824</v>
      </c>
      <c r="M16" s="4">
        <v>824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45205</v>
      </c>
      <c r="S16" s="6">
        <v>45245</v>
      </c>
      <c r="T16" s="4" t="s">
        <v>34</v>
      </c>
      <c r="U16" s="4">
        <v>824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45243</v>
      </c>
      <c r="G17" s="6">
        <v>45244</v>
      </c>
      <c r="H17" s="4">
        <v>1</v>
      </c>
      <c r="I17" s="4">
        <v>1</v>
      </c>
      <c r="J17" s="4">
        <v>1</v>
      </c>
      <c r="K17" s="4" t="s">
        <v>30</v>
      </c>
      <c r="L17" s="4">
        <v>1529</v>
      </c>
      <c r="M17" s="4">
        <v>1529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45206</v>
      </c>
      <c r="S17" s="6">
        <v>45245</v>
      </c>
      <c r="T17" s="4" t="s">
        <v>34</v>
      </c>
      <c r="U17" s="4">
        <v>1529</v>
      </c>
      <c r="V17" s="4">
        <v>0</v>
      </c>
      <c r="W17" s="4">
        <v>0</v>
      </c>
      <c r="X17" s="4" t="s">
        <v>121</v>
      </c>
      <c r="Y17" s="4" t="s">
        <v>48</v>
      </c>
    </row>
    <row r="18" s="4" customFormat="1" spans="1:25">
      <c r="A18" s="4" t="s">
        <v>117</v>
      </c>
      <c r="B18" s="4" t="s">
        <v>26</v>
      </c>
      <c r="C18" s="4" t="s">
        <v>122</v>
      </c>
      <c r="D18" s="4" t="s">
        <v>118</v>
      </c>
      <c r="E18" s="4" t="s">
        <v>119</v>
      </c>
      <c r="F18" s="6">
        <v>45243</v>
      </c>
      <c r="G18" s="6">
        <v>45244</v>
      </c>
      <c r="H18" s="4">
        <v>1</v>
      </c>
      <c r="I18" s="4">
        <v>1</v>
      </c>
      <c r="J18" s="4">
        <v>1</v>
      </c>
      <c r="K18" s="4" t="s">
        <v>30</v>
      </c>
      <c r="L18" s="4">
        <v>-1529</v>
      </c>
      <c r="M18" s="4">
        <v>-1529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45206</v>
      </c>
      <c r="S18" s="6">
        <v>45245</v>
      </c>
      <c r="T18" s="4" t="s">
        <v>34</v>
      </c>
      <c r="U18" s="4">
        <v>-1529</v>
      </c>
      <c r="V18" s="4">
        <v>0</v>
      </c>
      <c r="W18" s="4">
        <v>0</v>
      </c>
      <c r="X18" s="4" t="s">
        <v>121</v>
      </c>
      <c r="Y18" s="4" t="s">
        <v>48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45241</v>
      </c>
      <c r="G19" s="6">
        <v>45244</v>
      </c>
      <c r="H19" s="4">
        <v>1</v>
      </c>
      <c r="I19" s="4">
        <v>3</v>
      </c>
      <c r="J19" s="4">
        <v>3</v>
      </c>
      <c r="K19" s="4" t="s">
        <v>30</v>
      </c>
      <c r="L19" s="4">
        <v>2364</v>
      </c>
      <c r="M19" s="4">
        <v>2364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45207</v>
      </c>
      <c r="S19" s="6">
        <v>45245</v>
      </c>
      <c r="T19" s="4" t="s">
        <v>34</v>
      </c>
      <c r="U19" s="4">
        <v>2364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124</v>
      </c>
      <c r="E20" s="4" t="s">
        <v>130</v>
      </c>
      <c r="F20" s="6">
        <v>45243</v>
      </c>
      <c r="G20" s="6">
        <v>45244</v>
      </c>
      <c r="H20" s="4">
        <v>1</v>
      </c>
      <c r="I20" s="4">
        <v>1</v>
      </c>
      <c r="J20" s="4">
        <v>1</v>
      </c>
      <c r="K20" s="4" t="s">
        <v>30</v>
      </c>
      <c r="L20" s="4">
        <v>807</v>
      </c>
      <c r="M20" s="4">
        <v>807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45207.0000115741</v>
      </c>
      <c r="S20" s="6">
        <v>45245</v>
      </c>
      <c r="T20" s="4" t="s">
        <v>34</v>
      </c>
      <c r="U20" s="4">
        <v>807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45241</v>
      </c>
      <c r="G21" s="6">
        <v>45244</v>
      </c>
      <c r="H21" s="4">
        <v>1</v>
      </c>
      <c r="I21" s="4">
        <v>3</v>
      </c>
      <c r="J21" s="4">
        <v>3</v>
      </c>
      <c r="K21" s="4" t="s">
        <v>30</v>
      </c>
      <c r="L21" s="4">
        <v>1200</v>
      </c>
      <c r="M21" s="4">
        <v>1200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45208.0000115741</v>
      </c>
      <c r="S21" s="6">
        <v>45245</v>
      </c>
      <c r="T21" s="4" t="s">
        <v>34</v>
      </c>
      <c r="U21" s="4">
        <v>1200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45241</v>
      </c>
      <c r="G22" s="6">
        <v>45244</v>
      </c>
      <c r="H22" s="4">
        <v>1</v>
      </c>
      <c r="I22" s="4">
        <v>3</v>
      </c>
      <c r="J22" s="4">
        <v>3</v>
      </c>
      <c r="K22" s="4" t="s">
        <v>30</v>
      </c>
      <c r="L22" s="4">
        <v>1200</v>
      </c>
      <c r="M22" s="4">
        <v>1200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45208</v>
      </c>
      <c r="S22" s="6">
        <v>45245</v>
      </c>
      <c r="T22" s="4" t="s">
        <v>34</v>
      </c>
      <c r="U22" s="4">
        <v>1200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45243</v>
      </c>
      <c r="G23" s="6">
        <v>45244</v>
      </c>
      <c r="H23" s="4">
        <v>2</v>
      </c>
      <c r="I23" s="4">
        <v>1</v>
      </c>
      <c r="J23" s="4">
        <v>2</v>
      </c>
      <c r="K23" s="4" t="s">
        <v>30</v>
      </c>
      <c r="L23" s="4">
        <v>826</v>
      </c>
      <c r="M23" s="4">
        <v>826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45209.0000115741</v>
      </c>
      <c r="S23" s="6">
        <v>45245</v>
      </c>
      <c r="T23" s="4" t="s">
        <v>34</v>
      </c>
      <c r="U23" s="4">
        <v>826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6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45240</v>
      </c>
      <c r="G24" s="6">
        <v>45244</v>
      </c>
      <c r="H24" s="4">
        <v>1</v>
      </c>
      <c r="I24" s="4">
        <v>4</v>
      </c>
      <c r="J24" s="4">
        <v>4</v>
      </c>
      <c r="K24" s="4" t="s">
        <v>30</v>
      </c>
      <c r="L24" s="4">
        <v>4235</v>
      </c>
      <c r="M24" s="4">
        <v>4235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45210.0000115741</v>
      </c>
      <c r="S24" s="6">
        <v>45245</v>
      </c>
      <c r="T24" s="4" t="s">
        <v>34</v>
      </c>
      <c r="U24" s="4">
        <v>4235</v>
      </c>
      <c r="V24" s="4">
        <v>0</v>
      </c>
      <c r="W24" s="4">
        <v>0</v>
      </c>
      <c r="X24" s="4" t="s">
        <v>154</v>
      </c>
      <c r="Y24" s="4" t="s">
        <v>155</v>
      </c>
      <c r="Z24" s="4" t="s">
        <v>156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45240</v>
      </c>
      <c r="G25" s="6">
        <v>45244</v>
      </c>
      <c r="H25" s="4">
        <v>1</v>
      </c>
      <c r="I25" s="4">
        <v>4</v>
      </c>
      <c r="J25" s="4">
        <v>4</v>
      </c>
      <c r="K25" s="4" t="s">
        <v>30</v>
      </c>
      <c r="L25" s="4">
        <v>3540</v>
      </c>
      <c r="M25" s="4">
        <v>3540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45213</v>
      </c>
      <c r="S25" s="6">
        <v>45245</v>
      </c>
      <c r="T25" s="4" t="s">
        <v>34</v>
      </c>
      <c r="U25" s="4">
        <v>3540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45242</v>
      </c>
      <c r="G26" s="6">
        <v>45244</v>
      </c>
      <c r="H26" s="4">
        <v>1</v>
      </c>
      <c r="I26" s="4">
        <v>2</v>
      </c>
      <c r="J26" s="4">
        <v>2</v>
      </c>
      <c r="K26" s="4" t="s">
        <v>30</v>
      </c>
      <c r="L26" s="4">
        <v>540</v>
      </c>
      <c r="M26" s="4">
        <v>540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45216.0000115741</v>
      </c>
      <c r="S26" s="6">
        <v>45245</v>
      </c>
      <c r="T26" s="4" t="s">
        <v>34</v>
      </c>
      <c r="U26" s="4">
        <v>540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45243</v>
      </c>
      <c r="G27" s="6">
        <v>45244</v>
      </c>
      <c r="H27" s="4">
        <v>1</v>
      </c>
      <c r="I27" s="4">
        <v>1</v>
      </c>
      <c r="J27" s="4">
        <v>1</v>
      </c>
      <c r="K27" s="4" t="s">
        <v>30</v>
      </c>
      <c r="L27" s="4">
        <v>1206</v>
      </c>
      <c r="M27" s="4">
        <v>1206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45217.0000115741</v>
      </c>
      <c r="S27" s="6">
        <v>45245</v>
      </c>
      <c r="T27" s="4" t="s">
        <v>34</v>
      </c>
      <c r="U27" s="4">
        <v>1206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45240</v>
      </c>
      <c r="G28" s="6">
        <v>45244</v>
      </c>
      <c r="H28" s="4">
        <v>1</v>
      </c>
      <c r="I28" s="4">
        <v>4</v>
      </c>
      <c r="J28" s="4">
        <v>4</v>
      </c>
      <c r="K28" s="4" t="s">
        <v>30</v>
      </c>
      <c r="L28" s="4">
        <v>1464</v>
      </c>
      <c r="M28" s="4">
        <v>1464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45217</v>
      </c>
      <c r="S28" s="6">
        <v>45245</v>
      </c>
      <c r="T28" s="4" t="s">
        <v>34</v>
      </c>
      <c r="U28" s="4">
        <v>1464</v>
      </c>
      <c r="V28" s="4">
        <v>0</v>
      </c>
      <c r="W28" s="4">
        <v>10</v>
      </c>
      <c r="X28" s="4" t="s">
        <v>179</v>
      </c>
      <c r="Y28" s="4" t="s">
        <v>180</v>
      </c>
    </row>
    <row r="29" s="4" customFormat="1" spans="1:25">
      <c r="A29" s="4" t="s">
        <v>123</v>
      </c>
      <c r="B29" s="4" t="s">
        <v>26</v>
      </c>
      <c r="C29" s="4" t="s">
        <v>122</v>
      </c>
      <c r="D29" s="4" t="s">
        <v>124</v>
      </c>
      <c r="E29" s="4" t="s">
        <v>125</v>
      </c>
      <c r="F29" s="6">
        <v>45241</v>
      </c>
      <c r="G29" s="6">
        <v>45244</v>
      </c>
      <c r="H29" s="4">
        <v>1</v>
      </c>
      <c r="I29" s="4">
        <v>3</v>
      </c>
      <c r="J29" s="4">
        <v>3</v>
      </c>
      <c r="K29" s="4" t="s">
        <v>30</v>
      </c>
      <c r="L29" s="4">
        <v>-2364</v>
      </c>
      <c r="M29" s="4">
        <v>-2364</v>
      </c>
      <c r="N29" s="4" t="s">
        <v>126</v>
      </c>
      <c r="O29" s="4" t="s">
        <v>32</v>
      </c>
      <c r="P29" s="4" t="s">
        <v>33</v>
      </c>
      <c r="Q29" s="4">
        <v>0</v>
      </c>
      <c r="R29" s="7">
        <v>45207</v>
      </c>
      <c r="S29" s="6">
        <v>45245</v>
      </c>
      <c r="T29" s="4" t="s">
        <v>34</v>
      </c>
      <c r="U29" s="4">
        <v>-2364</v>
      </c>
      <c r="V29" s="4">
        <v>0</v>
      </c>
      <c r="W29" s="4">
        <v>0</v>
      </c>
      <c r="X29" s="4" t="s">
        <v>127</v>
      </c>
      <c r="Y29" s="4" t="s">
        <v>128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45242</v>
      </c>
      <c r="G30" s="6">
        <v>45244</v>
      </c>
      <c r="H30" s="4">
        <v>1</v>
      </c>
      <c r="I30" s="4">
        <v>2</v>
      </c>
      <c r="J30" s="4">
        <v>2</v>
      </c>
      <c r="K30" s="4" t="s">
        <v>30</v>
      </c>
      <c r="L30" s="4">
        <v>652</v>
      </c>
      <c r="M30" s="4">
        <v>652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45220</v>
      </c>
      <c r="S30" s="6">
        <v>45245</v>
      </c>
      <c r="T30" s="4" t="s">
        <v>34</v>
      </c>
      <c r="U30" s="4">
        <v>652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45240</v>
      </c>
      <c r="G31" s="6">
        <v>45244</v>
      </c>
      <c r="H31" s="4">
        <v>1</v>
      </c>
      <c r="I31" s="4">
        <v>4</v>
      </c>
      <c r="J31" s="4">
        <v>4</v>
      </c>
      <c r="K31" s="4" t="s">
        <v>30</v>
      </c>
      <c r="L31" s="4">
        <v>3349</v>
      </c>
      <c r="M31" s="4">
        <v>3349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45221</v>
      </c>
      <c r="S31" s="6">
        <v>45245</v>
      </c>
      <c r="T31" s="4" t="s">
        <v>34</v>
      </c>
      <c r="U31" s="4">
        <v>3349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45243</v>
      </c>
      <c r="G32" s="6">
        <v>45244</v>
      </c>
      <c r="H32" s="4">
        <v>1</v>
      </c>
      <c r="I32" s="4">
        <v>1</v>
      </c>
      <c r="J32" s="4">
        <v>1</v>
      </c>
      <c r="K32" s="4" t="s">
        <v>30</v>
      </c>
      <c r="L32" s="4">
        <v>594</v>
      </c>
      <c r="M32" s="4">
        <v>594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45221</v>
      </c>
      <c r="S32" s="6">
        <v>45245</v>
      </c>
      <c r="T32" s="4" t="s">
        <v>34</v>
      </c>
      <c r="U32" s="4">
        <v>594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176</v>
      </c>
      <c r="E33" s="4" t="s">
        <v>200</v>
      </c>
      <c r="F33" s="6">
        <v>45230</v>
      </c>
      <c r="G33" s="6">
        <v>45244</v>
      </c>
      <c r="H33" s="4">
        <v>1</v>
      </c>
      <c r="I33" s="4">
        <v>14</v>
      </c>
      <c r="J33" s="4">
        <v>14</v>
      </c>
      <c r="K33" s="4" t="s">
        <v>30</v>
      </c>
      <c r="L33" s="4">
        <v>3757</v>
      </c>
      <c r="M33" s="4">
        <v>3757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45222.0000115741</v>
      </c>
      <c r="S33" s="6">
        <v>45245</v>
      </c>
      <c r="T33" s="4" t="s">
        <v>34</v>
      </c>
      <c r="U33" s="4">
        <v>3757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74</v>
      </c>
      <c r="E34" s="4" t="s">
        <v>205</v>
      </c>
      <c r="F34" s="6">
        <v>45241</v>
      </c>
      <c r="G34" s="6">
        <v>45244</v>
      </c>
      <c r="H34" s="4">
        <v>1</v>
      </c>
      <c r="I34" s="4">
        <v>3</v>
      </c>
      <c r="J34" s="4">
        <v>3</v>
      </c>
      <c r="K34" s="4" t="s">
        <v>30</v>
      </c>
      <c r="L34" s="4">
        <v>4503</v>
      </c>
      <c r="M34" s="4">
        <v>4503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45222.0000115741</v>
      </c>
      <c r="S34" s="6">
        <v>45245</v>
      </c>
      <c r="T34" s="4" t="s">
        <v>34</v>
      </c>
      <c r="U34" s="4">
        <v>4503</v>
      </c>
      <c r="V34" s="4">
        <v>0</v>
      </c>
      <c r="W34" s="4">
        <v>0</v>
      </c>
      <c r="X34" s="4" t="s">
        <v>207</v>
      </c>
      <c r="Y34" s="4" t="s">
        <v>208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145</v>
      </c>
      <c r="E35" s="4" t="s">
        <v>146</v>
      </c>
      <c r="F35" s="6">
        <v>45243</v>
      </c>
      <c r="G35" s="6">
        <v>45244</v>
      </c>
      <c r="H35" s="4">
        <v>1</v>
      </c>
      <c r="I35" s="4">
        <v>1</v>
      </c>
      <c r="J35" s="4">
        <v>1</v>
      </c>
      <c r="K35" s="4" t="s">
        <v>30</v>
      </c>
      <c r="L35" s="4">
        <v>419</v>
      </c>
      <c r="M35" s="4">
        <v>419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45222.0000115741</v>
      </c>
      <c r="S35" s="6">
        <v>45245</v>
      </c>
      <c r="T35" s="4" t="s">
        <v>34</v>
      </c>
      <c r="U35" s="4">
        <v>419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45243</v>
      </c>
      <c r="G36" s="6">
        <v>45244</v>
      </c>
      <c r="H36" s="4">
        <v>1</v>
      </c>
      <c r="I36" s="4">
        <v>1</v>
      </c>
      <c r="J36" s="4">
        <v>1</v>
      </c>
      <c r="K36" s="4" t="s">
        <v>30</v>
      </c>
      <c r="L36" s="4">
        <v>1379</v>
      </c>
      <c r="M36" s="4">
        <v>1379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45222.0000115741</v>
      </c>
      <c r="S36" s="6">
        <v>45245</v>
      </c>
      <c r="T36" s="4" t="s">
        <v>34</v>
      </c>
      <c r="U36" s="4">
        <v>1379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45241</v>
      </c>
      <c r="G37" s="6">
        <v>45244</v>
      </c>
      <c r="H37" s="4">
        <v>1</v>
      </c>
      <c r="I37" s="4">
        <v>3</v>
      </c>
      <c r="J37" s="4">
        <v>3</v>
      </c>
      <c r="K37" s="4" t="s">
        <v>30</v>
      </c>
      <c r="L37" s="4">
        <v>2257</v>
      </c>
      <c r="M37" s="4">
        <v>2257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45222.0000115741</v>
      </c>
      <c r="S37" s="6">
        <v>45245</v>
      </c>
      <c r="T37" s="4" t="s">
        <v>34</v>
      </c>
      <c r="U37" s="4">
        <v>2257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94</v>
      </c>
      <c r="B38" s="4" t="s">
        <v>26</v>
      </c>
      <c r="C38" s="4" t="s">
        <v>122</v>
      </c>
      <c r="D38" s="4" t="s">
        <v>95</v>
      </c>
      <c r="E38" s="4" t="s">
        <v>96</v>
      </c>
      <c r="F38" s="6">
        <v>45242</v>
      </c>
      <c r="G38" s="6">
        <v>45244</v>
      </c>
      <c r="H38" s="4">
        <v>1</v>
      </c>
      <c r="I38" s="4">
        <v>2</v>
      </c>
      <c r="J38" s="4">
        <v>2</v>
      </c>
      <c r="K38" s="4" t="s">
        <v>30</v>
      </c>
      <c r="L38" s="4">
        <v>-2166</v>
      </c>
      <c r="M38" s="4">
        <v>-2166</v>
      </c>
      <c r="N38" s="4" t="s">
        <v>97</v>
      </c>
      <c r="O38" s="4" t="s">
        <v>32</v>
      </c>
      <c r="P38" s="4" t="s">
        <v>33</v>
      </c>
      <c r="Q38" s="4">
        <v>0</v>
      </c>
      <c r="R38" s="7">
        <v>45194</v>
      </c>
      <c r="S38" s="6">
        <v>45245</v>
      </c>
      <c r="T38" s="4" t="s">
        <v>34</v>
      </c>
      <c r="U38" s="4">
        <v>-2166</v>
      </c>
      <c r="V38" s="4">
        <v>0</v>
      </c>
      <c r="W38" s="4">
        <v>0</v>
      </c>
      <c r="X38" s="4" t="s">
        <v>98</v>
      </c>
      <c r="Y38" s="4" t="s">
        <v>99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45242</v>
      </c>
      <c r="G39" s="6">
        <v>45244</v>
      </c>
      <c r="H39" s="4">
        <v>1</v>
      </c>
      <c r="I39" s="4">
        <v>2</v>
      </c>
      <c r="J39" s="4">
        <v>2</v>
      </c>
      <c r="K39" s="4" t="s">
        <v>30</v>
      </c>
      <c r="L39" s="4">
        <v>1532</v>
      </c>
      <c r="M39" s="4">
        <v>1532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45223</v>
      </c>
      <c r="S39" s="6">
        <v>45245</v>
      </c>
      <c r="T39" s="4" t="s">
        <v>34</v>
      </c>
      <c r="U39" s="4">
        <v>1532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45240</v>
      </c>
      <c r="G40" s="6">
        <v>45244</v>
      </c>
      <c r="H40" s="4">
        <v>1</v>
      </c>
      <c r="I40" s="4">
        <v>4</v>
      </c>
      <c r="J40" s="4">
        <v>4</v>
      </c>
      <c r="K40" s="4" t="s">
        <v>30</v>
      </c>
      <c r="L40" s="4">
        <v>10000</v>
      </c>
      <c r="M40" s="4">
        <v>10000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45223</v>
      </c>
      <c r="S40" s="6">
        <v>45245</v>
      </c>
      <c r="T40" s="4" t="s">
        <v>34</v>
      </c>
      <c r="U40" s="4">
        <v>10000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45242</v>
      </c>
      <c r="G41" s="6">
        <v>45244</v>
      </c>
      <c r="H41" s="4">
        <v>1</v>
      </c>
      <c r="I41" s="4">
        <v>2</v>
      </c>
      <c r="J41" s="4">
        <v>2</v>
      </c>
      <c r="K41" s="4" t="s">
        <v>30</v>
      </c>
      <c r="L41" s="4">
        <v>3158</v>
      </c>
      <c r="M41" s="4">
        <v>3158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45224.0000115741</v>
      </c>
      <c r="S41" s="6">
        <v>45245</v>
      </c>
      <c r="T41" s="4" t="s">
        <v>34</v>
      </c>
      <c r="U41" s="4">
        <v>3158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45241</v>
      </c>
      <c r="G42" s="6">
        <v>45244</v>
      </c>
      <c r="H42" s="4">
        <v>1</v>
      </c>
      <c r="I42" s="4">
        <v>3</v>
      </c>
      <c r="J42" s="4">
        <v>3</v>
      </c>
      <c r="K42" s="4" t="s">
        <v>30</v>
      </c>
      <c r="L42" s="4">
        <v>3295</v>
      </c>
      <c r="M42" s="4">
        <v>3295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45224.0000115741</v>
      </c>
      <c r="S42" s="6">
        <v>45245</v>
      </c>
      <c r="T42" s="4" t="s">
        <v>34</v>
      </c>
      <c r="U42" s="4">
        <v>3295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45242</v>
      </c>
      <c r="G43" s="6">
        <v>45244</v>
      </c>
      <c r="H43" s="4">
        <v>1</v>
      </c>
      <c r="I43" s="4">
        <v>2</v>
      </c>
      <c r="J43" s="4">
        <v>2</v>
      </c>
      <c r="K43" s="4" t="s">
        <v>30</v>
      </c>
      <c r="L43" s="4">
        <v>2056</v>
      </c>
      <c r="M43" s="4">
        <v>2056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45227.0000115741</v>
      </c>
      <c r="S43" s="6">
        <v>45245</v>
      </c>
      <c r="T43" s="4" t="s">
        <v>34</v>
      </c>
      <c r="U43" s="4">
        <v>2056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176</v>
      </c>
      <c r="E44" s="4" t="s">
        <v>256</v>
      </c>
      <c r="F44" s="6">
        <v>45243</v>
      </c>
      <c r="G44" s="6">
        <v>45244</v>
      </c>
      <c r="H44" s="4">
        <v>1</v>
      </c>
      <c r="I44" s="4">
        <v>1</v>
      </c>
      <c r="J44" s="4">
        <v>1</v>
      </c>
      <c r="K44" s="4" t="s">
        <v>30</v>
      </c>
      <c r="L44" s="4">
        <v>315</v>
      </c>
      <c r="M44" s="4">
        <v>315</v>
      </c>
      <c r="N44" s="4" t="s">
        <v>257</v>
      </c>
      <c r="O44" s="4" t="s">
        <v>32</v>
      </c>
      <c r="P44" s="4" t="s">
        <v>33</v>
      </c>
      <c r="Q44" s="4">
        <v>0</v>
      </c>
      <c r="R44" s="7">
        <v>45228</v>
      </c>
      <c r="S44" s="6">
        <v>45245</v>
      </c>
      <c r="T44" s="4" t="s">
        <v>34</v>
      </c>
      <c r="U44" s="4">
        <v>315</v>
      </c>
      <c r="V44" s="4">
        <v>0</v>
      </c>
      <c r="W44" s="4">
        <v>0</v>
      </c>
      <c r="X44" s="4" t="s">
        <v>258</v>
      </c>
      <c r="Y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6">
        <v>45242</v>
      </c>
      <c r="G45" s="6">
        <v>45244</v>
      </c>
      <c r="H45" s="4">
        <v>1</v>
      </c>
      <c r="I45" s="4">
        <v>2</v>
      </c>
      <c r="J45" s="4">
        <v>2</v>
      </c>
      <c r="K45" s="4" t="s">
        <v>30</v>
      </c>
      <c r="L45" s="4">
        <v>3414</v>
      </c>
      <c r="M45" s="4">
        <v>3414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45229</v>
      </c>
      <c r="S45" s="6">
        <v>45245</v>
      </c>
      <c r="T45" s="4" t="s">
        <v>34</v>
      </c>
      <c r="U45" s="4">
        <v>3414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220</v>
      </c>
      <c r="E46" s="4" t="s">
        <v>221</v>
      </c>
      <c r="F46" s="6">
        <v>45241</v>
      </c>
      <c r="G46" s="6">
        <v>45244</v>
      </c>
      <c r="H46" s="4">
        <v>1</v>
      </c>
      <c r="I46" s="4">
        <v>3</v>
      </c>
      <c r="J46" s="4">
        <v>3</v>
      </c>
      <c r="K46" s="4" t="s">
        <v>30</v>
      </c>
      <c r="L46" s="4">
        <v>2259</v>
      </c>
      <c r="M46" s="4">
        <v>2259</v>
      </c>
      <c r="N46" s="4" t="s">
        <v>267</v>
      </c>
      <c r="O46" s="4" t="s">
        <v>32</v>
      </c>
      <c r="P46" s="4" t="s">
        <v>33</v>
      </c>
      <c r="Q46" s="4">
        <v>0</v>
      </c>
      <c r="R46" s="7">
        <v>45229</v>
      </c>
      <c r="S46" s="6">
        <v>45245</v>
      </c>
      <c r="T46" s="4" t="s">
        <v>34</v>
      </c>
      <c r="U46" s="4">
        <v>2259</v>
      </c>
      <c r="V46" s="4">
        <v>0</v>
      </c>
      <c r="W46" s="4">
        <v>0</v>
      </c>
      <c r="X46" s="4" t="s">
        <v>268</v>
      </c>
      <c r="Y46" s="4" t="s">
        <v>269</v>
      </c>
    </row>
    <row r="47" s="4" customFormat="1" spans="1:25">
      <c r="A47" s="4" t="s">
        <v>270</v>
      </c>
      <c r="B47" s="4" t="s">
        <v>26</v>
      </c>
      <c r="C47" s="4" t="s">
        <v>27</v>
      </c>
      <c r="D47" s="4" t="s">
        <v>271</v>
      </c>
      <c r="E47" s="4" t="s">
        <v>272</v>
      </c>
      <c r="F47" s="6">
        <v>45240</v>
      </c>
      <c r="G47" s="6">
        <v>45244</v>
      </c>
      <c r="H47" s="4">
        <v>1</v>
      </c>
      <c r="I47" s="4">
        <v>4</v>
      </c>
      <c r="J47" s="4">
        <v>4</v>
      </c>
      <c r="K47" s="4" t="s">
        <v>30</v>
      </c>
      <c r="L47" s="4">
        <v>2536</v>
      </c>
      <c r="M47" s="4">
        <v>2536</v>
      </c>
      <c r="N47" s="4" t="s">
        <v>273</v>
      </c>
      <c r="O47" s="4" t="s">
        <v>32</v>
      </c>
      <c r="P47" s="4" t="s">
        <v>33</v>
      </c>
      <c r="Q47" s="4">
        <v>0</v>
      </c>
      <c r="R47" s="7">
        <v>45230</v>
      </c>
      <c r="S47" s="6">
        <v>45245</v>
      </c>
      <c r="T47" s="4" t="s">
        <v>34</v>
      </c>
      <c r="U47" s="4">
        <v>2536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45241</v>
      </c>
      <c r="G48" s="6">
        <v>45244</v>
      </c>
      <c r="H48" s="4">
        <v>1</v>
      </c>
      <c r="I48" s="4">
        <v>3</v>
      </c>
      <c r="J48" s="4">
        <v>3</v>
      </c>
      <c r="K48" s="4" t="s">
        <v>30</v>
      </c>
      <c r="L48" s="4">
        <v>783</v>
      </c>
      <c r="M48" s="4">
        <v>783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45230</v>
      </c>
      <c r="S48" s="6">
        <v>45245</v>
      </c>
      <c r="T48" s="4" t="s">
        <v>34</v>
      </c>
      <c r="U48" s="4">
        <v>783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45242</v>
      </c>
      <c r="G49" s="6">
        <v>45244</v>
      </c>
      <c r="H49" s="4">
        <v>1</v>
      </c>
      <c r="I49" s="4">
        <v>2</v>
      </c>
      <c r="J49" s="4">
        <v>2</v>
      </c>
      <c r="K49" s="4" t="s">
        <v>30</v>
      </c>
      <c r="L49" s="4">
        <v>490</v>
      </c>
      <c r="M49" s="4">
        <v>490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45231</v>
      </c>
      <c r="S49" s="6">
        <v>45245</v>
      </c>
      <c r="T49" s="4" t="s">
        <v>34</v>
      </c>
      <c r="U49" s="4">
        <v>490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194</v>
      </c>
      <c r="E50" s="4" t="s">
        <v>195</v>
      </c>
      <c r="F50" s="6">
        <v>45242</v>
      </c>
      <c r="G50" s="6">
        <v>45244</v>
      </c>
      <c r="H50" s="4">
        <v>1</v>
      </c>
      <c r="I50" s="4">
        <v>2</v>
      </c>
      <c r="J50" s="4">
        <v>2</v>
      </c>
      <c r="K50" s="4" t="s">
        <v>30</v>
      </c>
      <c r="L50" s="4">
        <v>1192</v>
      </c>
      <c r="M50" s="4">
        <v>1192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45231.0000115741</v>
      </c>
      <c r="S50" s="6">
        <v>45245</v>
      </c>
      <c r="T50" s="4" t="s">
        <v>34</v>
      </c>
      <c r="U50" s="4">
        <v>1192</v>
      </c>
      <c r="V50" s="4">
        <v>0</v>
      </c>
      <c r="W50" s="4">
        <v>0</v>
      </c>
      <c r="X50" s="4" t="s">
        <v>290</v>
      </c>
      <c r="Y50" s="4" t="s">
        <v>291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293</v>
      </c>
      <c r="E51" s="4" t="s">
        <v>294</v>
      </c>
      <c r="F51" s="6">
        <v>45243</v>
      </c>
      <c r="G51" s="6">
        <v>45244</v>
      </c>
      <c r="H51" s="4">
        <v>1</v>
      </c>
      <c r="I51" s="4">
        <v>1</v>
      </c>
      <c r="J51" s="4">
        <v>1</v>
      </c>
      <c r="K51" s="4" t="s">
        <v>30</v>
      </c>
      <c r="L51" s="4">
        <v>373</v>
      </c>
      <c r="M51" s="4">
        <v>373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45232</v>
      </c>
      <c r="S51" s="6">
        <v>45245</v>
      </c>
      <c r="T51" s="4" t="s">
        <v>34</v>
      </c>
      <c r="U51" s="4">
        <v>373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220</v>
      </c>
      <c r="E52" s="4" t="s">
        <v>221</v>
      </c>
      <c r="F52" s="6">
        <v>45235</v>
      </c>
      <c r="G52" s="6">
        <v>45244</v>
      </c>
      <c r="H52" s="4">
        <v>1</v>
      </c>
      <c r="I52" s="4">
        <v>9</v>
      </c>
      <c r="J52" s="4">
        <v>9</v>
      </c>
      <c r="K52" s="4" t="s">
        <v>30</v>
      </c>
      <c r="L52" s="4">
        <v>6801</v>
      </c>
      <c r="M52" s="4">
        <v>6801</v>
      </c>
      <c r="N52" s="4" t="s">
        <v>299</v>
      </c>
      <c r="O52" s="4" t="s">
        <v>32</v>
      </c>
      <c r="P52" s="4" t="s">
        <v>33</v>
      </c>
      <c r="Q52" s="4">
        <v>0</v>
      </c>
      <c r="R52" s="7">
        <v>45233.0000115741</v>
      </c>
      <c r="S52" s="6">
        <v>45245</v>
      </c>
      <c r="T52" s="4" t="s">
        <v>34</v>
      </c>
      <c r="U52" s="4">
        <v>6801</v>
      </c>
      <c r="V52" s="4">
        <v>0</v>
      </c>
      <c r="W52" s="4">
        <v>0</v>
      </c>
      <c r="X52" s="4" t="s">
        <v>300</v>
      </c>
      <c r="Y52" s="4" t="s">
        <v>301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304</v>
      </c>
      <c r="F53" s="6">
        <v>45243</v>
      </c>
      <c r="G53" s="6">
        <v>45244</v>
      </c>
      <c r="H53" s="4">
        <v>1</v>
      </c>
      <c r="I53" s="4">
        <v>1</v>
      </c>
      <c r="J53" s="4">
        <v>1</v>
      </c>
      <c r="K53" s="4" t="s">
        <v>30</v>
      </c>
      <c r="L53" s="4">
        <v>967</v>
      </c>
      <c r="M53" s="4">
        <v>967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45235</v>
      </c>
      <c r="S53" s="6">
        <v>45245</v>
      </c>
      <c r="T53" s="4" t="s">
        <v>34</v>
      </c>
      <c r="U53" s="4">
        <v>967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45243</v>
      </c>
      <c r="G54" s="6">
        <v>45244</v>
      </c>
      <c r="H54" s="4">
        <v>1</v>
      </c>
      <c r="I54" s="4">
        <v>1</v>
      </c>
      <c r="J54" s="4">
        <v>1</v>
      </c>
      <c r="K54" s="4" t="s">
        <v>30</v>
      </c>
      <c r="L54" s="4">
        <v>596</v>
      </c>
      <c r="M54" s="4">
        <v>596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45235.0000115741</v>
      </c>
      <c r="S54" s="6">
        <v>45245</v>
      </c>
      <c r="T54" s="4" t="s">
        <v>34</v>
      </c>
      <c r="U54" s="4">
        <v>596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45240</v>
      </c>
      <c r="G55" s="6">
        <v>45244</v>
      </c>
      <c r="H55" s="4">
        <v>1</v>
      </c>
      <c r="I55" s="4">
        <v>4</v>
      </c>
      <c r="J55" s="4">
        <v>4</v>
      </c>
      <c r="K55" s="4" t="s">
        <v>30</v>
      </c>
      <c r="L55" s="4">
        <v>1559</v>
      </c>
      <c r="M55" s="4">
        <v>1559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45235</v>
      </c>
      <c r="S55" s="6">
        <v>45245</v>
      </c>
      <c r="T55" s="4" t="s">
        <v>34</v>
      </c>
      <c r="U55" s="4">
        <v>1559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322</v>
      </c>
      <c r="F56" s="6">
        <v>45242</v>
      </c>
      <c r="G56" s="6">
        <v>45244</v>
      </c>
      <c r="H56" s="4">
        <v>1</v>
      </c>
      <c r="I56" s="4">
        <v>2</v>
      </c>
      <c r="J56" s="4">
        <v>2</v>
      </c>
      <c r="K56" s="4" t="s">
        <v>30</v>
      </c>
      <c r="L56" s="4">
        <v>1317</v>
      </c>
      <c r="M56" s="4">
        <v>1317</v>
      </c>
      <c r="N56" s="4" t="s">
        <v>323</v>
      </c>
      <c r="O56" s="4" t="s">
        <v>32</v>
      </c>
      <c r="P56" s="4" t="s">
        <v>33</v>
      </c>
      <c r="Q56" s="4">
        <v>0</v>
      </c>
      <c r="R56" s="7">
        <v>45236</v>
      </c>
      <c r="S56" s="6">
        <v>45245</v>
      </c>
      <c r="T56" s="4" t="s">
        <v>34</v>
      </c>
      <c r="U56" s="4">
        <v>1317</v>
      </c>
      <c r="V56" s="4">
        <v>0</v>
      </c>
      <c r="W56" s="4">
        <v>0</v>
      </c>
      <c r="X56" s="4" t="s">
        <v>324</v>
      </c>
      <c r="Y56" s="4" t="s">
        <v>325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328</v>
      </c>
      <c r="F57" s="6">
        <v>45239</v>
      </c>
      <c r="G57" s="6">
        <v>45244</v>
      </c>
      <c r="H57" s="4">
        <v>1</v>
      </c>
      <c r="I57" s="4">
        <v>5</v>
      </c>
      <c r="J57" s="4">
        <v>5</v>
      </c>
      <c r="K57" s="4" t="s">
        <v>30</v>
      </c>
      <c r="L57" s="4">
        <v>3215</v>
      </c>
      <c r="M57" s="4">
        <v>3215</v>
      </c>
      <c r="N57" s="4" t="s">
        <v>329</v>
      </c>
      <c r="O57" s="4" t="s">
        <v>32</v>
      </c>
      <c r="P57" s="4" t="s">
        <v>33</v>
      </c>
      <c r="Q57" s="4">
        <v>0</v>
      </c>
      <c r="R57" s="7">
        <v>45236</v>
      </c>
      <c r="S57" s="6">
        <v>45245</v>
      </c>
      <c r="T57" s="4" t="s">
        <v>34</v>
      </c>
      <c r="U57" s="4">
        <v>3215</v>
      </c>
      <c r="V57" s="4">
        <v>0</v>
      </c>
      <c r="W57" s="4">
        <v>0</v>
      </c>
      <c r="X57" s="4" t="s">
        <v>330</v>
      </c>
      <c r="Y57" s="4" t="s">
        <v>331</v>
      </c>
    </row>
    <row r="58" s="4" customFormat="1" spans="1:25">
      <c r="A58" s="4" t="s">
        <v>332</v>
      </c>
      <c r="B58" s="4" t="s">
        <v>26</v>
      </c>
      <c r="C58" s="4" t="s">
        <v>27</v>
      </c>
      <c r="D58" s="4" t="s">
        <v>333</v>
      </c>
      <c r="E58" s="4" t="s">
        <v>334</v>
      </c>
      <c r="F58" s="6">
        <v>45239</v>
      </c>
      <c r="G58" s="6">
        <v>45244</v>
      </c>
      <c r="H58" s="4">
        <v>1</v>
      </c>
      <c r="I58" s="4">
        <v>5</v>
      </c>
      <c r="J58" s="4">
        <v>5</v>
      </c>
      <c r="K58" s="4" t="s">
        <v>30</v>
      </c>
      <c r="L58" s="4">
        <v>1435</v>
      </c>
      <c r="M58" s="4">
        <v>1435</v>
      </c>
      <c r="N58" s="4" t="s">
        <v>335</v>
      </c>
      <c r="O58" s="4" t="s">
        <v>32</v>
      </c>
      <c r="P58" s="4" t="s">
        <v>33</v>
      </c>
      <c r="Q58" s="4">
        <v>0</v>
      </c>
      <c r="R58" s="7">
        <v>45236</v>
      </c>
      <c r="S58" s="6">
        <v>45245</v>
      </c>
      <c r="T58" s="4" t="s">
        <v>34</v>
      </c>
      <c r="U58" s="4">
        <v>1435</v>
      </c>
      <c r="V58" s="4">
        <v>0</v>
      </c>
      <c r="W58" s="4">
        <v>0</v>
      </c>
      <c r="X58" s="4" t="s">
        <v>336</v>
      </c>
      <c r="Y58" s="4" t="s">
        <v>337</v>
      </c>
    </row>
    <row r="59" s="4" customFormat="1" spans="1:25">
      <c r="A59" s="4" t="s">
        <v>338</v>
      </c>
      <c r="B59" s="4" t="s">
        <v>26</v>
      </c>
      <c r="C59" s="4" t="s">
        <v>27</v>
      </c>
      <c r="D59" s="4" t="s">
        <v>339</v>
      </c>
      <c r="E59" s="4" t="s">
        <v>340</v>
      </c>
      <c r="F59" s="6">
        <v>45238</v>
      </c>
      <c r="G59" s="6">
        <v>45244</v>
      </c>
      <c r="H59" s="4">
        <v>1</v>
      </c>
      <c r="I59" s="4">
        <v>6</v>
      </c>
      <c r="J59" s="4">
        <v>6</v>
      </c>
      <c r="K59" s="4" t="s">
        <v>30</v>
      </c>
      <c r="L59" s="4">
        <v>1992</v>
      </c>
      <c r="M59" s="4">
        <v>1992</v>
      </c>
      <c r="N59" s="4" t="s">
        <v>341</v>
      </c>
      <c r="O59" s="4" t="s">
        <v>32</v>
      </c>
      <c r="P59" s="4" t="s">
        <v>33</v>
      </c>
      <c r="Q59" s="4">
        <v>0</v>
      </c>
      <c r="R59" s="7">
        <v>45236.0000115741</v>
      </c>
      <c r="S59" s="6">
        <v>45245</v>
      </c>
      <c r="T59" s="4" t="s">
        <v>34</v>
      </c>
      <c r="U59" s="4">
        <v>1992</v>
      </c>
      <c r="V59" s="4">
        <v>0</v>
      </c>
      <c r="W59" s="4">
        <v>0</v>
      </c>
      <c r="X59" s="4" t="s">
        <v>342</v>
      </c>
      <c r="Y59" s="4" t="s">
        <v>343</v>
      </c>
    </row>
    <row r="60" s="4" customFormat="1" spans="1:25">
      <c r="A60" s="4" t="s">
        <v>344</v>
      </c>
      <c r="B60" s="4" t="s">
        <v>26</v>
      </c>
      <c r="C60" s="4" t="s">
        <v>27</v>
      </c>
      <c r="D60" s="4" t="s">
        <v>345</v>
      </c>
      <c r="E60" s="4" t="s">
        <v>346</v>
      </c>
      <c r="F60" s="6">
        <v>45243</v>
      </c>
      <c r="G60" s="6">
        <v>45244</v>
      </c>
      <c r="H60" s="4">
        <v>1</v>
      </c>
      <c r="I60" s="4">
        <v>1</v>
      </c>
      <c r="J60" s="4">
        <v>1</v>
      </c>
      <c r="K60" s="4" t="s">
        <v>30</v>
      </c>
      <c r="L60" s="4">
        <v>845</v>
      </c>
      <c r="M60" s="4">
        <v>845</v>
      </c>
      <c r="N60" s="4" t="s">
        <v>347</v>
      </c>
      <c r="O60" s="4" t="s">
        <v>32</v>
      </c>
      <c r="P60" s="4" t="s">
        <v>33</v>
      </c>
      <c r="Q60" s="4">
        <v>0</v>
      </c>
      <c r="R60" s="7">
        <v>45236</v>
      </c>
      <c r="S60" s="6">
        <v>45245</v>
      </c>
      <c r="T60" s="4" t="s">
        <v>34</v>
      </c>
      <c r="U60" s="4">
        <v>845</v>
      </c>
      <c r="V60" s="4">
        <v>0</v>
      </c>
      <c r="W60" s="4">
        <v>0</v>
      </c>
      <c r="X60" s="4" t="s">
        <v>348</v>
      </c>
      <c r="Y60" s="4" t="s">
        <v>349</v>
      </c>
    </row>
    <row r="61" s="4" customFormat="1" spans="1:25">
      <c r="A61" s="4" t="s">
        <v>350</v>
      </c>
      <c r="B61" s="4" t="s">
        <v>26</v>
      </c>
      <c r="C61" s="4" t="s">
        <v>27</v>
      </c>
      <c r="D61" s="4" t="s">
        <v>333</v>
      </c>
      <c r="E61" s="4" t="s">
        <v>351</v>
      </c>
      <c r="F61" s="6">
        <v>45241</v>
      </c>
      <c r="G61" s="6">
        <v>45244</v>
      </c>
      <c r="H61" s="4">
        <v>1</v>
      </c>
      <c r="I61" s="4">
        <v>3</v>
      </c>
      <c r="J61" s="4">
        <v>3</v>
      </c>
      <c r="K61" s="4" t="s">
        <v>30</v>
      </c>
      <c r="L61" s="4">
        <v>876</v>
      </c>
      <c r="M61" s="4">
        <v>876</v>
      </c>
      <c r="N61" s="4" t="s">
        <v>352</v>
      </c>
      <c r="O61" s="4" t="s">
        <v>32</v>
      </c>
      <c r="P61" s="4" t="s">
        <v>33</v>
      </c>
      <c r="Q61" s="4">
        <v>0</v>
      </c>
      <c r="R61" s="7">
        <v>45237</v>
      </c>
      <c r="S61" s="6">
        <v>45245</v>
      </c>
      <c r="T61" s="4" t="s">
        <v>34</v>
      </c>
      <c r="U61" s="4">
        <v>876</v>
      </c>
      <c r="V61" s="4">
        <v>0</v>
      </c>
      <c r="W61" s="4">
        <v>0</v>
      </c>
      <c r="X61" s="4" t="s">
        <v>353</v>
      </c>
      <c r="Y61" s="4" t="s">
        <v>354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333</v>
      </c>
      <c r="E62" s="4" t="s">
        <v>334</v>
      </c>
      <c r="F62" s="6">
        <v>45241</v>
      </c>
      <c r="G62" s="6">
        <v>45244</v>
      </c>
      <c r="H62" s="4">
        <v>1</v>
      </c>
      <c r="I62" s="4">
        <v>3</v>
      </c>
      <c r="J62" s="4">
        <v>3</v>
      </c>
      <c r="K62" s="4" t="s">
        <v>30</v>
      </c>
      <c r="L62" s="4">
        <v>882</v>
      </c>
      <c r="M62" s="4">
        <v>882</v>
      </c>
      <c r="N62" s="4" t="s">
        <v>356</v>
      </c>
      <c r="O62" s="4" t="s">
        <v>32</v>
      </c>
      <c r="P62" s="4" t="s">
        <v>33</v>
      </c>
      <c r="Q62" s="4">
        <v>0</v>
      </c>
      <c r="R62" s="7">
        <v>45237</v>
      </c>
      <c r="S62" s="6">
        <v>45245</v>
      </c>
      <c r="T62" s="4" t="s">
        <v>34</v>
      </c>
      <c r="U62" s="4">
        <v>882</v>
      </c>
      <c r="V62" s="4">
        <v>0</v>
      </c>
      <c r="W62" s="4">
        <v>0</v>
      </c>
      <c r="X62" s="4" t="s">
        <v>357</v>
      </c>
      <c r="Y62" s="4" t="s">
        <v>358</v>
      </c>
    </row>
    <row r="63" s="4" customFormat="1" spans="1:25">
      <c r="A63" s="4" t="s">
        <v>359</v>
      </c>
      <c r="B63" s="4" t="s">
        <v>26</v>
      </c>
      <c r="C63" s="4" t="s">
        <v>27</v>
      </c>
      <c r="D63" s="4" t="s">
        <v>194</v>
      </c>
      <c r="E63" s="4" t="s">
        <v>195</v>
      </c>
      <c r="F63" s="6">
        <v>45243</v>
      </c>
      <c r="G63" s="6">
        <v>45244</v>
      </c>
      <c r="H63" s="4">
        <v>1</v>
      </c>
      <c r="I63" s="4">
        <v>1</v>
      </c>
      <c r="J63" s="4">
        <v>1</v>
      </c>
      <c r="K63" s="4" t="s">
        <v>30</v>
      </c>
      <c r="L63" s="4">
        <v>599</v>
      </c>
      <c r="M63" s="4">
        <v>599</v>
      </c>
      <c r="N63" s="4" t="s">
        <v>360</v>
      </c>
      <c r="O63" s="4" t="s">
        <v>32</v>
      </c>
      <c r="P63" s="4" t="s">
        <v>33</v>
      </c>
      <c r="Q63" s="4">
        <v>0</v>
      </c>
      <c r="R63" s="7">
        <v>45237.0000115741</v>
      </c>
      <c r="S63" s="6">
        <v>45245</v>
      </c>
      <c r="T63" s="4" t="s">
        <v>34</v>
      </c>
      <c r="U63" s="4">
        <v>599</v>
      </c>
      <c r="V63" s="4">
        <v>0</v>
      </c>
      <c r="W63" s="4">
        <v>0</v>
      </c>
      <c r="X63" s="4" t="s">
        <v>361</v>
      </c>
      <c r="Y63" s="4" t="s">
        <v>362</v>
      </c>
    </row>
    <row r="64" s="4" customFormat="1" spans="1:26">
      <c r="A64" s="4" t="s">
        <v>363</v>
      </c>
      <c r="B64" s="4" t="s">
        <v>26</v>
      </c>
      <c r="C64" s="4" t="s">
        <v>27</v>
      </c>
      <c r="D64" s="4" t="s">
        <v>364</v>
      </c>
      <c r="E64" s="4" t="s">
        <v>365</v>
      </c>
      <c r="F64" s="6">
        <v>45241</v>
      </c>
      <c r="G64" s="6">
        <v>45244</v>
      </c>
      <c r="H64" s="4">
        <v>2</v>
      </c>
      <c r="I64" s="4">
        <v>3</v>
      </c>
      <c r="J64" s="4">
        <v>6</v>
      </c>
      <c r="K64" s="4" t="s">
        <v>30</v>
      </c>
      <c r="L64" s="4">
        <v>1272</v>
      </c>
      <c r="M64" s="4">
        <v>1272</v>
      </c>
      <c r="N64" s="4" t="s">
        <v>366</v>
      </c>
      <c r="O64" s="4" t="s">
        <v>32</v>
      </c>
      <c r="P64" s="4" t="s">
        <v>33</v>
      </c>
      <c r="Q64" s="4">
        <v>0</v>
      </c>
      <c r="R64" s="7">
        <v>45237.0000115741</v>
      </c>
      <c r="S64" s="6">
        <v>45245</v>
      </c>
      <c r="T64" s="4" t="s">
        <v>34</v>
      </c>
      <c r="U64" s="4">
        <v>1272</v>
      </c>
      <c r="V64" s="4">
        <v>0</v>
      </c>
      <c r="W64" s="4">
        <v>0</v>
      </c>
      <c r="X64" s="4" t="s">
        <v>367</v>
      </c>
      <c r="Y64" s="4" t="s">
        <v>368</v>
      </c>
      <c r="Z64" s="4" t="s">
        <v>369</v>
      </c>
    </row>
    <row r="65" s="4" customFormat="1" spans="1:25">
      <c r="A65" s="4" t="s">
        <v>370</v>
      </c>
      <c r="B65" s="4" t="s">
        <v>26</v>
      </c>
      <c r="C65" s="4" t="s">
        <v>27</v>
      </c>
      <c r="D65" s="4" t="s">
        <v>194</v>
      </c>
      <c r="E65" s="4" t="s">
        <v>371</v>
      </c>
      <c r="F65" s="6">
        <v>45243</v>
      </c>
      <c r="G65" s="6">
        <v>45244</v>
      </c>
      <c r="H65" s="4">
        <v>2</v>
      </c>
      <c r="I65" s="4">
        <v>1</v>
      </c>
      <c r="J65" s="4">
        <v>2</v>
      </c>
      <c r="K65" s="4" t="s">
        <v>30</v>
      </c>
      <c r="L65" s="4">
        <v>1210</v>
      </c>
      <c r="M65" s="4">
        <v>1210</v>
      </c>
      <c r="N65" s="4" t="s">
        <v>372</v>
      </c>
      <c r="O65" s="4" t="s">
        <v>32</v>
      </c>
      <c r="P65" s="4" t="s">
        <v>33</v>
      </c>
      <c r="Q65" s="4">
        <v>0</v>
      </c>
      <c r="R65" s="7">
        <v>45237.0000115741</v>
      </c>
      <c r="S65" s="6">
        <v>45245</v>
      </c>
      <c r="T65" s="4" t="s">
        <v>34</v>
      </c>
      <c r="U65" s="4">
        <v>1210</v>
      </c>
      <c r="V65" s="4">
        <v>0</v>
      </c>
      <c r="W65" s="4">
        <v>0</v>
      </c>
      <c r="X65" s="4" t="s">
        <v>373</v>
      </c>
      <c r="Y65" s="4" t="s">
        <v>374</v>
      </c>
    </row>
    <row r="66" s="4" customFormat="1" spans="1:25">
      <c r="A66" s="4" t="s">
        <v>375</v>
      </c>
      <c r="B66" s="4" t="s">
        <v>26</v>
      </c>
      <c r="C66" s="4" t="s">
        <v>27</v>
      </c>
      <c r="D66" s="4" t="s">
        <v>376</v>
      </c>
      <c r="E66" s="4" t="s">
        <v>377</v>
      </c>
      <c r="F66" s="6">
        <v>45243</v>
      </c>
      <c r="G66" s="6">
        <v>45244</v>
      </c>
      <c r="H66" s="4">
        <v>1</v>
      </c>
      <c r="I66" s="4">
        <v>1</v>
      </c>
      <c r="J66" s="4">
        <v>1</v>
      </c>
      <c r="K66" s="4" t="s">
        <v>30</v>
      </c>
      <c r="L66" s="4">
        <v>745</v>
      </c>
      <c r="M66" s="4">
        <v>745</v>
      </c>
      <c r="N66" s="4" t="s">
        <v>378</v>
      </c>
      <c r="O66" s="4" t="s">
        <v>32</v>
      </c>
      <c r="P66" s="4" t="s">
        <v>33</v>
      </c>
      <c r="Q66" s="4">
        <v>0</v>
      </c>
      <c r="R66" s="7">
        <v>45237</v>
      </c>
      <c r="S66" s="6">
        <v>45245</v>
      </c>
      <c r="T66" s="4" t="s">
        <v>34</v>
      </c>
      <c r="U66" s="4">
        <v>745</v>
      </c>
      <c r="V66" s="4">
        <v>0</v>
      </c>
      <c r="W66" s="4">
        <v>0</v>
      </c>
      <c r="X66" s="4" t="s">
        <v>379</v>
      </c>
      <c r="Y66" s="4" t="s">
        <v>380</v>
      </c>
    </row>
    <row r="67" s="4" customFormat="1" spans="1:25">
      <c r="A67" s="4" t="s">
        <v>381</v>
      </c>
      <c r="B67" s="4" t="s">
        <v>26</v>
      </c>
      <c r="C67" s="4" t="s">
        <v>27</v>
      </c>
      <c r="D67" s="4" t="s">
        <v>382</v>
      </c>
      <c r="E67" s="4" t="s">
        <v>383</v>
      </c>
      <c r="F67" s="6">
        <v>45243</v>
      </c>
      <c r="G67" s="6">
        <v>45244</v>
      </c>
      <c r="H67" s="4">
        <v>1</v>
      </c>
      <c r="I67" s="4">
        <v>1</v>
      </c>
      <c r="J67" s="4">
        <v>1</v>
      </c>
      <c r="K67" s="4" t="s">
        <v>30</v>
      </c>
      <c r="L67" s="4">
        <v>258</v>
      </c>
      <c r="M67" s="4">
        <v>258</v>
      </c>
      <c r="N67" s="4" t="s">
        <v>384</v>
      </c>
      <c r="O67" s="4" t="s">
        <v>32</v>
      </c>
      <c r="P67" s="4" t="s">
        <v>33</v>
      </c>
      <c r="Q67" s="4">
        <v>0</v>
      </c>
      <c r="R67" s="7">
        <v>45237.0000115741</v>
      </c>
      <c r="S67" s="6">
        <v>45245</v>
      </c>
      <c r="T67" s="4" t="s">
        <v>34</v>
      </c>
      <c r="U67" s="4">
        <v>258</v>
      </c>
      <c r="V67" s="4">
        <v>0</v>
      </c>
      <c r="W67" s="4">
        <v>0</v>
      </c>
      <c r="X67" s="4" t="s">
        <v>385</v>
      </c>
      <c r="Y67" s="4" t="s">
        <v>385</v>
      </c>
    </row>
    <row r="68" s="4" customFormat="1" spans="1:25">
      <c r="A68" s="4" t="s">
        <v>386</v>
      </c>
      <c r="B68" s="4" t="s">
        <v>26</v>
      </c>
      <c r="C68" s="4" t="s">
        <v>27</v>
      </c>
      <c r="D68" s="4" t="s">
        <v>387</v>
      </c>
      <c r="E68" s="4" t="s">
        <v>388</v>
      </c>
      <c r="F68" s="6">
        <v>45238</v>
      </c>
      <c r="G68" s="6">
        <v>45244</v>
      </c>
      <c r="H68" s="4">
        <v>1</v>
      </c>
      <c r="I68" s="4">
        <v>6</v>
      </c>
      <c r="J68" s="4">
        <v>6</v>
      </c>
      <c r="K68" s="4" t="s">
        <v>30</v>
      </c>
      <c r="L68" s="4">
        <v>5628</v>
      </c>
      <c r="M68" s="4">
        <v>5628</v>
      </c>
      <c r="N68" s="4" t="s">
        <v>389</v>
      </c>
      <c r="O68" s="4" t="s">
        <v>32</v>
      </c>
      <c r="P68" s="4" t="s">
        <v>33</v>
      </c>
      <c r="Q68" s="4">
        <v>0</v>
      </c>
      <c r="R68" s="7">
        <v>45237.0000115741</v>
      </c>
      <c r="S68" s="6">
        <v>45245</v>
      </c>
      <c r="T68" s="4" t="s">
        <v>34</v>
      </c>
      <c r="U68" s="4">
        <v>5628</v>
      </c>
      <c r="V68" s="4">
        <v>0</v>
      </c>
      <c r="W68" s="4">
        <v>0</v>
      </c>
      <c r="X68" s="4" t="s">
        <v>390</v>
      </c>
      <c r="Y68" s="4" t="s">
        <v>391</v>
      </c>
    </row>
    <row r="69" s="4" customFormat="1" spans="1:25">
      <c r="A69" s="4" t="s">
        <v>392</v>
      </c>
      <c r="B69" s="4" t="s">
        <v>26</v>
      </c>
      <c r="C69" s="4" t="s">
        <v>27</v>
      </c>
      <c r="D69" s="4" t="s">
        <v>194</v>
      </c>
      <c r="E69" s="4" t="s">
        <v>393</v>
      </c>
      <c r="F69" s="6">
        <v>45243</v>
      </c>
      <c r="G69" s="6">
        <v>45244</v>
      </c>
      <c r="H69" s="4">
        <v>1</v>
      </c>
      <c r="I69" s="4">
        <v>1</v>
      </c>
      <c r="J69" s="4">
        <v>1</v>
      </c>
      <c r="K69" s="4" t="s">
        <v>30</v>
      </c>
      <c r="L69" s="4">
        <v>715</v>
      </c>
      <c r="M69" s="4">
        <v>715</v>
      </c>
      <c r="N69" s="4" t="s">
        <v>394</v>
      </c>
      <c r="O69" s="4" t="s">
        <v>32</v>
      </c>
      <c r="P69" s="4" t="s">
        <v>33</v>
      </c>
      <c r="Q69" s="4">
        <v>0</v>
      </c>
      <c r="R69" s="7">
        <v>45238</v>
      </c>
      <c r="S69" s="6">
        <v>45245</v>
      </c>
      <c r="T69" s="4" t="s">
        <v>34</v>
      </c>
      <c r="U69" s="4">
        <v>715</v>
      </c>
      <c r="V69" s="4">
        <v>0</v>
      </c>
      <c r="W69" s="4">
        <v>0</v>
      </c>
      <c r="X69" s="4" t="s">
        <v>395</v>
      </c>
      <c r="Y69" s="4" t="s">
        <v>396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194</v>
      </c>
      <c r="E70" s="4" t="s">
        <v>393</v>
      </c>
      <c r="F70" s="6">
        <v>45243</v>
      </c>
      <c r="G70" s="6">
        <v>45244</v>
      </c>
      <c r="H70" s="4">
        <v>1</v>
      </c>
      <c r="I70" s="4">
        <v>1</v>
      </c>
      <c r="J70" s="4">
        <v>1</v>
      </c>
      <c r="K70" s="4" t="s">
        <v>30</v>
      </c>
      <c r="L70" s="4">
        <v>715</v>
      </c>
      <c r="M70" s="4">
        <v>715</v>
      </c>
      <c r="N70" s="4" t="s">
        <v>398</v>
      </c>
      <c r="O70" s="4" t="s">
        <v>32</v>
      </c>
      <c r="P70" s="4" t="s">
        <v>33</v>
      </c>
      <c r="Q70" s="4">
        <v>0</v>
      </c>
      <c r="R70" s="7">
        <v>45238.0000115741</v>
      </c>
      <c r="S70" s="6">
        <v>45245</v>
      </c>
      <c r="T70" s="4" t="s">
        <v>34</v>
      </c>
      <c r="U70" s="4">
        <v>715</v>
      </c>
      <c r="V70" s="4">
        <v>0</v>
      </c>
      <c r="W70" s="4">
        <v>0</v>
      </c>
      <c r="X70" s="4" t="s">
        <v>399</v>
      </c>
      <c r="Y70" s="4" t="s">
        <v>400</v>
      </c>
    </row>
    <row r="71" s="4" customFormat="1" spans="1:25">
      <c r="A71" s="4" t="s">
        <v>401</v>
      </c>
      <c r="B71" s="4" t="s">
        <v>26</v>
      </c>
      <c r="C71" s="4" t="s">
        <v>27</v>
      </c>
      <c r="D71" s="4" t="s">
        <v>194</v>
      </c>
      <c r="E71" s="4" t="s">
        <v>393</v>
      </c>
      <c r="F71" s="6">
        <v>45243</v>
      </c>
      <c r="G71" s="6">
        <v>45244</v>
      </c>
      <c r="H71" s="4">
        <v>1</v>
      </c>
      <c r="I71" s="4">
        <v>1</v>
      </c>
      <c r="J71" s="4">
        <v>1</v>
      </c>
      <c r="K71" s="4" t="s">
        <v>30</v>
      </c>
      <c r="L71" s="4">
        <v>715</v>
      </c>
      <c r="M71" s="4">
        <v>715</v>
      </c>
      <c r="N71" s="4" t="s">
        <v>402</v>
      </c>
      <c r="O71" s="4" t="s">
        <v>32</v>
      </c>
      <c r="P71" s="4" t="s">
        <v>33</v>
      </c>
      <c r="Q71" s="4">
        <v>0</v>
      </c>
      <c r="R71" s="7">
        <v>45238</v>
      </c>
      <c r="S71" s="6">
        <v>45245</v>
      </c>
      <c r="T71" s="4" t="s">
        <v>34</v>
      </c>
      <c r="U71" s="4">
        <v>715</v>
      </c>
      <c r="V71" s="4">
        <v>0</v>
      </c>
      <c r="W71" s="4">
        <v>0</v>
      </c>
      <c r="X71" s="4" t="s">
        <v>403</v>
      </c>
      <c r="Y71" s="4" t="s">
        <v>400</v>
      </c>
    </row>
    <row r="72" s="4" customFormat="1" spans="1:25">
      <c r="A72" s="4" t="s">
        <v>404</v>
      </c>
      <c r="B72" s="4" t="s">
        <v>26</v>
      </c>
      <c r="C72" s="4" t="s">
        <v>27</v>
      </c>
      <c r="D72" s="4" t="s">
        <v>339</v>
      </c>
      <c r="E72" s="4" t="s">
        <v>340</v>
      </c>
      <c r="F72" s="6">
        <v>45239</v>
      </c>
      <c r="G72" s="6">
        <v>45244</v>
      </c>
      <c r="H72" s="4">
        <v>1</v>
      </c>
      <c r="I72" s="4">
        <v>5</v>
      </c>
      <c r="J72" s="4">
        <v>5</v>
      </c>
      <c r="K72" s="4" t="s">
        <v>30</v>
      </c>
      <c r="L72" s="4">
        <v>1660</v>
      </c>
      <c r="M72" s="4">
        <v>1660</v>
      </c>
      <c r="N72" s="4" t="s">
        <v>405</v>
      </c>
      <c r="O72" s="4" t="s">
        <v>32</v>
      </c>
      <c r="P72" s="4" t="s">
        <v>33</v>
      </c>
      <c r="Q72" s="4">
        <v>0</v>
      </c>
      <c r="R72" s="7">
        <v>45238</v>
      </c>
      <c r="S72" s="6">
        <v>45245</v>
      </c>
      <c r="T72" s="4" t="s">
        <v>34</v>
      </c>
      <c r="U72" s="4">
        <v>1660</v>
      </c>
      <c r="V72" s="4">
        <v>0</v>
      </c>
      <c r="W72" s="4">
        <v>0</v>
      </c>
      <c r="X72" s="4" t="s">
        <v>406</v>
      </c>
      <c r="Y72" s="4" t="s">
        <v>407</v>
      </c>
    </row>
    <row r="73" s="4" customFormat="1" spans="1:25">
      <c r="A73" s="4" t="s">
        <v>408</v>
      </c>
      <c r="B73" s="4" t="s">
        <v>26</v>
      </c>
      <c r="C73" s="4" t="s">
        <v>27</v>
      </c>
      <c r="D73" s="4" t="s">
        <v>409</v>
      </c>
      <c r="E73" s="4" t="s">
        <v>410</v>
      </c>
      <c r="F73" s="6">
        <v>45242</v>
      </c>
      <c r="G73" s="6">
        <v>45244</v>
      </c>
      <c r="H73" s="4">
        <v>1</v>
      </c>
      <c r="I73" s="4">
        <v>2</v>
      </c>
      <c r="J73" s="4">
        <v>2</v>
      </c>
      <c r="K73" s="4" t="s">
        <v>30</v>
      </c>
      <c r="L73" s="4">
        <v>432</v>
      </c>
      <c r="M73" s="4">
        <v>432</v>
      </c>
      <c r="N73" s="4" t="s">
        <v>411</v>
      </c>
      <c r="O73" s="4" t="s">
        <v>32</v>
      </c>
      <c r="P73" s="4" t="s">
        <v>33</v>
      </c>
      <c r="Q73" s="4">
        <v>0</v>
      </c>
      <c r="R73" s="7">
        <v>45238</v>
      </c>
      <c r="S73" s="6">
        <v>45245</v>
      </c>
      <c r="T73" s="4" t="s">
        <v>34</v>
      </c>
      <c r="U73" s="4">
        <v>432</v>
      </c>
      <c r="V73" s="4">
        <v>0</v>
      </c>
      <c r="W73" s="4">
        <v>0</v>
      </c>
      <c r="X73" s="4" t="s">
        <v>412</v>
      </c>
      <c r="Y73" s="4" t="s">
        <v>413</v>
      </c>
    </row>
    <row r="74" s="4" customFormat="1" spans="1:25">
      <c r="A74" s="4" t="s">
        <v>414</v>
      </c>
      <c r="B74" s="4" t="s">
        <v>26</v>
      </c>
      <c r="C74" s="4" t="s">
        <v>27</v>
      </c>
      <c r="D74" s="4" t="s">
        <v>415</v>
      </c>
      <c r="E74" s="4" t="s">
        <v>416</v>
      </c>
      <c r="F74" s="6">
        <v>45241</v>
      </c>
      <c r="G74" s="6">
        <v>45244</v>
      </c>
      <c r="H74" s="4">
        <v>1</v>
      </c>
      <c r="I74" s="4">
        <v>3</v>
      </c>
      <c r="J74" s="4">
        <v>3</v>
      </c>
      <c r="K74" s="4" t="s">
        <v>30</v>
      </c>
      <c r="L74" s="4">
        <v>4863</v>
      </c>
      <c r="M74" s="4">
        <v>4863</v>
      </c>
      <c r="N74" s="4" t="s">
        <v>417</v>
      </c>
      <c r="O74" s="4" t="s">
        <v>32</v>
      </c>
      <c r="P74" s="4" t="s">
        <v>33</v>
      </c>
      <c r="Q74" s="4">
        <v>0</v>
      </c>
      <c r="R74" s="7">
        <v>45238</v>
      </c>
      <c r="S74" s="6">
        <v>45245</v>
      </c>
      <c r="T74" s="4" t="s">
        <v>34</v>
      </c>
      <c r="U74" s="4">
        <v>4863</v>
      </c>
      <c r="V74" s="4">
        <v>0</v>
      </c>
      <c r="W74" s="4">
        <v>0</v>
      </c>
      <c r="X74" s="4" t="s">
        <v>418</v>
      </c>
      <c r="Y74" s="4" t="s">
        <v>419</v>
      </c>
    </row>
    <row r="75" s="4" customFormat="1" spans="1:25">
      <c r="A75" s="4" t="s">
        <v>420</v>
      </c>
      <c r="B75" s="4" t="s">
        <v>26</v>
      </c>
      <c r="C75" s="4" t="s">
        <v>27</v>
      </c>
      <c r="D75" s="4" t="s">
        <v>421</v>
      </c>
      <c r="E75" s="4" t="s">
        <v>125</v>
      </c>
      <c r="F75" s="6">
        <v>45243</v>
      </c>
      <c r="G75" s="6">
        <v>45244</v>
      </c>
      <c r="H75" s="4">
        <v>1</v>
      </c>
      <c r="I75" s="4">
        <v>1</v>
      </c>
      <c r="J75" s="4">
        <v>1</v>
      </c>
      <c r="K75" s="4" t="s">
        <v>30</v>
      </c>
      <c r="L75" s="4">
        <v>181</v>
      </c>
      <c r="M75" s="4">
        <v>181</v>
      </c>
      <c r="N75" s="4" t="s">
        <v>422</v>
      </c>
      <c r="O75" s="4" t="s">
        <v>32</v>
      </c>
      <c r="P75" s="4" t="s">
        <v>33</v>
      </c>
      <c r="Q75" s="4">
        <v>0</v>
      </c>
      <c r="R75" s="7">
        <v>45238</v>
      </c>
      <c r="S75" s="6">
        <v>45245</v>
      </c>
      <c r="T75" s="4" t="s">
        <v>34</v>
      </c>
      <c r="U75" s="4">
        <v>181</v>
      </c>
      <c r="V75" s="4">
        <v>0</v>
      </c>
      <c r="W75" s="4">
        <v>0</v>
      </c>
      <c r="X75" s="4" t="s">
        <v>423</v>
      </c>
      <c r="Y75" s="4" t="s">
        <v>424</v>
      </c>
    </row>
    <row r="76" s="4" customFormat="1" spans="1:25">
      <c r="A76" s="4" t="s">
        <v>425</v>
      </c>
      <c r="B76" s="4" t="s">
        <v>26</v>
      </c>
      <c r="C76" s="4" t="s">
        <v>27</v>
      </c>
      <c r="D76" s="4" t="s">
        <v>426</v>
      </c>
      <c r="E76" s="4" t="s">
        <v>75</v>
      </c>
      <c r="F76" s="6">
        <v>45242</v>
      </c>
      <c r="G76" s="6">
        <v>45244</v>
      </c>
      <c r="H76" s="4">
        <v>1</v>
      </c>
      <c r="I76" s="4">
        <v>2</v>
      </c>
      <c r="J76" s="4">
        <v>2</v>
      </c>
      <c r="K76" s="4" t="s">
        <v>30</v>
      </c>
      <c r="L76" s="4">
        <v>1460</v>
      </c>
      <c r="M76" s="4">
        <v>1460</v>
      </c>
      <c r="N76" s="4" t="s">
        <v>427</v>
      </c>
      <c r="O76" s="4" t="s">
        <v>32</v>
      </c>
      <c r="P76" s="4" t="s">
        <v>33</v>
      </c>
      <c r="Q76" s="4">
        <v>0</v>
      </c>
      <c r="R76" s="7">
        <v>45238</v>
      </c>
      <c r="S76" s="6">
        <v>45245</v>
      </c>
      <c r="T76" s="4" t="s">
        <v>34</v>
      </c>
      <c r="U76" s="4">
        <v>1460</v>
      </c>
      <c r="V76" s="4">
        <v>0</v>
      </c>
      <c r="W76" s="4">
        <v>0</v>
      </c>
      <c r="X76" s="4" t="s">
        <v>428</v>
      </c>
      <c r="Y76" s="4" t="s">
        <v>429</v>
      </c>
    </row>
    <row r="77" s="4" customFormat="1" spans="1:25">
      <c r="A77" s="4" t="s">
        <v>430</v>
      </c>
      <c r="B77" s="4" t="s">
        <v>26</v>
      </c>
      <c r="C77" s="4" t="s">
        <v>27</v>
      </c>
      <c r="D77" s="4" t="s">
        <v>431</v>
      </c>
      <c r="E77" s="4" t="s">
        <v>432</v>
      </c>
      <c r="F77" s="6">
        <v>45243</v>
      </c>
      <c r="G77" s="6">
        <v>45244</v>
      </c>
      <c r="H77" s="4">
        <v>1</v>
      </c>
      <c r="I77" s="4">
        <v>1</v>
      </c>
      <c r="J77" s="4">
        <v>1</v>
      </c>
      <c r="K77" s="4" t="s">
        <v>30</v>
      </c>
      <c r="L77" s="4">
        <v>520</v>
      </c>
      <c r="M77" s="4">
        <v>520</v>
      </c>
      <c r="N77" s="4" t="s">
        <v>433</v>
      </c>
      <c r="O77" s="4" t="s">
        <v>32</v>
      </c>
      <c r="P77" s="4" t="s">
        <v>33</v>
      </c>
      <c r="Q77" s="4">
        <v>0</v>
      </c>
      <c r="R77" s="7">
        <v>45238</v>
      </c>
      <c r="S77" s="6">
        <v>45245</v>
      </c>
      <c r="T77" s="4" t="s">
        <v>34</v>
      </c>
      <c r="U77" s="4">
        <v>520</v>
      </c>
      <c r="V77" s="4">
        <v>0</v>
      </c>
      <c r="W77" s="4">
        <v>0</v>
      </c>
      <c r="X77" s="4" t="s">
        <v>434</v>
      </c>
      <c r="Y77" s="4" t="s">
        <v>435</v>
      </c>
    </row>
    <row r="78" s="4" customFormat="1" spans="1:25">
      <c r="A78" s="4" t="s">
        <v>436</v>
      </c>
      <c r="B78" s="4" t="s">
        <v>26</v>
      </c>
      <c r="C78" s="4" t="s">
        <v>27</v>
      </c>
      <c r="D78" s="4" t="s">
        <v>437</v>
      </c>
      <c r="E78" s="4" t="s">
        <v>438</v>
      </c>
      <c r="F78" s="6">
        <v>45243</v>
      </c>
      <c r="G78" s="6">
        <v>45244</v>
      </c>
      <c r="H78" s="4">
        <v>1</v>
      </c>
      <c r="I78" s="4">
        <v>1</v>
      </c>
      <c r="J78" s="4">
        <v>1</v>
      </c>
      <c r="K78" s="4" t="s">
        <v>30</v>
      </c>
      <c r="L78" s="4">
        <v>177</v>
      </c>
      <c r="M78" s="4">
        <v>177</v>
      </c>
      <c r="N78" s="4" t="s">
        <v>439</v>
      </c>
      <c r="O78" s="4" t="s">
        <v>32</v>
      </c>
      <c r="P78" s="4" t="s">
        <v>33</v>
      </c>
      <c r="Q78" s="4">
        <v>0</v>
      </c>
      <c r="R78" s="7">
        <v>45239</v>
      </c>
      <c r="S78" s="6">
        <v>45245</v>
      </c>
      <c r="T78" s="4" t="s">
        <v>34</v>
      </c>
      <c r="U78" s="4">
        <v>177</v>
      </c>
      <c r="V78" s="4">
        <v>0</v>
      </c>
      <c r="W78" s="4">
        <v>0</v>
      </c>
      <c r="X78" s="4" t="s">
        <v>440</v>
      </c>
      <c r="Y78" s="4" t="s">
        <v>441</v>
      </c>
    </row>
    <row r="79" s="4" customFormat="1" spans="1:25">
      <c r="A79" s="4" t="s">
        <v>442</v>
      </c>
      <c r="B79" s="4" t="s">
        <v>26</v>
      </c>
      <c r="C79" s="4" t="s">
        <v>27</v>
      </c>
      <c r="D79" s="4" t="s">
        <v>443</v>
      </c>
      <c r="E79" s="4" t="s">
        <v>444</v>
      </c>
      <c r="F79" s="6">
        <v>45243</v>
      </c>
      <c r="G79" s="6">
        <v>45244</v>
      </c>
      <c r="H79" s="4">
        <v>1</v>
      </c>
      <c r="I79" s="4">
        <v>1</v>
      </c>
      <c r="J79" s="4">
        <v>1</v>
      </c>
      <c r="K79" s="4" t="s">
        <v>30</v>
      </c>
      <c r="L79" s="4">
        <v>241</v>
      </c>
      <c r="M79" s="4">
        <v>241</v>
      </c>
      <c r="N79" s="4" t="s">
        <v>445</v>
      </c>
      <c r="O79" s="4" t="s">
        <v>32</v>
      </c>
      <c r="P79" s="4" t="s">
        <v>33</v>
      </c>
      <c r="Q79" s="4">
        <v>0</v>
      </c>
      <c r="R79" s="7">
        <v>45239</v>
      </c>
      <c r="S79" s="6">
        <v>45245</v>
      </c>
      <c r="T79" s="4" t="s">
        <v>34</v>
      </c>
      <c r="U79" s="4">
        <v>241</v>
      </c>
      <c r="V79" s="4">
        <v>0</v>
      </c>
      <c r="W79" s="4">
        <v>0</v>
      </c>
      <c r="X79" s="4" t="s">
        <v>446</v>
      </c>
      <c r="Y79" s="4" t="s">
        <v>446</v>
      </c>
    </row>
    <row r="80" s="4" customFormat="1" spans="1:25">
      <c r="A80" s="4" t="s">
        <v>447</v>
      </c>
      <c r="B80" s="4" t="s">
        <v>26</v>
      </c>
      <c r="C80" s="4" t="s">
        <v>27</v>
      </c>
      <c r="D80" s="4" t="s">
        <v>194</v>
      </c>
      <c r="E80" s="4" t="s">
        <v>195</v>
      </c>
      <c r="F80" s="6">
        <v>45243</v>
      </c>
      <c r="G80" s="6">
        <v>45244</v>
      </c>
      <c r="H80" s="4">
        <v>1</v>
      </c>
      <c r="I80" s="4">
        <v>1</v>
      </c>
      <c r="J80" s="4">
        <v>1</v>
      </c>
      <c r="K80" s="4" t="s">
        <v>30</v>
      </c>
      <c r="L80" s="4">
        <v>612</v>
      </c>
      <c r="M80" s="4">
        <v>612</v>
      </c>
      <c r="N80" s="4" t="s">
        <v>448</v>
      </c>
      <c r="O80" s="4" t="s">
        <v>32</v>
      </c>
      <c r="P80" s="4" t="s">
        <v>33</v>
      </c>
      <c r="Q80" s="4">
        <v>0</v>
      </c>
      <c r="R80" s="7">
        <v>45239</v>
      </c>
      <c r="S80" s="6">
        <v>45245</v>
      </c>
      <c r="T80" s="4" t="s">
        <v>34</v>
      </c>
      <c r="U80" s="4">
        <v>612</v>
      </c>
      <c r="V80" s="4">
        <v>0</v>
      </c>
      <c r="W80" s="4">
        <v>0</v>
      </c>
      <c r="X80" s="4" t="s">
        <v>449</v>
      </c>
      <c r="Y80" s="4" t="s">
        <v>450</v>
      </c>
    </row>
    <row r="81" s="4" customFormat="1" spans="1:25">
      <c r="A81" s="4" t="s">
        <v>451</v>
      </c>
      <c r="B81" s="4" t="s">
        <v>26</v>
      </c>
      <c r="C81" s="4" t="s">
        <v>27</v>
      </c>
      <c r="D81" s="4" t="s">
        <v>452</v>
      </c>
      <c r="E81" s="4" t="s">
        <v>453</v>
      </c>
      <c r="F81" s="6">
        <v>45243</v>
      </c>
      <c r="G81" s="6">
        <v>45244</v>
      </c>
      <c r="H81" s="4">
        <v>1</v>
      </c>
      <c r="I81" s="4">
        <v>1</v>
      </c>
      <c r="J81" s="4">
        <v>1</v>
      </c>
      <c r="K81" s="4" t="s">
        <v>30</v>
      </c>
      <c r="L81" s="4">
        <v>385</v>
      </c>
      <c r="M81" s="4">
        <v>385</v>
      </c>
      <c r="N81" s="4" t="s">
        <v>454</v>
      </c>
      <c r="O81" s="4" t="s">
        <v>32</v>
      </c>
      <c r="P81" s="4" t="s">
        <v>33</v>
      </c>
      <c r="Q81" s="4">
        <v>0</v>
      </c>
      <c r="R81" s="7">
        <v>45239</v>
      </c>
      <c r="S81" s="6">
        <v>45245</v>
      </c>
      <c r="T81" s="4" t="s">
        <v>34</v>
      </c>
      <c r="U81" s="4">
        <v>385</v>
      </c>
      <c r="V81" s="4">
        <v>0</v>
      </c>
      <c r="W81" s="4">
        <v>0</v>
      </c>
      <c r="X81" s="4" t="s">
        <v>455</v>
      </c>
      <c r="Y81" s="4" t="s">
        <v>456</v>
      </c>
    </row>
    <row r="82" s="4" customFormat="1" spans="1:25">
      <c r="A82" s="4" t="s">
        <v>457</v>
      </c>
      <c r="B82" s="4" t="s">
        <v>26</v>
      </c>
      <c r="C82" s="4" t="s">
        <v>27</v>
      </c>
      <c r="D82" s="4" t="s">
        <v>458</v>
      </c>
      <c r="E82" s="4" t="s">
        <v>459</v>
      </c>
      <c r="F82" s="6">
        <v>45241</v>
      </c>
      <c r="G82" s="6">
        <v>45244</v>
      </c>
      <c r="H82" s="4">
        <v>1</v>
      </c>
      <c r="I82" s="4">
        <v>3</v>
      </c>
      <c r="J82" s="4">
        <v>3</v>
      </c>
      <c r="K82" s="4" t="s">
        <v>30</v>
      </c>
      <c r="L82" s="4">
        <v>1168</v>
      </c>
      <c r="M82" s="4">
        <v>1168</v>
      </c>
      <c r="N82" s="4" t="s">
        <v>460</v>
      </c>
      <c r="O82" s="4" t="s">
        <v>32</v>
      </c>
      <c r="P82" s="4" t="s">
        <v>33</v>
      </c>
      <c r="Q82" s="4">
        <v>0</v>
      </c>
      <c r="R82" s="7">
        <v>45239</v>
      </c>
      <c r="S82" s="6">
        <v>45245</v>
      </c>
      <c r="T82" s="4" t="s">
        <v>34</v>
      </c>
      <c r="U82" s="4">
        <v>1168</v>
      </c>
      <c r="V82" s="4">
        <v>0</v>
      </c>
      <c r="W82" s="4">
        <v>0</v>
      </c>
      <c r="X82" s="4" t="s">
        <v>461</v>
      </c>
      <c r="Y82" s="4" t="s">
        <v>462</v>
      </c>
    </row>
    <row r="83" s="4" customFormat="1" spans="1:25">
      <c r="A83" s="4" t="s">
        <v>463</v>
      </c>
      <c r="B83" s="4" t="s">
        <v>26</v>
      </c>
      <c r="C83" s="4" t="s">
        <v>27</v>
      </c>
      <c r="D83" s="4" t="s">
        <v>220</v>
      </c>
      <c r="E83" s="4" t="s">
        <v>221</v>
      </c>
      <c r="F83" s="6">
        <v>45242</v>
      </c>
      <c r="G83" s="6">
        <v>45244</v>
      </c>
      <c r="H83" s="4">
        <v>1</v>
      </c>
      <c r="I83" s="4">
        <v>2</v>
      </c>
      <c r="J83" s="4">
        <v>2</v>
      </c>
      <c r="K83" s="4" t="s">
        <v>30</v>
      </c>
      <c r="L83" s="4">
        <v>1514</v>
      </c>
      <c r="M83" s="4">
        <v>1514</v>
      </c>
      <c r="N83" s="4" t="s">
        <v>464</v>
      </c>
      <c r="O83" s="4" t="s">
        <v>32</v>
      </c>
      <c r="P83" s="4" t="s">
        <v>33</v>
      </c>
      <c r="Q83" s="4">
        <v>0</v>
      </c>
      <c r="R83" s="7">
        <v>45239.0000115741</v>
      </c>
      <c r="S83" s="6">
        <v>45245</v>
      </c>
      <c r="T83" s="4" t="s">
        <v>34</v>
      </c>
      <c r="U83" s="4">
        <v>1514</v>
      </c>
      <c r="V83" s="4">
        <v>0</v>
      </c>
      <c r="W83" s="4">
        <v>0</v>
      </c>
      <c r="X83" s="4" t="s">
        <v>465</v>
      </c>
      <c r="Y83" s="4" t="s">
        <v>466</v>
      </c>
    </row>
    <row r="84" s="4" customFormat="1" spans="1:25">
      <c r="A84" s="4" t="s">
        <v>467</v>
      </c>
      <c r="B84" s="4" t="s">
        <v>26</v>
      </c>
      <c r="C84" s="4" t="s">
        <v>27</v>
      </c>
      <c r="D84" s="4" t="s">
        <v>468</v>
      </c>
      <c r="E84" s="4" t="s">
        <v>469</v>
      </c>
      <c r="F84" s="6">
        <v>45241</v>
      </c>
      <c r="G84" s="6">
        <v>45244</v>
      </c>
      <c r="H84" s="4">
        <v>1</v>
      </c>
      <c r="I84" s="4">
        <v>3</v>
      </c>
      <c r="J84" s="4">
        <v>3</v>
      </c>
      <c r="K84" s="4" t="s">
        <v>30</v>
      </c>
      <c r="L84" s="4">
        <v>2850</v>
      </c>
      <c r="M84" s="4">
        <v>2850</v>
      </c>
      <c r="N84" s="4" t="s">
        <v>470</v>
      </c>
      <c r="O84" s="4" t="s">
        <v>32</v>
      </c>
      <c r="P84" s="4" t="s">
        <v>33</v>
      </c>
      <c r="Q84" s="4">
        <v>0</v>
      </c>
      <c r="R84" s="7">
        <v>45240.0000115741</v>
      </c>
      <c r="S84" s="6">
        <v>45245</v>
      </c>
      <c r="T84" s="4" t="s">
        <v>34</v>
      </c>
      <c r="U84" s="4">
        <v>2850</v>
      </c>
      <c r="V84" s="4">
        <v>0</v>
      </c>
      <c r="W84" s="4">
        <v>0</v>
      </c>
      <c r="X84" s="4" t="s">
        <v>471</v>
      </c>
      <c r="Y84" s="4" t="s">
        <v>472</v>
      </c>
    </row>
    <row r="85" s="4" customFormat="1" spans="1:25">
      <c r="A85" s="4" t="s">
        <v>473</v>
      </c>
      <c r="B85" s="4" t="s">
        <v>26</v>
      </c>
      <c r="C85" s="4" t="s">
        <v>27</v>
      </c>
      <c r="D85" s="4" t="s">
        <v>293</v>
      </c>
      <c r="E85" s="4" t="s">
        <v>294</v>
      </c>
      <c r="F85" s="6">
        <v>45243</v>
      </c>
      <c r="G85" s="6">
        <v>45244</v>
      </c>
      <c r="H85" s="4">
        <v>1</v>
      </c>
      <c r="I85" s="4">
        <v>1</v>
      </c>
      <c r="J85" s="4">
        <v>1</v>
      </c>
      <c r="K85" s="4" t="s">
        <v>30</v>
      </c>
      <c r="L85" s="4">
        <v>374</v>
      </c>
      <c r="M85" s="4">
        <v>374</v>
      </c>
      <c r="N85" s="4" t="s">
        <v>474</v>
      </c>
      <c r="O85" s="4" t="s">
        <v>32</v>
      </c>
      <c r="P85" s="4" t="s">
        <v>33</v>
      </c>
      <c r="Q85" s="4">
        <v>0</v>
      </c>
      <c r="R85" s="7">
        <v>45240.0000115741</v>
      </c>
      <c r="S85" s="6">
        <v>45245</v>
      </c>
      <c r="T85" s="4" t="s">
        <v>34</v>
      </c>
      <c r="U85" s="4">
        <v>374</v>
      </c>
      <c r="V85" s="4">
        <v>0</v>
      </c>
      <c r="W85" s="4">
        <v>0</v>
      </c>
      <c r="X85" s="4" t="s">
        <v>475</v>
      </c>
      <c r="Y85" s="4" t="s">
        <v>476</v>
      </c>
    </row>
    <row r="86" s="4" customFormat="1" spans="1:25">
      <c r="A86" s="4" t="s">
        <v>477</v>
      </c>
      <c r="B86" s="4" t="s">
        <v>26</v>
      </c>
      <c r="C86" s="4" t="s">
        <v>27</v>
      </c>
      <c r="D86" s="4" t="s">
        <v>431</v>
      </c>
      <c r="E86" s="4" t="s">
        <v>130</v>
      </c>
      <c r="F86" s="6">
        <v>45243</v>
      </c>
      <c r="G86" s="6">
        <v>45244</v>
      </c>
      <c r="H86" s="4">
        <v>1</v>
      </c>
      <c r="I86" s="4">
        <v>1</v>
      </c>
      <c r="J86" s="4">
        <v>1</v>
      </c>
      <c r="K86" s="4" t="s">
        <v>30</v>
      </c>
      <c r="L86" s="4">
        <v>520</v>
      </c>
      <c r="M86" s="4">
        <v>520</v>
      </c>
      <c r="N86" s="4" t="s">
        <v>478</v>
      </c>
      <c r="O86" s="4" t="s">
        <v>32</v>
      </c>
      <c r="P86" s="4" t="s">
        <v>33</v>
      </c>
      <c r="Q86" s="4">
        <v>0</v>
      </c>
      <c r="R86" s="7">
        <v>45240.0000115741</v>
      </c>
      <c r="S86" s="6">
        <v>45245</v>
      </c>
      <c r="T86" s="4" t="s">
        <v>34</v>
      </c>
      <c r="U86" s="4">
        <v>520</v>
      </c>
      <c r="V86" s="4">
        <v>0</v>
      </c>
      <c r="W86" s="4">
        <v>0</v>
      </c>
      <c r="X86" s="4" t="s">
        <v>479</v>
      </c>
      <c r="Y86" s="4" t="s">
        <v>480</v>
      </c>
    </row>
    <row r="87" s="4" customFormat="1" spans="1:25">
      <c r="A87" s="4" t="s">
        <v>481</v>
      </c>
      <c r="B87" s="4" t="s">
        <v>26</v>
      </c>
      <c r="C87" s="4" t="s">
        <v>27</v>
      </c>
      <c r="D87" s="4" t="s">
        <v>482</v>
      </c>
      <c r="E87" s="4" t="s">
        <v>483</v>
      </c>
      <c r="F87" s="6">
        <v>45241</v>
      </c>
      <c r="G87" s="6">
        <v>45244</v>
      </c>
      <c r="H87" s="4">
        <v>1</v>
      </c>
      <c r="I87" s="4">
        <v>3</v>
      </c>
      <c r="J87" s="4">
        <v>3</v>
      </c>
      <c r="K87" s="4" t="s">
        <v>30</v>
      </c>
      <c r="L87" s="4">
        <v>4500</v>
      </c>
      <c r="M87" s="4">
        <v>4500</v>
      </c>
      <c r="N87" s="4" t="s">
        <v>484</v>
      </c>
      <c r="O87" s="4" t="s">
        <v>32</v>
      </c>
      <c r="P87" s="4" t="s">
        <v>33</v>
      </c>
      <c r="Q87" s="4">
        <v>0</v>
      </c>
      <c r="R87" s="7">
        <v>45240.0000115741</v>
      </c>
      <c r="S87" s="6">
        <v>45245</v>
      </c>
      <c r="T87" s="4" t="s">
        <v>34</v>
      </c>
      <c r="U87" s="4">
        <v>4500</v>
      </c>
      <c r="V87" s="4">
        <v>0</v>
      </c>
      <c r="W87" s="4">
        <v>0</v>
      </c>
      <c r="X87" s="4" t="s">
        <v>485</v>
      </c>
      <c r="Y87" s="4" t="s">
        <v>486</v>
      </c>
    </row>
    <row r="88" s="4" customFormat="1" spans="1:25">
      <c r="A88" s="4" t="s">
        <v>487</v>
      </c>
      <c r="B88" s="4" t="s">
        <v>26</v>
      </c>
      <c r="C88" s="4" t="s">
        <v>27</v>
      </c>
      <c r="D88" s="4" t="s">
        <v>431</v>
      </c>
      <c r="E88" s="4" t="s">
        <v>130</v>
      </c>
      <c r="F88" s="6">
        <v>45243</v>
      </c>
      <c r="G88" s="6">
        <v>45244</v>
      </c>
      <c r="H88" s="4">
        <v>1</v>
      </c>
      <c r="I88" s="4">
        <v>1</v>
      </c>
      <c r="J88" s="4">
        <v>1</v>
      </c>
      <c r="K88" s="4" t="s">
        <v>30</v>
      </c>
      <c r="L88" s="4">
        <v>520</v>
      </c>
      <c r="M88" s="4">
        <v>520</v>
      </c>
      <c r="N88" s="4" t="s">
        <v>488</v>
      </c>
      <c r="O88" s="4" t="s">
        <v>32</v>
      </c>
      <c r="P88" s="4" t="s">
        <v>33</v>
      </c>
      <c r="Q88" s="4">
        <v>0</v>
      </c>
      <c r="R88" s="7">
        <v>45240</v>
      </c>
      <c r="S88" s="6">
        <v>45245</v>
      </c>
      <c r="T88" s="4" t="s">
        <v>34</v>
      </c>
      <c r="U88" s="4">
        <v>520</v>
      </c>
      <c r="V88" s="4">
        <v>0</v>
      </c>
      <c r="W88" s="4">
        <v>0</v>
      </c>
      <c r="X88" s="4" t="s">
        <v>489</v>
      </c>
      <c r="Y88" s="4" t="s">
        <v>490</v>
      </c>
    </row>
    <row r="89" s="4" customFormat="1" spans="1:25">
      <c r="A89" s="4" t="s">
        <v>491</v>
      </c>
      <c r="B89" s="4" t="s">
        <v>26</v>
      </c>
      <c r="C89" s="4" t="s">
        <v>27</v>
      </c>
      <c r="D89" s="4" t="s">
        <v>492</v>
      </c>
      <c r="E89" s="4" t="s">
        <v>493</v>
      </c>
      <c r="F89" s="6">
        <v>45243</v>
      </c>
      <c r="G89" s="6">
        <v>45244</v>
      </c>
      <c r="H89" s="4">
        <v>1</v>
      </c>
      <c r="I89" s="4">
        <v>1</v>
      </c>
      <c r="J89" s="4">
        <v>1</v>
      </c>
      <c r="K89" s="4" t="s">
        <v>30</v>
      </c>
      <c r="L89" s="4">
        <v>360</v>
      </c>
      <c r="M89" s="4">
        <v>360</v>
      </c>
      <c r="N89" s="4" t="s">
        <v>494</v>
      </c>
      <c r="O89" s="4" t="s">
        <v>32</v>
      </c>
      <c r="P89" s="4" t="s">
        <v>33</v>
      </c>
      <c r="Q89" s="4">
        <v>0</v>
      </c>
      <c r="R89" s="7">
        <v>45240</v>
      </c>
      <c r="S89" s="6">
        <v>45245</v>
      </c>
      <c r="T89" s="4" t="s">
        <v>34</v>
      </c>
      <c r="U89" s="4">
        <v>360</v>
      </c>
      <c r="V89" s="4">
        <v>0</v>
      </c>
      <c r="W89" s="4">
        <v>0</v>
      </c>
      <c r="X89" s="4" t="s">
        <v>495</v>
      </c>
      <c r="Y89" s="4" t="s">
        <v>496</v>
      </c>
    </row>
    <row r="90" s="4" customFormat="1" spans="1:25">
      <c r="A90" s="4" t="s">
        <v>497</v>
      </c>
      <c r="B90" s="4" t="s">
        <v>26</v>
      </c>
      <c r="C90" s="4" t="s">
        <v>27</v>
      </c>
      <c r="D90" s="4" t="s">
        <v>498</v>
      </c>
      <c r="E90" s="4" t="s">
        <v>499</v>
      </c>
      <c r="F90" s="6">
        <v>45242</v>
      </c>
      <c r="G90" s="6">
        <v>45244</v>
      </c>
      <c r="H90" s="4">
        <v>1</v>
      </c>
      <c r="I90" s="4">
        <v>2</v>
      </c>
      <c r="J90" s="4">
        <v>2</v>
      </c>
      <c r="K90" s="4" t="s">
        <v>30</v>
      </c>
      <c r="L90" s="4">
        <v>418</v>
      </c>
      <c r="M90" s="4">
        <v>418</v>
      </c>
      <c r="N90" s="4" t="s">
        <v>500</v>
      </c>
      <c r="O90" s="4" t="s">
        <v>32</v>
      </c>
      <c r="P90" s="4" t="s">
        <v>33</v>
      </c>
      <c r="Q90" s="4">
        <v>0</v>
      </c>
      <c r="R90" s="7">
        <v>45241</v>
      </c>
      <c r="S90" s="6">
        <v>45245</v>
      </c>
      <c r="T90" s="4" t="s">
        <v>34</v>
      </c>
      <c r="U90" s="4">
        <v>418</v>
      </c>
      <c r="V90" s="4">
        <v>0</v>
      </c>
      <c r="W90" s="4">
        <v>0</v>
      </c>
      <c r="X90" s="4" t="s">
        <v>501</v>
      </c>
      <c r="Y90" s="4" t="s">
        <v>502</v>
      </c>
    </row>
    <row r="91" s="4" customFormat="1" spans="1:25">
      <c r="A91" s="4" t="s">
        <v>43</v>
      </c>
      <c r="B91" s="4" t="s">
        <v>26</v>
      </c>
      <c r="C91" s="4" t="s">
        <v>122</v>
      </c>
      <c r="D91" s="4" t="s">
        <v>44</v>
      </c>
      <c r="E91" s="4" t="s">
        <v>45</v>
      </c>
      <c r="F91" s="6">
        <v>45241</v>
      </c>
      <c r="G91" s="6">
        <v>45244</v>
      </c>
      <c r="H91" s="4">
        <v>1</v>
      </c>
      <c r="I91" s="4">
        <v>3</v>
      </c>
      <c r="J91" s="4">
        <v>3</v>
      </c>
      <c r="K91" s="4" t="s">
        <v>30</v>
      </c>
      <c r="L91" s="4">
        <v>-1656</v>
      </c>
      <c r="M91" s="4">
        <v>-1656</v>
      </c>
      <c r="N91" s="4" t="s">
        <v>46</v>
      </c>
      <c r="O91" s="4" t="s">
        <v>32</v>
      </c>
      <c r="P91" s="4" t="s">
        <v>33</v>
      </c>
      <c r="Q91" s="4">
        <v>0</v>
      </c>
      <c r="R91" s="7">
        <v>45161.0000115741</v>
      </c>
      <c r="S91" s="6">
        <v>45245</v>
      </c>
      <c r="T91" s="4" t="s">
        <v>34</v>
      </c>
      <c r="U91" s="4">
        <v>-1656</v>
      </c>
      <c r="V91" s="4">
        <v>0</v>
      </c>
      <c r="W91" s="4">
        <v>0</v>
      </c>
      <c r="X91" s="4" t="s">
        <v>47</v>
      </c>
      <c r="Y91" s="4" t="s">
        <v>48</v>
      </c>
    </row>
    <row r="92" s="4" customFormat="1" spans="1:25">
      <c r="A92" s="4" t="s">
        <v>503</v>
      </c>
      <c r="B92" s="4" t="s">
        <v>26</v>
      </c>
      <c r="C92" s="4" t="s">
        <v>27</v>
      </c>
      <c r="D92" s="4" t="s">
        <v>504</v>
      </c>
      <c r="E92" s="4" t="s">
        <v>505</v>
      </c>
      <c r="F92" s="6">
        <v>45242</v>
      </c>
      <c r="G92" s="6">
        <v>45244</v>
      </c>
      <c r="H92" s="4">
        <v>1</v>
      </c>
      <c r="I92" s="4">
        <v>2</v>
      </c>
      <c r="J92" s="4">
        <v>2</v>
      </c>
      <c r="K92" s="4" t="s">
        <v>30</v>
      </c>
      <c r="L92" s="4">
        <v>6300</v>
      </c>
      <c r="M92" s="4">
        <v>6300</v>
      </c>
      <c r="N92" s="4" t="s">
        <v>506</v>
      </c>
      <c r="O92" s="4" t="s">
        <v>32</v>
      </c>
      <c r="P92" s="4" t="s">
        <v>33</v>
      </c>
      <c r="Q92" s="4">
        <v>0</v>
      </c>
      <c r="R92" s="7">
        <v>45241.0000115741</v>
      </c>
      <c r="S92" s="6">
        <v>45245</v>
      </c>
      <c r="T92" s="4" t="s">
        <v>34</v>
      </c>
      <c r="U92" s="4">
        <v>6300</v>
      </c>
      <c r="V92" s="4">
        <v>0</v>
      </c>
      <c r="W92" s="4">
        <v>0</v>
      </c>
      <c r="X92" s="4" t="s">
        <v>507</v>
      </c>
      <c r="Y92" s="4" t="s">
        <v>508</v>
      </c>
    </row>
    <row r="93" s="4" customFormat="1" spans="1:25">
      <c r="A93" s="4" t="s">
        <v>509</v>
      </c>
      <c r="B93" s="4" t="s">
        <v>26</v>
      </c>
      <c r="C93" s="4" t="s">
        <v>27</v>
      </c>
      <c r="D93" s="4" t="s">
        <v>510</v>
      </c>
      <c r="E93" s="4" t="s">
        <v>511</v>
      </c>
      <c r="F93" s="6">
        <v>45243</v>
      </c>
      <c r="G93" s="6">
        <v>45244</v>
      </c>
      <c r="H93" s="4">
        <v>1</v>
      </c>
      <c r="I93" s="4">
        <v>1</v>
      </c>
      <c r="J93" s="4">
        <v>1</v>
      </c>
      <c r="K93" s="4" t="s">
        <v>30</v>
      </c>
      <c r="L93" s="4">
        <v>705</v>
      </c>
      <c r="M93" s="4">
        <v>705</v>
      </c>
      <c r="N93" s="4" t="s">
        <v>512</v>
      </c>
      <c r="O93" s="4" t="s">
        <v>32</v>
      </c>
      <c r="P93" s="4" t="s">
        <v>33</v>
      </c>
      <c r="Q93" s="4">
        <v>0</v>
      </c>
      <c r="R93" s="7">
        <v>45241</v>
      </c>
      <c r="S93" s="6">
        <v>45245</v>
      </c>
      <c r="T93" s="4" t="s">
        <v>34</v>
      </c>
      <c r="U93" s="4">
        <v>705</v>
      </c>
      <c r="V93" s="4">
        <v>0</v>
      </c>
      <c r="W93" s="4">
        <v>0</v>
      </c>
      <c r="X93" s="4" t="s">
        <v>513</v>
      </c>
      <c r="Y93" s="4" t="s">
        <v>514</v>
      </c>
    </row>
    <row r="94" s="4" customFormat="1" spans="1:25">
      <c r="A94" s="4" t="s">
        <v>515</v>
      </c>
      <c r="B94" s="4" t="s">
        <v>26</v>
      </c>
      <c r="C94" s="4" t="s">
        <v>27</v>
      </c>
      <c r="D94" s="4" t="s">
        <v>516</v>
      </c>
      <c r="E94" s="4" t="s">
        <v>517</v>
      </c>
      <c r="F94" s="6">
        <v>45241</v>
      </c>
      <c r="G94" s="6">
        <v>45244</v>
      </c>
      <c r="H94" s="4">
        <v>1</v>
      </c>
      <c r="I94" s="4">
        <v>3</v>
      </c>
      <c r="J94" s="4">
        <v>3</v>
      </c>
      <c r="K94" s="4" t="s">
        <v>30</v>
      </c>
      <c r="L94" s="4">
        <v>1116</v>
      </c>
      <c r="M94" s="4">
        <v>1116</v>
      </c>
      <c r="N94" s="4" t="s">
        <v>518</v>
      </c>
      <c r="O94" s="4" t="s">
        <v>32</v>
      </c>
      <c r="P94" s="4" t="s">
        <v>33</v>
      </c>
      <c r="Q94" s="4">
        <v>0</v>
      </c>
      <c r="R94" s="7">
        <v>45241</v>
      </c>
      <c r="S94" s="6">
        <v>45245</v>
      </c>
      <c r="T94" s="4" t="s">
        <v>34</v>
      </c>
      <c r="U94" s="4">
        <v>1116</v>
      </c>
      <c r="V94" s="4">
        <v>0</v>
      </c>
      <c r="W94" s="4">
        <v>0</v>
      </c>
      <c r="X94" s="4" t="s">
        <v>519</v>
      </c>
      <c r="Y94" s="4" t="s">
        <v>520</v>
      </c>
    </row>
    <row r="95" s="4" customFormat="1" spans="1:25">
      <c r="A95" s="4" t="s">
        <v>521</v>
      </c>
      <c r="B95" s="4" t="s">
        <v>26</v>
      </c>
      <c r="C95" s="4" t="s">
        <v>27</v>
      </c>
      <c r="D95" s="4" t="s">
        <v>522</v>
      </c>
      <c r="E95" s="4" t="s">
        <v>130</v>
      </c>
      <c r="F95" s="6">
        <v>45243</v>
      </c>
      <c r="G95" s="6">
        <v>45244</v>
      </c>
      <c r="H95" s="4">
        <v>2</v>
      </c>
      <c r="I95" s="4">
        <v>1</v>
      </c>
      <c r="J95" s="4">
        <v>2</v>
      </c>
      <c r="K95" s="4" t="s">
        <v>30</v>
      </c>
      <c r="L95" s="4">
        <v>772</v>
      </c>
      <c r="M95" s="4">
        <v>772</v>
      </c>
      <c r="N95" s="4" t="s">
        <v>523</v>
      </c>
      <c r="O95" s="4" t="s">
        <v>32</v>
      </c>
      <c r="P95" s="4" t="s">
        <v>33</v>
      </c>
      <c r="Q95" s="4">
        <v>0</v>
      </c>
      <c r="R95" s="7">
        <v>45241</v>
      </c>
      <c r="S95" s="6">
        <v>45245</v>
      </c>
      <c r="T95" s="4" t="s">
        <v>34</v>
      </c>
      <c r="U95" s="4">
        <v>772</v>
      </c>
      <c r="V95" s="4">
        <v>0</v>
      </c>
      <c r="W95" s="4">
        <v>0</v>
      </c>
      <c r="X95" s="4" t="s">
        <v>524</v>
      </c>
      <c r="Y95" s="4" t="s">
        <v>48</v>
      </c>
    </row>
    <row r="96" s="4" customFormat="1" spans="1:25">
      <c r="A96" s="4" t="s">
        <v>525</v>
      </c>
      <c r="B96" s="4" t="s">
        <v>26</v>
      </c>
      <c r="C96" s="4" t="s">
        <v>27</v>
      </c>
      <c r="D96" s="4" t="s">
        <v>309</v>
      </c>
      <c r="E96" s="4" t="s">
        <v>526</v>
      </c>
      <c r="F96" s="6">
        <v>45242</v>
      </c>
      <c r="G96" s="6">
        <v>45244</v>
      </c>
      <c r="H96" s="4">
        <v>1</v>
      </c>
      <c r="I96" s="4">
        <v>2</v>
      </c>
      <c r="J96" s="4">
        <v>2</v>
      </c>
      <c r="K96" s="4" t="s">
        <v>30</v>
      </c>
      <c r="L96" s="4">
        <v>1048</v>
      </c>
      <c r="M96" s="4">
        <v>1048</v>
      </c>
      <c r="N96" s="4" t="s">
        <v>527</v>
      </c>
      <c r="O96" s="4" t="s">
        <v>32</v>
      </c>
      <c r="P96" s="4" t="s">
        <v>33</v>
      </c>
      <c r="Q96" s="4">
        <v>0</v>
      </c>
      <c r="R96" s="7">
        <v>45241.0000115741</v>
      </c>
      <c r="S96" s="6">
        <v>45245</v>
      </c>
      <c r="T96" s="4" t="s">
        <v>34</v>
      </c>
      <c r="U96" s="4">
        <v>1048</v>
      </c>
      <c r="V96" s="4">
        <v>0</v>
      </c>
      <c r="W96" s="4">
        <v>0</v>
      </c>
      <c r="X96" s="4" t="s">
        <v>528</v>
      </c>
      <c r="Y96" s="4" t="s">
        <v>529</v>
      </c>
    </row>
    <row r="97" s="4" customFormat="1" spans="1:25">
      <c r="A97" s="4" t="s">
        <v>530</v>
      </c>
      <c r="B97" s="4" t="s">
        <v>26</v>
      </c>
      <c r="C97" s="4" t="s">
        <v>27</v>
      </c>
      <c r="D97" s="4" t="s">
        <v>531</v>
      </c>
      <c r="E97" s="4" t="s">
        <v>532</v>
      </c>
      <c r="F97" s="6">
        <v>45243</v>
      </c>
      <c r="G97" s="6">
        <v>45244</v>
      </c>
      <c r="H97" s="4">
        <v>1</v>
      </c>
      <c r="I97" s="4">
        <v>1</v>
      </c>
      <c r="J97" s="4">
        <v>1</v>
      </c>
      <c r="K97" s="4" t="s">
        <v>30</v>
      </c>
      <c r="L97" s="4">
        <v>305</v>
      </c>
      <c r="M97" s="4">
        <v>305</v>
      </c>
      <c r="N97" s="4" t="s">
        <v>533</v>
      </c>
      <c r="O97" s="4" t="s">
        <v>32</v>
      </c>
      <c r="P97" s="4" t="s">
        <v>33</v>
      </c>
      <c r="Q97" s="4">
        <v>0</v>
      </c>
      <c r="R97" s="7">
        <v>45241.0000115741</v>
      </c>
      <c r="S97" s="6">
        <v>45245</v>
      </c>
      <c r="T97" s="4" t="s">
        <v>34</v>
      </c>
      <c r="U97" s="4">
        <v>305</v>
      </c>
      <c r="V97" s="4">
        <v>0</v>
      </c>
      <c r="W97" s="4">
        <v>0</v>
      </c>
      <c r="X97" s="4" t="s">
        <v>534</v>
      </c>
      <c r="Y97" s="4" t="s">
        <v>535</v>
      </c>
    </row>
    <row r="98" s="4" customFormat="1" spans="1:25">
      <c r="A98" s="4" t="s">
        <v>536</v>
      </c>
      <c r="B98" s="4" t="s">
        <v>26</v>
      </c>
      <c r="C98" s="4" t="s">
        <v>27</v>
      </c>
      <c r="D98" s="4" t="s">
        <v>537</v>
      </c>
      <c r="E98" s="4" t="s">
        <v>538</v>
      </c>
      <c r="F98" s="6">
        <v>45242</v>
      </c>
      <c r="G98" s="6">
        <v>45244</v>
      </c>
      <c r="H98" s="4">
        <v>3</v>
      </c>
      <c r="I98" s="4">
        <v>2</v>
      </c>
      <c r="J98" s="4">
        <v>6</v>
      </c>
      <c r="K98" s="4" t="s">
        <v>30</v>
      </c>
      <c r="L98" s="4">
        <v>1482</v>
      </c>
      <c r="M98" s="4">
        <v>1482</v>
      </c>
      <c r="N98" s="4" t="s">
        <v>539</v>
      </c>
      <c r="O98" s="4" t="s">
        <v>32</v>
      </c>
      <c r="P98" s="4" t="s">
        <v>33</v>
      </c>
      <c r="Q98" s="4">
        <v>0</v>
      </c>
      <c r="R98" s="7">
        <v>45241</v>
      </c>
      <c r="S98" s="6">
        <v>45245</v>
      </c>
      <c r="T98" s="4" t="s">
        <v>34</v>
      </c>
      <c r="U98" s="4">
        <v>1482</v>
      </c>
      <c r="V98" s="4">
        <v>0</v>
      </c>
      <c r="W98" s="4">
        <v>0</v>
      </c>
      <c r="X98" s="4" t="s">
        <v>540</v>
      </c>
      <c r="Y98" s="4" t="s">
        <v>541</v>
      </c>
    </row>
    <row r="99" s="4" customFormat="1" spans="1:25">
      <c r="A99" s="4" t="s">
        <v>542</v>
      </c>
      <c r="B99" s="4" t="s">
        <v>26</v>
      </c>
      <c r="C99" s="4" t="s">
        <v>27</v>
      </c>
      <c r="D99" s="4" t="s">
        <v>543</v>
      </c>
      <c r="E99" s="4" t="s">
        <v>544</v>
      </c>
      <c r="F99" s="6">
        <v>45242</v>
      </c>
      <c r="G99" s="6">
        <v>45244</v>
      </c>
      <c r="H99" s="4">
        <v>1</v>
      </c>
      <c r="I99" s="4">
        <v>2</v>
      </c>
      <c r="J99" s="4">
        <v>2</v>
      </c>
      <c r="K99" s="4" t="s">
        <v>30</v>
      </c>
      <c r="L99" s="4">
        <v>756</v>
      </c>
      <c r="M99" s="4">
        <v>756</v>
      </c>
      <c r="N99" s="4" t="s">
        <v>545</v>
      </c>
      <c r="O99" s="4" t="s">
        <v>32</v>
      </c>
      <c r="P99" s="4" t="s">
        <v>33</v>
      </c>
      <c r="Q99" s="4">
        <v>0</v>
      </c>
      <c r="R99" s="7">
        <v>45241.0000115741</v>
      </c>
      <c r="S99" s="6">
        <v>45245</v>
      </c>
      <c r="T99" s="4" t="s">
        <v>34</v>
      </c>
      <c r="U99" s="4">
        <v>756</v>
      </c>
      <c r="V99" s="4">
        <v>0</v>
      </c>
      <c r="W99" s="4">
        <v>0</v>
      </c>
      <c r="X99" s="4" t="s">
        <v>546</v>
      </c>
      <c r="Y99" s="4" t="s">
        <v>547</v>
      </c>
    </row>
    <row r="100" s="4" customFormat="1" spans="1:25">
      <c r="A100" s="4" t="s">
        <v>548</v>
      </c>
      <c r="B100" s="4" t="s">
        <v>26</v>
      </c>
      <c r="C100" s="4" t="s">
        <v>27</v>
      </c>
      <c r="D100" s="4" t="s">
        <v>549</v>
      </c>
      <c r="E100" s="4" t="s">
        <v>550</v>
      </c>
      <c r="F100" s="6">
        <v>45242</v>
      </c>
      <c r="G100" s="6">
        <v>45244</v>
      </c>
      <c r="H100" s="4">
        <v>1</v>
      </c>
      <c r="I100" s="4">
        <v>2</v>
      </c>
      <c r="J100" s="4">
        <v>2</v>
      </c>
      <c r="K100" s="4" t="s">
        <v>30</v>
      </c>
      <c r="L100" s="4">
        <v>952</v>
      </c>
      <c r="M100" s="4">
        <v>952</v>
      </c>
      <c r="N100" s="4" t="s">
        <v>551</v>
      </c>
      <c r="O100" s="4" t="s">
        <v>32</v>
      </c>
      <c r="P100" s="4" t="s">
        <v>33</v>
      </c>
      <c r="Q100" s="4">
        <v>0</v>
      </c>
      <c r="R100" s="7">
        <v>45241.0000115741</v>
      </c>
      <c r="S100" s="6">
        <v>45245</v>
      </c>
      <c r="T100" s="4" t="s">
        <v>34</v>
      </c>
      <c r="U100" s="4">
        <v>952</v>
      </c>
      <c r="V100" s="4">
        <v>0</v>
      </c>
      <c r="W100" s="4">
        <v>0</v>
      </c>
      <c r="X100" s="4" t="s">
        <v>552</v>
      </c>
      <c r="Y100" s="4" t="s">
        <v>553</v>
      </c>
    </row>
    <row r="101" s="4" customFormat="1" spans="1:25">
      <c r="A101" s="4" t="s">
        <v>554</v>
      </c>
      <c r="B101" s="4" t="s">
        <v>26</v>
      </c>
      <c r="C101" s="4" t="s">
        <v>27</v>
      </c>
      <c r="D101" s="4" t="s">
        <v>452</v>
      </c>
      <c r="E101" s="4" t="s">
        <v>453</v>
      </c>
      <c r="F101" s="6">
        <v>45243</v>
      </c>
      <c r="G101" s="6">
        <v>45244</v>
      </c>
      <c r="H101" s="4">
        <v>1</v>
      </c>
      <c r="I101" s="4">
        <v>1</v>
      </c>
      <c r="J101" s="4">
        <v>1</v>
      </c>
      <c r="K101" s="4" t="s">
        <v>30</v>
      </c>
      <c r="L101" s="4">
        <v>385</v>
      </c>
      <c r="M101" s="4">
        <v>385</v>
      </c>
      <c r="N101" s="4" t="s">
        <v>555</v>
      </c>
      <c r="O101" s="4" t="s">
        <v>32</v>
      </c>
      <c r="P101" s="4" t="s">
        <v>33</v>
      </c>
      <c r="Q101" s="4">
        <v>0</v>
      </c>
      <c r="R101" s="7">
        <v>45241.0000115741</v>
      </c>
      <c r="S101" s="6">
        <v>45245</v>
      </c>
      <c r="T101" s="4" t="s">
        <v>34</v>
      </c>
      <c r="U101" s="4">
        <v>385</v>
      </c>
      <c r="V101" s="4">
        <v>0</v>
      </c>
      <c r="W101" s="4">
        <v>0</v>
      </c>
      <c r="X101" s="4" t="s">
        <v>556</v>
      </c>
      <c r="Y101" s="4" t="s">
        <v>557</v>
      </c>
    </row>
    <row r="102" s="4" customFormat="1" spans="1:25">
      <c r="A102" s="4" t="s">
        <v>558</v>
      </c>
      <c r="B102" s="4" t="s">
        <v>26</v>
      </c>
      <c r="C102" s="4" t="s">
        <v>27</v>
      </c>
      <c r="D102" s="4" t="s">
        <v>531</v>
      </c>
      <c r="E102" s="4" t="s">
        <v>532</v>
      </c>
      <c r="F102" s="6">
        <v>45243</v>
      </c>
      <c r="G102" s="6">
        <v>45244</v>
      </c>
      <c r="H102" s="4">
        <v>1</v>
      </c>
      <c r="I102" s="4">
        <v>1</v>
      </c>
      <c r="J102" s="4">
        <v>1</v>
      </c>
      <c r="K102" s="4" t="s">
        <v>30</v>
      </c>
      <c r="L102" s="4">
        <v>305</v>
      </c>
      <c r="M102" s="4">
        <v>305</v>
      </c>
      <c r="N102" s="4" t="s">
        <v>559</v>
      </c>
      <c r="O102" s="4" t="s">
        <v>32</v>
      </c>
      <c r="P102" s="4" t="s">
        <v>33</v>
      </c>
      <c r="Q102" s="4">
        <v>0</v>
      </c>
      <c r="R102" s="7">
        <v>45241.0000115741</v>
      </c>
      <c r="S102" s="6">
        <v>45245</v>
      </c>
      <c r="T102" s="4" t="s">
        <v>34</v>
      </c>
      <c r="U102" s="4">
        <v>305</v>
      </c>
      <c r="V102" s="4">
        <v>0</v>
      </c>
      <c r="W102" s="4">
        <v>0</v>
      </c>
      <c r="X102" s="4" t="s">
        <v>560</v>
      </c>
      <c r="Y102" s="4" t="s">
        <v>561</v>
      </c>
    </row>
    <row r="103" s="4" customFormat="1" spans="1:25">
      <c r="A103" s="4" t="s">
        <v>562</v>
      </c>
      <c r="B103" s="4" t="s">
        <v>26</v>
      </c>
      <c r="C103" s="4" t="s">
        <v>27</v>
      </c>
      <c r="D103" s="4" t="s">
        <v>531</v>
      </c>
      <c r="E103" s="4" t="s">
        <v>563</v>
      </c>
      <c r="F103" s="6">
        <v>45243</v>
      </c>
      <c r="G103" s="6">
        <v>45244</v>
      </c>
      <c r="H103" s="4">
        <v>1</v>
      </c>
      <c r="I103" s="4">
        <v>1</v>
      </c>
      <c r="J103" s="4">
        <v>1</v>
      </c>
      <c r="K103" s="4" t="s">
        <v>30</v>
      </c>
      <c r="L103" s="4">
        <v>305</v>
      </c>
      <c r="M103" s="4">
        <v>305</v>
      </c>
      <c r="N103" s="4" t="s">
        <v>564</v>
      </c>
      <c r="O103" s="4" t="s">
        <v>32</v>
      </c>
      <c r="P103" s="4" t="s">
        <v>33</v>
      </c>
      <c r="Q103" s="4">
        <v>0</v>
      </c>
      <c r="R103" s="7">
        <v>45241.0000115741</v>
      </c>
      <c r="S103" s="6">
        <v>45245</v>
      </c>
      <c r="T103" s="4" t="s">
        <v>34</v>
      </c>
      <c r="U103" s="4">
        <v>305</v>
      </c>
      <c r="V103" s="4">
        <v>0</v>
      </c>
      <c r="W103" s="4">
        <v>0</v>
      </c>
      <c r="X103" s="4" t="s">
        <v>565</v>
      </c>
      <c r="Y103" s="4" t="s">
        <v>566</v>
      </c>
    </row>
    <row r="104" s="4" customFormat="1" spans="1:25">
      <c r="A104" s="4" t="s">
        <v>567</v>
      </c>
      <c r="B104" s="4" t="s">
        <v>26</v>
      </c>
      <c r="C104" s="4" t="s">
        <v>27</v>
      </c>
      <c r="D104" s="4" t="s">
        <v>568</v>
      </c>
      <c r="E104" s="4" t="s">
        <v>569</v>
      </c>
      <c r="F104" s="6">
        <v>45243</v>
      </c>
      <c r="G104" s="6">
        <v>45244</v>
      </c>
      <c r="H104" s="4">
        <v>1</v>
      </c>
      <c r="I104" s="4">
        <v>1</v>
      </c>
      <c r="J104" s="4">
        <v>1</v>
      </c>
      <c r="K104" s="4" t="s">
        <v>30</v>
      </c>
      <c r="L104" s="4">
        <v>515</v>
      </c>
      <c r="M104" s="4">
        <v>515</v>
      </c>
      <c r="N104" s="4" t="s">
        <v>570</v>
      </c>
      <c r="O104" s="4" t="s">
        <v>32</v>
      </c>
      <c r="P104" s="4" t="s">
        <v>33</v>
      </c>
      <c r="Q104" s="4">
        <v>0</v>
      </c>
      <c r="R104" s="7">
        <v>45241.0000115741</v>
      </c>
      <c r="S104" s="6">
        <v>45245</v>
      </c>
      <c r="T104" s="4" t="s">
        <v>34</v>
      </c>
      <c r="U104" s="4">
        <v>515</v>
      </c>
      <c r="V104" s="4">
        <v>0</v>
      </c>
      <c r="W104" s="4">
        <v>0</v>
      </c>
      <c r="X104" s="4" t="s">
        <v>571</v>
      </c>
      <c r="Y104" s="4" t="s">
        <v>572</v>
      </c>
    </row>
    <row r="105" s="4" customFormat="1" spans="1:25">
      <c r="A105" s="4" t="s">
        <v>573</v>
      </c>
      <c r="B105" s="4" t="s">
        <v>26</v>
      </c>
      <c r="C105" s="4" t="s">
        <v>27</v>
      </c>
      <c r="D105" s="4" t="s">
        <v>568</v>
      </c>
      <c r="E105" s="4" t="s">
        <v>574</v>
      </c>
      <c r="F105" s="6">
        <v>45242</v>
      </c>
      <c r="G105" s="6">
        <v>45244</v>
      </c>
      <c r="H105" s="4">
        <v>1</v>
      </c>
      <c r="I105" s="4">
        <v>2</v>
      </c>
      <c r="J105" s="4">
        <v>2</v>
      </c>
      <c r="K105" s="4" t="s">
        <v>30</v>
      </c>
      <c r="L105" s="4">
        <v>874</v>
      </c>
      <c r="M105" s="4">
        <v>874</v>
      </c>
      <c r="N105" s="4" t="s">
        <v>575</v>
      </c>
      <c r="O105" s="4" t="s">
        <v>32</v>
      </c>
      <c r="P105" s="4" t="s">
        <v>33</v>
      </c>
      <c r="Q105" s="4">
        <v>0</v>
      </c>
      <c r="R105" s="7">
        <v>45242.0000115741</v>
      </c>
      <c r="S105" s="6">
        <v>45245</v>
      </c>
      <c r="T105" s="4" t="s">
        <v>34</v>
      </c>
      <c r="U105" s="4">
        <v>874</v>
      </c>
      <c r="V105" s="4">
        <v>0</v>
      </c>
      <c r="W105" s="4">
        <v>0</v>
      </c>
      <c r="X105" s="4" t="s">
        <v>576</v>
      </c>
      <c r="Y105" s="4" t="s">
        <v>577</v>
      </c>
    </row>
    <row r="106" s="4" customFormat="1" spans="1:25">
      <c r="A106" s="4" t="s">
        <v>578</v>
      </c>
      <c r="B106" s="4" t="s">
        <v>26</v>
      </c>
      <c r="C106" s="4" t="s">
        <v>27</v>
      </c>
      <c r="D106" s="4" t="s">
        <v>579</v>
      </c>
      <c r="E106" s="4" t="s">
        <v>580</v>
      </c>
      <c r="F106" s="6">
        <v>45243</v>
      </c>
      <c r="G106" s="6">
        <v>45244</v>
      </c>
      <c r="H106" s="4">
        <v>1</v>
      </c>
      <c r="I106" s="4">
        <v>1</v>
      </c>
      <c r="J106" s="4">
        <v>1</v>
      </c>
      <c r="K106" s="4" t="s">
        <v>30</v>
      </c>
      <c r="L106" s="4">
        <v>1113</v>
      </c>
      <c r="M106" s="4">
        <v>1113</v>
      </c>
      <c r="N106" s="4" t="s">
        <v>581</v>
      </c>
      <c r="O106" s="4" t="s">
        <v>32</v>
      </c>
      <c r="P106" s="4" t="s">
        <v>33</v>
      </c>
      <c r="Q106" s="4">
        <v>0</v>
      </c>
      <c r="R106" s="7">
        <v>45242.0000115741</v>
      </c>
      <c r="S106" s="6">
        <v>45245</v>
      </c>
      <c r="T106" s="4" t="s">
        <v>34</v>
      </c>
      <c r="U106" s="4">
        <v>1113</v>
      </c>
      <c r="V106" s="4">
        <v>0</v>
      </c>
      <c r="W106" s="4">
        <v>0</v>
      </c>
      <c r="X106" s="4" t="s">
        <v>582</v>
      </c>
      <c r="Y106" s="4" t="s">
        <v>583</v>
      </c>
    </row>
    <row r="107" s="4" customFormat="1" spans="1:25">
      <c r="A107" s="4" t="s">
        <v>584</v>
      </c>
      <c r="B107" s="4" t="s">
        <v>26</v>
      </c>
      <c r="C107" s="4" t="s">
        <v>27</v>
      </c>
      <c r="D107" s="4" t="s">
        <v>585</v>
      </c>
      <c r="E107" s="4" t="s">
        <v>586</v>
      </c>
      <c r="F107" s="6">
        <v>45242</v>
      </c>
      <c r="G107" s="6">
        <v>45244</v>
      </c>
      <c r="H107" s="4">
        <v>1</v>
      </c>
      <c r="I107" s="4">
        <v>2</v>
      </c>
      <c r="J107" s="4">
        <v>2</v>
      </c>
      <c r="K107" s="4" t="s">
        <v>30</v>
      </c>
      <c r="L107" s="4">
        <v>660</v>
      </c>
      <c r="M107" s="4">
        <v>660</v>
      </c>
      <c r="N107" s="4" t="s">
        <v>587</v>
      </c>
      <c r="O107" s="4" t="s">
        <v>32</v>
      </c>
      <c r="P107" s="4" t="s">
        <v>33</v>
      </c>
      <c r="Q107" s="4">
        <v>0</v>
      </c>
      <c r="R107" s="7">
        <v>45242.0000115741</v>
      </c>
      <c r="S107" s="6">
        <v>45245</v>
      </c>
      <c r="T107" s="4" t="s">
        <v>34</v>
      </c>
      <c r="U107" s="4">
        <v>660</v>
      </c>
      <c r="V107" s="4">
        <v>0</v>
      </c>
      <c r="W107" s="4">
        <v>0</v>
      </c>
      <c r="X107" s="4" t="s">
        <v>588</v>
      </c>
      <c r="Y107" s="4" t="s">
        <v>589</v>
      </c>
    </row>
    <row r="108" s="4" customFormat="1" spans="1:25">
      <c r="A108" s="4" t="s">
        <v>590</v>
      </c>
      <c r="B108" s="4" t="s">
        <v>26</v>
      </c>
      <c r="C108" s="4" t="s">
        <v>27</v>
      </c>
      <c r="D108" s="4" t="s">
        <v>591</v>
      </c>
      <c r="E108" s="4" t="s">
        <v>592</v>
      </c>
      <c r="F108" s="6">
        <v>45243</v>
      </c>
      <c r="G108" s="6">
        <v>45244</v>
      </c>
      <c r="H108" s="4">
        <v>1</v>
      </c>
      <c r="I108" s="4">
        <v>1</v>
      </c>
      <c r="J108" s="4">
        <v>1</v>
      </c>
      <c r="K108" s="4" t="s">
        <v>30</v>
      </c>
      <c r="L108" s="4">
        <v>344</v>
      </c>
      <c r="M108" s="4">
        <v>344</v>
      </c>
      <c r="N108" s="4" t="s">
        <v>593</v>
      </c>
      <c r="O108" s="4" t="s">
        <v>32</v>
      </c>
      <c r="P108" s="4" t="s">
        <v>33</v>
      </c>
      <c r="Q108" s="4">
        <v>0</v>
      </c>
      <c r="R108" s="7">
        <v>45242</v>
      </c>
      <c r="S108" s="6">
        <v>45245</v>
      </c>
      <c r="T108" s="4" t="s">
        <v>34</v>
      </c>
      <c r="U108" s="4">
        <v>344</v>
      </c>
      <c r="V108" s="4">
        <v>0</v>
      </c>
      <c r="W108" s="4">
        <v>0</v>
      </c>
      <c r="X108" s="4" t="s">
        <v>594</v>
      </c>
      <c r="Y108" s="4" t="s">
        <v>595</v>
      </c>
    </row>
    <row r="109" s="4" customFormat="1" spans="1:25">
      <c r="A109" s="4" t="s">
        <v>596</v>
      </c>
      <c r="B109" s="4" t="s">
        <v>26</v>
      </c>
      <c r="C109" s="4" t="s">
        <v>27</v>
      </c>
      <c r="D109" s="4" t="s">
        <v>531</v>
      </c>
      <c r="E109" s="4" t="s">
        <v>532</v>
      </c>
      <c r="F109" s="6">
        <v>45243</v>
      </c>
      <c r="G109" s="6">
        <v>45244</v>
      </c>
      <c r="H109" s="4">
        <v>1</v>
      </c>
      <c r="I109" s="4">
        <v>1</v>
      </c>
      <c r="J109" s="4">
        <v>1</v>
      </c>
      <c r="K109" s="4" t="s">
        <v>30</v>
      </c>
      <c r="L109" s="4">
        <v>305</v>
      </c>
      <c r="M109" s="4">
        <v>305</v>
      </c>
      <c r="N109" s="4" t="s">
        <v>597</v>
      </c>
      <c r="O109" s="4" t="s">
        <v>32</v>
      </c>
      <c r="P109" s="4" t="s">
        <v>33</v>
      </c>
      <c r="Q109" s="4">
        <v>0</v>
      </c>
      <c r="R109" s="7">
        <v>45242.0000115741</v>
      </c>
      <c r="S109" s="6">
        <v>45245</v>
      </c>
      <c r="T109" s="4" t="s">
        <v>34</v>
      </c>
      <c r="U109" s="4">
        <v>305</v>
      </c>
      <c r="V109" s="4">
        <v>0</v>
      </c>
      <c r="W109" s="4">
        <v>0</v>
      </c>
      <c r="X109" s="4" t="s">
        <v>598</v>
      </c>
      <c r="Y109" s="4" t="s">
        <v>599</v>
      </c>
    </row>
    <row r="110" s="4" customFormat="1" spans="1:25">
      <c r="A110" s="4" t="s">
        <v>600</v>
      </c>
      <c r="B110" s="4" t="s">
        <v>26</v>
      </c>
      <c r="C110" s="4" t="s">
        <v>27</v>
      </c>
      <c r="D110" s="4" t="s">
        <v>415</v>
      </c>
      <c r="E110" s="4" t="s">
        <v>601</v>
      </c>
      <c r="F110" s="6">
        <v>45242</v>
      </c>
      <c r="G110" s="6">
        <v>45244</v>
      </c>
      <c r="H110" s="4">
        <v>1</v>
      </c>
      <c r="I110" s="4">
        <v>2</v>
      </c>
      <c r="J110" s="4">
        <v>2</v>
      </c>
      <c r="K110" s="4" t="s">
        <v>30</v>
      </c>
      <c r="L110" s="4">
        <v>2765</v>
      </c>
      <c r="M110" s="4">
        <v>2765</v>
      </c>
      <c r="N110" s="4" t="s">
        <v>602</v>
      </c>
      <c r="O110" s="4" t="s">
        <v>32</v>
      </c>
      <c r="P110" s="4" t="s">
        <v>33</v>
      </c>
      <c r="Q110" s="4">
        <v>0</v>
      </c>
      <c r="R110" s="7">
        <v>45242</v>
      </c>
      <c r="S110" s="6">
        <v>45245</v>
      </c>
      <c r="T110" s="4" t="s">
        <v>34</v>
      </c>
      <c r="U110" s="4">
        <v>2765</v>
      </c>
      <c r="V110" s="4">
        <v>0</v>
      </c>
      <c r="W110" s="4">
        <v>0</v>
      </c>
      <c r="X110" s="4" t="s">
        <v>603</v>
      </c>
      <c r="Y110" s="4" t="s">
        <v>604</v>
      </c>
    </row>
    <row r="111" s="4" customFormat="1" spans="1:25">
      <c r="A111" s="4" t="s">
        <v>605</v>
      </c>
      <c r="B111" s="4" t="s">
        <v>26</v>
      </c>
      <c r="C111" s="4" t="s">
        <v>27</v>
      </c>
      <c r="D111" s="4" t="s">
        <v>498</v>
      </c>
      <c r="E111" s="4" t="s">
        <v>606</v>
      </c>
      <c r="F111" s="6">
        <v>45243</v>
      </c>
      <c r="G111" s="6">
        <v>45244</v>
      </c>
      <c r="H111" s="4">
        <v>1</v>
      </c>
      <c r="I111" s="4">
        <v>1</v>
      </c>
      <c r="J111" s="4">
        <v>1</v>
      </c>
      <c r="K111" s="4" t="s">
        <v>30</v>
      </c>
      <c r="L111" s="4">
        <v>210</v>
      </c>
      <c r="M111" s="4">
        <v>210</v>
      </c>
      <c r="N111" s="4" t="s">
        <v>607</v>
      </c>
      <c r="O111" s="4" t="s">
        <v>32</v>
      </c>
      <c r="P111" s="4" t="s">
        <v>33</v>
      </c>
      <c r="Q111" s="4">
        <v>0</v>
      </c>
      <c r="R111" s="7">
        <v>45242</v>
      </c>
      <c r="S111" s="6">
        <v>45245</v>
      </c>
      <c r="T111" s="4" t="s">
        <v>34</v>
      </c>
      <c r="U111" s="4">
        <v>210</v>
      </c>
      <c r="V111" s="4">
        <v>0</v>
      </c>
      <c r="W111" s="4">
        <v>0</v>
      </c>
      <c r="X111" s="4" t="s">
        <v>608</v>
      </c>
      <c r="Y111" s="4" t="s">
        <v>609</v>
      </c>
    </row>
    <row r="112" s="4" customFormat="1" spans="1:25">
      <c r="A112" s="4" t="s">
        <v>610</v>
      </c>
      <c r="B112" s="4" t="s">
        <v>26</v>
      </c>
      <c r="C112" s="4" t="s">
        <v>27</v>
      </c>
      <c r="D112" s="4" t="s">
        <v>498</v>
      </c>
      <c r="E112" s="4" t="s">
        <v>606</v>
      </c>
      <c r="F112" s="6">
        <v>45243</v>
      </c>
      <c r="G112" s="6">
        <v>45244</v>
      </c>
      <c r="H112" s="4">
        <v>1</v>
      </c>
      <c r="I112" s="4">
        <v>1</v>
      </c>
      <c r="J112" s="4">
        <v>1</v>
      </c>
      <c r="K112" s="4" t="s">
        <v>30</v>
      </c>
      <c r="L112" s="4">
        <v>210</v>
      </c>
      <c r="M112" s="4">
        <v>210</v>
      </c>
      <c r="N112" s="4" t="s">
        <v>611</v>
      </c>
      <c r="O112" s="4" t="s">
        <v>32</v>
      </c>
      <c r="P112" s="4" t="s">
        <v>33</v>
      </c>
      <c r="Q112" s="4">
        <v>0</v>
      </c>
      <c r="R112" s="7">
        <v>45242</v>
      </c>
      <c r="S112" s="6">
        <v>45245</v>
      </c>
      <c r="T112" s="4" t="s">
        <v>34</v>
      </c>
      <c r="U112" s="4">
        <v>210</v>
      </c>
      <c r="V112" s="4">
        <v>0</v>
      </c>
      <c r="W112" s="4">
        <v>0</v>
      </c>
      <c r="X112" s="4" t="s">
        <v>612</v>
      </c>
      <c r="Y112" s="4" t="s">
        <v>613</v>
      </c>
    </row>
    <row r="113" s="4" customFormat="1" spans="1:25">
      <c r="A113" s="4" t="s">
        <v>614</v>
      </c>
      <c r="B113" s="4" t="s">
        <v>26</v>
      </c>
      <c r="C113" s="4" t="s">
        <v>27</v>
      </c>
      <c r="D113" s="4" t="s">
        <v>615</v>
      </c>
      <c r="E113" s="4" t="s">
        <v>616</v>
      </c>
      <c r="F113" s="6">
        <v>45243</v>
      </c>
      <c r="G113" s="6">
        <v>45244</v>
      </c>
      <c r="H113" s="4">
        <v>1</v>
      </c>
      <c r="I113" s="4">
        <v>1</v>
      </c>
      <c r="J113" s="4">
        <v>1</v>
      </c>
      <c r="K113" s="4" t="s">
        <v>30</v>
      </c>
      <c r="L113" s="4">
        <v>990</v>
      </c>
      <c r="M113" s="4">
        <v>990</v>
      </c>
      <c r="N113" s="4" t="s">
        <v>617</v>
      </c>
      <c r="O113" s="4" t="s">
        <v>32</v>
      </c>
      <c r="P113" s="4" t="s">
        <v>33</v>
      </c>
      <c r="Q113" s="4">
        <v>0</v>
      </c>
      <c r="R113" s="7">
        <v>45242.0000115741</v>
      </c>
      <c r="S113" s="6">
        <v>45245</v>
      </c>
      <c r="T113" s="4" t="s">
        <v>34</v>
      </c>
      <c r="U113" s="4">
        <v>990</v>
      </c>
      <c r="V113" s="4">
        <v>0</v>
      </c>
      <c r="W113" s="4">
        <v>0</v>
      </c>
      <c r="X113" s="4" t="s">
        <v>618</v>
      </c>
      <c r="Y113" s="4" t="s">
        <v>619</v>
      </c>
    </row>
    <row r="114" s="4" customFormat="1" spans="1:25">
      <c r="A114" s="4" t="s">
        <v>620</v>
      </c>
      <c r="B114" s="4" t="s">
        <v>26</v>
      </c>
      <c r="C114" s="4" t="s">
        <v>27</v>
      </c>
      <c r="D114" s="4" t="s">
        <v>621</v>
      </c>
      <c r="E114" s="4" t="s">
        <v>622</v>
      </c>
      <c r="F114" s="6">
        <v>45243</v>
      </c>
      <c r="G114" s="6">
        <v>45244</v>
      </c>
      <c r="H114" s="4">
        <v>1</v>
      </c>
      <c r="I114" s="4">
        <v>1</v>
      </c>
      <c r="J114" s="4">
        <v>1</v>
      </c>
      <c r="K114" s="4" t="s">
        <v>30</v>
      </c>
      <c r="L114" s="4">
        <v>1137</v>
      </c>
      <c r="M114" s="4">
        <v>1137</v>
      </c>
      <c r="N114" s="4" t="s">
        <v>623</v>
      </c>
      <c r="O114" s="4" t="s">
        <v>32</v>
      </c>
      <c r="P114" s="4" t="s">
        <v>33</v>
      </c>
      <c r="Q114" s="4">
        <v>0</v>
      </c>
      <c r="R114" s="7">
        <v>45242</v>
      </c>
      <c r="S114" s="6">
        <v>45245</v>
      </c>
      <c r="T114" s="4" t="s">
        <v>34</v>
      </c>
      <c r="U114" s="4">
        <v>1137</v>
      </c>
      <c r="V114" s="4">
        <v>0</v>
      </c>
      <c r="W114" s="4">
        <v>0</v>
      </c>
      <c r="X114" s="4" t="s">
        <v>624</v>
      </c>
      <c r="Y114" s="4" t="s">
        <v>625</v>
      </c>
    </row>
    <row r="115" s="4" customFormat="1" spans="1:25">
      <c r="A115" s="4" t="s">
        <v>626</v>
      </c>
      <c r="B115" s="4" t="s">
        <v>26</v>
      </c>
      <c r="C115" s="4" t="s">
        <v>27</v>
      </c>
      <c r="D115" s="4" t="s">
        <v>568</v>
      </c>
      <c r="E115" s="4" t="s">
        <v>627</v>
      </c>
      <c r="F115" s="6">
        <v>45243</v>
      </c>
      <c r="G115" s="6">
        <v>45244</v>
      </c>
      <c r="H115" s="4">
        <v>1</v>
      </c>
      <c r="I115" s="4">
        <v>1</v>
      </c>
      <c r="J115" s="4">
        <v>1</v>
      </c>
      <c r="K115" s="4" t="s">
        <v>30</v>
      </c>
      <c r="L115" s="4">
        <v>468</v>
      </c>
      <c r="M115" s="4">
        <v>468</v>
      </c>
      <c r="N115" s="4" t="s">
        <v>628</v>
      </c>
      <c r="O115" s="4" t="s">
        <v>32</v>
      </c>
      <c r="P115" s="4" t="s">
        <v>33</v>
      </c>
      <c r="Q115" s="4">
        <v>0</v>
      </c>
      <c r="R115" s="7">
        <v>45242.0000115741</v>
      </c>
      <c r="S115" s="6">
        <v>45245</v>
      </c>
      <c r="T115" s="4" t="s">
        <v>34</v>
      </c>
      <c r="U115" s="4">
        <v>468</v>
      </c>
      <c r="V115" s="4">
        <v>0</v>
      </c>
      <c r="W115" s="4">
        <v>0</v>
      </c>
      <c r="X115" s="4" t="s">
        <v>629</v>
      </c>
      <c r="Y115" s="4" t="s">
        <v>630</v>
      </c>
    </row>
    <row r="116" s="4" customFormat="1" spans="1:25">
      <c r="A116" s="4" t="s">
        <v>631</v>
      </c>
      <c r="B116" s="4" t="s">
        <v>26</v>
      </c>
      <c r="C116" s="4" t="s">
        <v>27</v>
      </c>
      <c r="D116" s="4" t="s">
        <v>498</v>
      </c>
      <c r="E116" s="4" t="s">
        <v>606</v>
      </c>
      <c r="F116" s="6">
        <v>45243</v>
      </c>
      <c r="G116" s="6">
        <v>45244</v>
      </c>
      <c r="H116" s="4">
        <v>1</v>
      </c>
      <c r="I116" s="4">
        <v>1</v>
      </c>
      <c r="J116" s="4">
        <v>1</v>
      </c>
      <c r="K116" s="4" t="s">
        <v>30</v>
      </c>
      <c r="L116" s="4">
        <v>210</v>
      </c>
      <c r="M116" s="4">
        <v>210</v>
      </c>
      <c r="N116" s="4" t="s">
        <v>632</v>
      </c>
      <c r="O116" s="4" t="s">
        <v>32</v>
      </c>
      <c r="P116" s="4" t="s">
        <v>33</v>
      </c>
      <c r="Q116" s="4">
        <v>0</v>
      </c>
      <c r="R116" s="7">
        <v>45242</v>
      </c>
      <c r="S116" s="6">
        <v>45245</v>
      </c>
      <c r="T116" s="4" t="s">
        <v>34</v>
      </c>
      <c r="U116" s="4">
        <v>210</v>
      </c>
      <c r="V116" s="4">
        <v>0</v>
      </c>
      <c r="W116" s="4">
        <v>0</v>
      </c>
      <c r="X116" s="4" t="s">
        <v>633</v>
      </c>
      <c r="Y116" s="4" t="s">
        <v>634</v>
      </c>
    </row>
    <row r="117" s="4" customFormat="1" spans="1:25">
      <c r="A117" s="4" t="s">
        <v>635</v>
      </c>
      <c r="B117" s="4" t="s">
        <v>26</v>
      </c>
      <c r="C117" s="4" t="s">
        <v>27</v>
      </c>
      <c r="D117" s="4" t="s">
        <v>636</v>
      </c>
      <c r="E117" s="4" t="s">
        <v>637</v>
      </c>
      <c r="F117" s="6">
        <v>45243</v>
      </c>
      <c r="G117" s="6">
        <v>45244</v>
      </c>
      <c r="H117" s="4">
        <v>1</v>
      </c>
      <c r="I117" s="4">
        <v>1</v>
      </c>
      <c r="J117" s="4">
        <v>1</v>
      </c>
      <c r="K117" s="4" t="s">
        <v>30</v>
      </c>
      <c r="L117" s="4">
        <v>380</v>
      </c>
      <c r="M117" s="4">
        <v>380</v>
      </c>
      <c r="N117" s="4" t="s">
        <v>638</v>
      </c>
      <c r="O117" s="4" t="s">
        <v>32</v>
      </c>
      <c r="P117" s="4" t="s">
        <v>33</v>
      </c>
      <c r="Q117" s="4">
        <v>0</v>
      </c>
      <c r="R117" s="7">
        <v>45243.0000115741</v>
      </c>
      <c r="S117" s="6">
        <v>45245</v>
      </c>
      <c r="T117" s="4" t="s">
        <v>34</v>
      </c>
      <c r="U117" s="4">
        <v>380</v>
      </c>
      <c r="V117" s="4">
        <v>0</v>
      </c>
      <c r="W117" s="4">
        <v>0</v>
      </c>
      <c r="X117" s="4" t="s">
        <v>639</v>
      </c>
      <c r="Y117" s="4" t="s">
        <v>640</v>
      </c>
    </row>
    <row r="118" s="4" customFormat="1" spans="1:25">
      <c r="A118" s="4" t="s">
        <v>641</v>
      </c>
      <c r="B118" s="4" t="s">
        <v>26</v>
      </c>
      <c r="C118" s="4" t="s">
        <v>27</v>
      </c>
      <c r="D118" s="4" t="s">
        <v>642</v>
      </c>
      <c r="E118" s="4" t="s">
        <v>643</v>
      </c>
      <c r="F118" s="6">
        <v>45243</v>
      </c>
      <c r="G118" s="6">
        <v>45244</v>
      </c>
      <c r="H118" s="4">
        <v>1</v>
      </c>
      <c r="I118" s="4">
        <v>1</v>
      </c>
      <c r="J118" s="4">
        <v>1</v>
      </c>
      <c r="K118" s="4" t="s">
        <v>30</v>
      </c>
      <c r="L118" s="4">
        <v>270</v>
      </c>
      <c r="M118" s="4">
        <v>270</v>
      </c>
      <c r="N118" s="4" t="s">
        <v>644</v>
      </c>
      <c r="O118" s="4" t="s">
        <v>32</v>
      </c>
      <c r="P118" s="4" t="s">
        <v>33</v>
      </c>
      <c r="Q118" s="4">
        <v>0</v>
      </c>
      <c r="R118" s="7">
        <v>45242.0000115741</v>
      </c>
      <c r="S118" s="6">
        <v>45245</v>
      </c>
      <c r="T118" s="4" t="s">
        <v>34</v>
      </c>
      <c r="U118" s="4">
        <v>270</v>
      </c>
      <c r="V118" s="4">
        <v>0</v>
      </c>
      <c r="W118" s="4">
        <v>0</v>
      </c>
      <c r="X118" s="4" t="s">
        <v>645</v>
      </c>
      <c r="Y118" s="4" t="s">
        <v>646</v>
      </c>
    </row>
    <row r="119" s="4" customFormat="1" spans="1:25">
      <c r="A119" s="4" t="s">
        <v>647</v>
      </c>
      <c r="B119" s="4" t="s">
        <v>26</v>
      </c>
      <c r="C119" s="4" t="s">
        <v>27</v>
      </c>
      <c r="D119" s="4" t="s">
        <v>543</v>
      </c>
      <c r="E119" s="4" t="s">
        <v>544</v>
      </c>
      <c r="F119" s="6">
        <v>45243</v>
      </c>
      <c r="G119" s="6">
        <v>45244</v>
      </c>
      <c r="H119" s="4">
        <v>2</v>
      </c>
      <c r="I119" s="4">
        <v>1</v>
      </c>
      <c r="J119" s="4">
        <v>2</v>
      </c>
      <c r="K119" s="4" t="s">
        <v>30</v>
      </c>
      <c r="L119" s="4">
        <v>756</v>
      </c>
      <c r="M119" s="4">
        <v>756</v>
      </c>
      <c r="N119" s="4" t="s">
        <v>648</v>
      </c>
      <c r="O119" s="4" t="s">
        <v>32</v>
      </c>
      <c r="P119" s="4" t="s">
        <v>33</v>
      </c>
      <c r="Q119" s="4">
        <v>0</v>
      </c>
      <c r="R119" s="7">
        <v>45243.0000115741</v>
      </c>
      <c r="S119" s="6">
        <v>45245</v>
      </c>
      <c r="T119" s="4" t="s">
        <v>34</v>
      </c>
      <c r="U119" s="4">
        <v>756</v>
      </c>
      <c r="V119" s="4">
        <v>0</v>
      </c>
      <c r="W119" s="4">
        <v>0</v>
      </c>
      <c r="X119" s="4" t="s">
        <v>649</v>
      </c>
      <c r="Y119" s="4" t="s">
        <v>650</v>
      </c>
    </row>
    <row r="120" s="4" customFormat="1" spans="1:25">
      <c r="A120" s="4" t="s">
        <v>651</v>
      </c>
      <c r="B120" s="4" t="s">
        <v>26</v>
      </c>
      <c r="C120" s="4" t="s">
        <v>27</v>
      </c>
      <c r="D120" s="4" t="s">
        <v>452</v>
      </c>
      <c r="E120" s="4" t="s">
        <v>652</v>
      </c>
      <c r="F120" s="6">
        <v>45243</v>
      </c>
      <c r="G120" s="6">
        <v>45244</v>
      </c>
      <c r="H120" s="4">
        <v>1</v>
      </c>
      <c r="I120" s="4">
        <v>1</v>
      </c>
      <c r="J120" s="4">
        <v>1</v>
      </c>
      <c r="K120" s="4" t="s">
        <v>30</v>
      </c>
      <c r="L120" s="4">
        <v>450</v>
      </c>
      <c r="M120" s="4">
        <v>450</v>
      </c>
      <c r="N120" s="4" t="s">
        <v>653</v>
      </c>
      <c r="O120" s="4" t="s">
        <v>32</v>
      </c>
      <c r="P120" s="4" t="s">
        <v>33</v>
      </c>
      <c r="Q120" s="4">
        <v>0</v>
      </c>
      <c r="R120" s="7">
        <v>45243</v>
      </c>
      <c r="S120" s="6">
        <v>45245</v>
      </c>
      <c r="T120" s="4" t="s">
        <v>34</v>
      </c>
      <c r="U120" s="4">
        <v>450</v>
      </c>
      <c r="V120" s="4">
        <v>0</v>
      </c>
      <c r="W120" s="4">
        <v>0</v>
      </c>
      <c r="X120" s="4" t="s">
        <v>654</v>
      </c>
      <c r="Y120" s="4" t="s">
        <v>655</v>
      </c>
    </row>
    <row r="121" s="4" customFormat="1" spans="1:25">
      <c r="A121" s="4" t="s">
        <v>656</v>
      </c>
      <c r="B121" s="4" t="s">
        <v>26</v>
      </c>
      <c r="C121" s="4" t="s">
        <v>27</v>
      </c>
      <c r="D121" s="4" t="s">
        <v>537</v>
      </c>
      <c r="E121" s="4" t="s">
        <v>657</v>
      </c>
      <c r="F121" s="6">
        <v>45243</v>
      </c>
      <c r="G121" s="6">
        <v>45244</v>
      </c>
      <c r="H121" s="4">
        <v>1</v>
      </c>
      <c r="I121" s="4">
        <v>1</v>
      </c>
      <c r="J121" s="4">
        <v>1</v>
      </c>
      <c r="K121" s="4" t="s">
        <v>30</v>
      </c>
      <c r="L121" s="4">
        <v>226</v>
      </c>
      <c r="M121" s="4">
        <v>226</v>
      </c>
      <c r="N121" s="4" t="s">
        <v>658</v>
      </c>
      <c r="O121" s="4" t="s">
        <v>32</v>
      </c>
      <c r="P121" s="4" t="s">
        <v>33</v>
      </c>
      <c r="Q121" s="4">
        <v>0</v>
      </c>
      <c r="R121" s="7">
        <v>45243.0000115741</v>
      </c>
      <c r="S121" s="6">
        <v>45245</v>
      </c>
      <c r="T121" s="4" t="s">
        <v>34</v>
      </c>
      <c r="U121" s="4">
        <v>226</v>
      </c>
      <c r="V121" s="4">
        <v>0</v>
      </c>
      <c r="W121" s="4">
        <v>0</v>
      </c>
      <c r="X121" s="4" t="s">
        <v>659</v>
      </c>
      <c r="Y121" s="4" t="s">
        <v>660</v>
      </c>
    </row>
    <row r="122" s="4" customFormat="1" spans="1:25">
      <c r="A122" s="4" t="s">
        <v>661</v>
      </c>
      <c r="B122" s="4" t="s">
        <v>26</v>
      </c>
      <c r="C122" s="4" t="s">
        <v>27</v>
      </c>
      <c r="D122" s="4" t="s">
        <v>537</v>
      </c>
      <c r="E122" s="4" t="s">
        <v>657</v>
      </c>
      <c r="F122" s="6">
        <v>45243</v>
      </c>
      <c r="G122" s="6">
        <v>45244</v>
      </c>
      <c r="H122" s="4">
        <v>1</v>
      </c>
      <c r="I122" s="4">
        <v>1</v>
      </c>
      <c r="J122" s="4">
        <v>1</v>
      </c>
      <c r="K122" s="4" t="s">
        <v>30</v>
      </c>
      <c r="L122" s="4">
        <v>226</v>
      </c>
      <c r="M122" s="4">
        <v>226</v>
      </c>
      <c r="N122" s="4" t="s">
        <v>662</v>
      </c>
      <c r="O122" s="4" t="s">
        <v>32</v>
      </c>
      <c r="P122" s="4" t="s">
        <v>33</v>
      </c>
      <c r="Q122" s="4">
        <v>0</v>
      </c>
      <c r="R122" s="7">
        <v>45242</v>
      </c>
      <c r="S122" s="6">
        <v>45245</v>
      </c>
      <c r="T122" s="4" t="s">
        <v>34</v>
      </c>
      <c r="U122" s="4">
        <v>226</v>
      </c>
      <c r="V122" s="4">
        <v>0</v>
      </c>
      <c r="W122" s="4">
        <v>0</v>
      </c>
      <c r="X122" s="4" t="s">
        <v>663</v>
      </c>
      <c r="Y122" s="4" t="s">
        <v>664</v>
      </c>
    </row>
    <row r="123" s="4" customFormat="1" spans="1:25">
      <c r="A123" s="4" t="s">
        <v>665</v>
      </c>
      <c r="B123" s="4" t="s">
        <v>26</v>
      </c>
      <c r="C123" s="4" t="s">
        <v>27</v>
      </c>
      <c r="D123" s="4" t="s">
        <v>666</v>
      </c>
      <c r="E123" s="4" t="s">
        <v>667</v>
      </c>
      <c r="F123" s="6">
        <v>45243</v>
      </c>
      <c r="G123" s="6">
        <v>45244</v>
      </c>
      <c r="H123" s="4">
        <v>1</v>
      </c>
      <c r="I123" s="4">
        <v>1</v>
      </c>
      <c r="J123" s="4">
        <v>1</v>
      </c>
      <c r="K123" s="4" t="s">
        <v>30</v>
      </c>
      <c r="L123" s="4">
        <v>233</v>
      </c>
      <c r="M123" s="4">
        <v>233</v>
      </c>
      <c r="N123" s="4" t="s">
        <v>668</v>
      </c>
      <c r="O123" s="4" t="s">
        <v>32</v>
      </c>
      <c r="P123" s="4" t="s">
        <v>33</v>
      </c>
      <c r="Q123" s="4">
        <v>0</v>
      </c>
      <c r="R123" s="7">
        <v>45243.0000115741</v>
      </c>
      <c r="S123" s="6">
        <v>45245</v>
      </c>
      <c r="T123" s="4" t="s">
        <v>34</v>
      </c>
      <c r="U123" s="4">
        <v>233</v>
      </c>
      <c r="V123" s="4">
        <v>0</v>
      </c>
      <c r="W123" s="4">
        <v>0</v>
      </c>
      <c r="X123" s="4" t="s">
        <v>669</v>
      </c>
      <c r="Y123" s="4" t="s">
        <v>670</v>
      </c>
    </row>
    <row r="124" s="4" customFormat="1" spans="1:25">
      <c r="A124" s="4" t="s">
        <v>671</v>
      </c>
      <c r="B124" s="4" t="s">
        <v>26</v>
      </c>
      <c r="C124" s="4" t="s">
        <v>27</v>
      </c>
      <c r="D124" s="4" t="s">
        <v>543</v>
      </c>
      <c r="E124" s="4" t="s">
        <v>672</v>
      </c>
      <c r="F124" s="6">
        <v>45243</v>
      </c>
      <c r="G124" s="6">
        <v>45244</v>
      </c>
      <c r="H124" s="4">
        <v>1</v>
      </c>
      <c r="I124" s="4">
        <v>1</v>
      </c>
      <c r="J124" s="4">
        <v>1</v>
      </c>
      <c r="K124" s="4" t="s">
        <v>30</v>
      </c>
      <c r="L124" s="4">
        <v>347</v>
      </c>
      <c r="M124" s="4">
        <v>347</v>
      </c>
      <c r="N124" s="4" t="s">
        <v>673</v>
      </c>
      <c r="O124" s="4" t="s">
        <v>32</v>
      </c>
      <c r="P124" s="4" t="s">
        <v>33</v>
      </c>
      <c r="Q124" s="4">
        <v>0</v>
      </c>
      <c r="R124" s="7">
        <v>45243.0000115741</v>
      </c>
      <c r="S124" s="6">
        <v>45245</v>
      </c>
      <c r="T124" s="4" t="s">
        <v>34</v>
      </c>
      <c r="U124" s="4">
        <v>347</v>
      </c>
      <c r="V124" s="4">
        <v>0</v>
      </c>
      <c r="W124" s="4">
        <v>0</v>
      </c>
      <c r="X124" s="4" t="s">
        <v>674</v>
      </c>
      <c r="Y124" s="4" t="s">
        <v>675</v>
      </c>
    </row>
    <row r="125" s="4" customFormat="1" spans="1:25">
      <c r="A125" s="4" t="s">
        <v>676</v>
      </c>
      <c r="B125" s="4" t="s">
        <v>26</v>
      </c>
      <c r="C125" s="4" t="s">
        <v>27</v>
      </c>
      <c r="D125" s="4" t="s">
        <v>543</v>
      </c>
      <c r="E125" s="4" t="s">
        <v>544</v>
      </c>
      <c r="F125" s="6">
        <v>45243</v>
      </c>
      <c r="G125" s="6">
        <v>45244</v>
      </c>
      <c r="H125" s="4">
        <v>1</v>
      </c>
      <c r="I125" s="4">
        <v>1</v>
      </c>
      <c r="J125" s="4">
        <v>1</v>
      </c>
      <c r="K125" s="4" t="s">
        <v>30</v>
      </c>
      <c r="L125" s="4">
        <v>378</v>
      </c>
      <c r="M125" s="4">
        <v>378</v>
      </c>
      <c r="N125" s="4" t="s">
        <v>677</v>
      </c>
      <c r="O125" s="4" t="s">
        <v>32</v>
      </c>
      <c r="P125" s="4" t="s">
        <v>33</v>
      </c>
      <c r="Q125" s="4">
        <v>0</v>
      </c>
      <c r="R125" s="7">
        <v>45243</v>
      </c>
      <c r="S125" s="6">
        <v>45245</v>
      </c>
      <c r="T125" s="4" t="s">
        <v>34</v>
      </c>
      <c r="U125" s="4">
        <v>378</v>
      </c>
      <c r="V125" s="4">
        <v>0</v>
      </c>
      <c r="W125" s="4">
        <v>0</v>
      </c>
      <c r="X125" s="4" t="s">
        <v>678</v>
      </c>
      <c r="Y125" s="4" t="s">
        <v>679</v>
      </c>
    </row>
    <row r="126" s="4" customFormat="1" spans="1:25">
      <c r="A126" s="4" t="s">
        <v>680</v>
      </c>
      <c r="B126" s="4" t="s">
        <v>26</v>
      </c>
      <c r="C126" s="4" t="s">
        <v>27</v>
      </c>
      <c r="D126" s="4" t="s">
        <v>681</v>
      </c>
      <c r="E126" s="4" t="s">
        <v>682</v>
      </c>
      <c r="F126" s="6">
        <v>45243</v>
      </c>
      <c r="G126" s="6">
        <v>45244</v>
      </c>
      <c r="H126" s="4">
        <v>1</v>
      </c>
      <c r="I126" s="4">
        <v>1</v>
      </c>
      <c r="J126" s="4">
        <v>1</v>
      </c>
      <c r="K126" s="4" t="s">
        <v>30</v>
      </c>
      <c r="L126" s="4">
        <v>1617</v>
      </c>
      <c r="M126" s="4">
        <v>1617</v>
      </c>
      <c r="N126" s="4" t="s">
        <v>683</v>
      </c>
      <c r="O126" s="4" t="s">
        <v>32</v>
      </c>
      <c r="P126" s="4" t="s">
        <v>33</v>
      </c>
      <c r="Q126" s="4">
        <v>0</v>
      </c>
      <c r="R126" s="7">
        <v>45243</v>
      </c>
      <c r="S126" s="6">
        <v>45245</v>
      </c>
      <c r="T126" s="4" t="s">
        <v>34</v>
      </c>
      <c r="U126" s="4">
        <v>1617</v>
      </c>
      <c r="V126" s="4">
        <v>0</v>
      </c>
      <c r="W126" s="4">
        <v>0</v>
      </c>
      <c r="X126" s="4" t="s">
        <v>684</v>
      </c>
      <c r="Y126" s="4" t="s">
        <v>685</v>
      </c>
    </row>
    <row r="127" s="4" customFormat="1" spans="1:25">
      <c r="A127" s="4" t="s">
        <v>686</v>
      </c>
      <c r="B127" s="4" t="s">
        <v>26</v>
      </c>
      <c r="C127" s="4" t="s">
        <v>27</v>
      </c>
      <c r="D127" s="4" t="s">
        <v>687</v>
      </c>
      <c r="E127" s="4" t="s">
        <v>574</v>
      </c>
      <c r="F127" s="6">
        <v>45243</v>
      </c>
      <c r="G127" s="6">
        <v>45244</v>
      </c>
      <c r="H127" s="4">
        <v>1</v>
      </c>
      <c r="I127" s="4">
        <v>1</v>
      </c>
      <c r="J127" s="4">
        <v>1</v>
      </c>
      <c r="K127" s="4" t="s">
        <v>30</v>
      </c>
      <c r="L127" s="4">
        <v>376</v>
      </c>
      <c r="M127" s="4">
        <v>376</v>
      </c>
      <c r="N127" s="4" t="s">
        <v>688</v>
      </c>
      <c r="O127" s="4" t="s">
        <v>32</v>
      </c>
      <c r="P127" s="4" t="s">
        <v>33</v>
      </c>
      <c r="Q127" s="4">
        <v>0</v>
      </c>
      <c r="R127" s="7">
        <v>45243</v>
      </c>
      <c r="S127" s="6">
        <v>45245</v>
      </c>
      <c r="T127" s="4" t="s">
        <v>34</v>
      </c>
      <c r="U127" s="4">
        <v>376</v>
      </c>
      <c r="V127" s="4">
        <v>0</v>
      </c>
      <c r="W127" s="4">
        <v>0</v>
      </c>
      <c r="X127" s="4" t="s">
        <v>689</v>
      </c>
      <c r="Y127" s="4" t="s">
        <v>690</v>
      </c>
    </row>
    <row r="128" s="4" customFormat="1" spans="1:25">
      <c r="A128" s="4" t="s">
        <v>691</v>
      </c>
      <c r="B128" s="4" t="s">
        <v>26</v>
      </c>
      <c r="C128" s="4" t="s">
        <v>27</v>
      </c>
      <c r="D128" s="4" t="s">
        <v>531</v>
      </c>
      <c r="E128" s="4" t="s">
        <v>563</v>
      </c>
      <c r="F128" s="6">
        <v>45243</v>
      </c>
      <c r="G128" s="6">
        <v>45244</v>
      </c>
      <c r="H128" s="4">
        <v>1</v>
      </c>
      <c r="I128" s="4">
        <v>1</v>
      </c>
      <c r="J128" s="4">
        <v>1</v>
      </c>
      <c r="K128" s="4" t="s">
        <v>30</v>
      </c>
      <c r="L128" s="4">
        <v>305</v>
      </c>
      <c r="M128" s="4">
        <v>305</v>
      </c>
      <c r="N128" s="4" t="s">
        <v>692</v>
      </c>
      <c r="O128" s="4" t="s">
        <v>32</v>
      </c>
      <c r="P128" s="4" t="s">
        <v>33</v>
      </c>
      <c r="Q128" s="4">
        <v>0</v>
      </c>
      <c r="R128" s="7">
        <v>45243</v>
      </c>
      <c r="S128" s="6">
        <v>45245</v>
      </c>
      <c r="T128" s="4" t="s">
        <v>34</v>
      </c>
      <c r="U128" s="4">
        <v>305</v>
      </c>
      <c r="V128" s="4">
        <v>0</v>
      </c>
      <c r="W128" s="4">
        <v>0</v>
      </c>
      <c r="X128" s="4" t="s">
        <v>693</v>
      </c>
      <c r="Y128" s="4" t="s">
        <v>694</v>
      </c>
    </row>
    <row r="129" s="4" customFormat="1" spans="1:25">
      <c r="A129" s="4" t="s">
        <v>695</v>
      </c>
      <c r="B129" s="4" t="s">
        <v>26</v>
      </c>
      <c r="C129" s="4" t="s">
        <v>27</v>
      </c>
      <c r="D129" s="4" t="s">
        <v>696</v>
      </c>
      <c r="E129" s="4" t="s">
        <v>697</v>
      </c>
      <c r="F129" s="6">
        <v>45243</v>
      </c>
      <c r="G129" s="6">
        <v>45244</v>
      </c>
      <c r="H129" s="4">
        <v>1</v>
      </c>
      <c r="I129" s="4">
        <v>1</v>
      </c>
      <c r="J129" s="4">
        <v>1</v>
      </c>
      <c r="K129" s="4" t="s">
        <v>30</v>
      </c>
      <c r="L129" s="4">
        <v>634</v>
      </c>
      <c r="M129" s="4">
        <v>634</v>
      </c>
      <c r="N129" s="4" t="s">
        <v>698</v>
      </c>
      <c r="O129" s="4" t="s">
        <v>32</v>
      </c>
      <c r="P129" s="4" t="s">
        <v>33</v>
      </c>
      <c r="Q129" s="4">
        <v>0</v>
      </c>
      <c r="R129" s="7">
        <v>45243.0000115741</v>
      </c>
      <c r="S129" s="6">
        <v>45245</v>
      </c>
      <c r="T129" s="4" t="s">
        <v>34</v>
      </c>
      <c r="U129" s="4">
        <v>634</v>
      </c>
      <c r="V129" s="4">
        <v>0</v>
      </c>
      <c r="W129" s="4">
        <v>0</v>
      </c>
      <c r="X129" s="4" t="s">
        <v>699</v>
      </c>
      <c r="Y129" s="4" t="s">
        <v>700</v>
      </c>
    </row>
    <row r="130" s="4" customFormat="1" spans="1:25">
      <c r="A130" s="4" t="s">
        <v>701</v>
      </c>
      <c r="B130" s="4" t="s">
        <v>26</v>
      </c>
      <c r="C130" s="4" t="s">
        <v>27</v>
      </c>
      <c r="D130" s="4" t="s">
        <v>702</v>
      </c>
      <c r="E130" s="4" t="s">
        <v>574</v>
      </c>
      <c r="F130" s="6">
        <v>45243</v>
      </c>
      <c r="G130" s="6">
        <v>45244</v>
      </c>
      <c r="H130" s="4">
        <v>1</v>
      </c>
      <c r="I130" s="4">
        <v>1</v>
      </c>
      <c r="J130" s="4">
        <v>1</v>
      </c>
      <c r="K130" s="4" t="s">
        <v>30</v>
      </c>
      <c r="L130" s="4">
        <v>336</v>
      </c>
      <c r="M130" s="4">
        <v>336</v>
      </c>
      <c r="N130" s="4" t="s">
        <v>703</v>
      </c>
      <c r="O130" s="4" t="s">
        <v>32</v>
      </c>
      <c r="P130" s="4" t="s">
        <v>33</v>
      </c>
      <c r="Q130" s="4">
        <v>0</v>
      </c>
      <c r="R130" s="7">
        <v>45243</v>
      </c>
      <c r="S130" s="6">
        <v>45245</v>
      </c>
      <c r="T130" s="4" t="s">
        <v>34</v>
      </c>
      <c r="U130" s="4">
        <v>336</v>
      </c>
      <c r="V130" s="4">
        <v>0</v>
      </c>
      <c r="W130" s="4">
        <v>0</v>
      </c>
      <c r="X130" s="4" t="s">
        <v>704</v>
      </c>
      <c r="Y130" s="4" t="s">
        <v>705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6"/>
  <sheetViews>
    <sheetView tabSelected="1" workbookViewId="0">
      <selection activeCell="A133" sqref="A133:D13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706</v>
      </c>
    </row>
    <row r="2" s="4" customFormat="1" hidden="1" spans="1:9">
      <c r="A2" s="5">
        <v>999224639874890</v>
      </c>
      <c r="B2" s="6">
        <v>45241</v>
      </c>
      <c r="C2" s="6">
        <v>45242</v>
      </c>
      <c r="D2" s="4">
        <v>2340</v>
      </c>
      <c r="E2" s="4" t="str">
        <f>VLOOKUP(A2,HOP!A:L,12,0)</f>
        <v>2340.00</v>
      </c>
      <c r="F2" s="4" t="str">
        <f>VLOOKUP(A2,HOP!A:C,3,0)</f>
        <v>3471906</v>
      </c>
      <c r="G2" s="4">
        <f>D2-E2</f>
        <v>0</v>
      </c>
      <c r="H2" s="4" t="str">
        <f>$H$1&amp;F2</f>
        <v>，3471906</v>
      </c>
      <c r="I2" s="4" t="str">
        <f>VLOOKUP(A2,HOP!A:U,21,0)</f>
        <v>直连</v>
      </c>
    </row>
    <row r="3" s="4" customFormat="1" hidden="1" spans="1:9">
      <c r="A3" s="5">
        <v>999225743901825</v>
      </c>
      <c r="B3" s="6">
        <v>45239</v>
      </c>
      <c r="C3" s="6">
        <v>45242</v>
      </c>
      <c r="D3" s="4">
        <v>2280</v>
      </c>
      <c r="E3" s="4" t="str">
        <f>VLOOKUP(A3,HOP!A:L,12,0)</f>
        <v>2280.00</v>
      </c>
      <c r="F3" s="4" t="str">
        <f>VLOOKUP(A3,HOP!A:C,3,0)</f>
        <v>3718688</v>
      </c>
      <c r="G3" s="4">
        <f t="shared" ref="G3:G34" si="0">D3-E3</f>
        <v>0</v>
      </c>
      <c r="H3" s="4" t="str">
        <f t="shared" ref="H3:H34" si="1">$H$1&amp;F3</f>
        <v>，3718688</v>
      </c>
      <c r="I3" s="4" t="str">
        <f>VLOOKUP(A3,HOP!A:U,21,0)</f>
        <v>直采</v>
      </c>
    </row>
    <row r="4" s="4" customFormat="1" hidden="1" spans="1:9">
      <c r="A4" s="5">
        <v>999226280339582</v>
      </c>
      <c r="B4" s="6">
        <v>45241</v>
      </c>
      <c r="C4" s="6">
        <v>45244</v>
      </c>
      <c r="D4" s="4">
        <v>0</v>
      </c>
      <c r="E4" s="4" t="str">
        <f>VLOOKUP(A4,HOP!A:L,12,0)</f>
        <v>0.00</v>
      </c>
      <c r="F4" s="4" t="str">
        <f>VLOOKUP(A4,HOP!A:C,3,0)</f>
        <v>3824244</v>
      </c>
      <c r="G4" s="4">
        <f t="shared" si="0"/>
        <v>0</v>
      </c>
      <c r="H4" s="4" t="str">
        <f t="shared" si="1"/>
        <v>，3824244</v>
      </c>
      <c r="I4" s="4" t="str">
        <f>VLOOKUP(A4,HOP!A:U,21,0)</f>
        <v>直采</v>
      </c>
    </row>
    <row r="5" s="4" customFormat="1" hidden="1" spans="1:9">
      <c r="A5" s="5">
        <v>999226355178543</v>
      </c>
      <c r="B5" s="6">
        <v>45243</v>
      </c>
      <c r="C5" s="6">
        <v>45244</v>
      </c>
      <c r="D5" s="4">
        <v>4105</v>
      </c>
      <c r="E5" s="4" t="str">
        <f>VLOOKUP(A5,HOP!A:L,12,0)</f>
        <v>4105.00</v>
      </c>
      <c r="F5" s="4" t="str">
        <f>VLOOKUP(A5,HOP!A:C,3,0)</f>
        <v>3839588</v>
      </c>
      <c r="G5" s="4">
        <f t="shared" si="0"/>
        <v>0</v>
      </c>
      <c r="H5" s="4" t="str">
        <f t="shared" si="1"/>
        <v>，3839588</v>
      </c>
      <c r="I5" s="4" t="str">
        <f>VLOOKUP(A5,HOP!A:U,21,0)</f>
        <v>直采</v>
      </c>
    </row>
    <row r="6" s="4" customFormat="1" hidden="1" spans="1:9">
      <c r="A6" s="5">
        <v>999226366448411</v>
      </c>
      <c r="B6" s="6">
        <v>45243</v>
      </c>
      <c r="C6" s="6">
        <v>45244</v>
      </c>
      <c r="D6" s="4">
        <v>724</v>
      </c>
      <c r="E6" s="4" t="str">
        <f>VLOOKUP(A6,HOP!A:L,12,0)</f>
        <v>724.00</v>
      </c>
      <c r="F6" s="4" t="str">
        <f>VLOOKUP(A6,HOP!A:C,3,0)</f>
        <v>3846335</v>
      </c>
      <c r="G6" s="4">
        <f t="shared" si="0"/>
        <v>0</v>
      </c>
      <c r="H6" s="4" t="str">
        <f t="shared" si="1"/>
        <v>，3846335</v>
      </c>
      <c r="I6" s="4" t="str">
        <f>VLOOKUP(A6,HOP!A:U,21,0)</f>
        <v>直采</v>
      </c>
    </row>
    <row r="7" s="4" customFormat="1" hidden="1" spans="1:9">
      <c r="A7" s="5">
        <v>999226498275324</v>
      </c>
      <c r="B7" s="6">
        <v>45242</v>
      </c>
      <c r="C7" s="6">
        <v>45244</v>
      </c>
      <c r="D7" s="4">
        <v>926</v>
      </c>
      <c r="E7" s="4" t="str">
        <f>VLOOKUP(A7,HOP!A:L,12,0)</f>
        <v>926.00</v>
      </c>
      <c r="F7" s="4" t="str">
        <f>VLOOKUP(A7,HOP!A:C,3,0)</f>
        <v>3861349</v>
      </c>
      <c r="G7" s="4">
        <f t="shared" si="0"/>
        <v>0</v>
      </c>
      <c r="H7" s="4" t="str">
        <f t="shared" si="1"/>
        <v>，3861349</v>
      </c>
      <c r="I7" s="4" t="str">
        <f>VLOOKUP(A7,HOP!A:U,21,0)</f>
        <v>直采</v>
      </c>
    </row>
    <row r="8" s="4" customFormat="1" hidden="1" spans="1:9">
      <c r="A8" s="5">
        <v>999226569546678</v>
      </c>
      <c r="B8" s="6">
        <v>45240</v>
      </c>
      <c r="C8" s="6">
        <v>45244</v>
      </c>
      <c r="D8" s="4">
        <v>3028</v>
      </c>
      <c r="E8" s="4" t="str">
        <f>VLOOKUP(A8,HOP!A:L,12,0)</f>
        <v>3028.00</v>
      </c>
      <c r="F8" s="4" t="str">
        <f>VLOOKUP(A8,HOP!A:C,3,0)</f>
        <v>3870435</v>
      </c>
      <c r="G8" s="4">
        <f t="shared" si="0"/>
        <v>0</v>
      </c>
      <c r="H8" s="4" t="str">
        <f t="shared" si="1"/>
        <v>，3870435</v>
      </c>
      <c r="I8" s="4" t="str">
        <f>VLOOKUP(A8,HOP!A:U,21,0)</f>
        <v>直采</v>
      </c>
    </row>
    <row r="9" s="4" customFormat="1" hidden="1" spans="1:9">
      <c r="A9" s="5">
        <v>999226597333382</v>
      </c>
      <c r="B9" s="6">
        <v>45240</v>
      </c>
      <c r="C9" s="6">
        <v>45244</v>
      </c>
      <c r="D9" s="4">
        <v>4100</v>
      </c>
      <c r="E9" s="4" t="str">
        <f>VLOOKUP(A9,HOP!A:L,12,0)</f>
        <v>4100.00</v>
      </c>
      <c r="F9" s="4" t="str">
        <f>VLOOKUP(A9,HOP!A:C,3,0)</f>
        <v>3873323</v>
      </c>
      <c r="G9" s="4">
        <f t="shared" si="0"/>
        <v>0</v>
      </c>
      <c r="H9" s="4" t="str">
        <f t="shared" si="1"/>
        <v>，3873323</v>
      </c>
      <c r="I9" s="4" t="str">
        <f>VLOOKUP(A9,HOP!A:U,21,0)</f>
        <v>直采</v>
      </c>
    </row>
    <row r="10" s="4" customFormat="1" hidden="1" spans="1:9">
      <c r="A10" s="5">
        <v>999226732926205</v>
      </c>
      <c r="B10" s="6">
        <v>45241</v>
      </c>
      <c r="C10" s="6">
        <v>45244</v>
      </c>
      <c r="D10" s="4">
        <v>6210</v>
      </c>
      <c r="E10" s="4" t="str">
        <f>VLOOKUP(A10,HOP!A:L,12,0)</f>
        <v>6210.00</v>
      </c>
      <c r="F10" s="4" t="str">
        <f>VLOOKUP(A10,HOP!A:C,3,0)</f>
        <v>3909568</v>
      </c>
      <c r="G10" s="4">
        <f t="shared" si="0"/>
        <v>0</v>
      </c>
      <c r="H10" s="4" t="str">
        <f t="shared" si="1"/>
        <v>，3909568</v>
      </c>
      <c r="I10" s="4" t="str">
        <f>VLOOKUP(A10,HOP!A:U,21,0)</f>
        <v>直采</v>
      </c>
    </row>
    <row r="11" s="4" customFormat="1" hidden="1" spans="1:9">
      <c r="A11" s="5">
        <v>999226740068214</v>
      </c>
      <c r="B11" s="6">
        <v>45239</v>
      </c>
      <c r="C11" s="6">
        <v>45244</v>
      </c>
      <c r="D11" s="4">
        <v>3675</v>
      </c>
      <c r="E11" s="4" t="str">
        <f>VLOOKUP(A11,HOP!A:L,12,0)</f>
        <v>3675.00</v>
      </c>
      <c r="F11" s="4" t="str">
        <f>VLOOKUP(A11,HOP!A:C,3,0)</f>
        <v>3913016</v>
      </c>
      <c r="G11" s="4">
        <f t="shared" si="0"/>
        <v>0</v>
      </c>
      <c r="H11" s="4" t="str">
        <f t="shared" si="1"/>
        <v>，3913016</v>
      </c>
      <c r="I11" s="4" t="str">
        <f>VLOOKUP(A11,HOP!A:U,21,0)</f>
        <v>直采</v>
      </c>
    </row>
    <row r="12" s="4" customFormat="1" hidden="1" spans="1:9">
      <c r="A12" s="5">
        <v>999226932755676</v>
      </c>
      <c r="B12" s="6">
        <v>45242</v>
      </c>
      <c r="C12" s="6">
        <v>45244</v>
      </c>
      <c r="D12" s="4">
        <v>2822</v>
      </c>
      <c r="E12" s="4" t="str">
        <f>VLOOKUP(A12,HOP!A:L,12,0)</f>
        <v>2822.00</v>
      </c>
      <c r="F12" s="4" t="str">
        <f>VLOOKUP(A12,HOP!A:C,3,0)</f>
        <v>3979413</v>
      </c>
      <c r="G12" s="4">
        <f t="shared" si="0"/>
        <v>0</v>
      </c>
      <c r="H12" s="4" t="str">
        <f t="shared" si="1"/>
        <v>，3979413</v>
      </c>
      <c r="I12" s="4" t="str">
        <f>VLOOKUP(A12,HOP!A:U,21,0)</f>
        <v>直采</v>
      </c>
    </row>
    <row r="13" s="4" customFormat="1" hidden="1" spans="1:9">
      <c r="A13" s="5">
        <v>999227006476513</v>
      </c>
      <c r="B13" s="6">
        <v>45242</v>
      </c>
      <c r="C13" s="6">
        <v>45244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999227187337110</v>
      </c>
      <c r="B14" s="6">
        <v>45242</v>
      </c>
      <c r="C14" s="6">
        <v>45244</v>
      </c>
      <c r="D14" s="4">
        <v>1158</v>
      </c>
      <c r="E14" s="4" t="str">
        <f>VLOOKUP(A14,HOP!A:L,12,0)</f>
        <v>1158.00</v>
      </c>
      <c r="F14" s="4" t="str">
        <f>VLOOKUP(A14,HOP!A:C,3,0)</f>
        <v>4019078</v>
      </c>
      <c r="G14" s="4">
        <f t="shared" si="0"/>
        <v>0</v>
      </c>
      <c r="H14" s="4" t="str">
        <f t="shared" si="1"/>
        <v>，4019078</v>
      </c>
      <c r="I14" s="4" t="str">
        <f>VLOOKUP(A14,HOP!A:U,21,0)</f>
        <v>直采</v>
      </c>
    </row>
    <row r="15" s="4" customFormat="1" hidden="1" spans="1:9">
      <c r="A15" s="5">
        <v>999227192888556</v>
      </c>
      <c r="B15" s="6">
        <v>45241</v>
      </c>
      <c r="C15" s="6">
        <v>45244</v>
      </c>
      <c r="D15" s="4">
        <v>1755</v>
      </c>
      <c r="E15" s="4" t="str">
        <f>VLOOKUP(A15,HOP!A:L,12,0)</f>
        <v>1755.00</v>
      </c>
      <c r="F15" s="4" t="str">
        <f>VLOOKUP(A15,HOP!A:C,3,0)</f>
        <v>4024562</v>
      </c>
      <c r="G15" s="4">
        <f t="shared" si="0"/>
        <v>0</v>
      </c>
      <c r="H15" s="4" t="str">
        <f t="shared" si="1"/>
        <v>，4024562</v>
      </c>
      <c r="I15" s="4" t="str">
        <f>VLOOKUP(A15,HOP!A:U,21,0)</f>
        <v>直采</v>
      </c>
    </row>
    <row r="16" s="4" customFormat="1" hidden="1" spans="1:9">
      <c r="A16" s="5">
        <v>999227262310919</v>
      </c>
      <c r="B16" s="6">
        <v>45240</v>
      </c>
      <c r="C16" s="6">
        <v>45244</v>
      </c>
      <c r="D16" s="4">
        <v>824</v>
      </c>
      <c r="E16" s="4" t="str">
        <f>VLOOKUP(A16,HOP!A:L,12,0)</f>
        <v>824.00</v>
      </c>
      <c r="F16" s="4" t="str">
        <f>VLOOKUP(A16,HOP!A:C,3,0)</f>
        <v>4030620</v>
      </c>
      <c r="G16" s="4">
        <f t="shared" si="0"/>
        <v>0</v>
      </c>
      <c r="H16" s="4" t="str">
        <f t="shared" si="1"/>
        <v>，4030620</v>
      </c>
      <c r="I16" s="4" t="str">
        <f>VLOOKUP(A16,HOP!A:U,21,0)</f>
        <v>直采</v>
      </c>
    </row>
    <row r="17" s="4" customFormat="1" hidden="1" spans="1:9">
      <c r="A17" s="5">
        <v>999227290090438</v>
      </c>
      <c r="B17" s="6">
        <v>45243</v>
      </c>
      <c r="C17" s="6">
        <v>45244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999227299450428</v>
      </c>
      <c r="B18" s="6">
        <v>45241</v>
      </c>
      <c r="C18" s="6">
        <v>45244</v>
      </c>
      <c r="D18" s="4">
        <v>0</v>
      </c>
      <c r="E18" s="4" t="str">
        <f>VLOOKUP(A18,HOP!A:L,12,0)</f>
        <v>2364.00</v>
      </c>
      <c r="F18" s="4" t="str">
        <f>VLOOKUP(A18,HOP!A:C,3,0)</f>
        <v>4039622</v>
      </c>
      <c r="G18" s="4">
        <f t="shared" si="0"/>
        <v>-2364</v>
      </c>
      <c r="H18" s="4" t="str">
        <f t="shared" si="1"/>
        <v>，4039622</v>
      </c>
      <c r="I18" s="4" t="str">
        <f>VLOOKUP(A18,HOP!A:U,21,0)</f>
        <v>直采</v>
      </c>
    </row>
    <row r="19" s="4" customFormat="1" hidden="1" spans="1:9">
      <c r="A19" s="5">
        <v>999227301550020</v>
      </c>
      <c r="B19" s="6">
        <v>45243</v>
      </c>
      <c r="C19" s="6">
        <v>45244</v>
      </c>
      <c r="D19" s="4">
        <v>807</v>
      </c>
      <c r="E19" s="4" t="str">
        <f>VLOOKUP(A19,HOP!A:L,12,0)</f>
        <v>807.00</v>
      </c>
      <c r="F19" s="4" t="str">
        <f>VLOOKUP(A19,HOP!A:C,3,0)</f>
        <v>4040533</v>
      </c>
      <c r="G19" s="4">
        <f t="shared" si="0"/>
        <v>0</v>
      </c>
      <c r="H19" s="4" t="str">
        <f t="shared" si="1"/>
        <v>，4040533</v>
      </c>
      <c r="I19" s="4" t="str">
        <f>VLOOKUP(A19,HOP!A:U,21,0)</f>
        <v>直采</v>
      </c>
    </row>
    <row r="20" s="4" customFormat="1" hidden="1" spans="1:9">
      <c r="A20" s="5">
        <v>999227304229891</v>
      </c>
      <c r="B20" s="6">
        <v>45241</v>
      </c>
      <c r="C20" s="6">
        <v>45244</v>
      </c>
      <c r="D20" s="4">
        <v>1200</v>
      </c>
      <c r="E20" s="4" t="str">
        <f>VLOOKUP(A20,HOP!A:L,12,0)</f>
        <v>1200.00</v>
      </c>
      <c r="F20" s="4" t="str">
        <f>VLOOKUP(A20,HOP!A:C,3,0)</f>
        <v>4041901</v>
      </c>
      <c r="G20" s="4">
        <f t="shared" si="0"/>
        <v>0</v>
      </c>
      <c r="H20" s="4" t="str">
        <f t="shared" si="1"/>
        <v>，4041901</v>
      </c>
      <c r="I20" s="4" t="str">
        <f>VLOOKUP(A20,HOP!A:U,21,0)</f>
        <v>直采</v>
      </c>
    </row>
    <row r="21" s="4" customFormat="1" hidden="1" spans="1:9">
      <c r="A21" s="5">
        <v>999227304316794</v>
      </c>
      <c r="B21" s="6">
        <v>45241</v>
      </c>
      <c r="C21" s="6">
        <v>45244</v>
      </c>
      <c r="D21" s="4">
        <v>1200</v>
      </c>
      <c r="E21" s="4" t="str">
        <f>VLOOKUP(A21,HOP!A:L,12,0)</f>
        <v>1200.00</v>
      </c>
      <c r="F21" s="4" t="str">
        <f>VLOOKUP(A21,HOP!A:C,3,0)</f>
        <v>4041975</v>
      </c>
      <c r="G21" s="4">
        <f t="shared" si="0"/>
        <v>0</v>
      </c>
      <c r="H21" s="4" t="str">
        <f t="shared" si="1"/>
        <v>，4041975</v>
      </c>
      <c r="I21" s="4" t="str">
        <f>VLOOKUP(A21,HOP!A:U,21,0)</f>
        <v>直采</v>
      </c>
    </row>
    <row r="22" s="4" customFormat="1" hidden="1" spans="1:9">
      <c r="A22" s="5">
        <v>999227323995369</v>
      </c>
      <c r="B22" s="6">
        <v>45243</v>
      </c>
      <c r="C22" s="6">
        <v>45244</v>
      </c>
      <c r="D22" s="4">
        <v>826</v>
      </c>
      <c r="E22" s="4" t="str">
        <f>VLOOKUP(A22,HOP!A:L,12,0)</f>
        <v>826.00</v>
      </c>
      <c r="F22" s="4" t="str">
        <f>VLOOKUP(A22,HOP!A:C,3,0)</f>
        <v>4048658</v>
      </c>
      <c r="G22" s="4">
        <f t="shared" si="0"/>
        <v>0</v>
      </c>
      <c r="H22" s="4" t="str">
        <f t="shared" si="1"/>
        <v>，4048658</v>
      </c>
      <c r="I22" s="4" t="str">
        <f>VLOOKUP(A22,HOP!A:U,21,0)</f>
        <v>直采</v>
      </c>
    </row>
    <row r="23" s="4" customFormat="1" hidden="1" spans="1:9">
      <c r="A23" s="5">
        <v>999227336395119</v>
      </c>
      <c r="B23" s="6">
        <v>45240</v>
      </c>
      <c r="C23" s="6">
        <v>45244</v>
      </c>
      <c r="D23" s="4">
        <v>4235</v>
      </c>
      <c r="E23" s="4" t="str">
        <f>VLOOKUP(A23,HOP!A:L,12,0)</f>
        <v>4235.00</v>
      </c>
      <c r="F23" s="4" t="str">
        <f>VLOOKUP(A23,HOP!A:C,3,0)</f>
        <v>4053737</v>
      </c>
      <c r="G23" s="4">
        <f t="shared" si="0"/>
        <v>0</v>
      </c>
      <c r="H23" s="4" t="str">
        <f t="shared" si="1"/>
        <v>，4053737</v>
      </c>
      <c r="I23" s="4" t="str">
        <f>VLOOKUP(A23,HOP!A:U,21,0)</f>
        <v>直采</v>
      </c>
    </row>
    <row r="24" s="4" customFormat="1" hidden="1" spans="1:9">
      <c r="A24" s="5">
        <v>999227406064821</v>
      </c>
      <c r="B24" s="6">
        <v>45240</v>
      </c>
      <c r="C24" s="6">
        <v>45244</v>
      </c>
      <c r="D24" s="4">
        <v>3540</v>
      </c>
      <c r="E24" s="4" t="str">
        <f>VLOOKUP(A24,HOP!A:L,12,0)</f>
        <v>3540.00</v>
      </c>
      <c r="F24" s="4" t="str">
        <f>VLOOKUP(A24,HOP!A:C,3,0)</f>
        <v>4070956</v>
      </c>
      <c r="G24" s="4">
        <f t="shared" si="0"/>
        <v>0</v>
      </c>
      <c r="H24" s="4" t="str">
        <f t="shared" si="1"/>
        <v>，4070956</v>
      </c>
      <c r="I24" s="4" t="str">
        <f>VLOOKUP(A24,HOP!A:U,21,0)</f>
        <v>直采</v>
      </c>
    </row>
    <row r="25" s="4" customFormat="1" hidden="1" spans="1:9">
      <c r="A25" s="5">
        <v>999227961984867</v>
      </c>
      <c r="B25" s="6">
        <v>45242</v>
      </c>
      <c r="C25" s="6">
        <v>45244</v>
      </c>
      <c r="D25" s="4">
        <v>540</v>
      </c>
      <c r="E25" s="4" t="str">
        <f>VLOOKUP(A25,HOP!A:L,12,0)</f>
        <v>540.00</v>
      </c>
      <c r="F25" s="4" t="str">
        <f>VLOOKUP(A25,HOP!A:C,3,0)</f>
        <v>4087312</v>
      </c>
      <c r="G25" s="4">
        <f t="shared" si="0"/>
        <v>0</v>
      </c>
      <c r="H25" s="4" t="str">
        <f t="shared" si="1"/>
        <v>，4087312</v>
      </c>
      <c r="I25" s="4" t="str">
        <f>VLOOKUP(A25,HOP!A:U,21,0)</f>
        <v>直采</v>
      </c>
    </row>
    <row r="26" s="4" customFormat="1" hidden="1" spans="1:9">
      <c r="A26" s="5">
        <v>999227970688678</v>
      </c>
      <c r="B26" s="6">
        <v>45243</v>
      </c>
      <c r="C26" s="6">
        <v>45244</v>
      </c>
      <c r="D26" s="4">
        <v>1206</v>
      </c>
      <c r="E26" s="4" t="str">
        <f>VLOOKUP(A26,HOP!A:L,12,0)</f>
        <v>1206.00</v>
      </c>
      <c r="F26" s="4" t="str">
        <f>VLOOKUP(A26,HOP!A:C,3,0)</f>
        <v>4091195</v>
      </c>
      <c r="G26" s="4">
        <f t="shared" si="0"/>
        <v>0</v>
      </c>
      <c r="H26" s="4" t="str">
        <f t="shared" si="1"/>
        <v>，4091195</v>
      </c>
      <c r="I26" s="4" t="str">
        <f>VLOOKUP(A26,HOP!A:U,21,0)</f>
        <v>直采</v>
      </c>
    </row>
    <row r="27" s="4" customFormat="1" hidden="1" spans="1:9">
      <c r="A27" s="5">
        <v>999227974210108</v>
      </c>
      <c r="B27" s="6">
        <v>45240</v>
      </c>
      <c r="C27" s="6">
        <v>45244</v>
      </c>
      <c r="D27" s="4">
        <v>1464</v>
      </c>
      <c r="E27" s="4" t="str">
        <f>VLOOKUP(A27,HOP!A:L,12,0)</f>
        <v>1464.00</v>
      </c>
      <c r="F27" s="4" t="str">
        <f>VLOOKUP(A27,HOP!A:C,3,0)</f>
        <v>4092776</v>
      </c>
      <c r="G27" s="4">
        <f t="shared" si="0"/>
        <v>0</v>
      </c>
      <c r="H27" s="4" t="str">
        <f t="shared" si="1"/>
        <v>，4092776</v>
      </c>
      <c r="I27" s="4" t="str">
        <f>VLOOKUP(A27,HOP!A:U,21,0)</f>
        <v>直采</v>
      </c>
    </row>
    <row r="28" s="4" customFormat="1" hidden="1" spans="1:9">
      <c r="A28" s="5">
        <v>999228034623211</v>
      </c>
      <c r="B28" s="6">
        <v>45242</v>
      </c>
      <c r="C28" s="6">
        <v>45244</v>
      </c>
      <c r="D28" s="4">
        <v>652</v>
      </c>
      <c r="E28" s="4" t="str">
        <f>VLOOKUP(A28,HOP!A:L,12,0)</f>
        <v>652.00</v>
      </c>
      <c r="F28" s="4" t="str">
        <f>VLOOKUP(A28,HOP!A:C,3,0)</f>
        <v>4108573</v>
      </c>
      <c r="G28" s="4">
        <f t="shared" si="0"/>
        <v>0</v>
      </c>
      <c r="H28" s="4" t="str">
        <f t="shared" si="1"/>
        <v>，4108573</v>
      </c>
      <c r="I28" s="4" t="str">
        <f>VLOOKUP(A28,HOP!A:U,21,0)</f>
        <v>直采</v>
      </c>
    </row>
    <row r="29" s="4" customFormat="1" hidden="1" spans="1:9">
      <c r="A29" s="5">
        <v>999228046694856</v>
      </c>
      <c r="B29" s="6">
        <v>45240</v>
      </c>
      <c r="C29" s="6">
        <v>45244</v>
      </c>
      <c r="D29" s="4">
        <v>3349</v>
      </c>
      <c r="E29" s="4" t="str">
        <f>VLOOKUP(A29,HOP!A:L,12,0)</f>
        <v>3349.00</v>
      </c>
      <c r="F29" s="4" t="str">
        <f>VLOOKUP(A29,HOP!A:C,3,0)</f>
        <v>4113096</v>
      </c>
      <c r="G29" s="4">
        <f t="shared" si="0"/>
        <v>0</v>
      </c>
      <c r="H29" s="4" t="str">
        <f t="shared" si="1"/>
        <v>，4113096</v>
      </c>
      <c r="I29" s="4" t="str">
        <f>VLOOKUP(A29,HOP!A:U,21,0)</f>
        <v>直采</v>
      </c>
    </row>
    <row r="30" s="4" customFormat="1" hidden="1" spans="1:9">
      <c r="A30" s="5">
        <v>999228061059651</v>
      </c>
      <c r="B30" s="6">
        <v>45243</v>
      </c>
      <c r="C30" s="6">
        <v>45244</v>
      </c>
      <c r="D30" s="4">
        <v>594</v>
      </c>
      <c r="E30" s="4" t="str">
        <f>VLOOKUP(A30,HOP!A:L,12,0)</f>
        <v>594.00</v>
      </c>
      <c r="F30" s="4" t="str">
        <f>VLOOKUP(A30,HOP!A:C,3,0)</f>
        <v>4113850</v>
      </c>
      <c r="G30" s="4">
        <f t="shared" si="0"/>
        <v>0</v>
      </c>
      <c r="H30" s="4" t="str">
        <f t="shared" si="1"/>
        <v>，4113850</v>
      </c>
      <c r="I30" s="4" t="str">
        <f>VLOOKUP(A30,HOP!A:U,21,0)</f>
        <v>直采</v>
      </c>
    </row>
    <row r="31" s="4" customFormat="1" hidden="1" spans="1:9">
      <c r="A31" s="5">
        <v>999228064827170</v>
      </c>
      <c r="B31" s="6">
        <v>45230</v>
      </c>
      <c r="C31" s="6">
        <v>45244</v>
      </c>
      <c r="D31" s="4">
        <v>3757</v>
      </c>
      <c r="E31" s="4" t="str">
        <f>VLOOKUP(A31,HOP!A:L,12,0)</f>
        <v>3757.00</v>
      </c>
      <c r="F31" s="4" t="str">
        <f>VLOOKUP(A31,HOP!A:C,3,0)</f>
        <v>4115259</v>
      </c>
      <c r="G31" s="4">
        <f t="shared" si="0"/>
        <v>0</v>
      </c>
      <c r="H31" s="4" t="str">
        <f t="shared" si="1"/>
        <v>，4115259</v>
      </c>
      <c r="I31" s="4" t="str">
        <f>VLOOKUP(A31,HOP!A:U,21,0)</f>
        <v>直采</v>
      </c>
    </row>
    <row r="32" s="4" customFormat="1" hidden="1" spans="1:9">
      <c r="A32" s="5">
        <v>999228067887652</v>
      </c>
      <c r="B32" s="6">
        <v>45241</v>
      </c>
      <c r="C32" s="6">
        <v>45244</v>
      </c>
      <c r="D32" s="4">
        <v>4503</v>
      </c>
      <c r="E32" s="4" t="str">
        <f>VLOOKUP(A32,HOP!A:L,12,0)</f>
        <v>4503.00</v>
      </c>
      <c r="F32" s="4" t="str">
        <f>VLOOKUP(A32,HOP!A:C,3,0)</f>
        <v>4116935</v>
      </c>
      <c r="G32" s="4">
        <f t="shared" si="0"/>
        <v>0</v>
      </c>
      <c r="H32" s="4" t="str">
        <f t="shared" si="1"/>
        <v>，4116935</v>
      </c>
      <c r="I32" s="4" t="str">
        <f>VLOOKUP(A32,HOP!A:U,21,0)</f>
        <v>直采</v>
      </c>
    </row>
    <row r="33" s="4" customFormat="1" hidden="1" spans="1:9">
      <c r="A33" s="5">
        <v>999228071885312</v>
      </c>
      <c r="B33" s="6">
        <v>45243</v>
      </c>
      <c r="C33" s="6">
        <v>45244</v>
      </c>
      <c r="D33" s="4">
        <v>419</v>
      </c>
      <c r="E33" s="4" t="str">
        <f>VLOOKUP(A33,HOP!A:L,12,0)</f>
        <v>419.00</v>
      </c>
      <c r="F33" s="4" t="str">
        <f>VLOOKUP(A33,HOP!A:C,3,0)</f>
        <v>4118729</v>
      </c>
      <c r="G33" s="4">
        <f t="shared" si="0"/>
        <v>0</v>
      </c>
      <c r="H33" s="4" t="str">
        <f t="shared" si="1"/>
        <v>，4118729</v>
      </c>
      <c r="I33" s="4" t="str">
        <f>VLOOKUP(A33,HOP!A:U,21,0)</f>
        <v>直采</v>
      </c>
    </row>
    <row r="34" s="4" customFormat="1" hidden="1" spans="1:9">
      <c r="A34" s="5">
        <v>999228074876291</v>
      </c>
      <c r="B34" s="6">
        <v>45243</v>
      </c>
      <c r="C34" s="6">
        <v>45244</v>
      </c>
      <c r="D34" s="4">
        <v>1379</v>
      </c>
      <c r="E34" s="4" t="str">
        <f>VLOOKUP(A34,HOP!A:L,12,0)</f>
        <v>1379.00</v>
      </c>
      <c r="F34" s="4" t="str">
        <f>VLOOKUP(A34,HOP!A:C,3,0)</f>
        <v>4120405</v>
      </c>
      <c r="G34" s="4">
        <f t="shared" si="0"/>
        <v>0</v>
      </c>
      <c r="H34" s="4" t="str">
        <f t="shared" si="1"/>
        <v>，4120405</v>
      </c>
      <c r="I34" s="4" t="str">
        <f>VLOOKUP(A34,HOP!A:U,21,0)</f>
        <v>直采</v>
      </c>
    </row>
    <row r="35" s="4" customFormat="1" hidden="1" spans="1:9">
      <c r="A35" s="5">
        <v>999228075122756</v>
      </c>
      <c r="B35" s="6">
        <v>45241</v>
      </c>
      <c r="C35" s="6">
        <v>45244</v>
      </c>
      <c r="D35" s="4">
        <v>2257</v>
      </c>
      <c r="E35" s="4" t="str">
        <f>VLOOKUP(A35,HOP!A:L,12,0)</f>
        <v>2257.00</v>
      </c>
      <c r="F35" s="4" t="str">
        <f>VLOOKUP(A35,HOP!A:C,3,0)</f>
        <v>4120478</v>
      </c>
      <c r="G35" s="4">
        <f t="shared" ref="G35:G66" si="2">D35-E35</f>
        <v>0</v>
      </c>
      <c r="H35" s="4" t="str">
        <f t="shared" ref="H35:H66" si="3">$H$1&amp;F35</f>
        <v>，4120478</v>
      </c>
      <c r="I35" s="4" t="str">
        <f>VLOOKUP(A35,HOP!A:U,21,0)</f>
        <v>直采</v>
      </c>
    </row>
    <row r="36" s="4" customFormat="1" hidden="1" spans="1:9">
      <c r="A36" s="5">
        <v>999228090478385</v>
      </c>
      <c r="B36" s="6">
        <v>45242</v>
      </c>
      <c r="C36" s="6">
        <v>45244</v>
      </c>
      <c r="D36" s="4">
        <v>1532</v>
      </c>
      <c r="E36" s="4" t="str">
        <f>VLOOKUP(A36,HOP!A:L,12,0)</f>
        <v>1532.00</v>
      </c>
      <c r="F36" s="4" t="str">
        <f>VLOOKUP(A36,HOP!A:C,3,0)</f>
        <v>4122976</v>
      </c>
      <c r="G36" s="4">
        <f t="shared" si="2"/>
        <v>0</v>
      </c>
      <c r="H36" s="4" t="str">
        <f t="shared" si="3"/>
        <v>，4122976</v>
      </c>
      <c r="I36" s="4" t="str">
        <f>VLOOKUP(A36,HOP!A:U,21,0)</f>
        <v>直采</v>
      </c>
    </row>
    <row r="37" s="4" customFormat="1" hidden="1" spans="1:9">
      <c r="A37" s="5">
        <v>999228097556165</v>
      </c>
      <c r="B37" s="6">
        <v>45240</v>
      </c>
      <c r="C37" s="6">
        <v>45244</v>
      </c>
      <c r="D37" s="4">
        <v>10000</v>
      </c>
      <c r="E37" s="4" t="str">
        <f>VLOOKUP(A37,HOP!A:L,12,0)</f>
        <v>10000.00</v>
      </c>
      <c r="F37" s="4" t="str">
        <f>VLOOKUP(A37,HOP!A:C,3,0)</f>
        <v>4125704</v>
      </c>
      <c r="G37" s="4">
        <f t="shared" si="2"/>
        <v>0</v>
      </c>
      <c r="H37" s="4" t="str">
        <f t="shared" si="3"/>
        <v>，4125704</v>
      </c>
      <c r="I37" s="4" t="str">
        <f>VLOOKUP(A37,HOP!A:U,21,0)</f>
        <v>直采</v>
      </c>
    </row>
    <row r="38" s="4" customFormat="1" hidden="1" spans="1:9">
      <c r="A38" s="5">
        <v>999228102543882</v>
      </c>
      <c r="B38" s="6">
        <v>45242</v>
      </c>
      <c r="C38" s="6">
        <v>45244</v>
      </c>
      <c r="D38" s="4">
        <v>3158</v>
      </c>
      <c r="E38" s="4" t="str">
        <f>VLOOKUP(A38,HOP!A:L,12,0)</f>
        <v>3158.00</v>
      </c>
      <c r="F38" s="4" t="str">
        <f>VLOOKUP(A38,HOP!A:C,3,0)</f>
        <v>4127613</v>
      </c>
      <c r="G38" s="4">
        <f t="shared" si="2"/>
        <v>0</v>
      </c>
      <c r="H38" s="4" t="str">
        <f t="shared" si="3"/>
        <v>，4127613</v>
      </c>
      <c r="I38" s="4" t="str">
        <f>VLOOKUP(A38,HOP!A:U,21,0)</f>
        <v>直采</v>
      </c>
    </row>
    <row r="39" s="4" customFormat="1" hidden="1" spans="1:9">
      <c r="A39" s="5">
        <v>999228113698620</v>
      </c>
      <c r="B39" s="6">
        <v>45241</v>
      </c>
      <c r="C39" s="6">
        <v>45244</v>
      </c>
      <c r="D39" s="4">
        <v>3295</v>
      </c>
      <c r="E39" s="4" t="str">
        <f>VLOOKUP(A39,HOP!A:L,12,0)</f>
        <v>3295.00</v>
      </c>
      <c r="F39" s="4" t="str">
        <f>VLOOKUP(A39,HOP!A:C,3,0)</f>
        <v>4129146</v>
      </c>
      <c r="G39" s="4">
        <f t="shared" si="2"/>
        <v>0</v>
      </c>
      <c r="H39" s="4" t="str">
        <f t="shared" si="3"/>
        <v>，4129146</v>
      </c>
      <c r="I39" s="4" t="str">
        <f>VLOOKUP(A39,HOP!A:U,21,0)</f>
        <v>直采</v>
      </c>
    </row>
    <row r="40" s="4" customFormat="1" hidden="1" spans="1:9">
      <c r="A40" s="5">
        <v>999228165947313</v>
      </c>
      <c r="B40" s="6">
        <v>45242</v>
      </c>
      <c r="C40" s="6">
        <v>45244</v>
      </c>
      <c r="D40" s="4">
        <v>2056</v>
      </c>
      <c r="E40" s="4" t="str">
        <f>VLOOKUP(A40,HOP!A:L,12,0)</f>
        <v>2056.00</v>
      </c>
      <c r="F40" s="4" t="str">
        <f>VLOOKUP(A40,HOP!A:C,3,0)</f>
        <v>4144080</v>
      </c>
      <c r="G40" s="4">
        <f t="shared" si="2"/>
        <v>0</v>
      </c>
      <c r="H40" s="4" t="str">
        <f t="shared" si="3"/>
        <v>，4144080</v>
      </c>
      <c r="I40" s="4" t="str">
        <f>VLOOKUP(A40,HOP!A:U,21,0)</f>
        <v>直采</v>
      </c>
    </row>
    <row r="41" s="4" customFormat="1" hidden="1" spans="1:9">
      <c r="A41" s="5">
        <v>999228217536653</v>
      </c>
      <c r="B41" s="6">
        <v>45243</v>
      </c>
      <c r="C41" s="6">
        <v>45244</v>
      </c>
      <c r="D41" s="4">
        <v>315</v>
      </c>
      <c r="E41" s="4" t="str">
        <f>VLOOKUP(A41,HOP!A:L,12,0)</f>
        <v>315.00</v>
      </c>
      <c r="F41" s="4" t="str">
        <f>VLOOKUP(A41,HOP!A:C,3,0)</f>
        <v>4154436</v>
      </c>
      <c r="G41" s="4">
        <f t="shared" si="2"/>
        <v>0</v>
      </c>
      <c r="H41" s="4" t="str">
        <f t="shared" si="3"/>
        <v>，4154436</v>
      </c>
      <c r="I41" s="4" t="str">
        <f>VLOOKUP(A41,HOP!A:U,21,0)</f>
        <v>直采</v>
      </c>
    </row>
    <row r="42" s="4" customFormat="1" hidden="1" spans="1:9">
      <c r="A42" s="5">
        <v>999228230375437</v>
      </c>
      <c r="B42" s="6">
        <v>45242</v>
      </c>
      <c r="C42" s="6">
        <v>45244</v>
      </c>
      <c r="D42" s="4">
        <v>3414</v>
      </c>
      <c r="E42" s="4" t="str">
        <f>VLOOKUP(A42,HOP!A:L,12,0)</f>
        <v>3414.00</v>
      </c>
      <c r="F42" s="4" t="str">
        <f>VLOOKUP(A42,HOP!A:C,3,0)</f>
        <v>4156583</v>
      </c>
      <c r="G42" s="4">
        <f t="shared" si="2"/>
        <v>0</v>
      </c>
      <c r="H42" s="4" t="str">
        <f t="shared" si="3"/>
        <v>，4156583</v>
      </c>
      <c r="I42" s="4" t="str">
        <f>VLOOKUP(A42,HOP!A:U,21,0)</f>
        <v>直采</v>
      </c>
    </row>
    <row r="43" s="4" customFormat="1" hidden="1" spans="1:9">
      <c r="A43" s="5">
        <v>999228236636614</v>
      </c>
      <c r="B43" s="6">
        <v>45241</v>
      </c>
      <c r="C43" s="6">
        <v>45244</v>
      </c>
      <c r="D43" s="4">
        <v>2259</v>
      </c>
      <c r="E43" s="4" t="str">
        <f>VLOOKUP(A43,HOP!A:L,12,0)</f>
        <v>2259.00</v>
      </c>
      <c r="F43" s="4" t="str">
        <f>VLOOKUP(A43,HOP!A:C,3,0)</f>
        <v>4160066</v>
      </c>
      <c r="G43" s="4">
        <f t="shared" si="2"/>
        <v>0</v>
      </c>
      <c r="H43" s="4" t="str">
        <f t="shared" si="3"/>
        <v>，4160066</v>
      </c>
      <c r="I43" s="4" t="str">
        <f>VLOOKUP(A43,HOP!A:U,21,0)</f>
        <v>直采</v>
      </c>
    </row>
    <row r="44" s="4" customFormat="1" hidden="1" spans="1:9">
      <c r="A44" s="5">
        <v>999228238239944</v>
      </c>
      <c r="B44" s="6">
        <v>45240</v>
      </c>
      <c r="C44" s="6">
        <v>45244</v>
      </c>
      <c r="D44" s="4">
        <v>2536</v>
      </c>
      <c r="E44" s="4" t="str">
        <f>VLOOKUP(A44,HOP!A:L,12,0)</f>
        <v>2536.00</v>
      </c>
      <c r="F44" s="4" t="str">
        <f>VLOOKUP(A44,HOP!A:C,3,0)</f>
        <v>4161043</v>
      </c>
      <c r="G44" s="4">
        <f t="shared" si="2"/>
        <v>0</v>
      </c>
      <c r="H44" s="4" t="str">
        <f t="shared" si="3"/>
        <v>，4161043</v>
      </c>
      <c r="I44" s="4" t="str">
        <f>VLOOKUP(A44,HOP!A:U,21,0)</f>
        <v>直采</v>
      </c>
    </row>
    <row r="45" s="4" customFormat="1" hidden="1" spans="1:9">
      <c r="A45" s="5">
        <v>999228239785615</v>
      </c>
      <c r="B45" s="6">
        <v>45241</v>
      </c>
      <c r="C45" s="6">
        <v>45244</v>
      </c>
      <c r="D45" s="4">
        <v>783</v>
      </c>
      <c r="E45" s="4" t="str">
        <f>VLOOKUP(A45,HOP!A:L,12,0)</f>
        <v>783.00</v>
      </c>
      <c r="F45" s="4" t="str">
        <f>VLOOKUP(A45,HOP!A:C,3,0)</f>
        <v>4162049</v>
      </c>
      <c r="G45" s="4">
        <f t="shared" si="2"/>
        <v>0</v>
      </c>
      <c r="H45" s="4" t="str">
        <f t="shared" si="3"/>
        <v>，4162049</v>
      </c>
      <c r="I45" s="4" t="str">
        <f>VLOOKUP(A45,HOP!A:U,21,0)</f>
        <v>直采</v>
      </c>
    </row>
    <row r="46" s="4" customFormat="1" hidden="1" spans="1:9">
      <c r="A46" s="5">
        <v>999228271809276</v>
      </c>
      <c r="B46" s="6">
        <v>45242</v>
      </c>
      <c r="C46" s="6">
        <v>45244</v>
      </c>
      <c r="D46" s="4">
        <v>490</v>
      </c>
      <c r="E46" s="4" t="str">
        <f>VLOOKUP(A46,HOP!A:L,12,0)</f>
        <v>490.00</v>
      </c>
      <c r="F46" s="4" t="str">
        <f>VLOOKUP(A46,HOP!A:C,3,0)</f>
        <v>4172071</v>
      </c>
      <c r="G46" s="4">
        <f t="shared" si="2"/>
        <v>0</v>
      </c>
      <c r="H46" s="4" t="str">
        <f t="shared" si="3"/>
        <v>，4172071</v>
      </c>
      <c r="I46" s="4" t="str">
        <f>VLOOKUP(A46,HOP!A:U,21,0)</f>
        <v>直采</v>
      </c>
    </row>
    <row r="47" s="4" customFormat="1" hidden="1" spans="1:9">
      <c r="A47" s="5">
        <v>999228273517543</v>
      </c>
      <c r="B47" s="6">
        <v>45242</v>
      </c>
      <c r="C47" s="6">
        <v>45244</v>
      </c>
      <c r="D47" s="4">
        <v>1192</v>
      </c>
      <c r="E47" s="4" t="str">
        <f>VLOOKUP(A47,HOP!A:L,12,0)</f>
        <v>1192.00</v>
      </c>
      <c r="F47" s="4" t="str">
        <f>VLOOKUP(A47,HOP!A:C,3,0)</f>
        <v>4173077</v>
      </c>
      <c r="G47" s="4">
        <f t="shared" si="2"/>
        <v>0</v>
      </c>
      <c r="H47" s="4" t="str">
        <f t="shared" si="3"/>
        <v>，4173077</v>
      </c>
      <c r="I47" s="4" t="str">
        <f>VLOOKUP(A47,HOP!A:U,21,0)</f>
        <v>直采</v>
      </c>
    </row>
    <row r="48" s="4" customFormat="1" hidden="1" spans="1:9">
      <c r="A48" s="5">
        <v>999228289505133</v>
      </c>
      <c r="B48" s="6">
        <v>45243</v>
      </c>
      <c r="C48" s="6">
        <v>45244</v>
      </c>
      <c r="D48" s="4">
        <v>373</v>
      </c>
      <c r="E48" s="4" t="str">
        <f>VLOOKUP(A48,HOP!A:L,12,0)</f>
        <v>373.00</v>
      </c>
      <c r="F48" s="4" t="str">
        <f>VLOOKUP(A48,HOP!A:C,3,0)</f>
        <v>4179101</v>
      </c>
      <c r="G48" s="4">
        <f t="shared" si="2"/>
        <v>0</v>
      </c>
      <c r="H48" s="4" t="str">
        <f t="shared" si="3"/>
        <v>，4179101</v>
      </c>
      <c r="I48" s="4" t="str">
        <f>VLOOKUP(A48,HOP!A:U,21,0)</f>
        <v>直采</v>
      </c>
    </row>
    <row r="49" s="4" customFormat="1" hidden="1" spans="1:9">
      <c r="A49" s="5">
        <v>999228306325173</v>
      </c>
      <c r="B49" s="6">
        <v>45235</v>
      </c>
      <c r="C49" s="6">
        <v>45244</v>
      </c>
      <c r="D49" s="4">
        <v>6801</v>
      </c>
      <c r="E49" s="4" t="str">
        <f>VLOOKUP(A49,HOP!A:L,12,0)</f>
        <v>6801.00</v>
      </c>
      <c r="F49" s="4" t="str">
        <f>VLOOKUP(A49,HOP!A:C,3,0)</f>
        <v>4184566</v>
      </c>
      <c r="G49" s="4">
        <f t="shared" si="2"/>
        <v>0</v>
      </c>
      <c r="H49" s="4" t="str">
        <f t="shared" si="3"/>
        <v>，4184566</v>
      </c>
      <c r="I49" s="4" t="str">
        <f>VLOOKUP(A49,HOP!A:U,21,0)</f>
        <v>直采</v>
      </c>
    </row>
    <row r="50" s="4" customFormat="1" hidden="1" spans="1:9">
      <c r="A50" s="5">
        <v>999228321300961</v>
      </c>
      <c r="B50" s="6">
        <v>45243</v>
      </c>
      <c r="C50" s="6">
        <v>45244</v>
      </c>
      <c r="D50" s="4">
        <v>967</v>
      </c>
      <c r="E50" s="4" t="str">
        <f>VLOOKUP(A50,HOP!A:L,12,0)</f>
        <v>967.00</v>
      </c>
      <c r="F50" s="4" t="str">
        <f>VLOOKUP(A50,HOP!A:C,3,0)</f>
        <v>4194437</v>
      </c>
      <c r="G50" s="4">
        <f t="shared" si="2"/>
        <v>0</v>
      </c>
      <c r="H50" s="4" t="str">
        <f t="shared" si="3"/>
        <v>，4194437</v>
      </c>
      <c r="I50" s="4" t="str">
        <f>VLOOKUP(A50,HOP!A:U,21,0)</f>
        <v>直采</v>
      </c>
    </row>
    <row r="51" s="4" customFormat="1" hidden="1" spans="1:9">
      <c r="A51" s="5">
        <v>999228330148062</v>
      </c>
      <c r="B51" s="6">
        <v>45243</v>
      </c>
      <c r="C51" s="6">
        <v>45244</v>
      </c>
      <c r="D51" s="4">
        <v>596</v>
      </c>
      <c r="E51" s="4" t="str">
        <f>VLOOKUP(A51,HOP!A:L,12,0)</f>
        <v>596.00</v>
      </c>
      <c r="F51" s="4" t="str">
        <f>VLOOKUP(A51,HOP!A:C,3,0)</f>
        <v>4197398</v>
      </c>
      <c r="G51" s="4">
        <f t="shared" si="2"/>
        <v>0</v>
      </c>
      <c r="H51" s="4" t="str">
        <f t="shared" si="3"/>
        <v>，4197398</v>
      </c>
      <c r="I51" s="4" t="str">
        <f>VLOOKUP(A51,HOP!A:U,21,0)</f>
        <v>直采</v>
      </c>
    </row>
    <row r="52" s="4" customFormat="1" hidden="1" spans="1:9">
      <c r="A52" s="5">
        <v>999228330534151</v>
      </c>
      <c r="B52" s="6">
        <v>45240</v>
      </c>
      <c r="C52" s="6">
        <v>45244</v>
      </c>
      <c r="D52" s="4">
        <v>1559</v>
      </c>
      <c r="E52" s="4" t="str">
        <f>VLOOKUP(A52,HOP!A:L,12,0)</f>
        <v>1559.00</v>
      </c>
      <c r="F52" s="4" t="str">
        <f>VLOOKUP(A52,HOP!A:C,3,0)</f>
        <v>4197506</v>
      </c>
      <c r="G52" s="4">
        <f t="shared" si="2"/>
        <v>0</v>
      </c>
      <c r="H52" s="4" t="str">
        <f t="shared" si="3"/>
        <v>，4197506</v>
      </c>
      <c r="I52" s="4" t="str">
        <f>VLOOKUP(A52,HOP!A:U,21,0)</f>
        <v>直采</v>
      </c>
    </row>
    <row r="53" s="4" customFormat="1" hidden="1" spans="1:9">
      <c r="A53" s="5">
        <v>999228338897789</v>
      </c>
      <c r="B53" s="6">
        <v>45242</v>
      </c>
      <c r="C53" s="6">
        <v>45244</v>
      </c>
      <c r="D53" s="4">
        <v>1317</v>
      </c>
      <c r="E53" s="4" t="str">
        <f>VLOOKUP(A53,HOP!A:L,12,0)</f>
        <v>1317.00</v>
      </c>
      <c r="F53" s="4" t="str">
        <f>VLOOKUP(A53,HOP!A:C,3,0)</f>
        <v>4202459</v>
      </c>
      <c r="G53" s="4">
        <f t="shared" si="2"/>
        <v>0</v>
      </c>
      <c r="H53" s="4" t="str">
        <f t="shared" si="3"/>
        <v>，4202459</v>
      </c>
      <c r="I53" s="4" t="str">
        <f>VLOOKUP(A53,HOP!A:U,21,0)</f>
        <v>直采</v>
      </c>
    </row>
    <row r="54" s="4" customFormat="1" hidden="1" spans="1:9">
      <c r="A54" s="5">
        <v>999228341430273</v>
      </c>
      <c r="B54" s="6">
        <v>45239</v>
      </c>
      <c r="C54" s="6">
        <v>45244</v>
      </c>
      <c r="D54" s="4">
        <v>3215</v>
      </c>
      <c r="E54" s="4" t="str">
        <f>VLOOKUP(A54,HOP!A:L,12,0)</f>
        <v>3215.00</v>
      </c>
      <c r="F54" s="4" t="str">
        <f>VLOOKUP(A54,HOP!A:C,3,0)</f>
        <v>4204824</v>
      </c>
      <c r="G54" s="4">
        <f t="shared" si="2"/>
        <v>0</v>
      </c>
      <c r="H54" s="4" t="str">
        <f t="shared" si="3"/>
        <v>，4204824</v>
      </c>
      <c r="I54" s="4" t="str">
        <f>VLOOKUP(A54,HOP!A:U,21,0)</f>
        <v>直采</v>
      </c>
    </row>
    <row r="55" s="4" customFormat="1" hidden="1" spans="1:9">
      <c r="A55" s="5">
        <v>999228341502605</v>
      </c>
      <c r="B55" s="6">
        <v>45239</v>
      </c>
      <c r="C55" s="6">
        <v>45244</v>
      </c>
      <c r="D55" s="4">
        <v>1435</v>
      </c>
      <c r="E55" s="4" t="str">
        <f>VLOOKUP(A55,HOP!A:L,12,0)</f>
        <v>1435.00</v>
      </c>
      <c r="F55" s="4" t="str">
        <f>VLOOKUP(A55,HOP!A:C,3,0)</f>
        <v>4204892</v>
      </c>
      <c r="G55" s="4">
        <f t="shared" si="2"/>
        <v>0</v>
      </c>
      <c r="H55" s="4" t="str">
        <f t="shared" si="3"/>
        <v>，4204892</v>
      </c>
      <c r="I55" s="4" t="str">
        <f>VLOOKUP(A55,HOP!A:U,21,0)</f>
        <v>直采</v>
      </c>
    </row>
    <row r="56" s="4" customFormat="1" hidden="1" spans="1:9">
      <c r="A56" s="5">
        <v>999228341796322</v>
      </c>
      <c r="B56" s="6">
        <v>45238</v>
      </c>
      <c r="C56" s="6">
        <v>45244</v>
      </c>
      <c r="D56" s="4">
        <v>1992</v>
      </c>
      <c r="E56" s="4" t="str">
        <f>VLOOKUP(A56,HOP!A:L,12,0)</f>
        <v>1992.00</v>
      </c>
      <c r="F56" s="4" t="str">
        <f>VLOOKUP(A56,HOP!A:C,3,0)</f>
        <v>4205431</v>
      </c>
      <c r="G56" s="4">
        <f t="shared" si="2"/>
        <v>0</v>
      </c>
      <c r="H56" s="4" t="str">
        <f t="shared" si="3"/>
        <v>，4205431</v>
      </c>
      <c r="I56" s="4" t="str">
        <f>VLOOKUP(A56,HOP!A:U,21,0)</f>
        <v>直采</v>
      </c>
    </row>
    <row r="57" s="4" customFormat="1" hidden="1" spans="1:9">
      <c r="A57" s="5">
        <v>999228343108619</v>
      </c>
      <c r="B57" s="6">
        <v>45243</v>
      </c>
      <c r="C57" s="6">
        <v>45244</v>
      </c>
      <c r="D57" s="4">
        <v>845</v>
      </c>
      <c r="E57" s="4" t="str">
        <f>VLOOKUP(A57,HOP!A:L,12,0)</f>
        <v>845.00</v>
      </c>
      <c r="F57" s="4" t="str">
        <f>VLOOKUP(A57,HOP!A:C,3,0)</f>
        <v>4205888</v>
      </c>
      <c r="G57" s="4">
        <f t="shared" si="2"/>
        <v>0</v>
      </c>
      <c r="H57" s="4" t="str">
        <f t="shared" si="3"/>
        <v>，4205888</v>
      </c>
      <c r="I57" s="4" t="str">
        <f>VLOOKUP(A57,HOP!A:U,21,0)</f>
        <v>直采</v>
      </c>
    </row>
    <row r="58" s="4" customFormat="1" hidden="1" spans="1:9">
      <c r="A58" s="5">
        <v>999228346542096</v>
      </c>
      <c r="B58" s="6">
        <v>45241</v>
      </c>
      <c r="C58" s="6">
        <v>45244</v>
      </c>
      <c r="D58" s="4">
        <v>876</v>
      </c>
      <c r="E58" s="4" t="str">
        <f>VLOOKUP(A58,HOP!A:L,12,0)</f>
        <v>876.00</v>
      </c>
      <c r="F58" s="4" t="str">
        <f>VLOOKUP(A58,HOP!A:C,3,0)</f>
        <v>4206971</v>
      </c>
      <c r="G58" s="4">
        <f t="shared" si="2"/>
        <v>0</v>
      </c>
      <c r="H58" s="4" t="str">
        <f t="shared" si="3"/>
        <v>，4206971</v>
      </c>
      <c r="I58" s="4" t="str">
        <f>VLOOKUP(A58,HOP!A:U,21,0)</f>
        <v>直采</v>
      </c>
    </row>
    <row r="59" s="4" customFormat="1" spans="1:10">
      <c r="A59" s="5">
        <v>999228346579635</v>
      </c>
      <c r="B59" s="6">
        <v>45241</v>
      </c>
      <c r="C59" s="6">
        <v>45244</v>
      </c>
      <c r="D59" s="4">
        <v>882</v>
      </c>
      <c r="E59" s="4" t="e">
        <f>VLOOKUP(A59,HOP!A:L,12,0)</f>
        <v>#N/A</v>
      </c>
      <c r="F59" s="4">
        <v>4206978</v>
      </c>
      <c r="G59" s="4" t="e">
        <f t="shared" si="2"/>
        <v>#N/A</v>
      </c>
      <c r="H59" s="4" t="str">
        <f t="shared" si="3"/>
        <v>，4206978</v>
      </c>
      <c r="I59" s="4" t="s">
        <v>707</v>
      </c>
      <c r="J59" s="4" t="s">
        <v>708</v>
      </c>
    </row>
    <row r="60" s="4" customFormat="1" hidden="1" spans="1:9">
      <c r="A60" s="5">
        <v>999228346919798</v>
      </c>
      <c r="B60" s="6">
        <v>45243</v>
      </c>
      <c r="C60" s="6">
        <v>45244</v>
      </c>
      <c r="D60" s="4">
        <v>599</v>
      </c>
      <c r="E60" s="4" t="str">
        <f>VLOOKUP(A60,HOP!A:L,12,0)</f>
        <v>599.00</v>
      </c>
      <c r="F60" s="4" t="str">
        <f>VLOOKUP(A60,HOP!A:C,3,0)</f>
        <v>4207147</v>
      </c>
      <c r="G60" s="4">
        <f t="shared" si="2"/>
        <v>0</v>
      </c>
      <c r="H60" s="4" t="str">
        <f t="shared" si="3"/>
        <v>，4207147</v>
      </c>
      <c r="I60" s="4" t="str">
        <f>VLOOKUP(A60,HOP!A:U,21,0)</f>
        <v>直采</v>
      </c>
    </row>
    <row r="61" s="4" customFormat="1" hidden="1" spans="1:9">
      <c r="A61" s="5">
        <v>999228350048240</v>
      </c>
      <c r="B61" s="6">
        <v>45241</v>
      </c>
      <c r="C61" s="6">
        <v>45244</v>
      </c>
      <c r="D61" s="4">
        <v>1272</v>
      </c>
      <c r="E61" s="4" t="str">
        <f>VLOOKUP(A61,HOP!A:L,12,0)</f>
        <v>1272.00</v>
      </c>
      <c r="F61" s="4" t="str">
        <f>VLOOKUP(A61,HOP!A:C,3,0)</f>
        <v>4208257</v>
      </c>
      <c r="G61" s="4">
        <f t="shared" si="2"/>
        <v>0</v>
      </c>
      <c r="H61" s="4" t="str">
        <f t="shared" si="3"/>
        <v>，4208257</v>
      </c>
      <c r="I61" s="4" t="str">
        <f>VLOOKUP(A61,HOP!A:U,21,0)</f>
        <v>直采</v>
      </c>
    </row>
    <row r="62" s="4" customFormat="1" hidden="1" spans="1:9">
      <c r="A62" s="5">
        <v>999228353161539</v>
      </c>
      <c r="B62" s="6">
        <v>45243</v>
      </c>
      <c r="C62" s="6">
        <v>45244</v>
      </c>
      <c r="D62" s="4">
        <v>1210</v>
      </c>
      <c r="E62" s="4" t="str">
        <f>VLOOKUP(A62,HOP!A:L,12,0)</f>
        <v>1210.00</v>
      </c>
      <c r="F62" s="4" t="str">
        <f>VLOOKUP(A62,HOP!A:C,3,0)</f>
        <v>4209756</v>
      </c>
      <c r="G62" s="4">
        <f t="shared" si="2"/>
        <v>0</v>
      </c>
      <c r="H62" s="4" t="str">
        <f t="shared" si="3"/>
        <v>，4209756</v>
      </c>
      <c r="I62" s="4" t="str">
        <f>VLOOKUP(A62,HOP!A:U,21,0)</f>
        <v>直采</v>
      </c>
    </row>
    <row r="63" s="4" customFormat="1" hidden="1" spans="1:9">
      <c r="A63" s="5">
        <v>999228357892674</v>
      </c>
      <c r="B63" s="6">
        <v>45243</v>
      </c>
      <c r="C63" s="6">
        <v>45244</v>
      </c>
      <c r="D63" s="4">
        <v>745</v>
      </c>
      <c r="E63" s="4" t="str">
        <f>VLOOKUP(A63,HOP!A:L,12,0)</f>
        <v>745.00</v>
      </c>
      <c r="F63" s="4" t="str">
        <f>VLOOKUP(A63,HOP!A:C,3,0)</f>
        <v>4212116</v>
      </c>
      <c r="G63" s="4">
        <f t="shared" si="2"/>
        <v>0</v>
      </c>
      <c r="H63" s="4" t="str">
        <f t="shared" si="3"/>
        <v>，4212116</v>
      </c>
      <c r="I63" s="4" t="str">
        <f>VLOOKUP(A63,HOP!A:U,21,0)</f>
        <v>直采</v>
      </c>
    </row>
    <row r="64" s="4" customFormat="1" hidden="1" spans="1:9">
      <c r="A64" s="5">
        <v>999228358730020</v>
      </c>
      <c r="B64" s="6">
        <v>45243</v>
      </c>
      <c r="C64" s="6">
        <v>45244</v>
      </c>
      <c r="D64" s="4">
        <v>258</v>
      </c>
      <c r="E64" s="4" t="str">
        <f>VLOOKUP(A64,HOP!A:L,12,0)</f>
        <v>258.00</v>
      </c>
      <c r="F64" s="4" t="str">
        <f>VLOOKUP(A64,HOP!A:C,3,0)</f>
        <v>4212523</v>
      </c>
      <c r="G64" s="4">
        <f t="shared" si="2"/>
        <v>0</v>
      </c>
      <c r="H64" s="4" t="str">
        <f t="shared" si="3"/>
        <v>，4212523</v>
      </c>
      <c r="I64" s="4" t="str">
        <f>VLOOKUP(A64,HOP!A:U,21,0)</f>
        <v>直采</v>
      </c>
    </row>
    <row r="65" s="4" customFormat="1" hidden="1" spans="1:9">
      <c r="A65" s="5">
        <v>999228358775180</v>
      </c>
      <c r="B65" s="6">
        <v>45238</v>
      </c>
      <c r="C65" s="6">
        <v>45244</v>
      </c>
      <c r="D65" s="4">
        <v>5628</v>
      </c>
      <c r="E65" s="4" t="str">
        <f>VLOOKUP(A65,HOP!A:L,12,0)</f>
        <v>5628.00</v>
      </c>
      <c r="F65" s="4" t="str">
        <f>VLOOKUP(A65,HOP!A:C,3,0)</f>
        <v>4212547</v>
      </c>
      <c r="G65" s="4">
        <f t="shared" si="2"/>
        <v>0</v>
      </c>
      <c r="H65" s="4" t="str">
        <f t="shared" si="3"/>
        <v>，4212547</v>
      </c>
      <c r="I65" s="4" t="str">
        <f>VLOOKUP(A65,HOP!A:U,21,0)</f>
        <v>直采</v>
      </c>
    </row>
    <row r="66" s="4" customFormat="1" hidden="1" spans="1:9">
      <c r="A66" s="5">
        <v>999228362105379</v>
      </c>
      <c r="B66" s="6">
        <v>45243</v>
      </c>
      <c r="C66" s="6">
        <v>45244</v>
      </c>
      <c r="D66" s="4">
        <v>715</v>
      </c>
      <c r="E66" s="4" t="str">
        <f>VLOOKUP(A66,HOP!A:L,12,0)</f>
        <v>715.00</v>
      </c>
      <c r="F66" s="4" t="str">
        <f>VLOOKUP(A66,HOP!A:C,3,0)</f>
        <v>4214525</v>
      </c>
      <c r="G66" s="4">
        <f t="shared" si="2"/>
        <v>0</v>
      </c>
      <c r="H66" s="4" t="str">
        <f t="shared" si="3"/>
        <v>，4214525</v>
      </c>
      <c r="I66" s="4" t="str">
        <f>VLOOKUP(A66,HOP!A:U,21,0)</f>
        <v>直采</v>
      </c>
    </row>
    <row r="67" s="4" customFormat="1" hidden="1" spans="1:9">
      <c r="A67" s="5">
        <v>999228362191608</v>
      </c>
      <c r="B67" s="6">
        <v>45243</v>
      </c>
      <c r="C67" s="6">
        <v>45244</v>
      </c>
      <c r="D67" s="4">
        <v>715</v>
      </c>
      <c r="E67" s="4" t="str">
        <f>VLOOKUP(A67,HOP!A:L,12,0)</f>
        <v>715.00</v>
      </c>
      <c r="F67" s="4" t="str">
        <f>VLOOKUP(A67,HOP!A:C,3,0)</f>
        <v>4214560</v>
      </c>
      <c r="G67" s="4">
        <f t="shared" ref="G67:G98" si="4">D67-E67</f>
        <v>0</v>
      </c>
      <c r="H67" s="4" t="str">
        <f t="shared" ref="H67:H98" si="5">$H$1&amp;F67</f>
        <v>，4214560</v>
      </c>
      <c r="I67" s="4" t="str">
        <f>VLOOKUP(A67,HOP!A:U,21,0)</f>
        <v>直采</v>
      </c>
    </row>
    <row r="68" s="4" customFormat="1" hidden="1" spans="1:9">
      <c r="A68" s="5">
        <v>999228362148666</v>
      </c>
      <c r="B68" s="6">
        <v>45243</v>
      </c>
      <c r="C68" s="6">
        <v>45244</v>
      </c>
      <c r="D68" s="4">
        <v>715</v>
      </c>
      <c r="E68" s="4" t="str">
        <f>VLOOKUP(A68,HOP!A:L,12,0)</f>
        <v>715.00</v>
      </c>
      <c r="F68" s="4" t="str">
        <f>VLOOKUP(A68,HOP!A:C,3,0)</f>
        <v>4214561</v>
      </c>
      <c r="G68" s="4">
        <f t="shared" si="4"/>
        <v>0</v>
      </c>
      <c r="H68" s="4" t="str">
        <f t="shared" si="5"/>
        <v>，4214561</v>
      </c>
      <c r="I68" s="4" t="str">
        <f>VLOOKUP(A68,HOP!A:U,21,0)</f>
        <v>直采</v>
      </c>
    </row>
    <row r="69" s="4" customFormat="1" hidden="1" spans="1:9">
      <c r="A69" s="5">
        <v>999228362541049</v>
      </c>
      <c r="B69" s="6">
        <v>45239</v>
      </c>
      <c r="C69" s="6">
        <v>45244</v>
      </c>
      <c r="D69" s="4">
        <v>1660</v>
      </c>
      <c r="E69" s="4" t="str">
        <f>VLOOKUP(A69,HOP!A:L,12,0)</f>
        <v>1660.00</v>
      </c>
      <c r="F69" s="4" t="str">
        <f>VLOOKUP(A69,HOP!A:C,3,0)</f>
        <v>4214835</v>
      </c>
      <c r="G69" s="4">
        <f t="shared" si="4"/>
        <v>0</v>
      </c>
      <c r="H69" s="4" t="str">
        <f t="shared" si="5"/>
        <v>，4214835</v>
      </c>
      <c r="I69" s="4" t="str">
        <f>VLOOKUP(A69,HOP!A:U,21,0)</f>
        <v>直采</v>
      </c>
    </row>
    <row r="70" s="4" customFormat="1" hidden="1" spans="1:9">
      <c r="A70" s="5">
        <v>999228363638416</v>
      </c>
      <c r="B70" s="6">
        <v>45242</v>
      </c>
      <c r="C70" s="6">
        <v>45244</v>
      </c>
      <c r="D70" s="4">
        <v>432</v>
      </c>
      <c r="E70" s="4" t="str">
        <f>VLOOKUP(A70,HOP!A:L,12,0)</f>
        <v>432.00</v>
      </c>
      <c r="F70" s="4" t="str">
        <f>VLOOKUP(A70,HOP!A:C,3,0)</f>
        <v>4215353</v>
      </c>
      <c r="G70" s="4">
        <f t="shared" si="4"/>
        <v>0</v>
      </c>
      <c r="H70" s="4" t="str">
        <f t="shared" si="5"/>
        <v>，4215353</v>
      </c>
      <c r="I70" s="4" t="str">
        <f>VLOOKUP(A70,HOP!A:U,21,0)</f>
        <v>直采</v>
      </c>
    </row>
    <row r="71" s="4" customFormat="1" hidden="1" spans="1:9">
      <c r="A71" s="5">
        <v>999228363669255</v>
      </c>
      <c r="B71" s="6">
        <v>45241</v>
      </c>
      <c r="C71" s="6">
        <v>45244</v>
      </c>
      <c r="D71" s="4">
        <v>4863</v>
      </c>
      <c r="E71" s="4" t="str">
        <f>VLOOKUP(A71,HOP!A:L,12,0)</f>
        <v>4863.00</v>
      </c>
      <c r="F71" s="4" t="str">
        <f>VLOOKUP(A71,HOP!A:C,3,0)</f>
        <v>4215365</v>
      </c>
      <c r="G71" s="4">
        <f t="shared" si="4"/>
        <v>0</v>
      </c>
      <c r="H71" s="4" t="str">
        <f t="shared" si="5"/>
        <v>，4215365</v>
      </c>
      <c r="I71" s="4" t="str">
        <f>VLOOKUP(A71,HOP!A:U,21,0)</f>
        <v>直采</v>
      </c>
    </row>
    <row r="72" s="4" customFormat="1" hidden="1" spans="1:9">
      <c r="A72" s="5">
        <v>999228366961326</v>
      </c>
      <c r="B72" s="6">
        <v>45243</v>
      </c>
      <c r="C72" s="6">
        <v>45244</v>
      </c>
      <c r="D72" s="4">
        <v>181</v>
      </c>
      <c r="E72" s="4" t="str">
        <f>VLOOKUP(A72,HOP!A:L,12,0)</f>
        <v>181.00</v>
      </c>
      <c r="F72" s="4" t="str">
        <f>VLOOKUP(A72,HOP!A:C,3,0)</f>
        <v>4217595</v>
      </c>
      <c r="G72" s="4">
        <f t="shared" si="4"/>
        <v>0</v>
      </c>
      <c r="H72" s="4" t="str">
        <f t="shared" si="5"/>
        <v>，4217595</v>
      </c>
      <c r="I72" s="4" t="str">
        <f>VLOOKUP(A72,HOP!A:U,21,0)</f>
        <v>直采</v>
      </c>
    </row>
    <row r="73" s="4" customFormat="1" hidden="1" spans="1:9">
      <c r="A73" s="5">
        <v>999228367192008</v>
      </c>
      <c r="B73" s="6">
        <v>45242</v>
      </c>
      <c r="C73" s="6">
        <v>45244</v>
      </c>
      <c r="D73" s="4">
        <v>1460</v>
      </c>
      <c r="E73" s="4" t="str">
        <f>VLOOKUP(A73,HOP!A:L,12,0)</f>
        <v>1460.00</v>
      </c>
      <c r="F73" s="4" t="str">
        <f>VLOOKUP(A73,HOP!A:C,3,0)</f>
        <v>4217878</v>
      </c>
      <c r="G73" s="4">
        <f t="shared" si="4"/>
        <v>0</v>
      </c>
      <c r="H73" s="4" t="str">
        <f t="shared" si="5"/>
        <v>，4217878</v>
      </c>
      <c r="I73" s="4" t="str">
        <f>VLOOKUP(A73,HOP!A:U,21,0)</f>
        <v>直采</v>
      </c>
    </row>
    <row r="74" s="4" customFormat="1" hidden="1" spans="1:9">
      <c r="A74" s="5">
        <v>999228367475960</v>
      </c>
      <c r="B74" s="6">
        <v>45243</v>
      </c>
      <c r="C74" s="6">
        <v>45244</v>
      </c>
      <c r="D74" s="4">
        <v>520</v>
      </c>
      <c r="E74" s="4" t="str">
        <f>VLOOKUP(A74,HOP!A:L,12,0)</f>
        <v>520.00</v>
      </c>
      <c r="F74" s="4" t="str">
        <f>VLOOKUP(A74,HOP!A:C,3,0)</f>
        <v>4218427</v>
      </c>
      <c r="G74" s="4">
        <f t="shared" si="4"/>
        <v>0</v>
      </c>
      <c r="H74" s="4" t="str">
        <f t="shared" si="5"/>
        <v>，4218427</v>
      </c>
      <c r="I74" s="4" t="str">
        <f>VLOOKUP(A74,HOP!A:U,21,0)</f>
        <v>直采</v>
      </c>
    </row>
    <row r="75" s="4" customFormat="1" hidden="1" spans="1:9">
      <c r="A75" s="5">
        <v>999228368296418</v>
      </c>
      <c r="B75" s="6">
        <v>45243</v>
      </c>
      <c r="C75" s="6">
        <v>45244</v>
      </c>
      <c r="D75" s="4">
        <v>177</v>
      </c>
      <c r="E75" s="4" t="str">
        <f>VLOOKUP(A75,HOP!A:L,12,0)</f>
        <v>177.00</v>
      </c>
      <c r="F75" s="4" t="str">
        <f>VLOOKUP(A75,HOP!A:C,3,0)</f>
        <v>4219972</v>
      </c>
      <c r="G75" s="4">
        <f t="shared" si="4"/>
        <v>0</v>
      </c>
      <c r="H75" s="4" t="str">
        <f t="shared" si="5"/>
        <v>，4219972</v>
      </c>
      <c r="I75" s="4" t="str">
        <f>VLOOKUP(A75,HOP!A:U,21,0)</f>
        <v>直采</v>
      </c>
    </row>
    <row r="76" s="4" customFormat="1" hidden="1" spans="1:9">
      <c r="A76" s="5">
        <v>999228368327464</v>
      </c>
      <c r="B76" s="6">
        <v>45243</v>
      </c>
      <c r="C76" s="6">
        <v>45244</v>
      </c>
      <c r="D76" s="4">
        <v>241</v>
      </c>
      <c r="E76" s="4" t="str">
        <f>VLOOKUP(A76,HOP!A:L,12,0)</f>
        <v>241.00</v>
      </c>
      <c r="F76" s="4" t="str">
        <f>VLOOKUP(A76,HOP!A:C,3,0)</f>
        <v>4220049</v>
      </c>
      <c r="G76" s="4">
        <f t="shared" si="4"/>
        <v>0</v>
      </c>
      <c r="H76" s="4" t="str">
        <f t="shared" si="5"/>
        <v>，4220049</v>
      </c>
      <c r="I76" s="4" t="str">
        <f>VLOOKUP(A76,HOP!A:U,21,0)</f>
        <v>直采</v>
      </c>
    </row>
    <row r="77" s="4" customFormat="1" hidden="1" spans="1:9">
      <c r="A77" s="5">
        <v>999228370561019</v>
      </c>
      <c r="B77" s="6">
        <v>45243</v>
      </c>
      <c r="C77" s="6">
        <v>45244</v>
      </c>
      <c r="D77" s="4">
        <v>612</v>
      </c>
      <c r="E77" s="4" t="str">
        <f>VLOOKUP(A77,HOP!A:L,12,0)</f>
        <v>612.00</v>
      </c>
      <c r="F77" s="4" t="str">
        <f>VLOOKUP(A77,HOP!A:C,3,0)</f>
        <v>4223849</v>
      </c>
      <c r="G77" s="4">
        <f t="shared" si="4"/>
        <v>0</v>
      </c>
      <c r="H77" s="4" t="str">
        <f t="shared" si="5"/>
        <v>，4223849</v>
      </c>
      <c r="I77" s="4" t="str">
        <f>VLOOKUP(A77,HOP!A:U,21,0)</f>
        <v>直采</v>
      </c>
    </row>
    <row r="78" s="4" customFormat="1" hidden="1" spans="1:9">
      <c r="A78" s="5">
        <v>999228390455433</v>
      </c>
      <c r="B78" s="6">
        <v>45243</v>
      </c>
      <c r="C78" s="6">
        <v>45244</v>
      </c>
      <c r="D78" s="4">
        <v>385</v>
      </c>
      <c r="E78" s="4" t="str">
        <f>VLOOKUP(A78,HOP!A:L,12,0)</f>
        <v>385.00</v>
      </c>
      <c r="F78" s="4" t="str">
        <f>VLOOKUP(A78,HOP!A:C,3,0)</f>
        <v>4225332</v>
      </c>
      <c r="G78" s="4">
        <f t="shared" si="4"/>
        <v>0</v>
      </c>
      <c r="H78" s="4" t="str">
        <f t="shared" si="5"/>
        <v>，4225332</v>
      </c>
      <c r="I78" s="4" t="str">
        <f>VLOOKUP(A78,HOP!A:U,21,0)</f>
        <v>直采</v>
      </c>
    </row>
    <row r="79" s="4" customFormat="1" hidden="1" spans="1:9">
      <c r="A79" s="5">
        <v>999228392143023</v>
      </c>
      <c r="B79" s="6">
        <v>45241</v>
      </c>
      <c r="C79" s="6">
        <v>45244</v>
      </c>
      <c r="D79" s="4">
        <v>1168</v>
      </c>
      <c r="E79" s="4" t="str">
        <f>VLOOKUP(A79,HOP!A:L,12,0)</f>
        <v>1168.00</v>
      </c>
      <c r="F79" s="4" t="str">
        <f>VLOOKUP(A79,HOP!A:C,3,0)</f>
        <v>4225889</v>
      </c>
      <c r="G79" s="4">
        <f t="shared" si="4"/>
        <v>0</v>
      </c>
      <c r="H79" s="4" t="str">
        <f t="shared" si="5"/>
        <v>，4225889</v>
      </c>
      <c r="I79" s="4" t="str">
        <f>VLOOKUP(A79,HOP!A:U,21,0)</f>
        <v>直采</v>
      </c>
    </row>
    <row r="80" s="4" customFormat="1" hidden="1" spans="1:9">
      <c r="A80" s="5">
        <v>999228391921956</v>
      </c>
      <c r="B80" s="6">
        <v>45242</v>
      </c>
      <c r="C80" s="6">
        <v>45244</v>
      </c>
      <c r="D80" s="4">
        <v>1514</v>
      </c>
      <c r="E80" s="4" t="str">
        <f>VLOOKUP(A80,HOP!A:L,12,0)</f>
        <v>1514.00</v>
      </c>
      <c r="F80" s="4" t="str">
        <f>VLOOKUP(A80,HOP!A:C,3,0)</f>
        <v>4225780</v>
      </c>
      <c r="G80" s="4">
        <f t="shared" si="4"/>
        <v>0</v>
      </c>
      <c r="H80" s="4" t="str">
        <f t="shared" si="5"/>
        <v>，4225780</v>
      </c>
      <c r="I80" s="4" t="str">
        <f>VLOOKUP(A80,HOP!A:U,21,0)</f>
        <v>直采</v>
      </c>
    </row>
    <row r="81" s="4" customFormat="1" hidden="1" spans="1:9">
      <c r="A81" s="5">
        <v>999228395773550</v>
      </c>
      <c r="B81" s="6">
        <v>45241</v>
      </c>
      <c r="C81" s="6">
        <v>45244</v>
      </c>
      <c r="D81" s="4">
        <v>2850</v>
      </c>
      <c r="E81" s="4" t="str">
        <f>VLOOKUP(A81,HOP!A:L,12,0)</f>
        <v>2850.00</v>
      </c>
      <c r="F81" s="4" t="str">
        <f>VLOOKUP(A81,HOP!A:C,3,0)</f>
        <v>4227587</v>
      </c>
      <c r="G81" s="4">
        <f t="shared" si="4"/>
        <v>0</v>
      </c>
      <c r="H81" s="4" t="str">
        <f t="shared" si="5"/>
        <v>，4227587</v>
      </c>
      <c r="I81" s="4" t="str">
        <f>VLOOKUP(A81,HOP!A:U,21,0)</f>
        <v>直采</v>
      </c>
    </row>
    <row r="82" s="4" customFormat="1" hidden="1" spans="1:9">
      <c r="A82" s="5">
        <v>28396776358</v>
      </c>
      <c r="B82" s="6">
        <v>45243</v>
      </c>
      <c r="C82" s="6">
        <v>45244</v>
      </c>
      <c r="D82" s="4">
        <v>374</v>
      </c>
      <c r="E82" s="4" t="str">
        <f>VLOOKUP(A82,HOP!A:L,12,0)</f>
        <v>374.00</v>
      </c>
      <c r="F82" s="4" t="str">
        <f>VLOOKUP(A82,HOP!A:C,3,0)</f>
        <v>4228084</v>
      </c>
      <c r="G82" s="4">
        <f t="shared" si="4"/>
        <v>0</v>
      </c>
      <c r="H82" s="4" t="str">
        <f t="shared" si="5"/>
        <v>，4228084</v>
      </c>
      <c r="I82" s="4" t="str">
        <f>VLOOKUP(A82,HOP!A:U,21,0)</f>
        <v>直采</v>
      </c>
    </row>
    <row r="83" s="4" customFormat="1" hidden="1" spans="1:9">
      <c r="A83" s="5">
        <v>999228402882205</v>
      </c>
      <c r="B83" s="6">
        <v>45243</v>
      </c>
      <c r="C83" s="6">
        <v>45244</v>
      </c>
      <c r="D83" s="4">
        <v>520</v>
      </c>
      <c r="E83" s="4" t="str">
        <f>VLOOKUP(A83,HOP!A:L,12,0)</f>
        <v>520.00</v>
      </c>
      <c r="F83" s="4" t="str">
        <f>VLOOKUP(A83,HOP!A:C,3,0)</f>
        <v>4230538</v>
      </c>
      <c r="G83" s="4">
        <f t="shared" si="4"/>
        <v>0</v>
      </c>
      <c r="H83" s="4" t="str">
        <f t="shared" si="5"/>
        <v>，4230538</v>
      </c>
      <c r="I83" s="4" t="str">
        <f>VLOOKUP(A83,HOP!A:U,21,0)</f>
        <v>直采</v>
      </c>
    </row>
    <row r="84" s="4" customFormat="1" hidden="1" spans="1:9">
      <c r="A84" s="5">
        <v>999228404823108</v>
      </c>
      <c r="B84" s="6">
        <v>45241</v>
      </c>
      <c r="C84" s="6">
        <v>45244</v>
      </c>
      <c r="D84" s="4">
        <v>4500</v>
      </c>
      <c r="E84" s="4" t="str">
        <f>VLOOKUP(A84,HOP!A:L,12,0)</f>
        <v>4500.00</v>
      </c>
      <c r="F84" s="4" t="str">
        <f>VLOOKUP(A84,HOP!A:C,3,0)</f>
        <v>4231551</v>
      </c>
      <c r="G84" s="4">
        <f t="shared" si="4"/>
        <v>0</v>
      </c>
      <c r="H84" s="4" t="str">
        <f t="shared" si="5"/>
        <v>，4231551</v>
      </c>
      <c r="I84" s="4" t="str">
        <f>VLOOKUP(A84,HOP!A:U,21,0)</f>
        <v>直采</v>
      </c>
    </row>
    <row r="85" s="4" customFormat="1" hidden="1" spans="1:9">
      <c r="A85" s="5">
        <v>999228411170562</v>
      </c>
      <c r="B85" s="6">
        <v>45243</v>
      </c>
      <c r="C85" s="6">
        <v>45244</v>
      </c>
      <c r="D85" s="4">
        <v>520</v>
      </c>
      <c r="E85" s="4" t="str">
        <f>VLOOKUP(A85,HOP!A:L,12,0)</f>
        <v>520.00</v>
      </c>
      <c r="F85" s="4" t="str">
        <f>VLOOKUP(A85,HOP!A:C,3,0)</f>
        <v>4231935</v>
      </c>
      <c r="G85" s="4">
        <f t="shared" si="4"/>
        <v>0</v>
      </c>
      <c r="H85" s="4" t="str">
        <f t="shared" si="5"/>
        <v>，4231935</v>
      </c>
      <c r="I85" s="4" t="str">
        <f>VLOOKUP(A85,HOP!A:U,21,0)</f>
        <v>直采</v>
      </c>
    </row>
    <row r="86" s="4" customFormat="1" hidden="1" spans="1:9">
      <c r="A86" s="5">
        <v>999228412920959</v>
      </c>
      <c r="B86" s="6">
        <v>45243</v>
      </c>
      <c r="C86" s="6">
        <v>45244</v>
      </c>
      <c r="D86" s="4">
        <v>360</v>
      </c>
      <c r="E86" s="4" t="str">
        <f>VLOOKUP(A86,HOP!A:L,12,0)</f>
        <v>360.00</v>
      </c>
      <c r="F86" s="4" t="str">
        <f>VLOOKUP(A86,HOP!A:C,3,0)</f>
        <v>4232187</v>
      </c>
      <c r="G86" s="4">
        <f t="shared" si="4"/>
        <v>0</v>
      </c>
      <c r="H86" s="4" t="str">
        <f t="shared" si="5"/>
        <v>，4232187</v>
      </c>
      <c r="I86" s="4" t="str">
        <f>VLOOKUP(A86,HOP!A:U,21,0)</f>
        <v>直采</v>
      </c>
    </row>
    <row r="87" s="4" customFormat="1" hidden="1" spans="1:9">
      <c r="A87" s="5">
        <v>999228415587004</v>
      </c>
      <c r="B87" s="6">
        <v>45242</v>
      </c>
      <c r="C87" s="6">
        <v>45244</v>
      </c>
      <c r="D87" s="4">
        <v>418</v>
      </c>
      <c r="E87" s="4" t="str">
        <f>VLOOKUP(A87,HOP!A:L,12,0)</f>
        <v>418.00</v>
      </c>
      <c r="F87" s="4" t="str">
        <f>VLOOKUP(A87,HOP!A:C,3,0)</f>
        <v>4233419</v>
      </c>
      <c r="G87" s="4">
        <f t="shared" si="4"/>
        <v>0</v>
      </c>
      <c r="H87" s="4" t="str">
        <f t="shared" si="5"/>
        <v>，4233419</v>
      </c>
      <c r="I87" s="4" t="str">
        <f>VLOOKUP(A87,HOP!A:U,21,0)</f>
        <v>直采</v>
      </c>
    </row>
    <row r="88" s="4" customFormat="1" hidden="1" spans="1:9">
      <c r="A88" s="5">
        <v>999228418421684</v>
      </c>
      <c r="B88" s="6">
        <v>45242</v>
      </c>
      <c r="C88" s="6">
        <v>45244</v>
      </c>
      <c r="D88" s="4">
        <v>6300</v>
      </c>
      <c r="E88" s="4" t="str">
        <f>VLOOKUP(A88,HOP!A:L,12,0)</f>
        <v>6300.00</v>
      </c>
      <c r="F88" s="4" t="str">
        <f>VLOOKUP(A88,HOP!A:C,3,0)</f>
        <v>4234593</v>
      </c>
      <c r="G88" s="4">
        <f t="shared" si="4"/>
        <v>0</v>
      </c>
      <c r="H88" s="4" t="str">
        <f t="shared" si="5"/>
        <v>，4234593</v>
      </c>
      <c r="I88" s="4" t="str">
        <f>VLOOKUP(A88,HOP!A:U,21,0)</f>
        <v>直采</v>
      </c>
    </row>
    <row r="89" s="4" customFormat="1" hidden="1" spans="1:9">
      <c r="A89" s="5">
        <v>999228419183827</v>
      </c>
      <c r="B89" s="6">
        <v>45243</v>
      </c>
      <c r="C89" s="6">
        <v>45244</v>
      </c>
      <c r="D89" s="4">
        <v>705</v>
      </c>
      <c r="E89" s="4" t="str">
        <f>VLOOKUP(A89,HOP!A:L,12,0)</f>
        <v>705.00</v>
      </c>
      <c r="F89" s="4" t="str">
        <f>VLOOKUP(A89,HOP!A:C,3,0)</f>
        <v>4234956</v>
      </c>
      <c r="G89" s="4">
        <f t="shared" si="4"/>
        <v>0</v>
      </c>
      <c r="H89" s="4" t="str">
        <f t="shared" si="5"/>
        <v>，4234956</v>
      </c>
      <c r="I89" s="4" t="str">
        <f>VLOOKUP(A89,HOP!A:U,21,0)</f>
        <v>直采</v>
      </c>
    </row>
    <row r="90" s="4" customFormat="1" hidden="1" spans="1:9">
      <c r="A90" s="5">
        <v>999228419722023</v>
      </c>
      <c r="B90" s="6">
        <v>45241</v>
      </c>
      <c r="C90" s="6">
        <v>45244</v>
      </c>
      <c r="D90" s="4">
        <v>1116</v>
      </c>
      <c r="E90" s="4" t="str">
        <f>VLOOKUP(A90,HOP!A:L,12,0)</f>
        <v>1116.00</v>
      </c>
      <c r="F90" s="4" t="str">
        <f>VLOOKUP(A90,HOP!A:C,3,0)</f>
        <v>4235276</v>
      </c>
      <c r="G90" s="4">
        <f t="shared" si="4"/>
        <v>0</v>
      </c>
      <c r="H90" s="4" t="str">
        <f t="shared" si="5"/>
        <v>，4235276</v>
      </c>
      <c r="I90" s="4" t="str">
        <f>VLOOKUP(A90,HOP!A:U,21,0)</f>
        <v>直采</v>
      </c>
    </row>
    <row r="91" s="4" customFormat="1" hidden="1" spans="1:9">
      <c r="A91" s="5">
        <v>999228419894520</v>
      </c>
      <c r="B91" s="6">
        <v>45243</v>
      </c>
      <c r="C91" s="6">
        <v>45244</v>
      </c>
      <c r="D91" s="4">
        <v>772</v>
      </c>
      <c r="E91" s="4" t="str">
        <f>VLOOKUP(A91,HOP!A:L,12,0)</f>
        <v>772.00</v>
      </c>
      <c r="F91" s="4" t="str">
        <f>VLOOKUP(A91,HOP!A:C,3,0)</f>
        <v>4235329</v>
      </c>
      <c r="G91" s="4">
        <f t="shared" si="4"/>
        <v>0</v>
      </c>
      <c r="H91" s="4" t="str">
        <f t="shared" si="5"/>
        <v>，4235329</v>
      </c>
      <c r="I91" s="4" t="str">
        <f>VLOOKUP(A91,HOP!A:U,21,0)</f>
        <v>直采</v>
      </c>
    </row>
    <row r="92" s="4" customFormat="1" hidden="1" spans="1:9">
      <c r="A92" s="5">
        <v>999228421280552</v>
      </c>
      <c r="B92" s="6">
        <v>45242</v>
      </c>
      <c r="C92" s="6">
        <v>45244</v>
      </c>
      <c r="D92" s="4">
        <v>1048</v>
      </c>
      <c r="E92" s="4" t="str">
        <f>VLOOKUP(A92,HOP!A:L,12,0)</f>
        <v>1048.00</v>
      </c>
      <c r="F92" s="4" t="str">
        <f>VLOOKUP(A92,HOP!A:C,3,0)</f>
        <v>4236015</v>
      </c>
      <c r="G92" s="4">
        <f t="shared" si="4"/>
        <v>0</v>
      </c>
      <c r="H92" s="4" t="str">
        <f t="shared" si="5"/>
        <v>，4236015</v>
      </c>
      <c r="I92" s="4" t="str">
        <f>VLOOKUP(A92,HOP!A:U,21,0)</f>
        <v>直采</v>
      </c>
    </row>
    <row r="93" s="4" customFormat="1" hidden="1" spans="1:9">
      <c r="A93" s="5">
        <v>999228422042484</v>
      </c>
      <c r="B93" s="6">
        <v>45243</v>
      </c>
      <c r="C93" s="6">
        <v>45244</v>
      </c>
      <c r="D93" s="4">
        <v>305</v>
      </c>
      <c r="E93" s="4" t="str">
        <f>VLOOKUP(A93,HOP!A:L,12,0)</f>
        <v>305.00</v>
      </c>
      <c r="F93" s="4" t="str">
        <f>VLOOKUP(A93,HOP!A:C,3,0)</f>
        <v>4236416</v>
      </c>
      <c r="G93" s="4">
        <f t="shared" si="4"/>
        <v>0</v>
      </c>
      <c r="H93" s="4" t="str">
        <f t="shared" si="5"/>
        <v>，4236416</v>
      </c>
      <c r="I93" s="4" t="str">
        <f>VLOOKUP(A93,HOP!A:U,21,0)</f>
        <v>直采</v>
      </c>
    </row>
    <row r="94" s="4" customFormat="1" hidden="1" spans="1:9">
      <c r="A94" s="5">
        <v>28422552062</v>
      </c>
      <c r="B94" s="6">
        <v>45242</v>
      </c>
      <c r="C94" s="6">
        <v>45244</v>
      </c>
      <c r="D94" s="4">
        <v>1482</v>
      </c>
      <c r="E94" s="4" t="str">
        <f>VLOOKUP(A94,HOP!A:L,12,0)</f>
        <v>1482.00</v>
      </c>
      <c r="F94" s="4" t="str">
        <f>VLOOKUP(A94,HOP!A:C,3,0)</f>
        <v>4236549</v>
      </c>
      <c r="G94" s="4">
        <f t="shared" si="4"/>
        <v>0</v>
      </c>
      <c r="H94" s="4" t="str">
        <f t="shared" si="5"/>
        <v>，4236549</v>
      </c>
      <c r="I94" s="4" t="str">
        <f>VLOOKUP(A94,HOP!A:U,21,0)</f>
        <v>直采</v>
      </c>
    </row>
    <row r="95" s="4" customFormat="1" hidden="1" spans="1:9">
      <c r="A95" s="5">
        <v>999228423880003</v>
      </c>
      <c r="B95" s="6">
        <v>45242</v>
      </c>
      <c r="C95" s="6">
        <v>45244</v>
      </c>
      <c r="D95" s="4">
        <v>756</v>
      </c>
      <c r="E95" s="4" t="str">
        <f>VLOOKUP(A95,HOP!A:L,12,0)</f>
        <v>756.00</v>
      </c>
      <c r="F95" s="4" t="str">
        <f>VLOOKUP(A95,HOP!A:C,3,0)</f>
        <v>4237435</v>
      </c>
      <c r="G95" s="4">
        <f t="shared" si="4"/>
        <v>0</v>
      </c>
      <c r="H95" s="4" t="str">
        <f t="shared" si="5"/>
        <v>，4237435</v>
      </c>
      <c r="I95" s="4" t="str">
        <f>VLOOKUP(A95,HOP!A:U,21,0)</f>
        <v>直采</v>
      </c>
    </row>
    <row r="96" s="4" customFormat="1" hidden="1" spans="1:9">
      <c r="A96" s="5">
        <v>999228423897087</v>
      </c>
      <c r="B96" s="6">
        <v>45242</v>
      </c>
      <c r="C96" s="6">
        <v>45244</v>
      </c>
      <c r="D96" s="4">
        <v>952</v>
      </c>
      <c r="E96" s="4" t="str">
        <f>VLOOKUP(A96,HOP!A:L,12,0)</f>
        <v>952.00</v>
      </c>
      <c r="F96" s="4" t="str">
        <f>VLOOKUP(A96,HOP!A:C,3,0)</f>
        <v>4237441</v>
      </c>
      <c r="G96" s="4">
        <f t="shared" si="4"/>
        <v>0</v>
      </c>
      <c r="H96" s="4" t="str">
        <f t="shared" si="5"/>
        <v>，4237441</v>
      </c>
      <c r="I96" s="4" t="str">
        <f>VLOOKUP(A96,HOP!A:U,21,0)</f>
        <v>直采</v>
      </c>
    </row>
    <row r="97" s="4" customFormat="1" hidden="1" spans="1:9">
      <c r="A97" s="5">
        <v>999228431778754</v>
      </c>
      <c r="B97" s="6">
        <v>45243</v>
      </c>
      <c r="C97" s="6">
        <v>45244</v>
      </c>
      <c r="D97" s="4">
        <v>385</v>
      </c>
      <c r="E97" s="4" t="str">
        <f>VLOOKUP(A97,HOP!A:L,12,0)</f>
        <v>385.00</v>
      </c>
      <c r="F97" s="4" t="str">
        <f>VLOOKUP(A97,HOP!A:C,3,0)</f>
        <v>4237567</v>
      </c>
      <c r="G97" s="4">
        <f t="shared" si="4"/>
        <v>0</v>
      </c>
      <c r="H97" s="4" t="str">
        <f t="shared" si="5"/>
        <v>，4237567</v>
      </c>
      <c r="I97" s="4" t="str">
        <f>VLOOKUP(A97,HOP!A:U,21,0)</f>
        <v>直采</v>
      </c>
    </row>
    <row r="98" s="4" customFormat="1" hidden="1" spans="1:9">
      <c r="A98" s="5">
        <v>999228432094662</v>
      </c>
      <c r="B98" s="6">
        <v>45243</v>
      </c>
      <c r="C98" s="6">
        <v>45244</v>
      </c>
      <c r="D98" s="4">
        <v>305</v>
      </c>
      <c r="E98" s="4" t="str">
        <f>VLOOKUP(A98,HOP!A:L,12,0)</f>
        <v>305.00</v>
      </c>
      <c r="F98" s="4" t="str">
        <f>VLOOKUP(A98,HOP!A:C,3,0)</f>
        <v>4237842</v>
      </c>
      <c r="G98" s="4">
        <f t="shared" si="4"/>
        <v>0</v>
      </c>
      <c r="H98" s="4" t="str">
        <f t="shared" si="5"/>
        <v>，4237842</v>
      </c>
      <c r="I98" s="4" t="str">
        <f>VLOOKUP(A98,HOP!A:U,21,0)</f>
        <v>直采</v>
      </c>
    </row>
    <row r="99" s="4" customFormat="1" hidden="1" spans="1:9">
      <c r="A99" s="5">
        <v>999228432132793</v>
      </c>
      <c r="B99" s="6">
        <v>45243</v>
      </c>
      <c r="C99" s="6">
        <v>45244</v>
      </c>
      <c r="D99" s="4">
        <v>305</v>
      </c>
      <c r="E99" s="4" t="str">
        <f>VLOOKUP(A99,HOP!A:L,12,0)</f>
        <v>305.00</v>
      </c>
      <c r="F99" s="4" t="str">
        <f>VLOOKUP(A99,HOP!A:C,3,0)</f>
        <v>4237846</v>
      </c>
      <c r="G99" s="4">
        <f t="shared" ref="G99:G126" si="6">D99-E99</f>
        <v>0</v>
      </c>
      <c r="H99" s="4" t="str">
        <f t="shared" ref="H99:H126" si="7">$H$1&amp;F99</f>
        <v>，4237846</v>
      </c>
      <c r="I99" s="4" t="str">
        <f>VLOOKUP(A99,HOP!A:U,21,0)</f>
        <v>直采</v>
      </c>
    </row>
    <row r="100" s="4" customFormat="1" hidden="1" spans="1:9">
      <c r="A100" s="5">
        <v>999228432530914</v>
      </c>
      <c r="B100" s="6">
        <v>45243</v>
      </c>
      <c r="C100" s="6">
        <v>45244</v>
      </c>
      <c r="D100" s="4">
        <v>515</v>
      </c>
      <c r="E100" s="4" t="str">
        <f>VLOOKUP(A100,HOP!A:L,12,0)</f>
        <v>515.00</v>
      </c>
      <c r="F100" s="4" t="str">
        <f>VLOOKUP(A100,HOP!A:C,3,0)</f>
        <v>4237905</v>
      </c>
      <c r="G100" s="4">
        <f t="shared" si="6"/>
        <v>0</v>
      </c>
      <c r="H100" s="4" t="str">
        <f t="shared" si="7"/>
        <v>，4237905</v>
      </c>
      <c r="I100" s="4" t="str">
        <f>VLOOKUP(A100,HOP!A:U,21,0)</f>
        <v>直采</v>
      </c>
    </row>
    <row r="101" s="4" customFormat="1" hidden="1" spans="1:9">
      <c r="A101" s="5">
        <v>999228436657199</v>
      </c>
      <c r="B101" s="6">
        <v>45242</v>
      </c>
      <c r="C101" s="6">
        <v>45244</v>
      </c>
      <c r="D101" s="4">
        <v>874</v>
      </c>
      <c r="E101" s="4" t="str">
        <f>VLOOKUP(A101,HOP!A:L,12,0)</f>
        <v>874.00</v>
      </c>
      <c r="F101" s="4" t="str">
        <f>VLOOKUP(A101,HOP!A:C,3,0)</f>
        <v>4239205</v>
      </c>
      <c r="G101" s="4">
        <f t="shared" si="6"/>
        <v>0</v>
      </c>
      <c r="H101" s="4" t="str">
        <f t="shared" si="7"/>
        <v>，4239205</v>
      </c>
      <c r="I101" s="4" t="str">
        <f>VLOOKUP(A101,HOP!A:U,21,0)</f>
        <v>直采</v>
      </c>
    </row>
    <row r="102" s="4" customFormat="1" hidden="1" spans="1:9">
      <c r="A102" s="5">
        <v>999228438462164</v>
      </c>
      <c r="B102" s="6">
        <v>45243</v>
      </c>
      <c r="C102" s="6">
        <v>45244</v>
      </c>
      <c r="D102" s="4">
        <v>1113</v>
      </c>
      <c r="E102" s="4" t="str">
        <f>VLOOKUP(A102,HOP!A:L,12,0)</f>
        <v>1113.00</v>
      </c>
      <c r="F102" s="4" t="str">
        <f>VLOOKUP(A102,HOP!A:C,3,0)</f>
        <v>4240104</v>
      </c>
      <c r="G102" s="4">
        <f t="shared" si="6"/>
        <v>0</v>
      </c>
      <c r="H102" s="4" t="str">
        <f t="shared" si="7"/>
        <v>，4240104</v>
      </c>
      <c r="I102" s="4" t="str">
        <f>VLOOKUP(A102,HOP!A:U,21,0)</f>
        <v>直采</v>
      </c>
    </row>
    <row r="103" s="4" customFormat="1" hidden="1" spans="1:9">
      <c r="A103" s="5">
        <v>999228440313675</v>
      </c>
      <c r="B103" s="6">
        <v>45242</v>
      </c>
      <c r="C103" s="6">
        <v>45244</v>
      </c>
      <c r="D103" s="4">
        <v>660</v>
      </c>
      <c r="E103" s="4" t="str">
        <f>VLOOKUP(A103,HOP!A:L,12,0)</f>
        <v>660.00</v>
      </c>
      <c r="F103" s="4" t="str">
        <f>VLOOKUP(A103,HOP!A:C,3,0)</f>
        <v>4241003</v>
      </c>
      <c r="G103" s="4">
        <f t="shared" si="6"/>
        <v>0</v>
      </c>
      <c r="H103" s="4" t="str">
        <f t="shared" si="7"/>
        <v>，4241003</v>
      </c>
      <c r="I103" s="4" t="str">
        <f>VLOOKUP(A103,HOP!A:U,21,0)</f>
        <v>直采</v>
      </c>
    </row>
    <row r="104" s="4" customFormat="1" hidden="1" spans="1:9">
      <c r="A104" s="5">
        <v>999228440573119</v>
      </c>
      <c r="B104" s="6">
        <v>45243</v>
      </c>
      <c r="C104" s="6">
        <v>45244</v>
      </c>
      <c r="D104" s="4">
        <v>344</v>
      </c>
      <c r="E104" s="4" t="str">
        <f>VLOOKUP(A104,HOP!A:L,12,0)</f>
        <v>344.00</v>
      </c>
      <c r="F104" s="4" t="str">
        <f>VLOOKUP(A104,HOP!A:C,3,0)</f>
        <v>4241222</v>
      </c>
      <c r="G104" s="4">
        <f t="shared" si="6"/>
        <v>0</v>
      </c>
      <c r="H104" s="4" t="str">
        <f t="shared" si="7"/>
        <v>，4241222</v>
      </c>
      <c r="I104" s="4" t="str">
        <f>VLOOKUP(A104,HOP!A:U,21,0)</f>
        <v>直采</v>
      </c>
    </row>
    <row r="105" s="4" customFormat="1" hidden="1" spans="1:9">
      <c r="A105" s="5">
        <v>999228440591007</v>
      </c>
      <c r="B105" s="6">
        <v>45243</v>
      </c>
      <c r="C105" s="6">
        <v>45244</v>
      </c>
      <c r="D105" s="4">
        <v>305</v>
      </c>
      <c r="E105" s="4" t="str">
        <f>VLOOKUP(A105,HOP!A:L,12,0)</f>
        <v>305.00</v>
      </c>
      <c r="F105" s="4" t="str">
        <f>VLOOKUP(A105,HOP!A:C,3,0)</f>
        <v>4241229</v>
      </c>
      <c r="G105" s="4">
        <f t="shared" si="6"/>
        <v>0</v>
      </c>
      <c r="H105" s="4" t="str">
        <f t="shared" si="7"/>
        <v>，4241229</v>
      </c>
      <c r="I105" s="4" t="str">
        <f>VLOOKUP(A105,HOP!A:U,21,0)</f>
        <v>直采</v>
      </c>
    </row>
    <row r="106" s="4" customFormat="1" hidden="1" spans="1:9">
      <c r="A106" s="5">
        <v>999228441167852</v>
      </c>
      <c r="B106" s="6">
        <v>45242</v>
      </c>
      <c r="C106" s="6">
        <v>45244</v>
      </c>
      <c r="D106" s="4">
        <v>2765</v>
      </c>
      <c r="E106" s="4" t="str">
        <f>VLOOKUP(A106,HOP!A:L,12,0)</f>
        <v>2765.00</v>
      </c>
      <c r="F106" s="4" t="str">
        <f>VLOOKUP(A106,HOP!A:C,3,0)</f>
        <v>4241611</v>
      </c>
      <c r="G106" s="4">
        <f t="shared" si="6"/>
        <v>0</v>
      </c>
      <c r="H106" s="4" t="str">
        <f t="shared" si="7"/>
        <v>，4241611</v>
      </c>
      <c r="I106" s="4" t="str">
        <f>VLOOKUP(A106,HOP!A:U,21,0)</f>
        <v>直采</v>
      </c>
    </row>
    <row r="107" s="4" customFormat="1" hidden="1" spans="1:9">
      <c r="A107" s="5">
        <v>999228442384085</v>
      </c>
      <c r="B107" s="6">
        <v>45243</v>
      </c>
      <c r="C107" s="6">
        <v>45244</v>
      </c>
      <c r="D107" s="4">
        <v>210</v>
      </c>
      <c r="E107" s="4" t="str">
        <f>VLOOKUP(A107,HOP!A:L,12,0)</f>
        <v>210.00</v>
      </c>
      <c r="F107" s="4" t="str">
        <f>VLOOKUP(A107,HOP!A:C,3,0)</f>
        <v>4242847</v>
      </c>
      <c r="G107" s="4">
        <f t="shared" si="6"/>
        <v>0</v>
      </c>
      <c r="H107" s="4" t="str">
        <f t="shared" si="7"/>
        <v>，4242847</v>
      </c>
      <c r="I107" s="4" t="str">
        <f>VLOOKUP(A107,HOP!A:U,21,0)</f>
        <v>直采</v>
      </c>
    </row>
    <row r="108" s="4" customFormat="1" hidden="1" spans="1:9">
      <c r="A108" s="5">
        <v>999228442587963</v>
      </c>
      <c r="B108" s="6">
        <v>45243</v>
      </c>
      <c r="C108" s="6">
        <v>45244</v>
      </c>
      <c r="D108" s="4">
        <v>210</v>
      </c>
      <c r="E108" s="4" t="str">
        <f>VLOOKUP(A108,HOP!A:L,12,0)</f>
        <v>210.00</v>
      </c>
      <c r="F108" s="4" t="str">
        <f>VLOOKUP(A108,HOP!A:C,3,0)</f>
        <v>4243190</v>
      </c>
      <c r="G108" s="4">
        <f t="shared" si="6"/>
        <v>0</v>
      </c>
      <c r="H108" s="4" t="str">
        <f t="shared" si="7"/>
        <v>，4243190</v>
      </c>
      <c r="I108" s="4" t="str">
        <f>VLOOKUP(A108,HOP!A:U,21,0)</f>
        <v>直采</v>
      </c>
    </row>
    <row r="109" s="4" customFormat="1" hidden="1" spans="1:9">
      <c r="A109" s="5">
        <v>999228442697452</v>
      </c>
      <c r="B109" s="6">
        <v>45243</v>
      </c>
      <c r="C109" s="6">
        <v>45244</v>
      </c>
      <c r="D109" s="4">
        <v>990</v>
      </c>
      <c r="E109" s="4" t="str">
        <f>VLOOKUP(A109,HOP!A:L,12,0)</f>
        <v>990.00</v>
      </c>
      <c r="F109" s="4" t="str">
        <f>VLOOKUP(A109,HOP!A:C,3,0)</f>
        <v>4243287</v>
      </c>
      <c r="G109" s="4">
        <f t="shared" si="6"/>
        <v>0</v>
      </c>
      <c r="H109" s="4" t="str">
        <f t="shared" si="7"/>
        <v>，4243287</v>
      </c>
      <c r="I109" s="4" t="str">
        <f>VLOOKUP(A109,HOP!A:U,21,0)</f>
        <v>直采</v>
      </c>
    </row>
    <row r="110" s="4" customFormat="1" hidden="1" spans="1:9">
      <c r="A110" s="5">
        <v>999228442841030</v>
      </c>
      <c r="B110" s="6">
        <v>45243</v>
      </c>
      <c r="C110" s="6">
        <v>45244</v>
      </c>
      <c r="D110" s="4">
        <v>1137</v>
      </c>
      <c r="E110" s="4" t="str">
        <f>VLOOKUP(A110,HOP!A:L,12,0)</f>
        <v>1137.00</v>
      </c>
      <c r="F110" s="4" t="str">
        <f>VLOOKUP(A110,HOP!A:C,3,0)</f>
        <v>4243686</v>
      </c>
      <c r="G110" s="4">
        <f t="shared" si="6"/>
        <v>0</v>
      </c>
      <c r="H110" s="4" t="str">
        <f t="shared" si="7"/>
        <v>，4243686</v>
      </c>
      <c r="I110" s="4" t="str">
        <f>VLOOKUP(A110,HOP!A:U,21,0)</f>
        <v>直采</v>
      </c>
    </row>
    <row r="111" s="4" customFormat="1" hidden="1" spans="1:9">
      <c r="A111" s="5">
        <v>999228443045392</v>
      </c>
      <c r="B111" s="6">
        <v>45243</v>
      </c>
      <c r="C111" s="6">
        <v>45244</v>
      </c>
      <c r="D111" s="4">
        <v>468</v>
      </c>
      <c r="E111" s="4" t="str">
        <f>VLOOKUP(A111,HOP!A:L,12,0)</f>
        <v>468.00</v>
      </c>
      <c r="F111" s="4" t="str">
        <f>VLOOKUP(A111,HOP!A:C,3,0)</f>
        <v>4244156</v>
      </c>
      <c r="G111" s="4">
        <f t="shared" si="6"/>
        <v>0</v>
      </c>
      <c r="H111" s="4" t="str">
        <f t="shared" si="7"/>
        <v>，4244156</v>
      </c>
      <c r="I111" s="4" t="str">
        <f>VLOOKUP(A111,HOP!A:U,21,0)</f>
        <v>直采</v>
      </c>
    </row>
    <row r="112" s="4" customFormat="1" hidden="1" spans="1:9">
      <c r="A112" s="5">
        <v>999228443083314</v>
      </c>
      <c r="B112" s="6">
        <v>45243</v>
      </c>
      <c r="C112" s="6">
        <v>45244</v>
      </c>
      <c r="D112" s="4">
        <v>210</v>
      </c>
      <c r="E112" s="4" t="str">
        <f>VLOOKUP(A112,HOP!A:L,12,0)</f>
        <v>210.00</v>
      </c>
      <c r="F112" s="4" t="str">
        <f>VLOOKUP(A112,HOP!A:C,3,0)</f>
        <v>4244222</v>
      </c>
      <c r="G112" s="4">
        <f t="shared" si="6"/>
        <v>0</v>
      </c>
      <c r="H112" s="4" t="str">
        <f t="shared" si="7"/>
        <v>，4244222</v>
      </c>
      <c r="I112" s="4" t="str">
        <f>VLOOKUP(A112,HOP!A:U,21,0)</f>
        <v>直采</v>
      </c>
    </row>
    <row r="113" s="4" customFormat="1" hidden="1" spans="1:9">
      <c r="A113" s="5">
        <v>999228443358291</v>
      </c>
      <c r="B113" s="6">
        <v>45243</v>
      </c>
      <c r="C113" s="6">
        <v>45244</v>
      </c>
      <c r="D113" s="4">
        <v>380</v>
      </c>
      <c r="E113" s="4" t="str">
        <f>VLOOKUP(A113,HOP!A:L,12,0)</f>
        <v>380.00</v>
      </c>
      <c r="F113" s="4" t="str">
        <f>VLOOKUP(A113,HOP!A:C,3,0)</f>
        <v>4244821</v>
      </c>
      <c r="G113" s="4">
        <f t="shared" si="6"/>
        <v>0</v>
      </c>
      <c r="H113" s="4" t="str">
        <f t="shared" si="7"/>
        <v>，4244821</v>
      </c>
      <c r="I113" s="4" t="str">
        <f>VLOOKUP(A113,HOP!A:U,21,0)</f>
        <v>直采</v>
      </c>
    </row>
    <row r="114" s="4" customFormat="1" hidden="1" spans="1:9">
      <c r="A114" s="5">
        <v>999228442956109</v>
      </c>
      <c r="B114" s="6">
        <v>45243</v>
      </c>
      <c r="C114" s="6">
        <v>45244</v>
      </c>
      <c r="D114" s="4">
        <v>270</v>
      </c>
      <c r="E114" s="4" t="str">
        <f>VLOOKUP(A114,HOP!A:L,12,0)</f>
        <v>270.00</v>
      </c>
      <c r="F114" s="4" t="str">
        <f>VLOOKUP(A114,HOP!A:C,3,0)</f>
        <v>4244040</v>
      </c>
      <c r="G114" s="4">
        <f t="shared" si="6"/>
        <v>0</v>
      </c>
      <c r="H114" s="4" t="str">
        <f t="shared" si="7"/>
        <v>，4244040</v>
      </c>
      <c r="I114" s="4" t="str">
        <f>VLOOKUP(A114,HOP!A:U,21,0)</f>
        <v>直采</v>
      </c>
    </row>
    <row r="115" s="4" customFormat="1" hidden="1" spans="1:9">
      <c r="A115" s="5">
        <v>999228443446890</v>
      </c>
      <c r="B115" s="6">
        <v>45243</v>
      </c>
      <c r="C115" s="6">
        <v>45244</v>
      </c>
      <c r="D115" s="4">
        <v>756</v>
      </c>
      <c r="E115" s="4" t="str">
        <f>VLOOKUP(A115,HOP!A:L,12,0)</f>
        <v>756.00</v>
      </c>
      <c r="F115" s="4" t="str">
        <f>VLOOKUP(A115,HOP!A:C,3,0)</f>
        <v>4245073</v>
      </c>
      <c r="G115" s="4">
        <f t="shared" si="6"/>
        <v>0</v>
      </c>
      <c r="H115" s="4" t="str">
        <f t="shared" si="7"/>
        <v>，4245073</v>
      </c>
      <c r="I115" s="4" t="str">
        <f>VLOOKUP(A115,HOP!A:U,21,0)</f>
        <v>直采</v>
      </c>
    </row>
    <row r="116" s="4" customFormat="1" hidden="1" spans="1:9">
      <c r="A116" s="5">
        <v>999228443602088</v>
      </c>
      <c r="B116" s="6">
        <v>45243</v>
      </c>
      <c r="C116" s="6">
        <v>45244</v>
      </c>
      <c r="D116" s="4">
        <v>450</v>
      </c>
      <c r="E116" s="4" t="str">
        <f>VLOOKUP(A116,HOP!A:L,12,0)</f>
        <v>450.00</v>
      </c>
      <c r="F116" s="4" t="str">
        <f>VLOOKUP(A116,HOP!A:C,3,0)</f>
        <v>4245370</v>
      </c>
      <c r="G116" s="4">
        <f t="shared" si="6"/>
        <v>0</v>
      </c>
      <c r="H116" s="4" t="str">
        <f t="shared" si="7"/>
        <v>，4245370</v>
      </c>
      <c r="I116" s="4" t="str">
        <f>VLOOKUP(A116,HOP!A:U,21,0)</f>
        <v>直采</v>
      </c>
    </row>
    <row r="117" s="4" customFormat="1" hidden="1" spans="1:9">
      <c r="A117" s="5">
        <v>999228443602954</v>
      </c>
      <c r="B117" s="6">
        <v>45243</v>
      </c>
      <c r="C117" s="6">
        <v>45244</v>
      </c>
      <c r="D117" s="4">
        <v>226</v>
      </c>
      <c r="E117" s="4" t="str">
        <f>VLOOKUP(A117,HOP!A:L,12,0)</f>
        <v>226.00</v>
      </c>
      <c r="F117" s="4" t="str">
        <f>VLOOKUP(A117,HOP!A:C,3,0)</f>
        <v>4245371</v>
      </c>
      <c r="G117" s="4">
        <f t="shared" si="6"/>
        <v>0</v>
      </c>
      <c r="H117" s="4" t="str">
        <f t="shared" si="7"/>
        <v>，4245371</v>
      </c>
      <c r="I117" s="4" t="str">
        <f>VLOOKUP(A117,HOP!A:U,21,0)</f>
        <v>直采</v>
      </c>
    </row>
    <row r="118" s="4" customFormat="1" hidden="1" spans="1:9">
      <c r="A118" s="5">
        <v>999228443099161</v>
      </c>
      <c r="B118" s="6">
        <v>45243</v>
      </c>
      <c r="C118" s="6">
        <v>45244</v>
      </c>
      <c r="D118" s="4">
        <v>226</v>
      </c>
      <c r="E118" s="4" t="str">
        <f>VLOOKUP(A118,HOP!A:L,12,0)</f>
        <v>226.00</v>
      </c>
      <c r="F118" s="4" t="str">
        <f>VLOOKUP(A118,HOP!A:C,3,0)</f>
        <v>4244248</v>
      </c>
      <c r="G118" s="4">
        <f t="shared" si="6"/>
        <v>0</v>
      </c>
      <c r="H118" s="4" t="str">
        <f t="shared" si="7"/>
        <v>，4244248</v>
      </c>
      <c r="I118" s="4" t="str">
        <f>VLOOKUP(A118,HOP!A:U,21,0)</f>
        <v>直采</v>
      </c>
    </row>
    <row r="119" s="4" customFormat="1" hidden="1" spans="1:9">
      <c r="A119" s="5">
        <v>999228443669511</v>
      </c>
      <c r="B119" s="6">
        <v>45243</v>
      </c>
      <c r="C119" s="6">
        <v>45244</v>
      </c>
      <c r="D119" s="4">
        <v>233</v>
      </c>
      <c r="E119" s="4" t="str">
        <f>VLOOKUP(A119,HOP!A:L,12,0)</f>
        <v>233.00</v>
      </c>
      <c r="F119" s="4" t="str">
        <f>VLOOKUP(A119,HOP!A:C,3,0)</f>
        <v>4245555</v>
      </c>
      <c r="G119" s="4">
        <f t="shared" si="6"/>
        <v>0</v>
      </c>
      <c r="H119" s="4" t="str">
        <f t="shared" si="7"/>
        <v>，4245555</v>
      </c>
      <c r="I119" s="4" t="str">
        <f>VLOOKUP(A119,HOP!A:U,21,0)</f>
        <v>直采</v>
      </c>
    </row>
    <row r="120" s="4" customFormat="1" hidden="1" spans="1:9">
      <c r="A120" s="5">
        <v>999228443678329</v>
      </c>
      <c r="B120" s="6">
        <v>45243</v>
      </c>
      <c r="C120" s="6">
        <v>45244</v>
      </c>
      <c r="D120" s="4">
        <v>347</v>
      </c>
      <c r="E120" s="4" t="str">
        <f>VLOOKUP(A120,HOP!A:L,12,0)</f>
        <v>347.00</v>
      </c>
      <c r="F120" s="4" t="str">
        <f>VLOOKUP(A120,HOP!A:C,3,0)</f>
        <v>4245565</v>
      </c>
      <c r="G120" s="4">
        <f t="shared" si="6"/>
        <v>0</v>
      </c>
      <c r="H120" s="4" t="str">
        <f t="shared" si="7"/>
        <v>，4245565</v>
      </c>
      <c r="I120" s="4" t="str">
        <f>VLOOKUP(A120,HOP!A:U,21,0)</f>
        <v>直采</v>
      </c>
    </row>
    <row r="121" s="4" customFormat="1" hidden="1" spans="1:9">
      <c r="A121" s="5">
        <v>999228443777545</v>
      </c>
      <c r="B121" s="6">
        <v>45243</v>
      </c>
      <c r="C121" s="6">
        <v>45244</v>
      </c>
      <c r="D121" s="4">
        <v>378</v>
      </c>
      <c r="E121" s="4" t="str">
        <f>VLOOKUP(A121,HOP!A:L,12,0)</f>
        <v>378.00</v>
      </c>
      <c r="F121" s="4" t="str">
        <f>VLOOKUP(A121,HOP!A:C,3,0)</f>
        <v>4245676</v>
      </c>
      <c r="G121" s="4">
        <f t="shared" si="6"/>
        <v>0</v>
      </c>
      <c r="H121" s="4" t="str">
        <f t="shared" si="7"/>
        <v>，4245676</v>
      </c>
      <c r="I121" s="4" t="str">
        <f>VLOOKUP(A121,HOP!A:U,21,0)</f>
        <v>直采</v>
      </c>
    </row>
    <row r="122" s="4" customFormat="1" hidden="1" spans="1:9">
      <c r="A122" s="5">
        <v>999228443825819</v>
      </c>
      <c r="B122" s="6">
        <v>45243</v>
      </c>
      <c r="C122" s="6">
        <v>45244</v>
      </c>
      <c r="D122" s="4">
        <v>1617</v>
      </c>
      <c r="E122" s="4" t="str">
        <f>VLOOKUP(A122,HOP!A:L,12,0)</f>
        <v>1617.00</v>
      </c>
      <c r="F122" s="4" t="str">
        <f>VLOOKUP(A122,HOP!A:C,3,0)</f>
        <v>4245779</v>
      </c>
      <c r="G122" s="4">
        <f t="shared" si="6"/>
        <v>0</v>
      </c>
      <c r="H122" s="4" t="str">
        <f t="shared" si="7"/>
        <v>，4245779</v>
      </c>
      <c r="I122" s="4" t="str">
        <f>VLOOKUP(A122,HOP!A:U,21,0)</f>
        <v>直采</v>
      </c>
    </row>
    <row r="123" s="4" customFormat="1" hidden="1" spans="1:9">
      <c r="A123" s="5">
        <v>999228443903175</v>
      </c>
      <c r="B123" s="6">
        <v>45243</v>
      </c>
      <c r="C123" s="6">
        <v>45244</v>
      </c>
      <c r="D123" s="4">
        <v>376</v>
      </c>
      <c r="E123" s="4" t="str">
        <f>VLOOKUP(A123,HOP!A:L,12,0)</f>
        <v>376.00</v>
      </c>
      <c r="F123" s="4" t="str">
        <f>VLOOKUP(A123,HOP!A:C,3,0)</f>
        <v>4245855</v>
      </c>
      <c r="G123" s="4">
        <f t="shared" si="6"/>
        <v>0</v>
      </c>
      <c r="H123" s="4" t="str">
        <f t="shared" si="7"/>
        <v>，4245855</v>
      </c>
      <c r="I123" s="4" t="str">
        <f>VLOOKUP(A123,HOP!A:U,21,0)</f>
        <v>直采</v>
      </c>
    </row>
    <row r="124" s="4" customFormat="1" hidden="1" spans="1:9">
      <c r="A124" s="5">
        <v>999228443970951</v>
      </c>
      <c r="B124" s="6">
        <v>45243</v>
      </c>
      <c r="C124" s="6">
        <v>45244</v>
      </c>
      <c r="D124" s="4">
        <v>305</v>
      </c>
      <c r="E124" s="4" t="str">
        <f>VLOOKUP(A124,HOP!A:L,12,0)</f>
        <v>305.00</v>
      </c>
      <c r="F124" s="4" t="str">
        <f>VLOOKUP(A124,HOP!A:C,3,0)</f>
        <v>4245937</v>
      </c>
      <c r="G124" s="4">
        <f t="shared" si="6"/>
        <v>0</v>
      </c>
      <c r="H124" s="4" t="str">
        <f t="shared" si="7"/>
        <v>，4245937</v>
      </c>
      <c r="I124" s="4" t="str">
        <f>VLOOKUP(A124,HOP!A:U,21,0)</f>
        <v>直采</v>
      </c>
    </row>
    <row r="125" s="4" customFormat="1" hidden="1" spans="1:9">
      <c r="A125" s="5">
        <v>999228444345728</v>
      </c>
      <c r="B125" s="6">
        <v>45243</v>
      </c>
      <c r="C125" s="6">
        <v>45244</v>
      </c>
      <c r="D125" s="4">
        <v>634</v>
      </c>
      <c r="E125" s="4" t="str">
        <f>VLOOKUP(A125,HOP!A:L,12,0)</f>
        <v>634.00</v>
      </c>
      <c r="F125" s="4" t="str">
        <f>VLOOKUP(A125,HOP!A:C,3,0)</f>
        <v>4246456</v>
      </c>
      <c r="G125" s="4">
        <f t="shared" si="6"/>
        <v>0</v>
      </c>
      <c r="H125" s="4" t="str">
        <f t="shared" si="7"/>
        <v>，4246456</v>
      </c>
      <c r="I125" s="4" t="str">
        <f>VLOOKUP(A125,HOP!A:U,21,0)</f>
        <v>直采</v>
      </c>
    </row>
    <row r="126" s="4" customFormat="1" hidden="1" spans="1:9">
      <c r="A126" s="5">
        <v>999228444446491</v>
      </c>
      <c r="B126" s="6">
        <v>45243</v>
      </c>
      <c r="C126" s="6">
        <v>45244</v>
      </c>
      <c r="D126" s="4">
        <v>336</v>
      </c>
      <c r="E126" s="4" t="str">
        <f>VLOOKUP(A126,HOP!A:L,12,0)</f>
        <v>336.00</v>
      </c>
      <c r="F126" s="4" t="str">
        <f>VLOOKUP(A126,HOP!A:C,3,0)</f>
        <v>4246674</v>
      </c>
      <c r="G126" s="4">
        <f t="shared" si="6"/>
        <v>0</v>
      </c>
      <c r="H126" s="4" t="str">
        <f t="shared" si="7"/>
        <v>，4246674</v>
      </c>
      <c r="I126" s="4" t="str">
        <f>VLOOKUP(A126,HOP!A:U,21,0)</f>
        <v>直采</v>
      </c>
    </row>
    <row r="128" spans="4:4">
      <c r="D128" s="4">
        <f>SUM(D2:D127)</f>
        <v>183141</v>
      </c>
    </row>
    <row r="133" spans="1:4">
      <c r="A133" s="4" t="s">
        <v>709</v>
      </c>
      <c r="C133" s="4">
        <v>180801</v>
      </c>
      <c r="D133" s="4">
        <v>194411.77</v>
      </c>
    </row>
    <row r="134" spans="1:4">
      <c r="A134" s="4" t="s">
        <v>710</v>
      </c>
      <c r="C134" s="4">
        <v>2340</v>
      </c>
      <c r="D134" s="4">
        <v>2516.15</v>
      </c>
    </row>
    <row r="135" spans="1:4">
      <c r="A135" s="4" t="s">
        <v>711</v>
      </c>
      <c r="C135" s="4">
        <f>SUBTOTAL(9,C133:C134)</f>
        <v>183141</v>
      </c>
      <c r="D135" s="4">
        <f>SUBTOTAL(9,D133:D134)</f>
        <v>196927.92</v>
      </c>
    </row>
    <row r="136" spans="1:1">
      <c r="A136" s="4" t="s">
        <v>712</v>
      </c>
    </row>
  </sheetData>
  <autoFilter ref="A1:XFD128">
    <filterColumn colId="3">
      <filters blank="1">
        <filter val="1200"/>
        <filter val="4100"/>
        <filter val="4500"/>
        <filter val="6300"/>
        <filter val="10000"/>
        <filter val="6801"/>
        <filter val="4503"/>
        <filter val="305"/>
        <filter val="705"/>
        <filter val="4105"/>
        <filter val="1206"/>
        <filter val="807"/>
        <filter val="210"/>
        <filter val="1210"/>
        <filter val="6210"/>
        <filter val="612"/>
        <filter val="1113"/>
        <filter val="1514"/>
        <filter val="3414"/>
        <filter val="315"/>
        <filter val="515"/>
        <filter val="715"/>
        <filter val="3215"/>
        <filter val="1116"/>
        <filter val="1317"/>
        <filter val="1617"/>
        <filter val="418"/>
        <filter val="419"/>
        <filter val="520"/>
        <filter val="2822"/>
        <filter val="724"/>
        <filter val="824"/>
        <filter val="226"/>
        <filter val="826"/>
        <filter val="926"/>
        <filter val="3028"/>
        <filter val="5628"/>
        <filter val="432"/>
        <filter val="1532"/>
        <filter val="233"/>
        <filter val="634"/>
        <filter val="1435"/>
        <filter val="4235"/>
        <filter val="336"/>
        <filter val="2536"/>
        <filter val="1137"/>
        <filter val="540"/>
        <filter val="2340"/>
        <filter val="3540"/>
        <filter val="241"/>
        <filter val="183141"/>
        <filter val="344"/>
        <filter val="745"/>
        <filter val="845"/>
        <filter val="347"/>
        <filter val="1048"/>
        <filter val="3349"/>
        <filter val="450"/>
        <filter val="2850"/>
        <filter val="652"/>
        <filter val="952"/>
        <filter val="1755"/>
        <filter val="756"/>
        <filter val="2056"/>
        <filter val="2257"/>
        <filter val="3757"/>
        <filter val="258"/>
        <filter val="1158"/>
        <filter val="3158"/>
        <filter val="1559"/>
        <filter val="2259"/>
        <filter val="360"/>
        <filter val="660"/>
        <filter val="1460"/>
        <filter val="1660"/>
        <filter val="4863"/>
        <filter val="1464"/>
        <filter val="2765"/>
        <filter val="967"/>
        <filter val="468"/>
        <filter val="1168"/>
        <filter val="270"/>
        <filter val="772"/>
        <filter val="1272"/>
        <filter val="373"/>
        <filter val="374"/>
        <filter val="874"/>
        <filter val="3675"/>
        <filter val="376"/>
        <filter val="876"/>
        <filter val="177"/>
        <filter val="378"/>
        <filter val="1379"/>
        <filter val="380"/>
        <filter val="2280"/>
        <filter val="181"/>
        <filter val="882"/>
        <filter val="1482"/>
        <filter val="783"/>
        <filter val="385"/>
        <filter val="490"/>
        <filter val="990"/>
        <filter val="1192"/>
        <filter val="1992"/>
        <filter val="594"/>
        <filter val="3295"/>
        <filter val="596"/>
        <filter val="5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713</v>
      </c>
      <c r="B1" s="2" t="s">
        <v>714</v>
      </c>
      <c r="C1" s="2" t="s">
        <v>715</v>
      </c>
      <c r="D1" s="2" t="s">
        <v>716</v>
      </c>
      <c r="E1" s="2" t="s">
        <v>13</v>
      </c>
      <c r="F1" s="2" t="s">
        <v>5</v>
      </c>
      <c r="G1" s="2" t="s">
        <v>6</v>
      </c>
      <c r="H1" s="2" t="s">
        <v>717</v>
      </c>
      <c r="I1" s="2" t="s">
        <v>718</v>
      </c>
      <c r="J1" s="2" t="s">
        <v>719</v>
      </c>
      <c r="K1" s="2" t="s">
        <v>720</v>
      </c>
      <c r="L1" s="2" t="s">
        <v>721</v>
      </c>
      <c r="M1" s="2" t="s">
        <v>722</v>
      </c>
      <c r="N1" s="2" t="s">
        <v>723</v>
      </c>
      <c r="O1" s="2" t="s">
        <v>724</v>
      </c>
      <c r="P1" s="2" t="s">
        <v>725</v>
      </c>
      <c r="Q1" s="2" t="s">
        <v>726</v>
      </c>
      <c r="R1" s="2" t="s">
        <v>727</v>
      </c>
      <c r="S1" s="2" t="s">
        <v>728</v>
      </c>
      <c r="T1" s="2" t="s">
        <v>729</v>
      </c>
      <c r="U1" s="2" t="s">
        <v>730</v>
      </c>
      <c r="V1" s="2" t="s">
        <v>731</v>
      </c>
    </row>
    <row r="2" s="1" customFormat="1" spans="1:22">
      <c r="A2" s="3">
        <v>999228259913613</v>
      </c>
      <c r="B2" s="1" t="s">
        <v>732</v>
      </c>
      <c r="C2" s="1" t="s">
        <v>733</v>
      </c>
      <c r="D2" s="1" t="s">
        <v>734</v>
      </c>
      <c r="E2" s="1" t="s">
        <v>735</v>
      </c>
      <c r="F2" s="1" t="s">
        <v>736</v>
      </c>
      <c r="G2" s="1" t="s">
        <v>737</v>
      </c>
      <c r="H2" s="1" t="s">
        <v>738</v>
      </c>
      <c r="I2" s="1" t="s">
        <v>739</v>
      </c>
      <c r="J2" s="1" t="s">
        <v>740</v>
      </c>
      <c r="K2" s="1" t="s">
        <v>739</v>
      </c>
      <c r="L2" s="1" t="s">
        <v>739</v>
      </c>
      <c r="M2" s="1" t="s">
        <v>741</v>
      </c>
      <c r="N2" s="1" t="s">
        <v>741</v>
      </c>
      <c r="O2" s="1" t="s">
        <v>739</v>
      </c>
      <c r="P2" s="1" t="s">
        <v>742</v>
      </c>
      <c r="Q2" s="1" t="s">
        <v>743</v>
      </c>
      <c r="R2" s="1" t="s">
        <v>744</v>
      </c>
      <c r="S2" s="1" t="s">
        <v>745</v>
      </c>
      <c r="T2" s="1" t="s">
        <v>746</v>
      </c>
      <c r="U2" s="1" t="s">
        <v>707</v>
      </c>
      <c r="V2" s="1" t="s">
        <v>747</v>
      </c>
    </row>
    <row r="3" s="1" customFormat="1" spans="1:22">
      <c r="A3" s="3">
        <v>999228075122756</v>
      </c>
      <c r="B3" s="1" t="s">
        <v>748</v>
      </c>
      <c r="C3" s="1" t="s">
        <v>749</v>
      </c>
      <c r="D3" s="1" t="s">
        <v>750</v>
      </c>
      <c r="E3" s="1" t="s">
        <v>751</v>
      </c>
      <c r="F3" s="1" t="s">
        <v>752</v>
      </c>
      <c r="G3" s="1" t="s">
        <v>753</v>
      </c>
      <c r="H3" s="1" t="s">
        <v>738</v>
      </c>
      <c r="I3" s="1" t="s">
        <v>754</v>
      </c>
      <c r="J3" s="1" t="s">
        <v>740</v>
      </c>
      <c r="K3" s="1" t="s">
        <v>754</v>
      </c>
      <c r="L3" s="1" t="s">
        <v>754</v>
      </c>
      <c r="M3" s="1" t="s">
        <v>741</v>
      </c>
      <c r="N3" s="1" t="s">
        <v>741</v>
      </c>
      <c r="O3" s="1" t="s">
        <v>739</v>
      </c>
      <c r="P3" s="1" t="s">
        <v>742</v>
      </c>
      <c r="Q3" s="1" t="s">
        <v>743</v>
      </c>
      <c r="R3" s="1" t="s">
        <v>755</v>
      </c>
      <c r="S3" s="1" t="s">
        <v>745</v>
      </c>
      <c r="T3" s="1" t="s">
        <v>746</v>
      </c>
      <c r="U3" s="1" t="s">
        <v>707</v>
      </c>
      <c r="V3" s="1" t="s">
        <v>756</v>
      </c>
    </row>
    <row r="4" s="1" customFormat="1" spans="1:22">
      <c r="A4" s="3">
        <v>999228391921956</v>
      </c>
      <c r="B4" s="1" t="s">
        <v>757</v>
      </c>
      <c r="C4" s="1" t="s">
        <v>758</v>
      </c>
      <c r="D4" s="1" t="s">
        <v>750</v>
      </c>
      <c r="E4" s="1" t="s">
        <v>759</v>
      </c>
      <c r="F4" s="1" t="s">
        <v>737</v>
      </c>
      <c r="G4" s="1" t="s">
        <v>753</v>
      </c>
      <c r="H4" s="1" t="s">
        <v>738</v>
      </c>
      <c r="I4" s="1" t="s">
        <v>760</v>
      </c>
      <c r="J4" s="1" t="s">
        <v>740</v>
      </c>
      <c r="K4" s="1" t="s">
        <v>760</v>
      </c>
      <c r="L4" s="1" t="s">
        <v>760</v>
      </c>
      <c r="M4" s="1" t="s">
        <v>741</v>
      </c>
      <c r="N4" s="1" t="s">
        <v>741</v>
      </c>
      <c r="O4" s="1" t="s">
        <v>739</v>
      </c>
      <c r="P4" s="1" t="s">
        <v>742</v>
      </c>
      <c r="Q4" s="1" t="s">
        <v>743</v>
      </c>
      <c r="R4" s="1" t="s">
        <v>761</v>
      </c>
      <c r="S4" s="1" t="s">
        <v>745</v>
      </c>
      <c r="T4" s="1" t="s">
        <v>746</v>
      </c>
      <c r="U4" s="1" t="s">
        <v>707</v>
      </c>
      <c r="V4" s="1" t="s">
        <v>756</v>
      </c>
    </row>
    <row r="5" s="1" customFormat="1" spans="1:22">
      <c r="A5" s="3">
        <v>999227406064821</v>
      </c>
      <c r="B5" s="1" t="s">
        <v>762</v>
      </c>
      <c r="C5" s="1" t="s">
        <v>763</v>
      </c>
      <c r="D5" s="1" t="s">
        <v>764</v>
      </c>
      <c r="E5" s="1" t="s">
        <v>765</v>
      </c>
      <c r="F5" s="1" t="s">
        <v>736</v>
      </c>
      <c r="G5" s="1" t="s">
        <v>753</v>
      </c>
      <c r="H5" s="1" t="s">
        <v>738</v>
      </c>
      <c r="I5" s="1" t="s">
        <v>766</v>
      </c>
      <c r="J5" s="1" t="s">
        <v>740</v>
      </c>
      <c r="K5" s="1" t="s">
        <v>766</v>
      </c>
      <c r="L5" s="1" t="s">
        <v>766</v>
      </c>
      <c r="M5" s="1" t="s">
        <v>741</v>
      </c>
      <c r="N5" s="1" t="s">
        <v>741</v>
      </c>
      <c r="O5" s="1" t="s">
        <v>739</v>
      </c>
      <c r="P5" s="1" t="s">
        <v>742</v>
      </c>
      <c r="Q5" s="1" t="s">
        <v>743</v>
      </c>
      <c r="R5" s="1" t="s">
        <v>767</v>
      </c>
      <c r="S5" s="1" t="s">
        <v>745</v>
      </c>
      <c r="T5" s="1" t="s">
        <v>746</v>
      </c>
      <c r="U5" s="1" t="s">
        <v>707</v>
      </c>
      <c r="V5" s="1" t="s">
        <v>747</v>
      </c>
    </row>
    <row r="6" s="1" customFormat="1" spans="1:22">
      <c r="A6" s="3">
        <v>999228358775180</v>
      </c>
      <c r="B6" s="1" t="s">
        <v>768</v>
      </c>
      <c r="C6" s="1" t="s">
        <v>769</v>
      </c>
      <c r="D6" s="1" t="s">
        <v>770</v>
      </c>
      <c r="E6" s="1" t="s">
        <v>771</v>
      </c>
      <c r="F6" s="1" t="s">
        <v>772</v>
      </c>
      <c r="G6" s="1" t="s">
        <v>753</v>
      </c>
      <c r="H6" s="1" t="s">
        <v>738</v>
      </c>
      <c r="I6" s="1" t="s">
        <v>773</v>
      </c>
      <c r="J6" s="1" t="s">
        <v>740</v>
      </c>
      <c r="K6" s="1" t="s">
        <v>773</v>
      </c>
      <c r="L6" s="1" t="s">
        <v>773</v>
      </c>
      <c r="M6" s="1" t="s">
        <v>741</v>
      </c>
      <c r="N6" s="1" t="s">
        <v>741</v>
      </c>
      <c r="O6" s="1" t="s">
        <v>739</v>
      </c>
      <c r="P6" s="1" t="s">
        <v>742</v>
      </c>
      <c r="Q6" s="1" t="s">
        <v>743</v>
      </c>
      <c r="R6" s="1" t="s">
        <v>774</v>
      </c>
      <c r="S6" s="1" t="s">
        <v>745</v>
      </c>
      <c r="T6" s="1" t="s">
        <v>746</v>
      </c>
      <c r="U6" s="1" t="s">
        <v>707</v>
      </c>
      <c r="V6" s="1" t="s">
        <v>775</v>
      </c>
    </row>
    <row r="7" s="1" customFormat="1" spans="1:22">
      <c r="A7" s="3">
        <v>999228395773550</v>
      </c>
      <c r="B7" s="1" t="s">
        <v>736</v>
      </c>
      <c r="C7" s="1" t="s">
        <v>776</v>
      </c>
      <c r="D7" s="1" t="s">
        <v>777</v>
      </c>
      <c r="E7" s="1" t="s">
        <v>778</v>
      </c>
      <c r="F7" s="1" t="s">
        <v>752</v>
      </c>
      <c r="G7" s="1" t="s">
        <v>753</v>
      </c>
      <c r="H7" s="1" t="s">
        <v>738</v>
      </c>
      <c r="I7" s="1" t="s">
        <v>779</v>
      </c>
      <c r="J7" s="1" t="s">
        <v>740</v>
      </c>
      <c r="K7" s="1" t="s">
        <v>779</v>
      </c>
      <c r="L7" s="1" t="s">
        <v>779</v>
      </c>
      <c r="M7" s="1" t="s">
        <v>741</v>
      </c>
      <c r="N7" s="1" t="s">
        <v>741</v>
      </c>
      <c r="O7" s="1" t="s">
        <v>739</v>
      </c>
      <c r="P7" s="1" t="s">
        <v>742</v>
      </c>
      <c r="Q7" s="1" t="s">
        <v>743</v>
      </c>
      <c r="R7" s="1" t="s">
        <v>780</v>
      </c>
      <c r="S7" s="1" t="s">
        <v>745</v>
      </c>
      <c r="T7" s="1" t="s">
        <v>746</v>
      </c>
      <c r="U7" s="1" t="s">
        <v>707</v>
      </c>
      <c r="V7" s="1" t="s">
        <v>747</v>
      </c>
    </row>
    <row r="8" s="1" customFormat="1" spans="1:22">
      <c r="A8" s="3">
        <v>999226732926205</v>
      </c>
      <c r="B8" s="1" t="s">
        <v>781</v>
      </c>
      <c r="C8" s="1" t="s">
        <v>782</v>
      </c>
      <c r="D8" s="1" t="s">
        <v>783</v>
      </c>
      <c r="E8" s="1" t="s">
        <v>784</v>
      </c>
      <c r="F8" s="1" t="s">
        <v>752</v>
      </c>
      <c r="G8" s="1" t="s">
        <v>753</v>
      </c>
      <c r="H8" s="1" t="s">
        <v>738</v>
      </c>
      <c r="I8" s="1" t="s">
        <v>785</v>
      </c>
      <c r="J8" s="1" t="s">
        <v>740</v>
      </c>
      <c r="K8" s="1" t="s">
        <v>785</v>
      </c>
      <c r="L8" s="1" t="s">
        <v>785</v>
      </c>
      <c r="M8" s="1" t="s">
        <v>741</v>
      </c>
      <c r="N8" s="1" t="s">
        <v>741</v>
      </c>
      <c r="O8" s="1" t="s">
        <v>739</v>
      </c>
      <c r="P8" s="1" t="s">
        <v>742</v>
      </c>
      <c r="Q8" s="1" t="s">
        <v>743</v>
      </c>
      <c r="R8" s="1" t="s">
        <v>786</v>
      </c>
      <c r="S8" s="1" t="s">
        <v>745</v>
      </c>
      <c r="T8" s="1" t="s">
        <v>746</v>
      </c>
      <c r="U8" s="1" t="s">
        <v>707</v>
      </c>
      <c r="V8" s="1" t="s">
        <v>787</v>
      </c>
    </row>
    <row r="9" s="1" customFormat="1" spans="1:22">
      <c r="A9" s="3">
        <v>999228440573119</v>
      </c>
      <c r="B9" s="1" t="s">
        <v>737</v>
      </c>
      <c r="C9" s="1" t="s">
        <v>788</v>
      </c>
      <c r="D9" s="1" t="s">
        <v>789</v>
      </c>
      <c r="E9" s="1" t="s">
        <v>790</v>
      </c>
      <c r="F9" s="1" t="s">
        <v>791</v>
      </c>
      <c r="G9" s="1" t="s">
        <v>753</v>
      </c>
      <c r="H9" s="1" t="s">
        <v>738</v>
      </c>
      <c r="I9" s="1" t="s">
        <v>792</v>
      </c>
      <c r="J9" s="1" t="s">
        <v>740</v>
      </c>
      <c r="K9" s="1" t="s">
        <v>792</v>
      </c>
      <c r="L9" s="1" t="s">
        <v>792</v>
      </c>
      <c r="M9" s="1" t="s">
        <v>741</v>
      </c>
      <c r="N9" s="1" t="s">
        <v>741</v>
      </c>
      <c r="O9" s="1" t="s">
        <v>739</v>
      </c>
      <c r="P9" s="1" t="s">
        <v>742</v>
      </c>
      <c r="Q9" s="1" t="s">
        <v>743</v>
      </c>
      <c r="R9" s="1" t="s">
        <v>793</v>
      </c>
      <c r="S9" s="1" t="s">
        <v>745</v>
      </c>
      <c r="T9" s="1" t="s">
        <v>746</v>
      </c>
      <c r="U9" s="1" t="s">
        <v>707</v>
      </c>
      <c r="V9" s="1" t="s">
        <v>747</v>
      </c>
    </row>
    <row r="10" s="1" customFormat="1" spans="1:22">
      <c r="A10" s="3">
        <v>999228440313675</v>
      </c>
      <c r="B10" s="1" t="s">
        <v>737</v>
      </c>
      <c r="C10" s="1" t="s">
        <v>794</v>
      </c>
      <c r="D10" s="1" t="s">
        <v>795</v>
      </c>
      <c r="E10" s="1" t="s">
        <v>796</v>
      </c>
      <c r="F10" s="1" t="s">
        <v>737</v>
      </c>
      <c r="G10" s="1" t="s">
        <v>753</v>
      </c>
      <c r="H10" s="1" t="s">
        <v>738</v>
      </c>
      <c r="I10" s="1" t="s">
        <v>797</v>
      </c>
      <c r="J10" s="1" t="s">
        <v>740</v>
      </c>
      <c r="K10" s="1" t="s">
        <v>797</v>
      </c>
      <c r="L10" s="1" t="s">
        <v>797</v>
      </c>
      <c r="M10" s="1" t="s">
        <v>741</v>
      </c>
      <c r="N10" s="1" t="s">
        <v>741</v>
      </c>
      <c r="O10" s="1" t="s">
        <v>739</v>
      </c>
      <c r="P10" s="1" t="s">
        <v>742</v>
      </c>
      <c r="Q10" s="1" t="s">
        <v>743</v>
      </c>
      <c r="R10" s="1" t="s">
        <v>798</v>
      </c>
      <c r="S10" s="1" t="s">
        <v>745</v>
      </c>
      <c r="T10" s="1" t="s">
        <v>746</v>
      </c>
      <c r="U10" s="1" t="s">
        <v>707</v>
      </c>
      <c r="V10" s="1" t="s">
        <v>747</v>
      </c>
    </row>
    <row r="11" s="1" customFormat="1" spans="1:22">
      <c r="A11" s="3">
        <v>999228341796322</v>
      </c>
      <c r="B11" s="1" t="s">
        <v>799</v>
      </c>
      <c r="C11" s="1" t="s">
        <v>800</v>
      </c>
      <c r="D11" s="1" t="s">
        <v>801</v>
      </c>
      <c r="E11" s="1" t="s">
        <v>802</v>
      </c>
      <c r="F11" s="1" t="s">
        <v>772</v>
      </c>
      <c r="G11" s="1" t="s">
        <v>753</v>
      </c>
      <c r="H11" s="1" t="s">
        <v>738</v>
      </c>
      <c r="I11" s="1" t="s">
        <v>803</v>
      </c>
      <c r="J11" s="1" t="s">
        <v>740</v>
      </c>
      <c r="K11" s="1" t="s">
        <v>803</v>
      </c>
      <c r="L11" s="1" t="s">
        <v>803</v>
      </c>
      <c r="M11" s="1" t="s">
        <v>741</v>
      </c>
      <c r="N11" s="1" t="s">
        <v>741</v>
      </c>
      <c r="O11" s="1" t="s">
        <v>739</v>
      </c>
      <c r="P11" s="1" t="s">
        <v>742</v>
      </c>
      <c r="Q11" s="1" t="s">
        <v>743</v>
      </c>
      <c r="R11" s="1" t="s">
        <v>804</v>
      </c>
      <c r="S11" s="1" t="s">
        <v>745</v>
      </c>
      <c r="T11" s="1" t="s">
        <v>746</v>
      </c>
      <c r="U11" s="1" t="s">
        <v>707</v>
      </c>
      <c r="V11" s="1" t="s">
        <v>747</v>
      </c>
    </row>
    <row r="12" s="1" customFormat="1" spans="1:22">
      <c r="A12" s="3">
        <v>999228362541049</v>
      </c>
      <c r="B12" s="1" t="s">
        <v>772</v>
      </c>
      <c r="C12" s="1" t="s">
        <v>805</v>
      </c>
      <c r="D12" s="1" t="s">
        <v>801</v>
      </c>
      <c r="E12" s="1" t="s">
        <v>806</v>
      </c>
      <c r="F12" s="1" t="s">
        <v>757</v>
      </c>
      <c r="G12" s="1" t="s">
        <v>753</v>
      </c>
      <c r="H12" s="1" t="s">
        <v>738</v>
      </c>
      <c r="I12" s="1" t="s">
        <v>807</v>
      </c>
      <c r="J12" s="1" t="s">
        <v>740</v>
      </c>
      <c r="K12" s="1" t="s">
        <v>807</v>
      </c>
      <c r="L12" s="1" t="s">
        <v>807</v>
      </c>
      <c r="M12" s="1" t="s">
        <v>741</v>
      </c>
      <c r="N12" s="1" t="s">
        <v>741</v>
      </c>
      <c r="O12" s="1" t="s">
        <v>739</v>
      </c>
      <c r="P12" s="1" t="s">
        <v>742</v>
      </c>
      <c r="Q12" s="1" t="s">
        <v>743</v>
      </c>
      <c r="R12" s="1" t="s">
        <v>808</v>
      </c>
      <c r="S12" s="1" t="s">
        <v>745</v>
      </c>
      <c r="T12" s="1" t="s">
        <v>746</v>
      </c>
      <c r="U12" s="1" t="s">
        <v>707</v>
      </c>
      <c r="V12" s="1" t="s">
        <v>747</v>
      </c>
    </row>
    <row r="13" s="1" customFormat="1" spans="1:22">
      <c r="A13" s="3">
        <v>999228306325173</v>
      </c>
      <c r="B13" s="1" t="s">
        <v>809</v>
      </c>
      <c r="C13" s="1" t="s">
        <v>810</v>
      </c>
      <c r="D13" s="1" t="s">
        <v>750</v>
      </c>
      <c r="E13" s="1" t="s">
        <v>811</v>
      </c>
      <c r="F13" s="1" t="s">
        <v>812</v>
      </c>
      <c r="G13" s="1" t="s">
        <v>753</v>
      </c>
      <c r="H13" s="1" t="s">
        <v>738</v>
      </c>
      <c r="I13" s="1" t="s">
        <v>813</v>
      </c>
      <c r="J13" s="1" t="s">
        <v>740</v>
      </c>
      <c r="K13" s="1" t="s">
        <v>813</v>
      </c>
      <c r="L13" s="1" t="s">
        <v>813</v>
      </c>
      <c r="M13" s="1" t="s">
        <v>741</v>
      </c>
      <c r="N13" s="1" t="s">
        <v>741</v>
      </c>
      <c r="O13" s="1" t="s">
        <v>739</v>
      </c>
      <c r="P13" s="1" t="s">
        <v>742</v>
      </c>
      <c r="Q13" s="1" t="s">
        <v>743</v>
      </c>
      <c r="R13" s="1" t="s">
        <v>814</v>
      </c>
      <c r="S13" s="1" t="s">
        <v>745</v>
      </c>
      <c r="T13" s="1" t="s">
        <v>746</v>
      </c>
      <c r="U13" s="1" t="s">
        <v>707</v>
      </c>
      <c r="V13" s="1" t="s">
        <v>756</v>
      </c>
    </row>
    <row r="14" s="1" customFormat="1" spans="1:22">
      <c r="A14" s="3">
        <v>999228236636614</v>
      </c>
      <c r="B14" s="1" t="s">
        <v>815</v>
      </c>
      <c r="C14" s="1" t="s">
        <v>816</v>
      </c>
      <c r="D14" s="1" t="s">
        <v>750</v>
      </c>
      <c r="E14" s="1" t="s">
        <v>817</v>
      </c>
      <c r="F14" s="1" t="s">
        <v>752</v>
      </c>
      <c r="G14" s="1" t="s">
        <v>753</v>
      </c>
      <c r="H14" s="1" t="s">
        <v>738</v>
      </c>
      <c r="I14" s="1" t="s">
        <v>818</v>
      </c>
      <c r="J14" s="1" t="s">
        <v>740</v>
      </c>
      <c r="K14" s="1" t="s">
        <v>818</v>
      </c>
      <c r="L14" s="1" t="s">
        <v>818</v>
      </c>
      <c r="M14" s="1" t="s">
        <v>741</v>
      </c>
      <c r="N14" s="1" t="s">
        <v>741</v>
      </c>
      <c r="O14" s="1" t="s">
        <v>739</v>
      </c>
      <c r="P14" s="1" t="s">
        <v>742</v>
      </c>
      <c r="Q14" s="1" t="s">
        <v>743</v>
      </c>
      <c r="R14" s="1" t="s">
        <v>819</v>
      </c>
      <c r="S14" s="1" t="s">
        <v>745</v>
      </c>
      <c r="T14" s="1" t="s">
        <v>746</v>
      </c>
      <c r="U14" s="1" t="s">
        <v>707</v>
      </c>
      <c r="V14" s="1" t="s">
        <v>756</v>
      </c>
    </row>
    <row r="15" s="1" customFormat="1" spans="1:22">
      <c r="A15" s="3">
        <v>999224639874890</v>
      </c>
      <c r="B15" s="1" t="s">
        <v>820</v>
      </c>
      <c r="C15" s="1" t="s">
        <v>821</v>
      </c>
      <c r="D15" s="1" t="s">
        <v>822</v>
      </c>
      <c r="E15" s="1" t="s">
        <v>823</v>
      </c>
      <c r="F15" s="1" t="s">
        <v>752</v>
      </c>
      <c r="G15" s="1" t="s">
        <v>737</v>
      </c>
      <c r="H15" s="1" t="s">
        <v>738</v>
      </c>
      <c r="I15" s="1" t="s">
        <v>824</v>
      </c>
      <c r="J15" s="1" t="s">
        <v>740</v>
      </c>
      <c r="K15" s="1" t="s">
        <v>824</v>
      </c>
      <c r="L15" s="1" t="s">
        <v>824</v>
      </c>
      <c r="M15" s="1" t="s">
        <v>741</v>
      </c>
      <c r="N15" s="1" t="s">
        <v>741</v>
      </c>
      <c r="O15" s="1" t="s">
        <v>739</v>
      </c>
      <c r="P15" s="1" t="s">
        <v>742</v>
      </c>
      <c r="Q15" s="1" t="s">
        <v>743</v>
      </c>
      <c r="R15" s="1" t="s">
        <v>825</v>
      </c>
      <c r="S15" s="1" t="s">
        <v>826</v>
      </c>
      <c r="T15" s="1" t="s">
        <v>746</v>
      </c>
      <c r="U15" s="1" t="s">
        <v>827</v>
      </c>
      <c r="V15" s="1" t="s">
        <v>828</v>
      </c>
    </row>
    <row r="16" s="1" customFormat="1" spans="1:22">
      <c r="A16" s="3">
        <v>999228363638416</v>
      </c>
      <c r="B16" s="1" t="s">
        <v>772</v>
      </c>
      <c r="C16" s="1" t="s">
        <v>829</v>
      </c>
      <c r="D16" s="1" t="s">
        <v>830</v>
      </c>
      <c r="E16" s="1" t="s">
        <v>831</v>
      </c>
      <c r="F16" s="1" t="s">
        <v>737</v>
      </c>
      <c r="G16" s="1" t="s">
        <v>753</v>
      </c>
      <c r="H16" s="1" t="s">
        <v>738</v>
      </c>
      <c r="I16" s="1" t="s">
        <v>832</v>
      </c>
      <c r="J16" s="1" t="s">
        <v>740</v>
      </c>
      <c r="K16" s="1" t="s">
        <v>832</v>
      </c>
      <c r="L16" s="1" t="s">
        <v>832</v>
      </c>
      <c r="M16" s="1" t="s">
        <v>741</v>
      </c>
      <c r="N16" s="1" t="s">
        <v>741</v>
      </c>
      <c r="O16" s="1" t="s">
        <v>739</v>
      </c>
      <c r="P16" s="1" t="s">
        <v>742</v>
      </c>
      <c r="Q16" s="1" t="s">
        <v>743</v>
      </c>
      <c r="R16" s="1" t="s">
        <v>833</v>
      </c>
      <c r="S16" s="1" t="s">
        <v>745</v>
      </c>
      <c r="T16" s="1" t="s">
        <v>746</v>
      </c>
      <c r="U16" s="1" t="s">
        <v>707</v>
      </c>
      <c r="V16" s="1" t="s">
        <v>747</v>
      </c>
    </row>
    <row r="17" s="1" customFormat="1" spans="1:22">
      <c r="A17" s="3">
        <v>999228419183827</v>
      </c>
      <c r="B17" s="1" t="s">
        <v>752</v>
      </c>
      <c r="C17" s="1" t="s">
        <v>834</v>
      </c>
      <c r="D17" s="1" t="s">
        <v>835</v>
      </c>
      <c r="E17" s="1" t="s">
        <v>836</v>
      </c>
      <c r="F17" s="1" t="s">
        <v>791</v>
      </c>
      <c r="G17" s="1" t="s">
        <v>753</v>
      </c>
      <c r="H17" s="1" t="s">
        <v>738</v>
      </c>
      <c r="I17" s="1" t="s">
        <v>837</v>
      </c>
      <c r="J17" s="1" t="s">
        <v>740</v>
      </c>
      <c r="K17" s="1" t="s">
        <v>837</v>
      </c>
      <c r="L17" s="1" t="s">
        <v>837</v>
      </c>
      <c r="M17" s="1" t="s">
        <v>741</v>
      </c>
      <c r="N17" s="1" t="s">
        <v>741</v>
      </c>
      <c r="O17" s="1" t="s">
        <v>739</v>
      </c>
      <c r="P17" s="1" t="s">
        <v>742</v>
      </c>
      <c r="Q17" s="1" t="s">
        <v>743</v>
      </c>
      <c r="R17" s="1" t="s">
        <v>838</v>
      </c>
      <c r="S17" s="1" t="s">
        <v>745</v>
      </c>
      <c r="T17" s="1" t="s">
        <v>746</v>
      </c>
      <c r="U17" s="1" t="s">
        <v>707</v>
      </c>
      <c r="V17" s="1" t="s">
        <v>747</v>
      </c>
    </row>
    <row r="18" s="1" customFormat="1" spans="1:22">
      <c r="A18" s="3">
        <v>999228441167852</v>
      </c>
      <c r="B18" s="1" t="s">
        <v>737</v>
      </c>
      <c r="C18" s="1" t="s">
        <v>839</v>
      </c>
      <c r="D18" s="1" t="s">
        <v>840</v>
      </c>
      <c r="E18" s="1" t="s">
        <v>841</v>
      </c>
      <c r="F18" s="1" t="s">
        <v>737</v>
      </c>
      <c r="G18" s="1" t="s">
        <v>753</v>
      </c>
      <c r="H18" s="1" t="s">
        <v>738</v>
      </c>
      <c r="I18" s="1" t="s">
        <v>842</v>
      </c>
      <c r="J18" s="1" t="s">
        <v>740</v>
      </c>
      <c r="K18" s="1" t="s">
        <v>842</v>
      </c>
      <c r="L18" s="1" t="s">
        <v>842</v>
      </c>
      <c r="M18" s="1" t="s">
        <v>741</v>
      </c>
      <c r="N18" s="1" t="s">
        <v>741</v>
      </c>
      <c r="O18" s="1" t="s">
        <v>739</v>
      </c>
      <c r="P18" s="1" t="s">
        <v>742</v>
      </c>
      <c r="Q18" s="1" t="s">
        <v>743</v>
      </c>
      <c r="R18" s="1" t="s">
        <v>843</v>
      </c>
      <c r="S18" s="1" t="s">
        <v>745</v>
      </c>
      <c r="T18" s="1" t="s">
        <v>746</v>
      </c>
      <c r="U18" s="1" t="s">
        <v>707</v>
      </c>
      <c r="V18" s="1" t="s">
        <v>747</v>
      </c>
    </row>
    <row r="19" s="1" customFormat="1" spans="1:22">
      <c r="A19" s="3">
        <v>999228363669255</v>
      </c>
      <c r="B19" s="1" t="s">
        <v>772</v>
      </c>
      <c r="C19" s="1" t="s">
        <v>844</v>
      </c>
      <c r="D19" s="1" t="s">
        <v>840</v>
      </c>
      <c r="E19" s="1" t="s">
        <v>845</v>
      </c>
      <c r="F19" s="1" t="s">
        <v>752</v>
      </c>
      <c r="G19" s="1" t="s">
        <v>753</v>
      </c>
      <c r="H19" s="1" t="s">
        <v>738</v>
      </c>
      <c r="I19" s="1" t="s">
        <v>846</v>
      </c>
      <c r="J19" s="1" t="s">
        <v>740</v>
      </c>
      <c r="K19" s="1" t="s">
        <v>846</v>
      </c>
      <c r="L19" s="1" t="s">
        <v>846</v>
      </c>
      <c r="M19" s="1" t="s">
        <v>741</v>
      </c>
      <c r="N19" s="1" t="s">
        <v>741</v>
      </c>
      <c r="O19" s="1" t="s">
        <v>739</v>
      </c>
      <c r="P19" s="1" t="s">
        <v>742</v>
      </c>
      <c r="Q19" s="1" t="s">
        <v>743</v>
      </c>
      <c r="R19" s="1" t="s">
        <v>847</v>
      </c>
      <c r="S19" s="1" t="s">
        <v>745</v>
      </c>
      <c r="T19" s="1" t="s">
        <v>746</v>
      </c>
      <c r="U19" s="1" t="s">
        <v>707</v>
      </c>
      <c r="V19" s="1" t="s">
        <v>747</v>
      </c>
    </row>
    <row r="20" s="1" customFormat="1" spans="1:22">
      <c r="A20" s="3">
        <v>999228064827170</v>
      </c>
      <c r="B20" s="1" t="s">
        <v>748</v>
      </c>
      <c r="C20" s="1" t="s">
        <v>848</v>
      </c>
      <c r="D20" s="1" t="s">
        <v>849</v>
      </c>
      <c r="E20" s="1" t="s">
        <v>850</v>
      </c>
      <c r="F20" s="1" t="s">
        <v>851</v>
      </c>
      <c r="G20" s="1" t="s">
        <v>753</v>
      </c>
      <c r="H20" s="1" t="s">
        <v>738</v>
      </c>
      <c r="I20" s="1" t="s">
        <v>852</v>
      </c>
      <c r="J20" s="1" t="s">
        <v>740</v>
      </c>
      <c r="K20" s="1" t="s">
        <v>852</v>
      </c>
      <c r="L20" s="1" t="s">
        <v>852</v>
      </c>
      <c r="M20" s="1" t="s">
        <v>741</v>
      </c>
      <c r="N20" s="1" t="s">
        <v>741</v>
      </c>
      <c r="O20" s="1" t="s">
        <v>739</v>
      </c>
      <c r="P20" s="1" t="s">
        <v>742</v>
      </c>
      <c r="Q20" s="1" t="s">
        <v>743</v>
      </c>
      <c r="R20" s="1" t="s">
        <v>853</v>
      </c>
      <c r="S20" s="1" t="s">
        <v>745</v>
      </c>
      <c r="T20" s="1" t="s">
        <v>746</v>
      </c>
      <c r="U20" s="1" t="s">
        <v>707</v>
      </c>
      <c r="V20" s="1" t="s">
        <v>747</v>
      </c>
    </row>
    <row r="21" s="1" customFormat="1" spans="1:22">
      <c r="A21" s="3">
        <v>28396776358</v>
      </c>
      <c r="B21" s="1" t="s">
        <v>736</v>
      </c>
      <c r="C21" s="1" t="s">
        <v>854</v>
      </c>
      <c r="D21" s="1" t="s">
        <v>855</v>
      </c>
      <c r="E21" s="1" t="s">
        <v>856</v>
      </c>
      <c r="F21" s="1" t="s">
        <v>791</v>
      </c>
      <c r="G21" s="1" t="s">
        <v>753</v>
      </c>
      <c r="H21" s="1" t="s">
        <v>738</v>
      </c>
      <c r="I21" s="1" t="s">
        <v>857</v>
      </c>
      <c r="J21" s="1" t="s">
        <v>740</v>
      </c>
      <c r="K21" s="1" t="s">
        <v>857</v>
      </c>
      <c r="L21" s="1" t="s">
        <v>857</v>
      </c>
      <c r="M21" s="1" t="s">
        <v>741</v>
      </c>
      <c r="N21" s="1" t="s">
        <v>741</v>
      </c>
      <c r="O21" s="1" t="s">
        <v>739</v>
      </c>
      <c r="P21" s="1" t="s">
        <v>742</v>
      </c>
      <c r="Q21" s="1" t="s">
        <v>743</v>
      </c>
      <c r="R21" s="1" t="s">
        <v>858</v>
      </c>
      <c r="S21" s="1" t="s">
        <v>745</v>
      </c>
      <c r="T21" s="1" t="s">
        <v>746</v>
      </c>
      <c r="U21" s="1" t="s">
        <v>707</v>
      </c>
      <c r="V21" s="1" t="s">
        <v>747</v>
      </c>
    </row>
    <row r="22" s="1" customFormat="1" spans="1:22">
      <c r="A22" s="3">
        <v>999228419894520</v>
      </c>
      <c r="B22" s="1" t="s">
        <v>752</v>
      </c>
      <c r="C22" s="1" t="s">
        <v>859</v>
      </c>
      <c r="D22" s="1" t="s">
        <v>860</v>
      </c>
      <c r="E22" s="1" t="s">
        <v>861</v>
      </c>
      <c r="F22" s="1" t="s">
        <v>791</v>
      </c>
      <c r="G22" s="1" t="s">
        <v>753</v>
      </c>
      <c r="H22" s="1" t="s">
        <v>738</v>
      </c>
      <c r="I22" s="1" t="s">
        <v>862</v>
      </c>
      <c r="J22" s="1" t="s">
        <v>740</v>
      </c>
      <c r="K22" s="1" t="s">
        <v>862</v>
      </c>
      <c r="L22" s="1" t="s">
        <v>862</v>
      </c>
      <c r="M22" s="1" t="s">
        <v>741</v>
      </c>
      <c r="N22" s="1" t="s">
        <v>741</v>
      </c>
      <c r="O22" s="1" t="s">
        <v>739</v>
      </c>
      <c r="P22" s="1" t="s">
        <v>742</v>
      </c>
      <c r="Q22" s="1" t="s">
        <v>743</v>
      </c>
      <c r="R22" s="1" t="s">
        <v>863</v>
      </c>
      <c r="S22" s="1" t="s">
        <v>745</v>
      </c>
      <c r="T22" s="1" t="s">
        <v>746</v>
      </c>
      <c r="U22" s="1" t="s">
        <v>707</v>
      </c>
      <c r="V22" s="1" t="s">
        <v>775</v>
      </c>
    </row>
    <row r="23" s="1" customFormat="1" spans="1:22">
      <c r="A23" s="3">
        <v>999228090478385</v>
      </c>
      <c r="B23" s="1" t="s">
        <v>864</v>
      </c>
      <c r="C23" s="1" t="s">
        <v>865</v>
      </c>
      <c r="D23" s="1" t="s">
        <v>866</v>
      </c>
      <c r="E23" s="1" t="s">
        <v>867</v>
      </c>
      <c r="F23" s="1" t="s">
        <v>737</v>
      </c>
      <c r="G23" s="1" t="s">
        <v>753</v>
      </c>
      <c r="H23" s="1" t="s">
        <v>738</v>
      </c>
      <c r="I23" s="1" t="s">
        <v>868</v>
      </c>
      <c r="J23" s="1" t="s">
        <v>740</v>
      </c>
      <c r="K23" s="1" t="s">
        <v>868</v>
      </c>
      <c r="L23" s="1" t="s">
        <v>868</v>
      </c>
      <c r="M23" s="1" t="s">
        <v>741</v>
      </c>
      <c r="N23" s="1" t="s">
        <v>741</v>
      </c>
      <c r="O23" s="1" t="s">
        <v>739</v>
      </c>
      <c r="P23" s="1" t="s">
        <v>742</v>
      </c>
      <c r="Q23" s="1" t="s">
        <v>743</v>
      </c>
      <c r="R23" s="1" t="s">
        <v>869</v>
      </c>
      <c r="S23" s="1" t="s">
        <v>745</v>
      </c>
      <c r="T23" s="1" t="s">
        <v>746</v>
      </c>
      <c r="U23" s="1" t="s">
        <v>707</v>
      </c>
      <c r="V23" s="1" t="s">
        <v>756</v>
      </c>
    </row>
    <row r="24" s="1" customFormat="1" spans="1:22">
      <c r="A24" s="1" t="s">
        <v>870</v>
      </c>
      <c r="B24" s="1" t="s">
        <v>871</v>
      </c>
      <c r="C24" s="1" t="s">
        <v>872</v>
      </c>
      <c r="D24" s="1" t="s">
        <v>873</v>
      </c>
      <c r="E24" s="1" t="s">
        <v>874</v>
      </c>
      <c r="F24" s="1" t="s">
        <v>736</v>
      </c>
      <c r="G24" s="1" t="s">
        <v>737</v>
      </c>
      <c r="H24" s="1" t="s">
        <v>738</v>
      </c>
      <c r="I24" s="1" t="s">
        <v>739</v>
      </c>
      <c r="J24" s="1" t="s">
        <v>740</v>
      </c>
      <c r="K24" s="1" t="s">
        <v>739</v>
      </c>
      <c r="L24" s="1" t="s">
        <v>739</v>
      </c>
      <c r="M24" s="1" t="s">
        <v>741</v>
      </c>
      <c r="N24" s="1" t="s">
        <v>741</v>
      </c>
      <c r="O24" s="1" t="s">
        <v>739</v>
      </c>
      <c r="P24" s="1" t="s">
        <v>742</v>
      </c>
      <c r="Q24" s="1" t="s">
        <v>743</v>
      </c>
      <c r="R24" s="1" t="s">
        <v>875</v>
      </c>
      <c r="S24" s="1" t="s">
        <v>745</v>
      </c>
      <c r="T24" s="1" t="s">
        <v>746</v>
      </c>
      <c r="U24" s="1" t="s">
        <v>707</v>
      </c>
      <c r="V24" s="1" t="s">
        <v>747</v>
      </c>
    </row>
    <row r="25" s="1" customFormat="1" spans="1:22">
      <c r="A25" s="3">
        <v>999228341430273</v>
      </c>
      <c r="B25" s="1" t="s">
        <v>799</v>
      </c>
      <c r="C25" s="1" t="s">
        <v>876</v>
      </c>
      <c r="D25" s="1" t="s">
        <v>877</v>
      </c>
      <c r="E25" s="1" t="s">
        <v>878</v>
      </c>
      <c r="F25" s="1" t="s">
        <v>757</v>
      </c>
      <c r="G25" s="1" t="s">
        <v>753</v>
      </c>
      <c r="H25" s="1" t="s">
        <v>738</v>
      </c>
      <c r="I25" s="1" t="s">
        <v>879</v>
      </c>
      <c r="J25" s="1" t="s">
        <v>740</v>
      </c>
      <c r="K25" s="1" t="s">
        <v>879</v>
      </c>
      <c r="L25" s="1" t="s">
        <v>879</v>
      </c>
      <c r="M25" s="1" t="s">
        <v>741</v>
      </c>
      <c r="N25" s="1" t="s">
        <v>741</v>
      </c>
      <c r="O25" s="1" t="s">
        <v>739</v>
      </c>
      <c r="P25" s="1" t="s">
        <v>742</v>
      </c>
      <c r="Q25" s="1" t="s">
        <v>743</v>
      </c>
      <c r="R25" s="1" t="s">
        <v>880</v>
      </c>
      <c r="S25" s="1" t="s">
        <v>745</v>
      </c>
      <c r="T25" s="1" t="s">
        <v>746</v>
      </c>
      <c r="U25" s="1" t="s">
        <v>707</v>
      </c>
      <c r="V25" s="1" t="s">
        <v>747</v>
      </c>
    </row>
    <row r="26" s="1" customFormat="1" spans="1:22">
      <c r="A26" s="3">
        <v>999227301550020</v>
      </c>
      <c r="B26" s="1" t="s">
        <v>881</v>
      </c>
      <c r="C26" s="1" t="s">
        <v>882</v>
      </c>
      <c r="D26" s="1" t="s">
        <v>883</v>
      </c>
      <c r="E26" s="1" t="s">
        <v>884</v>
      </c>
      <c r="F26" s="1" t="s">
        <v>791</v>
      </c>
      <c r="G26" s="1" t="s">
        <v>753</v>
      </c>
      <c r="H26" s="1" t="s">
        <v>738</v>
      </c>
      <c r="I26" s="1" t="s">
        <v>885</v>
      </c>
      <c r="J26" s="1" t="s">
        <v>740</v>
      </c>
      <c r="K26" s="1" t="s">
        <v>885</v>
      </c>
      <c r="L26" s="1" t="s">
        <v>885</v>
      </c>
      <c r="M26" s="1" t="s">
        <v>741</v>
      </c>
      <c r="N26" s="1" t="s">
        <v>741</v>
      </c>
      <c r="O26" s="1" t="s">
        <v>739</v>
      </c>
      <c r="P26" s="1" t="s">
        <v>742</v>
      </c>
      <c r="Q26" s="1" t="s">
        <v>743</v>
      </c>
      <c r="R26" s="1" t="s">
        <v>886</v>
      </c>
      <c r="S26" s="1" t="s">
        <v>745</v>
      </c>
      <c r="T26" s="1" t="s">
        <v>746</v>
      </c>
      <c r="U26" s="1" t="s">
        <v>707</v>
      </c>
      <c r="V26" s="1" t="s">
        <v>747</v>
      </c>
    </row>
    <row r="27" s="1" customFormat="1" spans="1:22">
      <c r="A27" s="3">
        <v>999228404823108</v>
      </c>
      <c r="B27" s="1" t="s">
        <v>736</v>
      </c>
      <c r="C27" s="1" t="s">
        <v>887</v>
      </c>
      <c r="D27" s="1" t="s">
        <v>888</v>
      </c>
      <c r="E27" s="1" t="s">
        <v>889</v>
      </c>
      <c r="F27" s="1" t="s">
        <v>752</v>
      </c>
      <c r="G27" s="1" t="s">
        <v>753</v>
      </c>
      <c r="H27" s="1" t="s">
        <v>738</v>
      </c>
      <c r="I27" s="1" t="s">
        <v>890</v>
      </c>
      <c r="J27" s="1" t="s">
        <v>740</v>
      </c>
      <c r="K27" s="1" t="s">
        <v>890</v>
      </c>
      <c r="L27" s="1" t="s">
        <v>890</v>
      </c>
      <c r="M27" s="1" t="s">
        <v>741</v>
      </c>
      <c r="N27" s="1" t="s">
        <v>741</v>
      </c>
      <c r="O27" s="1" t="s">
        <v>739</v>
      </c>
      <c r="P27" s="1" t="s">
        <v>742</v>
      </c>
      <c r="Q27" s="1" t="s">
        <v>743</v>
      </c>
      <c r="R27" s="1" t="s">
        <v>891</v>
      </c>
      <c r="S27" s="1" t="s">
        <v>745</v>
      </c>
      <c r="T27" s="1" t="s">
        <v>746</v>
      </c>
      <c r="U27" s="1" t="s">
        <v>707</v>
      </c>
      <c r="V27" s="1" t="s">
        <v>747</v>
      </c>
    </row>
    <row r="28" s="1" customFormat="1" spans="1:22">
      <c r="A28" s="3">
        <v>999228438462164</v>
      </c>
      <c r="B28" s="1" t="s">
        <v>737</v>
      </c>
      <c r="C28" s="1" t="s">
        <v>892</v>
      </c>
      <c r="D28" s="1" t="s">
        <v>893</v>
      </c>
      <c r="E28" s="1" t="s">
        <v>894</v>
      </c>
      <c r="F28" s="1" t="s">
        <v>791</v>
      </c>
      <c r="G28" s="1" t="s">
        <v>753</v>
      </c>
      <c r="H28" s="1" t="s">
        <v>738</v>
      </c>
      <c r="I28" s="1" t="s">
        <v>895</v>
      </c>
      <c r="J28" s="1" t="s">
        <v>740</v>
      </c>
      <c r="K28" s="1" t="s">
        <v>895</v>
      </c>
      <c r="L28" s="1" t="s">
        <v>895</v>
      </c>
      <c r="M28" s="1" t="s">
        <v>741</v>
      </c>
      <c r="N28" s="1" t="s">
        <v>741</v>
      </c>
      <c r="O28" s="1" t="s">
        <v>739</v>
      </c>
      <c r="P28" s="1" t="s">
        <v>742</v>
      </c>
      <c r="Q28" s="1" t="s">
        <v>743</v>
      </c>
      <c r="R28" s="1" t="s">
        <v>896</v>
      </c>
      <c r="S28" s="1" t="s">
        <v>745</v>
      </c>
      <c r="T28" s="1" t="s">
        <v>746</v>
      </c>
      <c r="U28" s="1" t="s">
        <v>707</v>
      </c>
      <c r="V28" s="1" t="s">
        <v>747</v>
      </c>
    </row>
    <row r="29" s="1" customFormat="1" spans="1:22">
      <c r="A29" s="3">
        <v>999228443083314</v>
      </c>
      <c r="B29" s="1" t="s">
        <v>737</v>
      </c>
      <c r="C29" s="1" t="s">
        <v>897</v>
      </c>
      <c r="D29" s="1" t="s">
        <v>898</v>
      </c>
      <c r="E29" s="1" t="s">
        <v>899</v>
      </c>
      <c r="F29" s="1" t="s">
        <v>791</v>
      </c>
      <c r="G29" s="1" t="s">
        <v>753</v>
      </c>
      <c r="H29" s="1" t="s">
        <v>738</v>
      </c>
      <c r="I29" s="1" t="s">
        <v>900</v>
      </c>
      <c r="J29" s="1" t="s">
        <v>740</v>
      </c>
      <c r="K29" s="1" t="s">
        <v>900</v>
      </c>
      <c r="L29" s="1" t="s">
        <v>900</v>
      </c>
      <c r="M29" s="1" t="s">
        <v>741</v>
      </c>
      <c r="N29" s="1" t="s">
        <v>741</v>
      </c>
      <c r="O29" s="1" t="s">
        <v>739</v>
      </c>
      <c r="P29" s="1" t="s">
        <v>742</v>
      </c>
      <c r="Q29" s="1" t="s">
        <v>743</v>
      </c>
      <c r="R29" s="1" t="s">
        <v>901</v>
      </c>
      <c r="S29" s="1" t="s">
        <v>745</v>
      </c>
      <c r="T29" s="1" t="s">
        <v>746</v>
      </c>
      <c r="U29" s="1" t="s">
        <v>707</v>
      </c>
      <c r="V29" s="1" t="s">
        <v>775</v>
      </c>
    </row>
    <row r="30" s="1" customFormat="1" spans="1:22">
      <c r="A30" s="3">
        <v>999227961984867</v>
      </c>
      <c r="B30" s="1" t="s">
        <v>902</v>
      </c>
      <c r="C30" s="1" t="s">
        <v>903</v>
      </c>
      <c r="D30" s="1" t="s">
        <v>904</v>
      </c>
      <c r="E30" s="1" t="s">
        <v>905</v>
      </c>
      <c r="F30" s="1" t="s">
        <v>737</v>
      </c>
      <c r="G30" s="1" t="s">
        <v>753</v>
      </c>
      <c r="H30" s="1" t="s">
        <v>738</v>
      </c>
      <c r="I30" s="1" t="s">
        <v>906</v>
      </c>
      <c r="J30" s="1" t="s">
        <v>740</v>
      </c>
      <c r="K30" s="1" t="s">
        <v>906</v>
      </c>
      <c r="L30" s="1" t="s">
        <v>906</v>
      </c>
      <c r="M30" s="1" t="s">
        <v>741</v>
      </c>
      <c r="N30" s="1" t="s">
        <v>741</v>
      </c>
      <c r="O30" s="1" t="s">
        <v>739</v>
      </c>
      <c r="P30" s="1" t="s">
        <v>742</v>
      </c>
      <c r="Q30" s="1" t="s">
        <v>743</v>
      </c>
      <c r="R30" s="1" t="s">
        <v>907</v>
      </c>
      <c r="S30" s="1" t="s">
        <v>745</v>
      </c>
      <c r="T30" s="1" t="s">
        <v>746</v>
      </c>
      <c r="U30" s="1" t="s">
        <v>707</v>
      </c>
      <c r="V30" s="1" t="s">
        <v>828</v>
      </c>
    </row>
    <row r="31" s="1" customFormat="1" spans="1:22">
      <c r="A31" s="3">
        <v>999228238239944</v>
      </c>
      <c r="B31" s="1" t="s">
        <v>851</v>
      </c>
      <c r="C31" s="1" t="s">
        <v>908</v>
      </c>
      <c r="D31" s="1" t="s">
        <v>909</v>
      </c>
      <c r="E31" s="1" t="s">
        <v>910</v>
      </c>
      <c r="F31" s="1" t="s">
        <v>736</v>
      </c>
      <c r="G31" s="1" t="s">
        <v>753</v>
      </c>
      <c r="H31" s="1" t="s">
        <v>738</v>
      </c>
      <c r="I31" s="1" t="s">
        <v>911</v>
      </c>
      <c r="J31" s="1" t="s">
        <v>740</v>
      </c>
      <c r="K31" s="1" t="s">
        <v>911</v>
      </c>
      <c r="L31" s="1" t="s">
        <v>911</v>
      </c>
      <c r="M31" s="1" t="s">
        <v>741</v>
      </c>
      <c r="N31" s="1" t="s">
        <v>741</v>
      </c>
      <c r="O31" s="1" t="s">
        <v>739</v>
      </c>
      <c r="P31" s="1" t="s">
        <v>742</v>
      </c>
      <c r="Q31" s="1" t="s">
        <v>743</v>
      </c>
      <c r="R31" s="1" t="s">
        <v>912</v>
      </c>
      <c r="S31" s="1" t="s">
        <v>745</v>
      </c>
      <c r="T31" s="1" t="s">
        <v>746</v>
      </c>
      <c r="U31" s="1" t="s">
        <v>707</v>
      </c>
      <c r="V31" s="1" t="s">
        <v>747</v>
      </c>
    </row>
    <row r="32" s="1" customFormat="1" spans="1:22">
      <c r="A32" s="3">
        <v>999226355178543</v>
      </c>
      <c r="B32" s="1" t="s">
        <v>913</v>
      </c>
      <c r="C32" s="1" t="s">
        <v>914</v>
      </c>
      <c r="D32" s="1" t="s">
        <v>915</v>
      </c>
      <c r="E32" s="1" t="s">
        <v>916</v>
      </c>
      <c r="F32" s="1" t="s">
        <v>791</v>
      </c>
      <c r="G32" s="1" t="s">
        <v>753</v>
      </c>
      <c r="H32" s="1" t="s">
        <v>738</v>
      </c>
      <c r="I32" s="1" t="s">
        <v>917</v>
      </c>
      <c r="J32" s="1" t="s">
        <v>740</v>
      </c>
      <c r="K32" s="1" t="s">
        <v>917</v>
      </c>
      <c r="L32" s="1" t="s">
        <v>917</v>
      </c>
      <c r="M32" s="1" t="s">
        <v>741</v>
      </c>
      <c r="N32" s="1" t="s">
        <v>741</v>
      </c>
      <c r="O32" s="1" t="s">
        <v>739</v>
      </c>
      <c r="P32" s="1" t="s">
        <v>742</v>
      </c>
      <c r="Q32" s="1" t="s">
        <v>743</v>
      </c>
      <c r="R32" s="1" t="s">
        <v>918</v>
      </c>
      <c r="S32" s="1" t="s">
        <v>745</v>
      </c>
      <c r="T32" s="1" t="s">
        <v>746</v>
      </c>
      <c r="U32" s="1" t="s">
        <v>707</v>
      </c>
      <c r="V32" s="1" t="s">
        <v>919</v>
      </c>
    </row>
    <row r="33" s="1" customFormat="1" spans="1:22">
      <c r="A33" s="3">
        <v>999228230375437</v>
      </c>
      <c r="B33" s="1" t="s">
        <v>815</v>
      </c>
      <c r="C33" s="1" t="s">
        <v>920</v>
      </c>
      <c r="D33" s="1" t="s">
        <v>921</v>
      </c>
      <c r="E33" s="1" t="s">
        <v>922</v>
      </c>
      <c r="F33" s="1" t="s">
        <v>737</v>
      </c>
      <c r="G33" s="1" t="s">
        <v>753</v>
      </c>
      <c r="H33" s="1" t="s">
        <v>738</v>
      </c>
      <c r="I33" s="1" t="s">
        <v>923</v>
      </c>
      <c r="J33" s="1" t="s">
        <v>740</v>
      </c>
      <c r="K33" s="1" t="s">
        <v>923</v>
      </c>
      <c r="L33" s="1" t="s">
        <v>923</v>
      </c>
      <c r="M33" s="1" t="s">
        <v>741</v>
      </c>
      <c r="N33" s="1" t="s">
        <v>741</v>
      </c>
      <c r="O33" s="1" t="s">
        <v>739</v>
      </c>
      <c r="P33" s="1" t="s">
        <v>742</v>
      </c>
      <c r="Q33" s="1" t="s">
        <v>743</v>
      </c>
      <c r="R33" s="1" t="s">
        <v>924</v>
      </c>
      <c r="S33" s="1" t="s">
        <v>745</v>
      </c>
      <c r="T33" s="1" t="s">
        <v>746</v>
      </c>
      <c r="U33" s="1" t="s">
        <v>707</v>
      </c>
      <c r="V33" s="1" t="s">
        <v>747</v>
      </c>
    </row>
    <row r="34" s="1" customFormat="1" spans="1:22">
      <c r="A34" s="3">
        <v>999227262310919</v>
      </c>
      <c r="B34" s="1" t="s">
        <v>925</v>
      </c>
      <c r="C34" s="1" t="s">
        <v>926</v>
      </c>
      <c r="D34" s="1" t="s">
        <v>927</v>
      </c>
      <c r="E34" s="1" t="s">
        <v>928</v>
      </c>
      <c r="F34" s="1" t="s">
        <v>736</v>
      </c>
      <c r="G34" s="1" t="s">
        <v>753</v>
      </c>
      <c r="H34" s="1" t="s">
        <v>738</v>
      </c>
      <c r="I34" s="1" t="s">
        <v>929</v>
      </c>
      <c r="J34" s="1" t="s">
        <v>740</v>
      </c>
      <c r="K34" s="1" t="s">
        <v>929</v>
      </c>
      <c r="L34" s="1" t="s">
        <v>929</v>
      </c>
      <c r="M34" s="1" t="s">
        <v>741</v>
      </c>
      <c r="N34" s="1" t="s">
        <v>741</v>
      </c>
      <c r="O34" s="1" t="s">
        <v>739</v>
      </c>
      <c r="P34" s="1" t="s">
        <v>742</v>
      </c>
      <c r="Q34" s="1" t="s">
        <v>743</v>
      </c>
      <c r="R34" s="1" t="s">
        <v>930</v>
      </c>
      <c r="S34" s="1" t="s">
        <v>745</v>
      </c>
      <c r="T34" s="1" t="s">
        <v>746</v>
      </c>
      <c r="U34" s="1" t="s">
        <v>707</v>
      </c>
      <c r="V34" s="1" t="s">
        <v>747</v>
      </c>
    </row>
    <row r="35" s="1" customFormat="1" spans="1:22">
      <c r="A35" s="3">
        <v>999228330534151</v>
      </c>
      <c r="B35" s="1" t="s">
        <v>812</v>
      </c>
      <c r="C35" s="1" t="s">
        <v>931</v>
      </c>
      <c r="D35" s="1" t="s">
        <v>932</v>
      </c>
      <c r="E35" s="1" t="s">
        <v>933</v>
      </c>
      <c r="F35" s="1" t="s">
        <v>736</v>
      </c>
      <c r="G35" s="1" t="s">
        <v>753</v>
      </c>
      <c r="H35" s="1" t="s">
        <v>738</v>
      </c>
      <c r="I35" s="1" t="s">
        <v>934</v>
      </c>
      <c r="J35" s="1" t="s">
        <v>740</v>
      </c>
      <c r="K35" s="1" t="s">
        <v>934</v>
      </c>
      <c r="L35" s="1" t="s">
        <v>934</v>
      </c>
      <c r="M35" s="1" t="s">
        <v>741</v>
      </c>
      <c r="N35" s="1" t="s">
        <v>741</v>
      </c>
      <c r="O35" s="1" t="s">
        <v>739</v>
      </c>
      <c r="P35" s="1" t="s">
        <v>742</v>
      </c>
      <c r="Q35" s="1" t="s">
        <v>743</v>
      </c>
      <c r="R35" s="1" t="s">
        <v>935</v>
      </c>
      <c r="S35" s="1" t="s">
        <v>745</v>
      </c>
      <c r="T35" s="1" t="s">
        <v>746</v>
      </c>
      <c r="U35" s="1" t="s">
        <v>707</v>
      </c>
      <c r="V35" s="1" t="s">
        <v>787</v>
      </c>
    </row>
    <row r="36" s="1" customFormat="1" spans="1:22">
      <c r="A36" s="3">
        <v>999228442697452</v>
      </c>
      <c r="B36" s="1" t="s">
        <v>737</v>
      </c>
      <c r="C36" s="1" t="s">
        <v>936</v>
      </c>
      <c r="D36" s="1" t="s">
        <v>937</v>
      </c>
      <c r="E36" s="1" t="s">
        <v>938</v>
      </c>
      <c r="F36" s="1" t="s">
        <v>791</v>
      </c>
      <c r="G36" s="1" t="s">
        <v>753</v>
      </c>
      <c r="H36" s="1" t="s">
        <v>738</v>
      </c>
      <c r="I36" s="1" t="s">
        <v>939</v>
      </c>
      <c r="J36" s="1" t="s">
        <v>740</v>
      </c>
      <c r="K36" s="1" t="s">
        <v>939</v>
      </c>
      <c r="L36" s="1" t="s">
        <v>939</v>
      </c>
      <c r="M36" s="1" t="s">
        <v>741</v>
      </c>
      <c r="N36" s="1" t="s">
        <v>741</v>
      </c>
      <c r="O36" s="1" t="s">
        <v>739</v>
      </c>
      <c r="P36" s="1" t="s">
        <v>742</v>
      </c>
      <c r="Q36" s="1" t="s">
        <v>743</v>
      </c>
      <c r="R36" s="1" t="s">
        <v>940</v>
      </c>
      <c r="S36" s="1" t="s">
        <v>745</v>
      </c>
      <c r="T36" s="1" t="s">
        <v>746</v>
      </c>
      <c r="U36" s="1" t="s">
        <v>707</v>
      </c>
      <c r="V36" s="1" t="s">
        <v>747</v>
      </c>
    </row>
    <row r="37" s="1" customFormat="1" spans="1:22">
      <c r="A37" s="3">
        <v>999227299450428</v>
      </c>
      <c r="B37" s="1" t="s">
        <v>881</v>
      </c>
      <c r="C37" s="1" t="s">
        <v>941</v>
      </c>
      <c r="D37" s="1" t="s">
        <v>883</v>
      </c>
      <c r="E37" s="1" t="s">
        <v>942</v>
      </c>
      <c r="F37" s="1" t="s">
        <v>752</v>
      </c>
      <c r="G37" s="1" t="s">
        <v>753</v>
      </c>
      <c r="H37" s="1" t="s">
        <v>738</v>
      </c>
      <c r="I37" s="1" t="s">
        <v>943</v>
      </c>
      <c r="J37" s="1" t="s">
        <v>740</v>
      </c>
      <c r="K37" s="1" t="s">
        <v>943</v>
      </c>
      <c r="L37" s="1" t="s">
        <v>943</v>
      </c>
      <c r="M37" s="1" t="s">
        <v>741</v>
      </c>
      <c r="N37" s="1" t="s">
        <v>741</v>
      </c>
      <c r="O37" s="1" t="s">
        <v>739</v>
      </c>
      <c r="P37" s="1" t="s">
        <v>742</v>
      </c>
      <c r="Q37" s="1" t="s">
        <v>743</v>
      </c>
      <c r="R37" s="1" t="s">
        <v>944</v>
      </c>
      <c r="S37" s="1" t="s">
        <v>745</v>
      </c>
      <c r="T37" s="1" t="s">
        <v>746</v>
      </c>
      <c r="U37" s="1" t="s">
        <v>707</v>
      </c>
      <c r="V37" s="1" t="s">
        <v>747</v>
      </c>
    </row>
    <row r="38" s="1" customFormat="1" spans="1:22">
      <c r="A38" s="3">
        <v>999228102543882</v>
      </c>
      <c r="B38" s="1" t="s">
        <v>945</v>
      </c>
      <c r="C38" s="1" t="s">
        <v>946</v>
      </c>
      <c r="D38" s="1" t="s">
        <v>947</v>
      </c>
      <c r="E38" s="1" t="s">
        <v>948</v>
      </c>
      <c r="F38" s="1" t="s">
        <v>737</v>
      </c>
      <c r="G38" s="1" t="s">
        <v>753</v>
      </c>
      <c r="H38" s="1" t="s">
        <v>738</v>
      </c>
      <c r="I38" s="1" t="s">
        <v>949</v>
      </c>
      <c r="J38" s="1" t="s">
        <v>740</v>
      </c>
      <c r="K38" s="1" t="s">
        <v>949</v>
      </c>
      <c r="L38" s="1" t="s">
        <v>949</v>
      </c>
      <c r="M38" s="1" t="s">
        <v>741</v>
      </c>
      <c r="N38" s="1" t="s">
        <v>741</v>
      </c>
      <c r="O38" s="1" t="s">
        <v>739</v>
      </c>
      <c r="P38" s="1" t="s">
        <v>742</v>
      </c>
      <c r="Q38" s="1" t="s">
        <v>743</v>
      </c>
      <c r="R38" s="1" t="s">
        <v>950</v>
      </c>
      <c r="S38" s="1" t="s">
        <v>745</v>
      </c>
      <c r="T38" s="1" t="s">
        <v>746</v>
      </c>
      <c r="U38" s="1" t="s">
        <v>707</v>
      </c>
      <c r="V38" s="1" t="s">
        <v>775</v>
      </c>
    </row>
    <row r="39" s="1" customFormat="1" spans="1:22">
      <c r="A39" s="3">
        <v>999223983337113</v>
      </c>
      <c r="B39" s="1" t="s">
        <v>951</v>
      </c>
      <c r="C39" s="1" t="s">
        <v>952</v>
      </c>
      <c r="D39" s="1" t="s">
        <v>953</v>
      </c>
      <c r="E39" s="1" t="s">
        <v>954</v>
      </c>
      <c r="F39" s="1" t="s">
        <v>752</v>
      </c>
      <c r="G39" s="1" t="s">
        <v>753</v>
      </c>
      <c r="H39" s="1" t="s">
        <v>738</v>
      </c>
      <c r="I39" s="1" t="s">
        <v>955</v>
      </c>
      <c r="J39" s="1" t="s">
        <v>740</v>
      </c>
      <c r="K39" s="1" t="s">
        <v>955</v>
      </c>
      <c r="L39" s="1" t="s">
        <v>955</v>
      </c>
      <c r="M39" s="1" t="s">
        <v>741</v>
      </c>
      <c r="N39" s="1" t="s">
        <v>741</v>
      </c>
      <c r="O39" s="1" t="s">
        <v>739</v>
      </c>
      <c r="P39" s="1" t="s">
        <v>742</v>
      </c>
      <c r="Q39" s="1" t="s">
        <v>743</v>
      </c>
      <c r="R39" s="1" t="s">
        <v>956</v>
      </c>
      <c r="S39" s="1" t="s">
        <v>745</v>
      </c>
      <c r="T39" s="1" t="s">
        <v>746</v>
      </c>
      <c r="U39" s="1" t="s">
        <v>957</v>
      </c>
      <c r="V39" s="1" t="s">
        <v>747</v>
      </c>
    </row>
    <row r="40" s="1" customFormat="1" spans="1:22">
      <c r="A40" s="3">
        <v>999228418421684</v>
      </c>
      <c r="B40" s="1" t="s">
        <v>752</v>
      </c>
      <c r="C40" s="1" t="s">
        <v>958</v>
      </c>
      <c r="D40" s="1" t="s">
        <v>959</v>
      </c>
      <c r="E40" s="1" t="s">
        <v>960</v>
      </c>
      <c r="F40" s="1" t="s">
        <v>737</v>
      </c>
      <c r="G40" s="1" t="s">
        <v>753</v>
      </c>
      <c r="H40" s="1" t="s">
        <v>738</v>
      </c>
      <c r="I40" s="1" t="s">
        <v>961</v>
      </c>
      <c r="J40" s="1" t="s">
        <v>740</v>
      </c>
      <c r="K40" s="1" t="s">
        <v>961</v>
      </c>
      <c r="L40" s="1" t="s">
        <v>961</v>
      </c>
      <c r="M40" s="1" t="s">
        <v>741</v>
      </c>
      <c r="N40" s="1" t="s">
        <v>741</v>
      </c>
      <c r="O40" s="1" t="s">
        <v>739</v>
      </c>
      <c r="P40" s="1" t="s">
        <v>742</v>
      </c>
      <c r="Q40" s="1" t="s">
        <v>743</v>
      </c>
      <c r="R40" s="1" t="s">
        <v>962</v>
      </c>
      <c r="S40" s="1" t="s">
        <v>745</v>
      </c>
      <c r="T40" s="1" t="s">
        <v>746</v>
      </c>
      <c r="U40" s="1" t="s">
        <v>707</v>
      </c>
      <c r="V40" s="1" t="s">
        <v>747</v>
      </c>
    </row>
    <row r="41" s="1" customFormat="1" spans="1:22">
      <c r="A41" s="3">
        <v>999228412920959</v>
      </c>
      <c r="B41" s="1" t="s">
        <v>736</v>
      </c>
      <c r="C41" s="1" t="s">
        <v>963</v>
      </c>
      <c r="D41" s="1" t="s">
        <v>964</v>
      </c>
      <c r="E41" s="1" t="s">
        <v>965</v>
      </c>
      <c r="F41" s="1" t="s">
        <v>791</v>
      </c>
      <c r="G41" s="1" t="s">
        <v>753</v>
      </c>
      <c r="H41" s="1" t="s">
        <v>738</v>
      </c>
      <c r="I41" s="1" t="s">
        <v>966</v>
      </c>
      <c r="J41" s="1" t="s">
        <v>740</v>
      </c>
      <c r="K41" s="1" t="s">
        <v>966</v>
      </c>
      <c r="L41" s="1" t="s">
        <v>966</v>
      </c>
      <c r="M41" s="1" t="s">
        <v>741</v>
      </c>
      <c r="N41" s="1" t="s">
        <v>741</v>
      </c>
      <c r="O41" s="1" t="s">
        <v>739</v>
      </c>
      <c r="P41" s="1" t="s">
        <v>742</v>
      </c>
      <c r="Q41" s="1" t="s">
        <v>743</v>
      </c>
      <c r="R41" s="1" t="s">
        <v>967</v>
      </c>
      <c r="S41" s="1" t="s">
        <v>745</v>
      </c>
      <c r="T41" s="1" t="s">
        <v>746</v>
      </c>
      <c r="U41" s="1" t="s">
        <v>707</v>
      </c>
      <c r="V41" s="1" t="s">
        <v>747</v>
      </c>
    </row>
    <row r="42" s="1" customFormat="1" spans="1:22">
      <c r="A42" s="3">
        <v>999228357892674</v>
      </c>
      <c r="B42" s="1" t="s">
        <v>768</v>
      </c>
      <c r="C42" s="1" t="s">
        <v>968</v>
      </c>
      <c r="D42" s="1" t="s">
        <v>969</v>
      </c>
      <c r="E42" s="1" t="s">
        <v>970</v>
      </c>
      <c r="F42" s="1" t="s">
        <v>791</v>
      </c>
      <c r="G42" s="1" t="s">
        <v>753</v>
      </c>
      <c r="H42" s="1" t="s">
        <v>738</v>
      </c>
      <c r="I42" s="1" t="s">
        <v>971</v>
      </c>
      <c r="J42" s="1" t="s">
        <v>740</v>
      </c>
      <c r="K42" s="1" t="s">
        <v>971</v>
      </c>
      <c r="L42" s="1" t="s">
        <v>971</v>
      </c>
      <c r="M42" s="1" t="s">
        <v>741</v>
      </c>
      <c r="N42" s="1" t="s">
        <v>741</v>
      </c>
      <c r="O42" s="1" t="s">
        <v>739</v>
      </c>
      <c r="P42" s="1" t="s">
        <v>742</v>
      </c>
      <c r="Q42" s="1" t="s">
        <v>743</v>
      </c>
      <c r="R42" s="1" t="s">
        <v>972</v>
      </c>
      <c r="S42" s="1" t="s">
        <v>745</v>
      </c>
      <c r="T42" s="1" t="s">
        <v>746</v>
      </c>
      <c r="U42" s="1" t="s">
        <v>707</v>
      </c>
      <c r="V42" s="1" t="s">
        <v>973</v>
      </c>
    </row>
    <row r="43" s="1" customFormat="1" spans="1:22">
      <c r="A43" s="3">
        <v>999228442384085</v>
      </c>
      <c r="B43" s="1" t="s">
        <v>737</v>
      </c>
      <c r="C43" s="1" t="s">
        <v>974</v>
      </c>
      <c r="D43" s="1" t="s">
        <v>898</v>
      </c>
      <c r="E43" s="1" t="s">
        <v>975</v>
      </c>
      <c r="F43" s="1" t="s">
        <v>791</v>
      </c>
      <c r="G43" s="1" t="s">
        <v>753</v>
      </c>
      <c r="H43" s="1" t="s">
        <v>738</v>
      </c>
      <c r="I43" s="1" t="s">
        <v>900</v>
      </c>
      <c r="J43" s="1" t="s">
        <v>740</v>
      </c>
      <c r="K43" s="1" t="s">
        <v>900</v>
      </c>
      <c r="L43" s="1" t="s">
        <v>900</v>
      </c>
      <c r="M43" s="1" t="s">
        <v>741</v>
      </c>
      <c r="N43" s="1" t="s">
        <v>741</v>
      </c>
      <c r="O43" s="1" t="s">
        <v>739</v>
      </c>
      <c r="P43" s="1" t="s">
        <v>742</v>
      </c>
      <c r="Q43" s="1" t="s">
        <v>743</v>
      </c>
      <c r="R43" s="1" t="s">
        <v>976</v>
      </c>
      <c r="S43" s="1" t="s">
        <v>745</v>
      </c>
      <c r="T43" s="1" t="s">
        <v>746</v>
      </c>
      <c r="U43" s="1" t="s">
        <v>707</v>
      </c>
      <c r="V43" s="1" t="s">
        <v>775</v>
      </c>
    </row>
    <row r="44" s="1" customFormat="1" spans="1:22">
      <c r="A44" s="3">
        <v>999228442587963</v>
      </c>
      <c r="B44" s="1" t="s">
        <v>737</v>
      </c>
      <c r="C44" s="1" t="s">
        <v>977</v>
      </c>
      <c r="D44" s="1" t="s">
        <v>898</v>
      </c>
      <c r="E44" s="1" t="s">
        <v>978</v>
      </c>
      <c r="F44" s="1" t="s">
        <v>791</v>
      </c>
      <c r="G44" s="1" t="s">
        <v>753</v>
      </c>
      <c r="H44" s="1" t="s">
        <v>738</v>
      </c>
      <c r="I44" s="1" t="s">
        <v>900</v>
      </c>
      <c r="J44" s="1" t="s">
        <v>740</v>
      </c>
      <c r="K44" s="1" t="s">
        <v>900</v>
      </c>
      <c r="L44" s="1" t="s">
        <v>900</v>
      </c>
      <c r="M44" s="1" t="s">
        <v>741</v>
      </c>
      <c r="N44" s="1" t="s">
        <v>741</v>
      </c>
      <c r="O44" s="1" t="s">
        <v>739</v>
      </c>
      <c r="P44" s="1" t="s">
        <v>742</v>
      </c>
      <c r="Q44" s="1" t="s">
        <v>743</v>
      </c>
      <c r="R44" s="1" t="s">
        <v>979</v>
      </c>
      <c r="S44" s="1" t="s">
        <v>745</v>
      </c>
      <c r="T44" s="1" t="s">
        <v>746</v>
      </c>
      <c r="U44" s="1" t="s">
        <v>707</v>
      </c>
      <c r="V44" s="1" t="s">
        <v>775</v>
      </c>
    </row>
    <row r="45" s="1" customFormat="1" spans="1:22">
      <c r="A45" s="3">
        <v>999228415587004</v>
      </c>
      <c r="B45" s="1" t="s">
        <v>752</v>
      </c>
      <c r="C45" s="1" t="s">
        <v>980</v>
      </c>
      <c r="D45" s="1" t="s">
        <v>898</v>
      </c>
      <c r="E45" s="1" t="s">
        <v>981</v>
      </c>
      <c r="F45" s="1" t="s">
        <v>737</v>
      </c>
      <c r="G45" s="1" t="s">
        <v>753</v>
      </c>
      <c r="H45" s="1" t="s">
        <v>738</v>
      </c>
      <c r="I45" s="1" t="s">
        <v>982</v>
      </c>
      <c r="J45" s="1" t="s">
        <v>740</v>
      </c>
      <c r="K45" s="1" t="s">
        <v>982</v>
      </c>
      <c r="L45" s="1" t="s">
        <v>982</v>
      </c>
      <c r="M45" s="1" t="s">
        <v>741</v>
      </c>
      <c r="N45" s="1" t="s">
        <v>741</v>
      </c>
      <c r="O45" s="1" t="s">
        <v>739</v>
      </c>
      <c r="P45" s="1" t="s">
        <v>742</v>
      </c>
      <c r="Q45" s="1" t="s">
        <v>743</v>
      </c>
      <c r="R45" s="1" t="s">
        <v>983</v>
      </c>
      <c r="S45" s="1" t="s">
        <v>745</v>
      </c>
      <c r="T45" s="1" t="s">
        <v>746</v>
      </c>
      <c r="U45" s="1" t="s">
        <v>707</v>
      </c>
      <c r="V45" s="1" t="s">
        <v>775</v>
      </c>
    </row>
    <row r="46" s="1" customFormat="1" spans="1:22">
      <c r="A46" s="3">
        <v>999226569546678</v>
      </c>
      <c r="B46" s="1" t="s">
        <v>984</v>
      </c>
      <c r="C46" s="1" t="s">
        <v>985</v>
      </c>
      <c r="D46" s="1" t="s">
        <v>986</v>
      </c>
      <c r="E46" s="1" t="s">
        <v>987</v>
      </c>
      <c r="F46" s="1" t="s">
        <v>736</v>
      </c>
      <c r="G46" s="1" t="s">
        <v>753</v>
      </c>
      <c r="H46" s="1" t="s">
        <v>738</v>
      </c>
      <c r="I46" s="1" t="s">
        <v>988</v>
      </c>
      <c r="J46" s="1" t="s">
        <v>740</v>
      </c>
      <c r="K46" s="1" t="s">
        <v>988</v>
      </c>
      <c r="L46" s="1" t="s">
        <v>988</v>
      </c>
      <c r="M46" s="1" t="s">
        <v>741</v>
      </c>
      <c r="N46" s="1" t="s">
        <v>741</v>
      </c>
      <c r="O46" s="1" t="s">
        <v>739</v>
      </c>
      <c r="P46" s="1" t="s">
        <v>742</v>
      </c>
      <c r="Q46" s="1" t="s">
        <v>743</v>
      </c>
      <c r="R46" s="1" t="s">
        <v>989</v>
      </c>
      <c r="S46" s="1" t="s">
        <v>745</v>
      </c>
      <c r="T46" s="1" t="s">
        <v>746</v>
      </c>
      <c r="U46" s="1" t="s">
        <v>707</v>
      </c>
      <c r="V46" s="1" t="s">
        <v>747</v>
      </c>
    </row>
    <row r="47" s="1" customFormat="1" spans="1:22">
      <c r="A47" s="3">
        <v>999225743901825</v>
      </c>
      <c r="B47" s="1" t="s">
        <v>990</v>
      </c>
      <c r="C47" s="1" t="s">
        <v>991</v>
      </c>
      <c r="D47" s="1" t="s">
        <v>992</v>
      </c>
      <c r="E47" s="1" t="s">
        <v>993</v>
      </c>
      <c r="F47" s="1" t="s">
        <v>757</v>
      </c>
      <c r="G47" s="1" t="s">
        <v>737</v>
      </c>
      <c r="H47" s="1" t="s">
        <v>738</v>
      </c>
      <c r="I47" s="1" t="s">
        <v>994</v>
      </c>
      <c r="J47" s="1" t="s">
        <v>740</v>
      </c>
      <c r="K47" s="1" t="s">
        <v>994</v>
      </c>
      <c r="L47" s="1" t="s">
        <v>994</v>
      </c>
      <c r="M47" s="1" t="s">
        <v>741</v>
      </c>
      <c r="N47" s="1" t="s">
        <v>741</v>
      </c>
      <c r="O47" s="1" t="s">
        <v>739</v>
      </c>
      <c r="P47" s="1" t="s">
        <v>742</v>
      </c>
      <c r="Q47" s="1" t="s">
        <v>743</v>
      </c>
      <c r="R47" s="1" t="s">
        <v>995</v>
      </c>
      <c r="S47" s="1" t="s">
        <v>826</v>
      </c>
      <c r="T47" s="1" t="s">
        <v>746</v>
      </c>
      <c r="U47" s="1" t="s">
        <v>707</v>
      </c>
      <c r="V47" s="1" t="s">
        <v>747</v>
      </c>
    </row>
    <row r="48" s="1" customFormat="1" spans="1:22">
      <c r="A48" s="3">
        <v>999228341502605</v>
      </c>
      <c r="B48" s="1" t="s">
        <v>799</v>
      </c>
      <c r="C48" s="1" t="s">
        <v>996</v>
      </c>
      <c r="D48" s="1" t="s">
        <v>997</v>
      </c>
      <c r="E48" s="1" t="s">
        <v>998</v>
      </c>
      <c r="F48" s="1" t="s">
        <v>757</v>
      </c>
      <c r="G48" s="1" t="s">
        <v>753</v>
      </c>
      <c r="H48" s="1" t="s">
        <v>738</v>
      </c>
      <c r="I48" s="1" t="s">
        <v>999</v>
      </c>
      <c r="J48" s="1" t="s">
        <v>740</v>
      </c>
      <c r="K48" s="1" t="s">
        <v>999</v>
      </c>
      <c r="L48" s="1" t="s">
        <v>999</v>
      </c>
      <c r="M48" s="1" t="s">
        <v>741</v>
      </c>
      <c r="N48" s="1" t="s">
        <v>741</v>
      </c>
      <c r="O48" s="1" t="s">
        <v>739</v>
      </c>
      <c r="P48" s="1" t="s">
        <v>742</v>
      </c>
      <c r="Q48" s="1" t="s">
        <v>743</v>
      </c>
      <c r="R48" s="1" t="s">
        <v>1000</v>
      </c>
      <c r="S48" s="1" t="s">
        <v>745</v>
      </c>
      <c r="T48" s="1" t="s">
        <v>746</v>
      </c>
      <c r="U48" s="1" t="s">
        <v>707</v>
      </c>
      <c r="V48" s="1" t="s">
        <v>747</v>
      </c>
    </row>
    <row r="49" s="1" customFormat="1" spans="1:22">
      <c r="A49" s="3">
        <v>999228346542096</v>
      </c>
      <c r="B49" s="1" t="s">
        <v>768</v>
      </c>
      <c r="C49" s="1" t="s">
        <v>1001</v>
      </c>
      <c r="D49" s="1" t="s">
        <v>997</v>
      </c>
      <c r="E49" s="1" t="s">
        <v>1002</v>
      </c>
      <c r="F49" s="1" t="s">
        <v>752</v>
      </c>
      <c r="G49" s="1" t="s">
        <v>753</v>
      </c>
      <c r="H49" s="1" t="s">
        <v>738</v>
      </c>
      <c r="I49" s="1" t="s">
        <v>1003</v>
      </c>
      <c r="J49" s="1" t="s">
        <v>740</v>
      </c>
      <c r="K49" s="1" t="s">
        <v>1003</v>
      </c>
      <c r="L49" s="1" t="s">
        <v>1003</v>
      </c>
      <c r="M49" s="1" t="s">
        <v>741</v>
      </c>
      <c r="N49" s="1" t="s">
        <v>741</v>
      </c>
      <c r="O49" s="1" t="s">
        <v>739</v>
      </c>
      <c r="P49" s="1" t="s">
        <v>742</v>
      </c>
      <c r="Q49" s="1" t="s">
        <v>743</v>
      </c>
      <c r="R49" s="1" t="s">
        <v>1004</v>
      </c>
      <c r="S49" s="1" t="s">
        <v>745</v>
      </c>
      <c r="T49" s="1" t="s">
        <v>746</v>
      </c>
      <c r="U49" s="1" t="s">
        <v>707</v>
      </c>
      <c r="V49" s="1" t="s">
        <v>747</v>
      </c>
    </row>
    <row r="50" s="1" customFormat="1" spans="1:22">
      <c r="A50" s="3">
        <v>999228338897789</v>
      </c>
      <c r="B50" s="1" t="s">
        <v>799</v>
      </c>
      <c r="C50" s="1" t="s">
        <v>1005</v>
      </c>
      <c r="D50" s="1" t="s">
        <v>1006</v>
      </c>
      <c r="E50" s="1" t="s">
        <v>1007</v>
      </c>
      <c r="F50" s="1" t="s">
        <v>737</v>
      </c>
      <c r="G50" s="1" t="s">
        <v>753</v>
      </c>
      <c r="H50" s="1" t="s">
        <v>738</v>
      </c>
      <c r="I50" s="1" t="s">
        <v>1008</v>
      </c>
      <c r="J50" s="1" t="s">
        <v>740</v>
      </c>
      <c r="K50" s="1" t="s">
        <v>1008</v>
      </c>
      <c r="L50" s="1" t="s">
        <v>1008</v>
      </c>
      <c r="M50" s="1" t="s">
        <v>741</v>
      </c>
      <c r="N50" s="1" t="s">
        <v>741</v>
      </c>
      <c r="O50" s="1" t="s">
        <v>739</v>
      </c>
      <c r="P50" s="1" t="s">
        <v>742</v>
      </c>
      <c r="Q50" s="1" t="s">
        <v>743</v>
      </c>
      <c r="R50" s="1" t="s">
        <v>1009</v>
      </c>
      <c r="S50" s="1" t="s">
        <v>745</v>
      </c>
      <c r="T50" s="1" t="s">
        <v>746</v>
      </c>
      <c r="U50" s="1" t="s">
        <v>707</v>
      </c>
      <c r="V50" s="1" t="s">
        <v>747</v>
      </c>
    </row>
    <row r="51" s="1" customFormat="1" spans="1:22">
      <c r="A51" s="3">
        <v>999228346919798</v>
      </c>
      <c r="B51" s="1" t="s">
        <v>768</v>
      </c>
      <c r="C51" s="1" t="s">
        <v>1010</v>
      </c>
      <c r="D51" s="1" t="s">
        <v>1011</v>
      </c>
      <c r="E51" s="1" t="s">
        <v>1012</v>
      </c>
      <c r="F51" s="1" t="s">
        <v>791</v>
      </c>
      <c r="G51" s="1" t="s">
        <v>753</v>
      </c>
      <c r="H51" s="1" t="s">
        <v>738</v>
      </c>
      <c r="I51" s="1" t="s">
        <v>1013</v>
      </c>
      <c r="J51" s="1" t="s">
        <v>740</v>
      </c>
      <c r="K51" s="1" t="s">
        <v>1013</v>
      </c>
      <c r="L51" s="1" t="s">
        <v>1013</v>
      </c>
      <c r="M51" s="1" t="s">
        <v>741</v>
      </c>
      <c r="N51" s="1" t="s">
        <v>741</v>
      </c>
      <c r="O51" s="1" t="s">
        <v>739</v>
      </c>
      <c r="P51" s="1" t="s">
        <v>742</v>
      </c>
      <c r="Q51" s="1" t="s">
        <v>743</v>
      </c>
      <c r="R51" s="1" t="s">
        <v>1014</v>
      </c>
      <c r="S51" s="1" t="s">
        <v>745</v>
      </c>
      <c r="T51" s="1" t="s">
        <v>746</v>
      </c>
      <c r="U51" s="1" t="s">
        <v>707</v>
      </c>
      <c r="V51" s="1" t="s">
        <v>973</v>
      </c>
    </row>
    <row r="52" s="1" customFormat="1" spans="1:22">
      <c r="A52" s="3">
        <v>999228370561019</v>
      </c>
      <c r="B52" s="1" t="s">
        <v>757</v>
      </c>
      <c r="C52" s="1" t="s">
        <v>1015</v>
      </c>
      <c r="D52" s="1" t="s">
        <v>1011</v>
      </c>
      <c r="E52" s="1" t="s">
        <v>1016</v>
      </c>
      <c r="F52" s="1" t="s">
        <v>791</v>
      </c>
      <c r="G52" s="1" t="s">
        <v>753</v>
      </c>
      <c r="H52" s="1" t="s">
        <v>738</v>
      </c>
      <c r="I52" s="1" t="s">
        <v>1017</v>
      </c>
      <c r="J52" s="1" t="s">
        <v>740</v>
      </c>
      <c r="K52" s="1" t="s">
        <v>1017</v>
      </c>
      <c r="L52" s="1" t="s">
        <v>1017</v>
      </c>
      <c r="M52" s="1" t="s">
        <v>741</v>
      </c>
      <c r="N52" s="1" t="s">
        <v>741</v>
      </c>
      <c r="O52" s="1" t="s">
        <v>739</v>
      </c>
      <c r="P52" s="1" t="s">
        <v>742</v>
      </c>
      <c r="Q52" s="1" t="s">
        <v>743</v>
      </c>
      <c r="R52" s="1" t="s">
        <v>1018</v>
      </c>
      <c r="S52" s="1" t="s">
        <v>745</v>
      </c>
      <c r="T52" s="1" t="s">
        <v>746</v>
      </c>
      <c r="U52" s="1" t="s">
        <v>707</v>
      </c>
      <c r="V52" s="1" t="s">
        <v>973</v>
      </c>
    </row>
    <row r="53" s="1" customFormat="1" spans="1:22">
      <c r="A53" s="3">
        <v>999228362105379</v>
      </c>
      <c r="B53" s="1" t="s">
        <v>772</v>
      </c>
      <c r="C53" s="1" t="s">
        <v>1019</v>
      </c>
      <c r="D53" s="1" t="s">
        <v>1011</v>
      </c>
      <c r="E53" s="1" t="s">
        <v>1020</v>
      </c>
      <c r="F53" s="1" t="s">
        <v>791</v>
      </c>
      <c r="G53" s="1" t="s">
        <v>753</v>
      </c>
      <c r="H53" s="1" t="s">
        <v>738</v>
      </c>
      <c r="I53" s="1" t="s">
        <v>1021</v>
      </c>
      <c r="J53" s="1" t="s">
        <v>740</v>
      </c>
      <c r="K53" s="1" t="s">
        <v>1021</v>
      </c>
      <c r="L53" s="1" t="s">
        <v>1021</v>
      </c>
      <c r="M53" s="1" t="s">
        <v>741</v>
      </c>
      <c r="N53" s="1" t="s">
        <v>741</v>
      </c>
      <c r="O53" s="1" t="s">
        <v>739</v>
      </c>
      <c r="P53" s="1" t="s">
        <v>742</v>
      </c>
      <c r="Q53" s="1" t="s">
        <v>743</v>
      </c>
      <c r="R53" s="1" t="s">
        <v>1022</v>
      </c>
      <c r="S53" s="1" t="s">
        <v>745</v>
      </c>
      <c r="T53" s="1" t="s">
        <v>746</v>
      </c>
      <c r="U53" s="1" t="s">
        <v>707</v>
      </c>
      <c r="V53" s="1" t="s">
        <v>973</v>
      </c>
    </row>
    <row r="54" s="1" customFormat="1" spans="1:22">
      <c r="A54" s="3">
        <v>999228362191608</v>
      </c>
      <c r="B54" s="1" t="s">
        <v>772</v>
      </c>
      <c r="C54" s="1" t="s">
        <v>1023</v>
      </c>
      <c r="D54" s="1" t="s">
        <v>1011</v>
      </c>
      <c r="E54" s="1" t="s">
        <v>1024</v>
      </c>
      <c r="F54" s="1" t="s">
        <v>791</v>
      </c>
      <c r="G54" s="1" t="s">
        <v>753</v>
      </c>
      <c r="H54" s="1" t="s">
        <v>738</v>
      </c>
      <c r="I54" s="1" t="s">
        <v>1021</v>
      </c>
      <c r="J54" s="1" t="s">
        <v>740</v>
      </c>
      <c r="K54" s="1" t="s">
        <v>1021</v>
      </c>
      <c r="L54" s="1" t="s">
        <v>1021</v>
      </c>
      <c r="M54" s="1" t="s">
        <v>741</v>
      </c>
      <c r="N54" s="1" t="s">
        <v>741</v>
      </c>
      <c r="O54" s="1" t="s">
        <v>739</v>
      </c>
      <c r="P54" s="1" t="s">
        <v>742</v>
      </c>
      <c r="Q54" s="1" t="s">
        <v>743</v>
      </c>
      <c r="R54" s="1" t="s">
        <v>1025</v>
      </c>
      <c r="S54" s="1" t="s">
        <v>745</v>
      </c>
      <c r="T54" s="1" t="s">
        <v>746</v>
      </c>
      <c r="U54" s="1" t="s">
        <v>707</v>
      </c>
      <c r="V54" s="1" t="s">
        <v>973</v>
      </c>
    </row>
    <row r="55" s="1" customFormat="1" spans="1:22">
      <c r="A55" s="3">
        <v>999228362148666</v>
      </c>
      <c r="B55" s="1" t="s">
        <v>772</v>
      </c>
      <c r="C55" s="1" t="s">
        <v>1026</v>
      </c>
      <c r="D55" s="1" t="s">
        <v>1011</v>
      </c>
      <c r="E55" s="1" t="s">
        <v>1027</v>
      </c>
      <c r="F55" s="1" t="s">
        <v>791</v>
      </c>
      <c r="G55" s="1" t="s">
        <v>753</v>
      </c>
      <c r="H55" s="1" t="s">
        <v>738</v>
      </c>
      <c r="I55" s="1" t="s">
        <v>1021</v>
      </c>
      <c r="J55" s="1" t="s">
        <v>740</v>
      </c>
      <c r="K55" s="1" t="s">
        <v>1021</v>
      </c>
      <c r="L55" s="1" t="s">
        <v>1021</v>
      </c>
      <c r="M55" s="1" t="s">
        <v>741</v>
      </c>
      <c r="N55" s="1" t="s">
        <v>741</v>
      </c>
      <c r="O55" s="1" t="s">
        <v>739</v>
      </c>
      <c r="P55" s="1" t="s">
        <v>742</v>
      </c>
      <c r="Q55" s="1" t="s">
        <v>743</v>
      </c>
      <c r="R55" s="1" t="s">
        <v>1028</v>
      </c>
      <c r="S55" s="1" t="s">
        <v>745</v>
      </c>
      <c r="T55" s="1" t="s">
        <v>746</v>
      </c>
      <c r="U55" s="1" t="s">
        <v>707</v>
      </c>
      <c r="V55" s="1" t="s">
        <v>973</v>
      </c>
    </row>
    <row r="56" s="1" customFormat="1" spans="1:22">
      <c r="A56" s="1" t="s">
        <v>1029</v>
      </c>
      <c r="B56" s="1" t="s">
        <v>864</v>
      </c>
      <c r="C56" s="1" t="s">
        <v>1030</v>
      </c>
      <c r="D56" s="1" t="s">
        <v>1011</v>
      </c>
      <c r="E56" s="1" t="s">
        <v>1031</v>
      </c>
      <c r="F56" s="1" t="s">
        <v>752</v>
      </c>
      <c r="G56" s="1" t="s">
        <v>737</v>
      </c>
      <c r="H56" s="1" t="s">
        <v>738</v>
      </c>
      <c r="I56" s="1" t="s">
        <v>739</v>
      </c>
      <c r="J56" s="1" t="s">
        <v>740</v>
      </c>
      <c r="K56" s="1" t="s">
        <v>739</v>
      </c>
      <c r="L56" s="1" t="s">
        <v>739</v>
      </c>
      <c r="M56" s="1" t="s">
        <v>741</v>
      </c>
      <c r="N56" s="1" t="s">
        <v>741</v>
      </c>
      <c r="O56" s="1" t="s">
        <v>739</v>
      </c>
      <c r="P56" s="1" t="s">
        <v>742</v>
      </c>
      <c r="Q56" s="1" t="s">
        <v>743</v>
      </c>
      <c r="R56" s="1" t="s">
        <v>1032</v>
      </c>
      <c r="S56" s="1" t="s">
        <v>745</v>
      </c>
      <c r="T56" s="1" t="s">
        <v>746</v>
      </c>
      <c r="U56" s="1" t="s">
        <v>707</v>
      </c>
      <c r="V56" s="1" t="s">
        <v>973</v>
      </c>
    </row>
    <row r="57" s="1" customFormat="1" spans="1:22">
      <c r="A57" s="3">
        <v>999228353161539</v>
      </c>
      <c r="B57" s="1" t="s">
        <v>768</v>
      </c>
      <c r="C57" s="1" t="s">
        <v>1033</v>
      </c>
      <c r="D57" s="1" t="s">
        <v>1011</v>
      </c>
      <c r="E57" s="1" t="s">
        <v>1034</v>
      </c>
      <c r="F57" s="1" t="s">
        <v>791</v>
      </c>
      <c r="G57" s="1" t="s">
        <v>753</v>
      </c>
      <c r="H57" s="1" t="s">
        <v>738</v>
      </c>
      <c r="I57" s="1" t="s">
        <v>1035</v>
      </c>
      <c r="J57" s="1" t="s">
        <v>740</v>
      </c>
      <c r="K57" s="1" t="s">
        <v>1035</v>
      </c>
      <c r="L57" s="1" t="s">
        <v>1035</v>
      </c>
      <c r="M57" s="1" t="s">
        <v>741</v>
      </c>
      <c r="N57" s="1" t="s">
        <v>741</v>
      </c>
      <c r="O57" s="1" t="s">
        <v>739</v>
      </c>
      <c r="P57" s="1" t="s">
        <v>742</v>
      </c>
      <c r="Q57" s="1" t="s">
        <v>743</v>
      </c>
      <c r="R57" s="1" t="s">
        <v>1036</v>
      </c>
      <c r="S57" s="1" t="s">
        <v>745</v>
      </c>
      <c r="T57" s="1" t="s">
        <v>746</v>
      </c>
      <c r="U57" s="1" t="s">
        <v>707</v>
      </c>
      <c r="V57" s="1" t="s">
        <v>973</v>
      </c>
    </row>
    <row r="58" s="1" customFormat="1" spans="1:22">
      <c r="A58" s="3">
        <v>999228273517543</v>
      </c>
      <c r="B58" s="1" t="s">
        <v>1037</v>
      </c>
      <c r="C58" s="1" t="s">
        <v>1038</v>
      </c>
      <c r="D58" s="1" t="s">
        <v>1011</v>
      </c>
      <c r="E58" s="1" t="s">
        <v>1039</v>
      </c>
      <c r="F58" s="1" t="s">
        <v>737</v>
      </c>
      <c r="G58" s="1" t="s">
        <v>753</v>
      </c>
      <c r="H58" s="1" t="s">
        <v>738</v>
      </c>
      <c r="I58" s="1" t="s">
        <v>1040</v>
      </c>
      <c r="J58" s="1" t="s">
        <v>740</v>
      </c>
      <c r="K58" s="1" t="s">
        <v>1040</v>
      </c>
      <c r="L58" s="1" t="s">
        <v>1040</v>
      </c>
      <c r="M58" s="1" t="s">
        <v>741</v>
      </c>
      <c r="N58" s="1" t="s">
        <v>741</v>
      </c>
      <c r="O58" s="1" t="s">
        <v>739</v>
      </c>
      <c r="P58" s="1" t="s">
        <v>742</v>
      </c>
      <c r="Q58" s="1" t="s">
        <v>743</v>
      </c>
      <c r="R58" s="1" t="s">
        <v>1041</v>
      </c>
      <c r="S58" s="1" t="s">
        <v>745</v>
      </c>
      <c r="T58" s="1" t="s">
        <v>746</v>
      </c>
      <c r="U58" s="1" t="s">
        <v>707</v>
      </c>
      <c r="V58" s="1" t="s">
        <v>973</v>
      </c>
    </row>
    <row r="59" s="1" customFormat="1" spans="1:22">
      <c r="A59" s="3">
        <v>999228061059651</v>
      </c>
      <c r="B59" s="1" t="s">
        <v>1042</v>
      </c>
      <c r="C59" s="1" t="s">
        <v>1043</v>
      </c>
      <c r="D59" s="1" t="s">
        <v>1011</v>
      </c>
      <c r="E59" s="1" t="s">
        <v>1044</v>
      </c>
      <c r="F59" s="1" t="s">
        <v>791</v>
      </c>
      <c r="G59" s="1" t="s">
        <v>753</v>
      </c>
      <c r="H59" s="1" t="s">
        <v>738</v>
      </c>
      <c r="I59" s="1" t="s">
        <v>1045</v>
      </c>
      <c r="J59" s="1" t="s">
        <v>740</v>
      </c>
      <c r="K59" s="1" t="s">
        <v>1045</v>
      </c>
      <c r="L59" s="1" t="s">
        <v>1045</v>
      </c>
      <c r="M59" s="1" t="s">
        <v>741</v>
      </c>
      <c r="N59" s="1" t="s">
        <v>741</v>
      </c>
      <c r="O59" s="1" t="s">
        <v>739</v>
      </c>
      <c r="P59" s="1" t="s">
        <v>742</v>
      </c>
      <c r="Q59" s="1" t="s">
        <v>743</v>
      </c>
      <c r="R59" s="1" t="s">
        <v>1046</v>
      </c>
      <c r="S59" s="1" t="s">
        <v>745</v>
      </c>
      <c r="T59" s="1" t="s">
        <v>746</v>
      </c>
      <c r="U59" s="1" t="s">
        <v>707</v>
      </c>
      <c r="V59" s="1" t="s">
        <v>973</v>
      </c>
    </row>
    <row r="60" s="1" customFormat="1" spans="1:22">
      <c r="A60" s="3">
        <v>999228358730020</v>
      </c>
      <c r="B60" s="1" t="s">
        <v>768</v>
      </c>
      <c r="C60" s="1" t="s">
        <v>1047</v>
      </c>
      <c r="D60" s="1" t="s">
        <v>1048</v>
      </c>
      <c r="E60" s="1" t="s">
        <v>1049</v>
      </c>
      <c r="F60" s="1" t="s">
        <v>791</v>
      </c>
      <c r="G60" s="1" t="s">
        <v>753</v>
      </c>
      <c r="H60" s="1" t="s">
        <v>738</v>
      </c>
      <c r="I60" s="1" t="s">
        <v>1050</v>
      </c>
      <c r="J60" s="1" t="s">
        <v>740</v>
      </c>
      <c r="K60" s="1" t="s">
        <v>1050</v>
      </c>
      <c r="L60" s="1" t="s">
        <v>1050</v>
      </c>
      <c r="M60" s="1" t="s">
        <v>741</v>
      </c>
      <c r="N60" s="1" t="s">
        <v>741</v>
      </c>
      <c r="O60" s="1" t="s">
        <v>739</v>
      </c>
      <c r="P60" s="1" t="s">
        <v>742</v>
      </c>
      <c r="Q60" s="1" t="s">
        <v>743</v>
      </c>
      <c r="R60" s="1" t="s">
        <v>1051</v>
      </c>
      <c r="S60" s="1" t="s">
        <v>745</v>
      </c>
      <c r="T60" s="1" t="s">
        <v>746</v>
      </c>
      <c r="U60" s="1" t="s">
        <v>707</v>
      </c>
      <c r="V60" s="1" t="s">
        <v>747</v>
      </c>
    </row>
    <row r="61" s="1" customFormat="1" spans="1:22">
      <c r="A61" s="3">
        <v>999227336395119</v>
      </c>
      <c r="B61" s="1" t="s">
        <v>1052</v>
      </c>
      <c r="C61" s="1" t="s">
        <v>1053</v>
      </c>
      <c r="D61" s="1" t="s">
        <v>1054</v>
      </c>
      <c r="E61" s="1" t="s">
        <v>1055</v>
      </c>
      <c r="F61" s="1" t="s">
        <v>736</v>
      </c>
      <c r="G61" s="1" t="s">
        <v>753</v>
      </c>
      <c r="H61" s="1" t="s">
        <v>738</v>
      </c>
      <c r="I61" s="1" t="s">
        <v>1056</v>
      </c>
      <c r="J61" s="1" t="s">
        <v>740</v>
      </c>
      <c r="K61" s="1" t="s">
        <v>1056</v>
      </c>
      <c r="L61" s="1" t="s">
        <v>1056</v>
      </c>
      <c r="M61" s="1" t="s">
        <v>741</v>
      </c>
      <c r="N61" s="1" t="s">
        <v>741</v>
      </c>
      <c r="O61" s="1" t="s">
        <v>739</v>
      </c>
      <c r="P61" s="1" t="s">
        <v>742</v>
      </c>
      <c r="Q61" s="1" t="s">
        <v>743</v>
      </c>
      <c r="R61" s="1" t="s">
        <v>1057</v>
      </c>
      <c r="S61" s="1" t="s">
        <v>745</v>
      </c>
      <c r="T61" s="1" t="s">
        <v>746</v>
      </c>
      <c r="U61" s="1" t="s">
        <v>707</v>
      </c>
      <c r="V61" s="1" t="s">
        <v>828</v>
      </c>
    </row>
    <row r="62" s="1" customFormat="1" spans="1:22">
      <c r="A62" s="3">
        <v>999228443045392</v>
      </c>
      <c r="B62" s="1" t="s">
        <v>737</v>
      </c>
      <c r="C62" s="1" t="s">
        <v>1058</v>
      </c>
      <c r="D62" s="1" t="s">
        <v>1059</v>
      </c>
      <c r="E62" s="1" t="s">
        <v>1060</v>
      </c>
      <c r="F62" s="1" t="s">
        <v>791</v>
      </c>
      <c r="G62" s="1" t="s">
        <v>753</v>
      </c>
      <c r="H62" s="1" t="s">
        <v>738</v>
      </c>
      <c r="I62" s="1" t="s">
        <v>1061</v>
      </c>
      <c r="J62" s="1" t="s">
        <v>740</v>
      </c>
      <c r="K62" s="1" t="s">
        <v>1061</v>
      </c>
      <c r="L62" s="1" t="s">
        <v>1061</v>
      </c>
      <c r="M62" s="1" t="s">
        <v>741</v>
      </c>
      <c r="N62" s="1" t="s">
        <v>741</v>
      </c>
      <c r="O62" s="1" t="s">
        <v>739</v>
      </c>
      <c r="P62" s="1" t="s">
        <v>742</v>
      </c>
      <c r="Q62" s="1" t="s">
        <v>743</v>
      </c>
      <c r="R62" s="1" t="s">
        <v>1062</v>
      </c>
      <c r="S62" s="1" t="s">
        <v>745</v>
      </c>
      <c r="T62" s="1" t="s">
        <v>746</v>
      </c>
      <c r="U62" s="1" t="s">
        <v>707</v>
      </c>
      <c r="V62" s="1" t="s">
        <v>775</v>
      </c>
    </row>
    <row r="63" s="1" customFormat="1" spans="1:22">
      <c r="A63" s="3">
        <v>999228436657199</v>
      </c>
      <c r="B63" s="1" t="s">
        <v>737</v>
      </c>
      <c r="C63" s="1" t="s">
        <v>1063</v>
      </c>
      <c r="D63" s="1" t="s">
        <v>1059</v>
      </c>
      <c r="E63" s="1" t="s">
        <v>1064</v>
      </c>
      <c r="F63" s="1" t="s">
        <v>737</v>
      </c>
      <c r="G63" s="1" t="s">
        <v>753</v>
      </c>
      <c r="H63" s="1" t="s">
        <v>738</v>
      </c>
      <c r="I63" s="1" t="s">
        <v>1065</v>
      </c>
      <c r="J63" s="1" t="s">
        <v>740</v>
      </c>
      <c r="K63" s="1" t="s">
        <v>1065</v>
      </c>
      <c r="L63" s="1" t="s">
        <v>1065</v>
      </c>
      <c r="M63" s="1" t="s">
        <v>741</v>
      </c>
      <c r="N63" s="1" t="s">
        <v>741</v>
      </c>
      <c r="O63" s="1" t="s">
        <v>739</v>
      </c>
      <c r="P63" s="1" t="s">
        <v>742</v>
      </c>
      <c r="Q63" s="1" t="s">
        <v>743</v>
      </c>
      <c r="R63" s="1" t="s">
        <v>1066</v>
      </c>
      <c r="S63" s="1" t="s">
        <v>745</v>
      </c>
      <c r="T63" s="1" t="s">
        <v>746</v>
      </c>
      <c r="U63" s="1" t="s">
        <v>707</v>
      </c>
      <c r="V63" s="1" t="s">
        <v>775</v>
      </c>
    </row>
    <row r="64" s="1" customFormat="1" spans="1:22">
      <c r="A64" s="1" t="s">
        <v>1067</v>
      </c>
      <c r="B64" s="1" t="s">
        <v>732</v>
      </c>
      <c r="C64" s="1" t="s">
        <v>1068</v>
      </c>
      <c r="D64" s="1" t="s">
        <v>1069</v>
      </c>
      <c r="E64" s="1" t="s">
        <v>1070</v>
      </c>
      <c r="F64" s="1" t="s">
        <v>752</v>
      </c>
      <c r="G64" s="1" t="s">
        <v>737</v>
      </c>
      <c r="H64" s="1" t="s">
        <v>738</v>
      </c>
      <c r="I64" s="1" t="s">
        <v>739</v>
      </c>
      <c r="J64" s="1" t="s">
        <v>740</v>
      </c>
      <c r="K64" s="1" t="s">
        <v>739</v>
      </c>
      <c r="L64" s="1" t="s">
        <v>739</v>
      </c>
      <c r="M64" s="1" t="s">
        <v>741</v>
      </c>
      <c r="N64" s="1" t="s">
        <v>741</v>
      </c>
      <c r="O64" s="1" t="s">
        <v>739</v>
      </c>
      <c r="P64" s="1" t="s">
        <v>742</v>
      </c>
      <c r="Q64" s="1" t="s">
        <v>743</v>
      </c>
      <c r="R64" s="1" t="s">
        <v>1071</v>
      </c>
      <c r="S64" s="1" t="s">
        <v>745</v>
      </c>
      <c r="T64" s="1" t="s">
        <v>746</v>
      </c>
      <c r="U64" s="1" t="s">
        <v>707</v>
      </c>
      <c r="V64" s="1" t="s">
        <v>775</v>
      </c>
    </row>
    <row r="65" s="1" customFormat="1" spans="1:22">
      <c r="A65" s="3">
        <v>999228392143023</v>
      </c>
      <c r="B65" s="1" t="s">
        <v>757</v>
      </c>
      <c r="C65" s="1" t="s">
        <v>1072</v>
      </c>
      <c r="D65" s="1" t="s">
        <v>1073</v>
      </c>
      <c r="E65" s="1" t="s">
        <v>1074</v>
      </c>
      <c r="F65" s="1" t="s">
        <v>752</v>
      </c>
      <c r="G65" s="1" t="s">
        <v>753</v>
      </c>
      <c r="H65" s="1" t="s">
        <v>738</v>
      </c>
      <c r="I65" s="1" t="s">
        <v>1075</v>
      </c>
      <c r="J65" s="1" t="s">
        <v>740</v>
      </c>
      <c r="K65" s="1" t="s">
        <v>1075</v>
      </c>
      <c r="L65" s="1" t="s">
        <v>1075</v>
      </c>
      <c r="M65" s="1" t="s">
        <v>741</v>
      </c>
      <c r="N65" s="1" t="s">
        <v>741</v>
      </c>
      <c r="O65" s="1" t="s">
        <v>739</v>
      </c>
      <c r="P65" s="1" t="s">
        <v>742</v>
      </c>
      <c r="Q65" s="1" t="s">
        <v>743</v>
      </c>
      <c r="R65" s="1" t="s">
        <v>1076</v>
      </c>
      <c r="S65" s="1" t="s">
        <v>745</v>
      </c>
      <c r="T65" s="1" t="s">
        <v>746</v>
      </c>
      <c r="U65" s="1" t="s">
        <v>707</v>
      </c>
      <c r="V65" s="1" t="s">
        <v>747</v>
      </c>
    </row>
    <row r="66" s="1" customFormat="1" spans="1:22">
      <c r="A66" s="3">
        <v>999228113698620</v>
      </c>
      <c r="B66" s="1" t="s">
        <v>945</v>
      </c>
      <c r="C66" s="1" t="s">
        <v>1077</v>
      </c>
      <c r="D66" s="1" t="s">
        <v>1078</v>
      </c>
      <c r="E66" s="1" t="s">
        <v>1079</v>
      </c>
      <c r="F66" s="1" t="s">
        <v>752</v>
      </c>
      <c r="G66" s="1" t="s">
        <v>753</v>
      </c>
      <c r="H66" s="1" t="s">
        <v>738</v>
      </c>
      <c r="I66" s="1" t="s">
        <v>1080</v>
      </c>
      <c r="J66" s="1" t="s">
        <v>740</v>
      </c>
      <c r="K66" s="1" t="s">
        <v>1080</v>
      </c>
      <c r="L66" s="1" t="s">
        <v>1080</v>
      </c>
      <c r="M66" s="1" t="s">
        <v>741</v>
      </c>
      <c r="N66" s="1" t="s">
        <v>741</v>
      </c>
      <c r="O66" s="1" t="s">
        <v>739</v>
      </c>
      <c r="P66" s="1" t="s">
        <v>742</v>
      </c>
      <c r="Q66" s="1" t="s">
        <v>743</v>
      </c>
      <c r="R66" s="1" t="s">
        <v>1081</v>
      </c>
      <c r="S66" s="1" t="s">
        <v>745</v>
      </c>
      <c r="T66" s="1" t="s">
        <v>746</v>
      </c>
      <c r="U66" s="1" t="s">
        <v>707</v>
      </c>
      <c r="V66" s="1" t="s">
        <v>775</v>
      </c>
    </row>
    <row r="67" s="1" customFormat="1" spans="1:22">
      <c r="A67" s="3">
        <v>999223990837021</v>
      </c>
      <c r="B67" s="1" t="s">
        <v>951</v>
      </c>
      <c r="C67" s="1" t="s">
        <v>1082</v>
      </c>
      <c r="D67" s="1" t="s">
        <v>1083</v>
      </c>
      <c r="E67" s="1" t="s">
        <v>1084</v>
      </c>
      <c r="F67" s="1" t="s">
        <v>736</v>
      </c>
      <c r="G67" s="1" t="s">
        <v>791</v>
      </c>
      <c r="H67" s="1" t="s">
        <v>738</v>
      </c>
      <c r="I67" s="1" t="s">
        <v>1085</v>
      </c>
      <c r="J67" s="1" t="s">
        <v>740</v>
      </c>
      <c r="K67" s="1" t="s">
        <v>1085</v>
      </c>
      <c r="L67" s="1" t="s">
        <v>1085</v>
      </c>
      <c r="M67" s="1" t="s">
        <v>741</v>
      </c>
      <c r="N67" s="1" t="s">
        <v>741</v>
      </c>
      <c r="O67" s="1" t="s">
        <v>739</v>
      </c>
      <c r="P67" s="1" t="s">
        <v>742</v>
      </c>
      <c r="Q67" s="1" t="s">
        <v>743</v>
      </c>
      <c r="R67" s="1" t="s">
        <v>1086</v>
      </c>
      <c r="S67" s="1" t="s">
        <v>826</v>
      </c>
      <c r="T67" s="1" t="s">
        <v>746</v>
      </c>
      <c r="U67" s="1" t="s">
        <v>707</v>
      </c>
      <c r="V67" s="1" t="s">
        <v>747</v>
      </c>
    </row>
    <row r="68" s="1" customFormat="1" spans="1:22">
      <c r="A68" s="3">
        <v>999227323995369</v>
      </c>
      <c r="B68" s="1" t="s">
        <v>1087</v>
      </c>
      <c r="C68" s="1" t="s">
        <v>1088</v>
      </c>
      <c r="D68" s="1" t="s">
        <v>1089</v>
      </c>
      <c r="E68" s="1" t="s">
        <v>1090</v>
      </c>
      <c r="F68" s="1" t="s">
        <v>791</v>
      </c>
      <c r="G68" s="1" t="s">
        <v>753</v>
      </c>
      <c r="H68" s="1" t="s">
        <v>738</v>
      </c>
      <c r="I68" s="1" t="s">
        <v>1091</v>
      </c>
      <c r="J68" s="1" t="s">
        <v>740</v>
      </c>
      <c r="K68" s="1" t="s">
        <v>1091</v>
      </c>
      <c r="L68" s="1" t="s">
        <v>1091</v>
      </c>
      <c r="M68" s="1" t="s">
        <v>741</v>
      </c>
      <c r="N68" s="1" t="s">
        <v>741</v>
      </c>
      <c r="O68" s="1" t="s">
        <v>739</v>
      </c>
      <c r="P68" s="1" t="s">
        <v>742</v>
      </c>
      <c r="Q68" s="1" t="s">
        <v>743</v>
      </c>
      <c r="R68" s="1" t="s">
        <v>1092</v>
      </c>
      <c r="S68" s="1" t="s">
        <v>745</v>
      </c>
      <c r="T68" s="1" t="s">
        <v>746</v>
      </c>
      <c r="U68" s="1" t="s">
        <v>707</v>
      </c>
      <c r="V68" s="1" t="s">
        <v>973</v>
      </c>
    </row>
    <row r="69" s="1" customFormat="1" spans="1:22">
      <c r="A69" s="3">
        <v>999228444345728</v>
      </c>
      <c r="B69" s="1" t="s">
        <v>791</v>
      </c>
      <c r="C69" s="1" t="s">
        <v>1093</v>
      </c>
      <c r="D69" s="1" t="s">
        <v>1094</v>
      </c>
      <c r="E69" s="1" t="s">
        <v>1095</v>
      </c>
      <c r="F69" s="1" t="s">
        <v>791</v>
      </c>
      <c r="G69" s="1" t="s">
        <v>753</v>
      </c>
      <c r="H69" s="1" t="s">
        <v>738</v>
      </c>
      <c r="I69" s="1" t="s">
        <v>1096</v>
      </c>
      <c r="J69" s="1" t="s">
        <v>740</v>
      </c>
      <c r="K69" s="1" t="s">
        <v>1096</v>
      </c>
      <c r="L69" s="1" t="s">
        <v>1096</v>
      </c>
      <c r="M69" s="1" t="s">
        <v>741</v>
      </c>
      <c r="N69" s="1" t="s">
        <v>741</v>
      </c>
      <c r="O69" s="1" t="s">
        <v>739</v>
      </c>
      <c r="P69" s="1" t="s">
        <v>742</v>
      </c>
      <c r="Q69" s="1" t="s">
        <v>743</v>
      </c>
      <c r="R69" s="1" t="s">
        <v>1097</v>
      </c>
      <c r="S69" s="1" t="s">
        <v>745</v>
      </c>
      <c r="T69" s="1" t="s">
        <v>746</v>
      </c>
      <c r="U69" s="1" t="s">
        <v>707</v>
      </c>
      <c r="V69" s="1" t="s">
        <v>1098</v>
      </c>
    </row>
    <row r="70" s="1" customFormat="1" spans="1:22">
      <c r="A70" s="3">
        <v>999228432530914</v>
      </c>
      <c r="B70" s="1" t="s">
        <v>752</v>
      </c>
      <c r="C70" s="1" t="s">
        <v>1099</v>
      </c>
      <c r="D70" s="1" t="s">
        <v>1059</v>
      </c>
      <c r="E70" s="1" t="s">
        <v>1100</v>
      </c>
      <c r="F70" s="1" t="s">
        <v>791</v>
      </c>
      <c r="G70" s="1" t="s">
        <v>753</v>
      </c>
      <c r="H70" s="1" t="s">
        <v>738</v>
      </c>
      <c r="I70" s="1" t="s">
        <v>1101</v>
      </c>
      <c r="J70" s="1" t="s">
        <v>740</v>
      </c>
      <c r="K70" s="1" t="s">
        <v>1101</v>
      </c>
      <c r="L70" s="1" t="s">
        <v>1101</v>
      </c>
      <c r="M70" s="1" t="s">
        <v>741</v>
      </c>
      <c r="N70" s="1" t="s">
        <v>741</v>
      </c>
      <c r="O70" s="1" t="s">
        <v>739</v>
      </c>
      <c r="P70" s="1" t="s">
        <v>742</v>
      </c>
      <c r="Q70" s="1" t="s">
        <v>743</v>
      </c>
      <c r="R70" s="1" t="s">
        <v>1102</v>
      </c>
      <c r="S70" s="1" t="s">
        <v>745</v>
      </c>
      <c r="T70" s="1" t="s">
        <v>746</v>
      </c>
      <c r="U70" s="1" t="s">
        <v>707</v>
      </c>
      <c r="V70" s="1" t="s">
        <v>775</v>
      </c>
    </row>
    <row r="71" s="1" customFormat="1" spans="1:22">
      <c r="A71" s="3">
        <v>999228074876291</v>
      </c>
      <c r="B71" s="1" t="s">
        <v>748</v>
      </c>
      <c r="C71" s="1" t="s">
        <v>1103</v>
      </c>
      <c r="D71" s="1" t="s">
        <v>1104</v>
      </c>
      <c r="E71" s="1" t="s">
        <v>1105</v>
      </c>
      <c r="F71" s="1" t="s">
        <v>791</v>
      </c>
      <c r="G71" s="1" t="s">
        <v>753</v>
      </c>
      <c r="H71" s="1" t="s">
        <v>738</v>
      </c>
      <c r="I71" s="1" t="s">
        <v>1106</v>
      </c>
      <c r="J71" s="1" t="s">
        <v>740</v>
      </c>
      <c r="K71" s="1" t="s">
        <v>1106</v>
      </c>
      <c r="L71" s="1" t="s">
        <v>1106</v>
      </c>
      <c r="M71" s="1" t="s">
        <v>741</v>
      </c>
      <c r="N71" s="1" t="s">
        <v>741</v>
      </c>
      <c r="O71" s="1" t="s">
        <v>739</v>
      </c>
      <c r="P71" s="1" t="s">
        <v>742</v>
      </c>
      <c r="Q71" s="1" t="s">
        <v>743</v>
      </c>
      <c r="R71" s="1" t="s">
        <v>1107</v>
      </c>
      <c r="S71" s="1" t="s">
        <v>745</v>
      </c>
      <c r="T71" s="1" t="s">
        <v>746</v>
      </c>
      <c r="U71" s="1" t="s">
        <v>707</v>
      </c>
      <c r="V71" s="1" t="s">
        <v>756</v>
      </c>
    </row>
    <row r="72" s="1" customFormat="1" spans="1:22">
      <c r="A72" s="3">
        <v>999228097556165</v>
      </c>
      <c r="B72" s="1" t="s">
        <v>864</v>
      </c>
      <c r="C72" s="1" t="s">
        <v>1108</v>
      </c>
      <c r="D72" s="1" t="s">
        <v>1109</v>
      </c>
      <c r="E72" s="1" t="s">
        <v>1110</v>
      </c>
      <c r="F72" s="1" t="s">
        <v>736</v>
      </c>
      <c r="G72" s="1" t="s">
        <v>753</v>
      </c>
      <c r="H72" s="1" t="s">
        <v>738</v>
      </c>
      <c r="I72" s="1" t="s">
        <v>1111</v>
      </c>
      <c r="J72" s="1" t="s">
        <v>740</v>
      </c>
      <c r="K72" s="1" t="s">
        <v>1111</v>
      </c>
      <c r="L72" s="1" t="s">
        <v>1111</v>
      </c>
      <c r="M72" s="1" t="s">
        <v>741</v>
      </c>
      <c r="N72" s="1" t="s">
        <v>741</v>
      </c>
      <c r="O72" s="1" t="s">
        <v>739</v>
      </c>
      <c r="P72" s="1" t="s">
        <v>742</v>
      </c>
      <c r="Q72" s="1" t="s">
        <v>743</v>
      </c>
      <c r="R72" s="1" t="s">
        <v>1112</v>
      </c>
      <c r="S72" s="1" t="s">
        <v>745</v>
      </c>
      <c r="T72" s="1" t="s">
        <v>746</v>
      </c>
      <c r="U72" s="1" t="s">
        <v>707</v>
      </c>
      <c r="V72" s="1" t="s">
        <v>756</v>
      </c>
    </row>
    <row r="73" s="1" customFormat="1" spans="1:22">
      <c r="A73" s="3">
        <v>999228443903175</v>
      </c>
      <c r="B73" s="1" t="s">
        <v>791</v>
      </c>
      <c r="C73" s="1" t="s">
        <v>1113</v>
      </c>
      <c r="D73" s="1" t="s">
        <v>1114</v>
      </c>
      <c r="E73" s="1" t="s">
        <v>1115</v>
      </c>
      <c r="F73" s="1" t="s">
        <v>791</v>
      </c>
      <c r="G73" s="1" t="s">
        <v>753</v>
      </c>
      <c r="H73" s="1" t="s">
        <v>738</v>
      </c>
      <c r="I73" s="1" t="s">
        <v>1116</v>
      </c>
      <c r="J73" s="1" t="s">
        <v>740</v>
      </c>
      <c r="K73" s="1" t="s">
        <v>1116</v>
      </c>
      <c r="L73" s="1" t="s">
        <v>1116</v>
      </c>
      <c r="M73" s="1" t="s">
        <v>741</v>
      </c>
      <c r="N73" s="1" t="s">
        <v>741</v>
      </c>
      <c r="O73" s="1" t="s">
        <v>739</v>
      </c>
      <c r="P73" s="1" t="s">
        <v>742</v>
      </c>
      <c r="Q73" s="1" t="s">
        <v>743</v>
      </c>
      <c r="R73" s="1" t="s">
        <v>1117</v>
      </c>
      <c r="S73" s="1" t="s">
        <v>745</v>
      </c>
      <c r="T73" s="1" t="s">
        <v>746</v>
      </c>
      <c r="U73" s="1" t="s">
        <v>707</v>
      </c>
      <c r="V73" s="1" t="s">
        <v>775</v>
      </c>
    </row>
    <row r="74" s="1" customFormat="1" spans="1:22">
      <c r="A74" s="3">
        <v>999228367192008</v>
      </c>
      <c r="B74" s="1" t="s">
        <v>772</v>
      </c>
      <c r="C74" s="1" t="s">
        <v>1118</v>
      </c>
      <c r="D74" s="1" t="s">
        <v>1119</v>
      </c>
      <c r="E74" s="1" t="s">
        <v>1120</v>
      </c>
      <c r="F74" s="1" t="s">
        <v>737</v>
      </c>
      <c r="G74" s="1" t="s">
        <v>753</v>
      </c>
      <c r="H74" s="1" t="s">
        <v>738</v>
      </c>
      <c r="I74" s="1" t="s">
        <v>1121</v>
      </c>
      <c r="J74" s="1" t="s">
        <v>740</v>
      </c>
      <c r="K74" s="1" t="s">
        <v>1121</v>
      </c>
      <c r="L74" s="1" t="s">
        <v>1121</v>
      </c>
      <c r="M74" s="1" t="s">
        <v>741</v>
      </c>
      <c r="N74" s="1" t="s">
        <v>741</v>
      </c>
      <c r="O74" s="1" t="s">
        <v>739</v>
      </c>
      <c r="P74" s="1" t="s">
        <v>742</v>
      </c>
      <c r="Q74" s="1" t="s">
        <v>743</v>
      </c>
      <c r="R74" s="1" t="s">
        <v>1122</v>
      </c>
      <c r="S74" s="1" t="s">
        <v>745</v>
      </c>
      <c r="T74" s="1" t="s">
        <v>746</v>
      </c>
      <c r="U74" s="1" t="s">
        <v>707</v>
      </c>
      <c r="V74" s="1" t="s">
        <v>775</v>
      </c>
    </row>
    <row r="75" s="1" customFormat="1" spans="1:22">
      <c r="A75" s="3">
        <v>999228419722023</v>
      </c>
      <c r="B75" s="1" t="s">
        <v>752</v>
      </c>
      <c r="C75" s="1" t="s">
        <v>1123</v>
      </c>
      <c r="D75" s="1" t="s">
        <v>1124</v>
      </c>
      <c r="E75" s="1" t="s">
        <v>1125</v>
      </c>
      <c r="F75" s="1" t="s">
        <v>752</v>
      </c>
      <c r="G75" s="1" t="s">
        <v>753</v>
      </c>
      <c r="H75" s="1" t="s">
        <v>738</v>
      </c>
      <c r="I75" s="1" t="s">
        <v>1126</v>
      </c>
      <c r="J75" s="1" t="s">
        <v>740</v>
      </c>
      <c r="K75" s="1" t="s">
        <v>1126</v>
      </c>
      <c r="L75" s="1" t="s">
        <v>1126</v>
      </c>
      <c r="M75" s="1" t="s">
        <v>741</v>
      </c>
      <c r="N75" s="1" t="s">
        <v>741</v>
      </c>
      <c r="O75" s="1" t="s">
        <v>739</v>
      </c>
      <c r="P75" s="1" t="s">
        <v>742</v>
      </c>
      <c r="Q75" s="1" t="s">
        <v>743</v>
      </c>
      <c r="R75" s="1" t="s">
        <v>1127</v>
      </c>
      <c r="S75" s="1" t="s">
        <v>745</v>
      </c>
      <c r="T75" s="1" t="s">
        <v>746</v>
      </c>
      <c r="U75" s="1" t="s">
        <v>707</v>
      </c>
      <c r="V75" s="1" t="s">
        <v>1128</v>
      </c>
    </row>
    <row r="76" s="1" customFormat="1" spans="1:22">
      <c r="A76" s="3">
        <v>999228239785615</v>
      </c>
      <c r="B76" s="1" t="s">
        <v>851</v>
      </c>
      <c r="C76" s="1" t="s">
        <v>1129</v>
      </c>
      <c r="D76" s="1" t="s">
        <v>1130</v>
      </c>
      <c r="E76" s="1" t="s">
        <v>1131</v>
      </c>
      <c r="F76" s="1" t="s">
        <v>752</v>
      </c>
      <c r="G76" s="1" t="s">
        <v>753</v>
      </c>
      <c r="H76" s="1" t="s">
        <v>738</v>
      </c>
      <c r="I76" s="1" t="s">
        <v>1132</v>
      </c>
      <c r="J76" s="1" t="s">
        <v>740</v>
      </c>
      <c r="K76" s="1" t="s">
        <v>1132</v>
      </c>
      <c r="L76" s="1" t="s">
        <v>1132</v>
      </c>
      <c r="M76" s="1" t="s">
        <v>741</v>
      </c>
      <c r="N76" s="1" t="s">
        <v>741</v>
      </c>
      <c r="O76" s="1" t="s">
        <v>739</v>
      </c>
      <c r="P76" s="1" t="s">
        <v>742</v>
      </c>
      <c r="Q76" s="1" t="s">
        <v>743</v>
      </c>
      <c r="R76" s="1" t="s">
        <v>1133</v>
      </c>
      <c r="S76" s="1" t="s">
        <v>745</v>
      </c>
      <c r="T76" s="1" t="s">
        <v>746</v>
      </c>
      <c r="U76" s="1" t="s">
        <v>707</v>
      </c>
      <c r="V76" s="1" t="s">
        <v>1128</v>
      </c>
    </row>
    <row r="77" s="1" customFormat="1" spans="1:22">
      <c r="A77" s="3">
        <v>999228283959288</v>
      </c>
      <c r="B77" s="1" t="s">
        <v>1134</v>
      </c>
      <c r="C77" s="1" t="s">
        <v>1135</v>
      </c>
      <c r="D77" s="1" t="s">
        <v>1136</v>
      </c>
      <c r="E77" s="1" t="s">
        <v>1137</v>
      </c>
      <c r="F77" s="1" t="s">
        <v>772</v>
      </c>
      <c r="G77" s="1" t="s">
        <v>737</v>
      </c>
      <c r="H77" s="1" t="s">
        <v>738</v>
      </c>
      <c r="I77" s="1" t="s">
        <v>1138</v>
      </c>
      <c r="J77" s="1" t="s">
        <v>740</v>
      </c>
      <c r="K77" s="1" t="s">
        <v>1138</v>
      </c>
      <c r="L77" s="1" t="s">
        <v>739</v>
      </c>
      <c r="M77" s="1" t="s">
        <v>1139</v>
      </c>
      <c r="N77" s="1" t="s">
        <v>1139</v>
      </c>
      <c r="O77" s="1" t="s">
        <v>739</v>
      </c>
      <c r="P77" s="1" t="s">
        <v>742</v>
      </c>
      <c r="Q77" s="1" t="s">
        <v>743</v>
      </c>
      <c r="R77" s="1" t="s">
        <v>1140</v>
      </c>
      <c r="S77" s="1" t="s">
        <v>745</v>
      </c>
      <c r="T77" s="1" t="s">
        <v>746</v>
      </c>
      <c r="U77" s="1" t="s">
        <v>707</v>
      </c>
      <c r="V77" s="1" t="s">
        <v>747</v>
      </c>
    </row>
    <row r="78" s="1" customFormat="1" spans="1:22">
      <c r="A78" s="3">
        <v>999228443970951</v>
      </c>
      <c r="B78" s="1" t="s">
        <v>791</v>
      </c>
      <c r="C78" s="1" t="s">
        <v>1141</v>
      </c>
      <c r="D78" s="1" t="s">
        <v>1142</v>
      </c>
      <c r="E78" s="1" t="s">
        <v>1143</v>
      </c>
      <c r="F78" s="1" t="s">
        <v>791</v>
      </c>
      <c r="G78" s="1" t="s">
        <v>753</v>
      </c>
      <c r="H78" s="1" t="s">
        <v>738</v>
      </c>
      <c r="I78" s="1" t="s">
        <v>1144</v>
      </c>
      <c r="J78" s="1" t="s">
        <v>740</v>
      </c>
      <c r="K78" s="1" t="s">
        <v>1144</v>
      </c>
      <c r="L78" s="1" t="s">
        <v>1144</v>
      </c>
      <c r="M78" s="1" t="s">
        <v>741</v>
      </c>
      <c r="N78" s="1" t="s">
        <v>741</v>
      </c>
      <c r="O78" s="1" t="s">
        <v>739</v>
      </c>
      <c r="P78" s="1" t="s">
        <v>742</v>
      </c>
      <c r="Q78" s="1" t="s">
        <v>743</v>
      </c>
      <c r="R78" s="1" t="s">
        <v>1145</v>
      </c>
      <c r="S78" s="1" t="s">
        <v>745</v>
      </c>
      <c r="T78" s="1" t="s">
        <v>746</v>
      </c>
      <c r="U78" s="1" t="s">
        <v>707</v>
      </c>
      <c r="V78" s="1" t="s">
        <v>775</v>
      </c>
    </row>
    <row r="79" s="1" customFormat="1" spans="1:22">
      <c r="A79" s="3">
        <v>999228432132793</v>
      </c>
      <c r="B79" s="1" t="s">
        <v>752</v>
      </c>
      <c r="C79" s="1" t="s">
        <v>1146</v>
      </c>
      <c r="D79" s="1" t="s">
        <v>1142</v>
      </c>
      <c r="E79" s="1" t="s">
        <v>1147</v>
      </c>
      <c r="F79" s="1" t="s">
        <v>791</v>
      </c>
      <c r="G79" s="1" t="s">
        <v>753</v>
      </c>
      <c r="H79" s="1" t="s">
        <v>738</v>
      </c>
      <c r="I79" s="1" t="s">
        <v>1144</v>
      </c>
      <c r="J79" s="1" t="s">
        <v>740</v>
      </c>
      <c r="K79" s="1" t="s">
        <v>1144</v>
      </c>
      <c r="L79" s="1" t="s">
        <v>1144</v>
      </c>
      <c r="M79" s="1" t="s">
        <v>741</v>
      </c>
      <c r="N79" s="1" t="s">
        <v>741</v>
      </c>
      <c r="O79" s="1" t="s">
        <v>739</v>
      </c>
      <c r="P79" s="1" t="s">
        <v>742</v>
      </c>
      <c r="Q79" s="1" t="s">
        <v>743</v>
      </c>
      <c r="R79" s="1" t="s">
        <v>1148</v>
      </c>
      <c r="S79" s="1" t="s">
        <v>745</v>
      </c>
      <c r="T79" s="1" t="s">
        <v>746</v>
      </c>
      <c r="U79" s="1" t="s">
        <v>707</v>
      </c>
      <c r="V79" s="1" t="s">
        <v>775</v>
      </c>
    </row>
    <row r="80" s="1" customFormat="1" spans="1:22">
      <c r="A80" s="3">
        <v>999228440591007</v>
      </c>
      <c r="B80" s="1" t="s">
        <v>737</v>
      </c>
      <c r="C80" s="1" t="s">
        <v>1149</v>
      </c>
      <c r="D80" s="1" t="s">
        <v>1142</v>
      </c>
      <c r="E80" s="1" t="s">
        <v>1150</v>
      </c>
      <c r="F80" s="1" t="s">
        <v>791</v>
      </c>
      <c r="G80" s="1" t="s">
        <v>753</v>
      </c>
      <c r="H80" s="1" t="s">
        <v>738</v>
      </c>
      <c r="I80" s="1" t="s">
        <v>1144</v>
      </c>
      <c r="J80" s="1" t="s">
        <v>740</v>
      </c>
      <c r="K80" s="1" t="s">
        <v>1144</v>
      </c>
      <c r="L80" s="1" t="s">
        <v>1144</v>
      </c>
      <c r="M80" s="1" t="s">
        <v>741</v>
      </c>
      <c r="N80" s="1" t="s">
        <v>741</v>
      </c>
      <c r="O80" s="1" t="s">
        <v>739</v>
      </c>
      <c r="P80" s="1" t="s">
        <v>742</v>
      </c>
      <c r="Q80" s="1" t="s">
        <v>743</v>
      </c>
      <c r="R80" s="1" t="s">
        <v>1151</v>
      </c>
      <c r="S80" s="1" t="s">
        <v>745</v>
      </c>
      <c r="T80" s="1" t="s">
        <v>746</v>
      </c>
      <c r="U80" s="1" t="s">
        <v>707</v>
      </c>
      <c r="V80" s="1" t="s">
        <v>775</v>
      </c>
    </row>
    <row r="81" s="1" customFormat="1" spans="1:22">
      <c r="A81" s="3">
        <v>999228432094662</v>
      </c>
      <c r="B81" s="1" t="s">
        <v>752</v>
      </c>
      <c r="C81" s="1" t="s">
        <v>1152</v>
      </c>
      <c r="D81" s="1" t="s">
        <v>1142</v>
      </c>
      <c r="E81" s="1" t="s">
        <v>1153</v>
      </c>
      <c r="F81" s="1" t="s">
        <v>791</v>
      </c>
      <c r="G81" s="1" t="s">
        <v>753</v>
      </c>
      <c r="H81" s="1" t="s">
        <v>738</v>
      </c>
      <c r="I81" s="1" t="s">
        <v>1144</v>
      </c>
      <c r="J81" s="1" t="s">
        <v>740</v>
      </c>
      <c r="K81" s="1" t="s">
        <v>1144</v>
      </c>
      <c r="L81" s="1" t="s">
        <v>1144</v>
      </c>
      <c r="M81" s="1" t="s">
        <v>741</v>
      </c>
      <c r="N81" s="1" t="s">
        <v>741</v>
      </c>
      <c r="O81" s="1" t="s">
        <v>739</v>
      </c>
      <c r="P81" s="1" t="s">
        <v>742</v>
      </c>
      <c r="Q81" s="1" t="s">
        <v>743</v>
      </c>
      <c r="R81" s="1" t="s">
        <v>1154</v>
      </c>
      <c r="S81" s="1" t="s">
        <v>745</v>
      </c>
      <c r="T81" s="1" t="s">
        <v>746</v>
      </c>
      <c r="U81" s="1" t="s">
        <v>707</v>
      </c>
      <c r="V81" s="1" t="s">
        <v>775</v>
      </c>
    </row>
    <row r="82" s="1" customFormat="1" spans="1:22">
      <c r="A82" s="3">
        <v>999228165947313</v>
      </c>
      <c r="B82" s="1" t="s">
        <v>1155</v>
      </c>
      <c r="C82" s="1" t="s">
        <v>1156</v>
      </c>
      <c r="D82" s="1" t="s">
        <v>1157</v>
      </c>
      <c r="E82" s="1" t="s">
        <v>1158</v>
      </c>
      <c r="F82" s="1" t="s">
        <v>737</v>
      </c>
      <c r="G82" s="1" t="s">
        <v>753</v>
      </c>
      <c r="H82" s="1" t="s">
        <v>738</v>
      </c>
      <c r="I82" s="1" t="s">
        <v>1159</v>
      </c>
      <c r="J82" s="1" t="s">
        <v>740</v>
      </c>
      <c r="K82" s="1" t="s">
        <v>1159</v>
      </c>
      <c r="L82" s="1" t="s">
        <v>1159</v>
      </c>
      <c r="M82" s="1" t="s">
        <v>741</v>
      </c>
      <c r="N82" s="1" t="s">
        <v>741</v>
      </c>
      <c r="O82" s="1" t="s">
        <v>739</v>
      </c>
      <c r="P82" s="1" t="s">
        <v>742</v>
      </c>
      <c r="Q82" s="1" t="s">
        <v>743</v>
      </c>
      <c r="R82" s="1" t="s">
        <v>1160</v>
      </c>
      <c r="S82" s="1" t="s">
        <v>745</v>
      </c>
      <c r="T82" s="1" t="s">
        <v>746</v>
      </c>
      <c r="U82" s="1" t="s">
        <v>707</v>
      </c>
      <c r="V82" s="1" t="s">
        <v>747</v>
      </c>
    </row>
    <row r="83" s="1" customFormat="1" spans="1:22">
      <c r="A83" s="1" t="s">
        <v>1161</v>
      </c>
      <c r="B83" s="1" t="s">
        <v>1162</v>
      </c>
      <c r="C83" s="1" t="s">
        <v>1163</v>
      </c>
      <c r="D83" s="1" t="s">
        <v>1164</v>
      </c>
      <c r="E83" s="1" t="s">
        <v>1165</v>
      </c>
      <c r="F83" s="1" t="s">
        <v>737</v>
      </c>
      <c r="G83" s="1" t="s">
        <v>791</v>
      </c>
      <c r="H83" s="1" t="s">
        <v>738</v>
      </c>
      <c r="I83" s="1" t="s">
        <v>739</v>
      </c>
      <c r="J83" s="1" t="s">
        <v>740</v>
      </c>
      <c r="K83" s="1" t="s">
        <v>739</v>
      </c>
      <c r="L83" s="1" t="s">
        <v>739</v>
      </c>
      <c r="M83" s="1" t="s">
        <v>741</v>
      </c>
      <c r="N83" s="1" t="s">
        <v>741</v>
      </c>
      <c r="O83" s="1" t="s">
        <v>739</v>
      </c>
      <c r="P83" s="1" t="s">
        <v>742</v>
      </c>
      <c r="Q83" s="1" t="s">
        <v>743</v>
      </c>
      <c r="R83" s="1" t="s">
        <v>1166</v>
      </c>
      <c r="S83" s="1" t="s">
        <v>745</v>
      </c>
      <c r="T83" s="1" t="s">
        <v>746</v>
      </c>
      <c r="U83" s="1" t="s">
        <v>707</v>
      </c>
      <c r="V83" s="1" t="s">
        <v>775</v>
      </c>
    </row>
    <row r="84" s="1" customFormat="1" spans="1:22">
      <c r="A84" s="3">
        <v>999228367475960</v>
      </c>
      <c r="B84" s="1" t="s">
        <v>772</v>
      </c>
      <c r="C84" s="1" t="s">
        <v>1167</v>
      </c>
      <c r="D84" s="1" t="s">
        <v>1164</v>
      </c>
      <c r="E84" s="1" t="s">
        <v>1168</v>
      </c>
      <c r="F84" s="1" t="s">
        <v>791</v>
      </c>
      <c r="G84" s="1" t="s">
        <v>753</v>
      </c>
      <c r="H84" s="1" t="s">
        <v>738</v>
      </c>
      <c r="I84" s="1" t="s">
        <v>1169</v>
      </c>
      <c r="J84" s="1" t="s">
        <v>740</v>
      </c>
      <c r="K84" s="1" t="s">
        <v>1169</v>
      </c>
      <c r="L84" s="1" t="s">
        <v>1169</v>
      </c>
      <c r="M84" s="1" t="s">
        <v>741</v>
      </c>
      <c r="N84" s="1" t="s">
        <v>741</v>
      </c>
      <c r="O84" s="1" t="s">
        <v>739</v>
      </c>
      <c r="P84" s="1" t="s">
        <v>742</v>
      </c>
      <c r="Q84" s="1" t="s">
        <v>743</v>
      </c>
      <c r="R84" s="1" t="s">
        <v>1170</v>
      </c>
      <c r="S84" s="1" t="s">
        <v>745</v>
      </c>
      <c r="T84" s="1" t="s">
        <v>746</v>
      </c>
      <c r="U84" s="1" t="s">
        <v>707</v>
      </c>
      <c r="V84" s="1" t="s">
        <v>775</v>
      </c>
    </row>
    <row r="85" s="1" customFormat="1" spans="1:22">
      <c r="A85" s="3">
        <v>999228071885312</v>
      </c>
      <c r="B85" s="1" t="s">
        <v>748</v>
      </c>
      <c r="C85" s="1" t="s">
        <v>1171</v>
      </c>
      <c r="D85" s="1" t="s">
        <v>1089</v>
      </c>
      <c r="E85" s="1" t="s">
        <v>1172</v>
      </c>
      <c r="F85" s="1" t="s">
        <v>791</v>
      </c>
      <c r="G85" s="1" t="s">
        <v>753</v>
      </c>
      <c r="H85" s="1" t="s">
        <v>738</v>
      </c>
      <c r="I85" s="1" t="s">
        <v>1173</v>
      </c>
      <c r="J85" s="1" t="s">
        <v>740</v>
      </c>
      <c r="K85" s="1" t="s">
        <v>1173</v>
      </c>
      <c r="L85" s="1" t="s">
        <v>1173</v>
      </c>
      <c r="M85" s="1" t="s">
        <v>741</v>
      </c>
      <c r="N85" s="1" t="s">
        <v>741</v>
      </c>
      <c r="O85" s="1" t="s">
        <v>739</v>
      </c>
      <c r="P85" s="1" t="s">
        <v>742</v>
      </c>
      <c r="Q85" s="1" t="s">
        <v>743</v>
      </c>
      <c r="R85" s="1" t="s">
        <v>1174</v>
      </c>
      <c r="S85" s="1" t="s">
        <v>745</v>
      </c>
      <c r="T85" s="1" t="s">
        <v>746</v>
      </c>
      <c r="U85" s="1" t="s">
        <v>707</v>
      </c>
      <c r="V85" s="1" t="s">
        <v>973</v>
      </c>
    </row>
    <row r="86" s="1" customFormat="1" spans="1:22">
      <c r="A86" s="3">
        <v>999227970688678</v>
      </c>
      <c r="B86" s="1" t="s">
        <v>871</v>
      </c>
      <c r="C86" s="1" t="s">
        <v>1175</v>
      </c>
      <c r="D86" s="1" t="s">
        <v>1176</v>
      </c>
      <c r="E86" s="1" t="s">
        <v>1177</v>
      </c>
      <c r="F86" s="1" t="s">
        <v>791</v>
      </c>
      <c r="G86" s="1" t="s">
        <v>753</v>
      </c>
      <c r="H86" s="1" t="s">
        <v>738</v>
      </c>
      <c r="I86" s="1" t="s">
        <v>1178</v>
      </c>
      <c r="J86" s="1" t="s">
        <v>740</v>
      </c>
      <c r="K86" s="1" t="s">
        <v>1178</v>
      </c>
      <c r="L86" s="1" t="s">
        <v>1178</v>
      </c>
      <c r="M86" s="1" t="s">
        <v>741</v>
      </c>
      <c r="N86" s="1" t="s">
        <v>741</v>
      </c>
      <c r="O86" s="1" t="s">
        <v>739</v>
      </c>
      <c r="P86" s="1" t="s">
        <v>742</v>
      </c>
      <c r="Q86" s="1" t="s">
        <v>743</v>
      </c>
      <c r="R86" s="1" t="s">
        <v>1179</v>
      </c>
      <c r="S86" s="1" t="s">
        <v>745</v>
      </c>
      <c r="T86" s="1" t="s">
        <v>746</v>
      </c>
      <c r="U86" s="1" t="s">
        <v>707</v>
      </c>
      <c r="V86" s="1" t="s">
        <v>775</v>
      </c>
    </row>
    <row r="87" s="1" customFormat="1" spans="1:22">
      <c r="A87" s="3">
        <v>999228034623211</v>
      </c>
      <c r="B87" s="1" t="s">
        <v>1180</v>
      </c>
      <c r="C87" s="1" t="s">
        <v>1181</v>
      </c>
      <c r="D87" s="1" t="s">
        <v>1182</v>
      </c>
      <c r="E87" s="1" t="s">
        <v>1183</v>
      </c>
      <c r="F87" s="1" t="s">
        <v>737</v>
      </c>
      <c r="G87" s="1" t="s">
        <v>753</v>
      </c>
      <c r="H87" s="1" t="s">
        <v>738</v>
      </c>
      <c r="I87" s="1" t="s">
        <v>1184</v>
      </c>
      <c r="J87" s="1" t="s">
        <v>740</v>
      </c>
      <c r="K87" s="1" t="s">
        <v>1184</v>
      </c>
      <c r="L87" s="1" t="s">
        <v>1184</v>
      </c>
      <c r="M87" s="1" t="s">
        <v>741</v>
      </c>
      <c r="N87" s="1" t="s">
        <v>741</v>
      </c>
      <c r="O87" s="1" t="s">
        <v>739</v>
      </c>
      <c r="P87" s="1" t="s">
        <v>742</v>
      </c>
      <c r="Q87" s="1" t="s">
        <v>743</v>
      </c>
      <c r="R87" s="1" t="s">
        <v>1185</v>
      </c>
      <c r="S87" s="1" t="s">
        <v>745</v>
      </c>
      <c r="T87" s="1" t="s">
        <v>746</v>
      </c>
      <c r="U87" s="1" t="s">
        <v>707</v>
      </c>
      <c r="V87" s="1" t="s">
        <v>747</v>
      </c>
    </row>
    <row r="88" s="1" customFormat="1" spans="1:22">
      <c r="A88" s="3">
        <v>999228443669511</v>
      </c>
      <c r="B88" s="1" t="s">
        <v>791</v>
      </c>
      <c r="C88" s="1" t="s">
        <v>1186</v>
      </c>
      <c r="D88" s="1" t="s">
        <v>1187</v>
      </c>
      <c r="E88" s="1" t="s">
        <v>1188</v>
      </c>
      <c r="F88" s="1" t="s">
        <v>791</v>
      </c>
      <c r="G88" s="1" t="s">
        <v>753</v>
      </c>
      <c r="H88" s="1" t="s">
        <v>738</v>
      </c>
      <c r="I88" s="1" t="s">
        <v>1189</v>
      </c>
      <c r="J88" s="1" t="s">
        <v>740</v>
      </c>
      <c r="K88" s="1" t="s">
        <v>1189</v>
      </c>
      <c r="L88" s="1" t="s">
        <v>1189</v>
      </c>
      <c r="M88" s="1" t="s">
        <v>741</v>
      </c>
      <c r="N88" s="1" t="s">
        <v>741</v>
      </c>
      <c r="O88" s="1" t="s">
        <v>739</v>
      </c>
      <c r="P88" s="1" t="s">
        <v>742</v>
      </c>
      <c r="Q88" s="1" t="s">
        <v>743</v>
      </c>
      <c r="R88" s="1" t="s">
        <v>1190</v>
      </c>
      <c r="S88" s="1" t="s">
        <v>745</v>
      </c>
      <c r="T88" s="1" t="s">
        <v>746</v>
      </c>
      <c r="U88" s="1" t="s">
        <v>707</v>
      </c>
      <c r="V88" s="1" t="s">
        <v>747</v>
      </c>
    </row>
    <row r="89" s="1" customFormat="1" spans="1:22">
      <c r="A89" s="3">
        <v>999228422042484</v>
      </c>
      <c r="B89" s="1" t="s">
        <v>752</v>
      </c>
      <c r="C89" s="1" t="s">
        <v>1191</v>
      </c>
      <c r="D89" s="1" t="s">
        <v>1142</v>
      </c>
      <c r="E89" s="1" t="s">
        <v>1192</v>
      </c>
      <c r="F89" s="1" t="s">
        <v>791</v>
      </c>
      <c r="G89" s="1" t="s">
        <v>753</v>
      </c>
      <c r="H89" s="1" t="s">
        <v>738</v>
      </c>
      <c r="I89" s="1" t="s">
        <v>1144</v>
      </c>
      <c r="J89" s="1" t="s">
        <v>740</v>
      </c>
      <c r="K89" s="1" t="s">
        <v>1144</v>
      </c>
      <c r="L89" s="1" t="s">
        <v>1144</v>
      </c>
      <c r="M89" s="1" t="s">
        <v>741</v>
      </c>
      <c r="N89" s="1" t="s">
        <v>741</v>
      </c>
      <c r="O89" s="1" t="s">
        <v>739</v>
      </c>
      <c r="P89" s="1" t="s">
        <v>742</v>
      </c>
      <c r="Q89" s="1" t="s">
        <v>743</v>
      </c>
      <c r="R89" s="1" t="s">
        <v>1193</v>
      </c>
      <c r="S89" s="1" t="s">
        <v>745</v>
      </c>
      <c r="T89" s="1" t="s">
        <v>746</v>
      </c>
      <c r="U89" s="1" t="s">
        <v>707</v>
      </c>
      <c r="V89" s="1" t="s">
        <v>775</v>
      </c>
    </row>
    <row r="90" s="1" customFormat="1" spans="1:22">
      <c r="A90" s="3">
        <v>999226498275324</v>
      </c>
      <c r="B90" s="1" t="s">
        <v>1194</v>
      </c>
      <c r="C90" s="1" t="s">
        <v>1195</v>
      </c>
      <c r="D90" s="1" t="s">
        <v>1196</v>
      </c>
      <c r="E90" s="1" t="s">
        <v>1197</v>
      </c>
      <c r="F90" s="1" t="s">
        <v>737</v>
      </c>
      <c r="G90" s="1" t="s">
        <v>753</v>
      </c>
      <c r="H90" s="1" t="s">
        <v>738</v>
      </c>
      <c r="I90" s="1" t="s">
        <v>1198</v>
      </c>
      <c r="J90" s="1" t="s">
        <v>740</v>
      </c>
      <c r="K90" s="1" t="s">
        <v>1198</v>
      </c>
      <c r="L90" s="1" t="s">
        <v>1198</v>
      </c>
      <c r="M90" s="1" t="s">
        <v>741</v>
      </c>
      <c r="N90" s="1" t="s">
        <v>741</v>
      </c>
      <c r="O90" s="1" t="s">
        <v>739</v>
      </c>
      <c r="P90" s="1" t="s">
        <v>742</v>
      </c>
      <c r="Q90" s="1" t="s">
        <v>743</v>
      </c>
      <c r="R90" s="1" t="s">
        <v>1199</v>
      </c>
      <c r="S90" s="1" t="s">
        <v>745</v>
      </c>
      <c r="T90" s="1" t="s">
        <v>746</v>
      </c>
      <c r="U90" s="1" t="s">
        <v>707</v>
      </c>
      <c r="V90" s="1" t="s">
        <v>747</v>
      </c>
    </row>
    <row r="91" s="1" customFormat="1" spans="1:22">
      <c r="A91" s="3">
        <v>999224863723582</v>
      </c>
      <c r="B91" s="1" t="s">
        <v>1200</v>
      </c>
      <c r="C91" s="1" t="s">
        <v>1201</v>
      </c>
      <c r="D91" s="1" t="s">
        <v>1202</v>
      </c>
      <c r="E91" s="1" t="s">
        <v>1203</v>
      </c>
      <c r="F91" s="1" t="s">
        <v>737</v>
      </c>
      <c r="G91" s="1" t="s">
        <v>753</v>
      </c>
      <c r="H91" s="1" t="s">
        <v>738</v>
      </c>
      <c r="I91" s="1" t="s">
        <v>1204</v>
      </c>
      <c r="J91" s="1" t="s">
        <v>740</v>
      </c>
      <c r="K91" s="1" t="s">
        <v>1204</v>
      </c>
      <c r="L91" s="1" t="s">
        <v>1204</v>
      </c>
      <c r="M91" s="1" t="s">
        <v>741</v>
      </c>
      <c r="N91" s="1" t="s">
        <v>741</v>
      </c>
      <c r="O91" s="1" t="s">
        <v>739</v>
      </c>
      <c r="P91" s="1" t="s">
        <v>742</v>
      </c>
      <c r="Q91" s="1" t="s">
        <v>743</v>
      </c>
      <c r="R91" s="1" t="s">
        <v>1205</v>
      </c>
      <c r="S91" s="1" t="s">
        <v>745</v>
      </c>
      <c r="T91" s="1" t="s">
        <v>746</v>
      </c>
      <c r="U91" s="1" t="s">
        <v>707</v>
      </c>
      <c r="V91" s="1" t="s">
        <v>1206</v>
      </c>
    </row>
    <row r="92" s="1" customFormat="1" spans="1:22">
      <c r="A92" s="3">
        <v>999225426618018</v>
      </c>
      <c r="B92" s="1" t="s">
        <v>1207</v>
      </c>
      <c r="C92" s="1" t="s">
        <v>1208</v>
      </c>
      <c r="D92" s="1" t="s">
        <v>1202</v>
      </c>
      <c r="E92" s="1" t="s">
        <v>1209</v>
      </c>
      <c r="F92" s="1" t="s">
        <v>752</v>
      </c>
      <c r="G92" s="1" t="s">
        <v>791</v>
      </c>
      <c r="H92" s="1" t="s">
        <v>738</v>
      </c>
      <c r="I92" s="1" t="s">
        <v>1210</v>
      </c>
      <c r="J92" s="1" t="s">
        <v>740</v>
      </c>
      <c r="K92" s="1" t="s">
        <v>1210</v>
      </c>
      <c r="L92" s="1" t="s">
        <v>1210</v>
      </c>
      <c r="M92" s="1" t="s">
        <v>741</v>
      </c>
      <c r="N92" s="1" t="s">
        <v>741</v>
      </c>
      <c r="O92" s="1" t="s">
        <v>739</v>
      </c>
      <c r="P92" s="1" t="s">
        <v>742</v>
      </c>
      <c r="Q92" s="1" t="s">
        <v>743</v>
      </c>
      <c r="R92" s="1" t="s">
        <v>1211</v>
      </c>
      <c r="S92" s="1" t="s">
        <v>826</v>
      </c>
      <c r="T92" s="1" t="s">
        <v>746</v>
      </c>
      <c r="U92" s="1" t="s">
        <v>707</v>
      </c>
      <c r="V92" s="1" t="s">
        <v>1206</v>
      </c>
    </row>
    <row r="93" s="1" customFormat="1" spans="1:22">
      <c r="A93" s="3">
        <v>999226597333382</v>
      </c>
      <c r="B93" s="1" t="s">
        <v>1212</v>
      </c>
      <c r="C93" s="1" t="s">
        <v>1213</v>
      </c>
      <c r="D93" s="1" t="s">
        <v>1214</v>
      </c>
      <c r="E93" s="1" t="s">
        <v>1215</v>
      </c>
      <c r="F93" s="1" t="s">
        <v>736</v>
      </c>
      <c r="G93" s="1" t="s">
        <v>753</v>
      </c>
      <c r="H93" s="1" t="s">
        <v>738</v>
      </c>
      <c r="I93" s="1" t="s">
        <v>1216</v>
      </c>
      <c r="J93" s="1" t="s">
        <v>740</v>
      </c>
      <c r="K93" s="1" t="s">
        <v>1216</v>
      </c>
      <c r="L93" s="1" t="s">
        <v>1216</v>
      </c>
      <c r="M93" s="1" t="s">
        <v>741</v>
      </c>
      <c r="N93" s="1" t="s">
        <v>741</v>
      </c>
      <c r="O93" s="1" t="s">
        <v>739</v>
      </c>
      <c r="P93" s="1" t="s">
        <v>742</v>
      </c>
      <c r="Q93" s="1" t="s">
        <v>743</v>
      </c>
      <c r="R93" s="1" t="s">
        <v>1217</v>
      </c>
      <c r="S93" s="1" t="s">
        <v>745</v>
      </c>
      <c r="T93" s="1" t="s">
        <v>746</v>
      </c>
      <c r="U93" s="1" t="s">
        <v>707</v>
      </c>
      <c r="V93" s="1" t="s">
        <v>828</v>
      </c>
    </row>
    <row r="94" s="1" customFormat="1" spans="1:22">
      <c r="A94" s="3">
        <v>999226932755676</v>
      </c>
      <c r="B94" s="1" t="s">
        <v>1218</v>
      </c>
      <c r="C94" s="1" t="s">
        <v>1219</v>
      </c>
      <c r="D94" s="1" t="s">
        <v>1214</v>
      </c>
      <c r="E94" s="1" t="s">
        <v>1220</v>
      </c>
      <c r="F94" s="1" t="s">
        <v>737</v>
      </c>
      <c r="G94" s="1" t="s">
        <v>753</v>
      </c>
      <c r="H94" s="1" t="s">
        <v>738</v>
      </c>
      <c r="I94" s="1" t="s">
        <v>1221</v>
      </c>
      <c r="J94" s="1" t="s">
        <v>740</v>
      </c>
      <c r="K94" s="1" t="s">
        <v>1221</v>
      </c>
      <c r="L94" s="1" t="s">
        <v>1221</v>
      </c>
      <c r="M94" s="1" t="s">
        <v>741</v>
      </c>
      <c r="N94" s="1" t="s">
        <v>741</v>
      </c>
      <c r="O94" s="1" t="s">
        <v>739</v>
      </c>
      <c r="P94" s="1" t="s">
        <v>742</v>
      </c>
      <c r="Q94" s="1" t="s">
        <v>743</v>
      </c>
      <c r="R94" s="1" t="s">
        <v>1222</v>
      </c>
      <c r="S94" s="1" t="s">
        <v>745</v>
      </c>
      <c r="T94" s="1" t="s">
        <v>746</v>
      </c>
      <c r="U94" s="1" t="s">
        <v>707</v>
      </c>
      <c r="V94" s="1" t="s">
        <v>828</v>
      </c>
    </row>
    <row r="95" s="1" customFormat="1" spans="1:22">
      <c r="A95" s="3">
        <v>999228067887652</v>
      </c>
      <c r="B95" s="1" t="s">
        <v>748</v>
      </c>
      <c r="C95" s="1" t="s">
        <v>1223</v>
      </c>
      <c r="D95" s="1" t="s">
        <v>1214</v>
      </c>
      <c r="E95" s="1" t="s">
        <v>1224</v>
      </c>
      <c r="F95" s="1" t="s">
        <v>752</v>
      </c>
      <c r="G95" s="1" t="s">
        <v>753</v>
      </c>
      <c r="H95" s="1" t="s">
        <v>738</v>
      </c>
      <c r="I95" s="1" t="s">
        <v>1225</v>
      </c>
      <c r="J95" s="1" t="s">
        <v>740</v>
      </c>
      <c r="K95" s="1" t="s">
        <v>1225</v>
      </c>
      <c r="L95" s="1" t="s">
        <v>1225</v>
      </c>
      <c r="M95" s="1" t="s">
        <v>741</v>
      </c>
      <c r="N95" s="1" t="s">
        <v>741</v>
      </c>
      <c r="O95" s="1" t="s">
        <v>739</v>
      </c>
      <c r="P95" s="1" t="s">
        <v>742</v>
      </c>
      <c r="Q95" s="1" t="s">
        <v>743</v>
      </c>
      <c r="R95" s="1" t="s">
        <v>1226</v>
      </c>
      <c r="S95" s="1" t="s">
        <v>745</v>
      </c>
      <c r="T95" s="1" t="s">
        <v>746</v>
      </c>
      <c r="U95" s="1" t="s">
        <v>707</v>
      </c>
      <c r="V95" s="1" t="s">
        <v>828</v>
      </c>
    </row>
    <row r="96" s="1" customFormat="1" spans="1:22">
      <c r="A96" s="3">
        <v>999228343108619</v>
      </c>
      <c r="B96" s="1" t="s">
        <v>799</v>
      </c>
      <c r="C96" s="1" t="s">
        <v>1227</v>
      </c>
      <c r="D96" s="1" t="s">
        <v>1228</v>
      </c>
      <c r="E96" s="1" t="s">
        <v>1229</v>
      </c>
      <c r="F96" s="1" t="s">
        <v>791</v>
      </c>
      <c r="G96" s="1" t="s">
        <v>753</v>
      </c>
      <c r="H96" s="1" t="s">
        <v>738</v>
      </c>
      <c r="I96" s="1" t="s">
        <v>1230</v>
      </c>
      <c r="J96" s="1" t="s">
        <v>740</v>
      </c>
      <c r="K96" s="1" t="s">
        <v>1230</v>
      </c>
      <c r="L96" s="1" t="s">
        <v>1230</v>
      </c>
      <c r="M96" s="1" t="s">
        <v>741</v>
      </c>
      <c r="N96" s="1" t="s">
        <v>741</v>
      </c>
      <c r="O96" s="1" t="s">
        <v>739</v>
      </c>
      <c r="P96" s="1" t="s">
        <v>742</v>
      </c>
      <c r="Q96" s="1" t="s">
        <v>743</v>
      </c>
      <c r="R96" s="1" t="s">
        <v>1231</v>
      </c>
      <c r="S96" s="1" t="s">
        <v>745</v>
      </c>
      <c r="T96" s="1" t="s">
        <v>746</v>
      </c>
      <c r="U96" s="1" t="s">
        <v>707</v>
      </c>
      <c r="V96" s="1" t="s">
        <v>747</v>
      </c>
    </row>
    <row r="97" s="1" customFormat="1" spans="1:22">
      <c r="A97" s="3">
        <v>999227974210108</v>
      </c>
      <c r="B97" s="1" t="s">
        <v>871</v>
      </c>
      <c r="C97" s="1" t="s">
        <v>1232</v>
      </c>
      <c r="D97" s="1" t="s">
        <v>849</v>
      </c>
      <c r="E97" s="1" t="s">
        <v>1233</v>
      </c>
      <c r="F97" s="1" t="s">
        <v>736</v>
      </c>
      <c r="G97" s="1" t="s">
        <v>753</v>
      </c>
      <c r="H97" s="1" t="s">
        <v>738</v>
      </c>
      <c r="I97" s="1" t="s">
        <v>1234</v>
      </c>
      <c r="J97" s="1" t="s">
        <v>740</v>
      </c>
      <c r="K97" s="1" t="s">
        <v>1234</v>
      </c>
      <c r="L97" s="1" t="s">
        <v>1234</v>
      </c>
      <c r="M97" s="1" t="s">
        <v>741</v>
      </c>
      <c r="N97" s="1" t="s">
        <v>741</v>
      </c>
      <c r="O97" s="1" t="s">
        <v>739</v>
      </c>
      <c r="P97" s="1" t="s">
        <v>742</v>
      </c>
      <c r="Q97" s="1" t="s">
        <v>743</v>
      </c>
      <c r="R97" s="1" t="s">
        <v>1235</v>
      </c>
      <c r="S97" s="1" t="s">
        <v>745</v>
      </c>
      <c r="T97" s="1" t="s">
        <v>746</v>
      </c>
      <c r="U97" s="1" t="s">
        <v>707</v>
      </c>
      <c r="V97" s="1" t="s">
        <v>747</v>
      </c>
    </row>
    <row r="98" s="1" customFormat="1" spans="1:22">
      <c r="A98" s="3">
        <v>999228217536653</v>
      </c>
      <c r="B98" s="1" t="s">
        <v>1236</v>
      </c>
      <c r="C98" s="1" t="s">
        <v>1237</v>
      </c>
      <c r="D98" s="1" t="s">
        <v>849</v>
      </c>
      <c r="E98" s="1" t="s">
        <v>1238</v>
      </c>
      <c r="F98" s="1" t="s">
        <v>791</v>
      </c>
      <c r="G98" s="1" t="s">
        <v>753</v>
      </c>
      <c r="H98" s="1" t="s">
        <v>738</v>
      </c>
      <c r="I98" s="1" t="s">
        <v>1239</v>
      </c>
      <c r="J98" s="1" t="s">
        <v>740</v>
      </c>
      <c r="K98" s="1" t="s">
        <v>1239</v>
      </c>
      <c r="L98" s="1" t="s">
        <v>1239</v>
      </c>
      <c r="M98" s="1" t="s">
        <v>741</v>
      </c>
      <c r="N98" s="1" t="s">
        <v>741</v>
      </c>
      <c r="O98" s="1" t="s">
        <v>739</v>
      </c>
      <c r="P98" s="1" t="s">
        <v>742</v>
      </c>
      <c r="Q98" s="1" t="s">
        <v>743</v>
      </c>
      <c r="R98" s="1" t="s">
        <v>1240</v>
      </c>
      <c r="S98" s="1" t="s">
        <v>745</v>
      </c>
      <c r="T98" s="1" t="s">
        <v>746</v>
      </c>
      <c r="U98" s="1" t="s">
        <v>707</v>
      </c>
      <c r="V98" s="1" t="s">
        <v>747</v>
      </c>
    </row>
    <row r="99" s="1" customFormat="1" spans="1:22">
      <c r="A99" s="3">
        <v>999228442841030</v>
      </c>
      <c r="B99" s="1" t="s">
        <v>737</v>
      </c>
      <c r="C99" s="1" t="s">
        <v>1241</v>
      </c>
      <c r="D99" s="1" t="s">
        <v>1242</v>
      </c>
      <c r="E99" s="1" t="s">
        <v>1243</v>
      </c>
      <c r="F99" s="1" t="s">
        <v>791</v>
      </c>
      <c r="G99" s="1" t="s">
        <v>753</v>
      </c>
      <c r="H99" s="1" t="s">
        <v>738</v>
      </c>
      <c r="I99" s="1" t="s">
        <v>1244</v>
      </c>
      <c r="J99" s="1" t="s">
        <v>740</v>
      </c>
      <c r="K99" s="1" t="s">
        <v>1244</v>
      </c>
      <c r="L99" s="1" t="s">
        <v>1244</v>
      </c>
      <c r="M99" s="1" t="s">
        <v>741</v>
      </c>
      <c r="N99" s="1" t="s">
        <v>741</v>
      </c>
      <c r="O99" s="1" t="s">
        <v>739</v>
      </c>
      <c r="P99" s="1" t="s">
        <v>742</v>
      </c>
      <c r="Q99" s="1" t="s">
        <v>743</v>
      </c>
      <c r="R99" s="1" t="s">
        <v>1245</v>
      </c>
      <c r="S99" s="1" t="s">
        <v>745</v>
      </c>
      <c r="T99" s="1" t="s">
        <v>746</v>
      </c>
      <c r="U99" s="1" t="s">
        <v>707</v>
      </c>
      <c r="V99" s="1" t="s">
        <v>1206</v>
      </c>
    </row>
    <row r="100" s="1" customFormat="1" spans="1:22">
      <c r="A100" s="3">
        <v>999228289505133</v>
      </c>
      <c r="B100" s="1" t="s">
        <v>1134</v>
      </c>
      <c r="C100" s="1" t="s">
        <v>1246</v>
      </c>
      <c r="D100" s="1" t="s">
        <v>855</v>
      </c>
      <c r="E100" s="1" t="s">
        <v>1247</v>
      </c>
      <c r="F100" s="1" t="s">
        <v>791</v>
      </c>
      <c r="G100" s="1" t="s">
        <v>753</v>
      </c>
      <c r="H100" s="1" t="s">
        <v>738</v>
      </c>
      <c r="I100" s="1" t="s">
        <v>1248</v>
      </c>
      <c r="J100" s="1" t="s">
        <v>740</v>
      </c>
      <c r="K100" s="1" t="s">
        <v>1248</v>
      </c>
      <c r="L100" s="1" t="s">
        <v>1248</v>
      </c>
      <c r="M100" s="1" t="s">
        <v>741</v>
      </c>
      <c r="N100" s="1" t="s">
        <v>741</v>
      </c>
      <c r="O100" s="1" t="s">
        <v>739</v>
      </c>
      <c r="P100" s="1" t="s">
        <v>742</v>
      </c>
      <c r="Q100" s="1" t="s">
        <v>743</v>
      </c>
      <c r="R100" s="1" t="s">
        <v>1249</v>
      </c>
      <c r="S100" s="1" t="s">
        <v>745</v>
      </c>
      <c r="T100" s="1" t="s">
        <v>746</v>
      </c>
      <c r="U100" s="1" t="s">
        <v>707</v>
      </c>
      <c r="V100" s="1" t="s">
        <v>747</v>
      </c>
    </row>
    <row r="101" s="1" customFormat="1" spans="1:22">
      <c r="A101" s="3">
        <v>999228443825819</v>
      </c>
      <c r="B101" s="1" t="s">
        <v>791</v>
      </c>
      <c r="C101" s="1" t="s">
        <v>1250</v>
      </c>
      <c r="D101" s="1" t="s">
        <v>1251</v>
      </c>
      <c r="E101" s="1" t="s">
        <v>1252</v>
      </c>
      <c r="F101" s="1" t="s">
        <v>791</v>
      </c>
      <c r="G101" s="1" t="s">
        <v>753</v>
      </c>
      <c r="H101" s="1" t="s">
        <v>738</v>
      </c>
      <c r="I101" s="1" t="s">
        <v>1253</v>
      </c>
      <c r="J101" s="1" t="s">
        <v>740</v>
      </c>
      <c r="K101" s="1" t="s">
        <v>1253</v>
      </c>
      <c r="L101" s="1" t="s">
        <v>1253</v>
      </c>
      <c r="M101" s="1" t="s">
        <v>741</v>
      </c>
      <c r="N101" s="1" t="s">
        <v>741</v>
      </c>
      <c r="O101" s="1" t="s">
        <v>739</v>
      </c>
      <c r="P101" s="1" t="s">
        <v>742</v>
      </c>
      <c r="Q101" s="1" t="s">
        <v>743</v>
      </c>
      <c r="R101" s="1" t="s">
        <v>1254</v>
      </c>
      <c r="S101" s="1" t="s">
        <v>745</v>
      </c>
      <c r="T101" s="1" t="s">
        <v>746</v>
      </c>
      <c r="U101" s="1" t="s">
        <v>707</v>
      </c>
      <c r="V101" s="1" t="s">
        <v>747</v>
      </c>
    </row>
    <row r="102" s="1" customFormat="1" spans="1:22">
      <c r="A102" s="3">
        <v>999228444446491</v>
      </c>
      <c r="B102" s="1" t="s">
        <v>791</v>
      </c>
      <c r="C102" s="1" t="s">
        <v>1255</v>
      </c>
      <c r="D102" s="1" t="s">
        <v>1256</v>
      </c>
      <c r="E102" s="1" t="s">
        <v>1257</v>
      </c>
      <c r="F102" s="1" t="s">
        <v>791</v>
      </c>
      <c r="G102" s="1" t="s">
        <v>753</v>
      </c>
      <c r="H102" s="1" t="s">
        <v>738</v>
      </c>
      <c r="I102" s="1" t="s">
        <v>1258</v>
      </c>
      <c r="J102" s="1" t="s">
        <v>740</v>
      </c>
      <c r="K102" s="1" t="s">
        <v>1258</v>
      </c>
      <c r="L102" s="1" t="s">
        <v>1258</v>
      </c>
      <c r="M102" s="1" t="s">
        <v>741</v>
      </c>
      <c r="N102" s="1" t="s">
        <v>741</v>
      </c>
      <c r="O102" s="1" t="s">
        <v>739</v>
      </c>
      <c r="P102" s="1" t="s">
        <v>742</v>
      </c>
      <c r="Q102" s="1" t="s">
        <v>743</v>
      </c>
      <c r="R102" s="1" t="s">
        <v>1259</v>
      </c>
      <c r="S102" s="1" t="s">
        <v>745</v>
      </c>
      <c r="T102" s="1" t="s">
        <v>746</v>
      </c>
      <c r="U102" s="1" t="s">
        <v>707</v>
      </c>
      <c r="V102" s="1" t="s">
        <v>775</v>
      </c>
    </row>
    <row r="103" s="1" customFormat="1" spans="1:22">
      <c r="A103" s="3">
        <v>999228443446890</v>
      </c>
      <c r="B103" s="1" t="s">
        <v>791</v>
      </c>
      <c r="C103" s="1" t="s">
        <v>1260</v>
      </c>
      <c r="D103" s="1" t="s">
        <v>1261</v>
      </c>
      <c r="E103" s="1" t="s">
        <v>1262</v>
      </c>
      <c r="F103" s="1" t="s">
        <v>791</v>
      </c>
      <c r="G103" s="1" t="s">
        <v>753</v>
      </c>
      <c r="H103" s="1" t="s">
        <v>738</v>
      </c>
      <c r="I103" s="1" t="s">
        <v>1263</v>
      </c>
      <c r="J103" s="1" t="s">
        <v>740</v>
      </c>
      <c r="K103" s="1" t="s">
        <v>1263</v>
      </c>
      <c r="L103" s="1" t="s">
        <v>1263</v>
      </c>
      <c r="M103" s="1" t="s">
        <v>741</v>
      </c>
      <c r="N103" s="1" t="s">
        <v>741</v>
      </c>
      <c r="O103" s="1" t="s">
        <v>739</v>
      </c>
      <c r="P103" s="1" t="s">
        <v>742</v>
      </c>
      <c r="Q103" s="1" t="s">
        <v>743</v>
      </c>
      <c r="R103" s="1" t="s">
        <v>1264</v>
      </c>
      <c r="S103" s="1" t="s">
        <v>745</v>
      </c>
      <c r="T103" s="1" t="s">
        <v>746</v>
      </c>
      <c r="U103" s="1" t="s">
        <v>707</v>
      </c>
      <c r="V103" s="1" t="s">
        <v>775</v>
      </c>
    </row>
    <row r="104" s="1" customFormat="1" spans="1:22">
      <c r="A104" s="3">
        <v>999228423880003</v>
      </c>
      <c r="B104" s="1" t="s">
        <v>752</v>
      </c>
      <c r="C104" s="1" t="s">
        <v>1265</v>
      </c>
      <c r="D104" s="1" t="s">
        <v>1261</v>
      </c>
      <c r="E104" s="1" t="s">
        <v>1266</v>
      </c>
      <c r="F104" s="1" t="s">
        <v>737</v>
      </c>
      <c r="G104" s="1" t="s">
        <v>753</v>
      </c>
      <c r="H104" s="1" t="s">
        <v>738</v>
      </c>
      <c r="I104" s="1" t="s">
        <v>1263</v>
      </c>
      <c r="J104" s="1" t="s">
        <v>740</v>
      </c>
      <c r="K104" s="1" t="s">
        <v>1263</v>
      </c>
      <c r="L104" s="1" t="s">
        <v>1263</v>
      </c>
      <c r="M104" s="1" t="s">
        <v>741</v>
      </c>
      <c r="N104" s="1" t="s">
        <v>741</v>
      </c>
      <c r="O104" s="1" t="s">
        <v>739</v>
      </c>
      <c r="P104" s="1" t="s">
        <v>742</v>
      </c>
      <c r="Q104" s="1" t="s">
        <v>743</v>
      </c>
      <c r="R104" s="1" t="s">
        <v>1267</v>
      </c>
      <c r="S104" s="1" t="s">
        <v>745</v>
      </c>
      <c r="T104" s="1" t="s">
        <v>746</v>
      </c>
      <c r="U104" s="1" t="s">
        <v>707</v>
      </c>
      <c r="V104" s="1" t="s">
        <v>775</v>
      </c>
    </row>
    <row r="105" s="1" customFormat="1" spans="1:22">
      <c r="A105" s="3">
        <v>999228366961326</v>
      </c>
      <c r="B105" s="1" t="s">
        <v>772</v>
      </c>
      <c r="C105" s="1" t="s">
        <v>1268</v>
      </c>
      <c r="D105" s="1" t="s">
        <v>1269</v>
      </c>
      <c r="E105" s="1" t="s">
        <v>1270</v>
      </c>
      <c r="F105" s="1" t="s">
        <v>791</v>
      </c>
      <c r="G105" s="1" t="s">
        <v>753</v>
      </c>
      <c r="H105" s="1" t="s">
        <v>738</v>
      </c>
      <c r="I105" s="1" t="s">
        <v>1271</v>
      </c>
      <c r="J105" s="1" t="s">
        <v>740</v>
      </c>
      <c r="K105" s="1" t="s">
        <v>1271</v>
      </c>
      <c r="L105" s="1" t="s">
        <v>1271</v>
      </c>
      <c r="M105" s="1" t="s">
        <v>741</v>
      </c>
      <c r="N105" s="1" t="s">
        <v>741</v>
      </c>
      <c r="O105" s="1" t="s">
        <v>739</v>
      </c>
      <c r="P105" s="1" t="s">
        <v>742</v>
      </c>
      <c r="Q105" s="1" t="s">
        <v>743</v>
      </c>
      <c r="R105" s="1" t="s">
        <v>1272</v>
      </c>
      <c r="S105" s="1" t="s">
        <v>745</v>
      </c>
      <c r="T105" s="1" t="s">
        <v>746</v>
      </c>
      <c r="U105" s="1" t="s">
        <v>707</v>
      </c>
      <c r="V105" s="1" t="s">
        <v>747</v>
      </c>
    </row>
    <row r="106" s="1" customFormat="1" spans="1:22">
      <c r="A106" s="3">
        <v>999228443358291</v>
      </c>
      <c r="B106" s="1" t="s">
        <v>791</v>
      </c>
      <c r="C106" s="1" t="s">
        <v>1273</v>
      </c>
      <c r="D106" s="1" t="s">
        <v>1274</v>
      </c>
      <c r="E106" s="1" t="s">
        <v>1275</v>
      </c>
      <c r="F106" s="1" t="s">
        <v>791</v>
      </c>
      <c r="G106" s="1" t="s">
        <v>753</v>
      </c>
      <c r="H106" s="1" t="s">
        <v>738</v>
      </c>
      <c r="I106" s="1" t="s">
        <v>1276</v>
      </c>
      <c r="J106" s="1" t="s">
        <v>740</v>
      </c>
      <c r="K106" s="1" t="s">
        <v>1276</v>
      </c>
      <c r="L106" s="1" t="s">
        <v>1276</v>
      </c>
      <c r="M106" s="1" t="s">
        <v>741</v>
      </c>
      <c r="N106" s="1" t="s">
        <v>741</v>
      </c>
      <c r="O106" s="1" t="s">
        <v>739</v>
      </c>
      <c r="P106" s="1" t="s">
        <v>742</v>
      </c>
      <c r="Q106" s="1" t="s">
        <v>743</v>
      </c>
      <c r="R106" s="1" t="s">
        <v>1277</v>
      </c>
      <c r="S106" s="1" t="s">
        <v>745</v>
      </c>
      <c r="T106" s="1" t="s">
        <v>746</v>
      </c>
      <c r="U106" s="1" t="s">
        <v>707</v>
      </c>
      <c r="V106" s="1" t="s">
        <v>775</v>
      </c>
    </row>
    <row r="107" s="1" customFormat="1" spans="1:22">
      <c r="A107" s="3">
        <v>999228321300961</v>
      </c>
      <c r="B107" s="1" t="s">
        <v>812</v>
      </c>
      <c r="C107" s="1" t="s">
        <v>1278</v>
      </c>
      <c r="D107" s="1" t="s">
        <v>1279</v>
      </c>
      <c r="E107" s="1" t="s">
        <v>1280</v>
      </c>
      <c r="F107" s="1" t="s">
        <v>791</v>
      </c>
      <c r="G107" s="1" t="s">
        <v>753</v>
      </c>
      <c r="H107" s="1" t="s">
        <v>738</v>
      </c>
      <c r="I107" s="1" t="s">
        <v>1281</v>
      </c>
      <c r="J107" s="1" t="s">
        <v>740</v>
      </c>
      <c r="K107" s="1" t="s">
        <v>1281</v>
      </c>
      <c r="L107" s="1" t="s">
        <v>1281</v>
      </c>
      <c r="M107" s="1" t="s">
        <v>741</v>
      </c>
      <c r="N107" s="1" t="s">
        <v>741</v>
      </c>
      <c r="O107" s="1" t="s">
        <v>739</v>
      </c>
      <c r="P107" s="1" t="s">
        <v>742</v>
      </c>
      <c r="Q107" s="1" t="s">
        <v>743</v>
      </c>
      <c r="R107" s="1" t="s">
        <v>1282</v>
      </c>
      <c r="S107" s="1" t="s">
        <v>745</v>
      </c>
      <c r="T107" s="1" t="s">
        <v>746</v>
      </c>
      <c r="U107" s="1" t="s">
        <v>707</v>
      </c>
      <c r="V107" s="1" t="s">
        <v>828</v>
      </c>
    </row>
    <row r="108" s="1" customFormat="1" spans="1:22">
      <c r="A108" s="3">
        <v>999228350048240</v>
      </c>
      <c r="B108" s="1" t="s">
        <v>768</v>
      </c>
      <c r="C108" s="1" t="s">
        <v>1283</v>
      </c>
      <c r="D108" s="1" t="s">
        <v>1284</v>
      </c>
      <c r="E108" s="1" t="s">
        <v>1285</v>
      </c>
      <c r="F108" s="1" t="s">
        <v>752</v>
      </c>
      <c r="G108" s="1" t="s">
        <v>753</v>
      </c>
      <c r="H108" s="1" t="s">
        <v>738</v>
      </c>
      <c r="I108" s="1" t="s">
        <v>1286</v>
      </c>
      <c r="J108" s="1" t="s">
        <v>740</v>
      </c>
      <c r="K108" s="1" t="s">
        <v>1286</v>
      </c>
      <c r="L108" s="1" t="s">
        <v>1286</v>
      </c>
      <c r="M108" s="1" t="s">
        <v>741</v>
      </c>
      <c r="N108" s="1" t="s">
        <v>741</v>
      </c>
      <c r="O108" s="1" t="s">
        <v>739</v>
      </c>
      <c r="P108" s="1" t="s">
        <v>742</v>
      </c>
      <c r="Q108" s="1" t="s">
        <v>743</v>
      </c>
      <c r="R108" s="1" t="s">
        <v>1287</v>
      </c>
      <c r="S108" s="1" t="s">
        <v>745</v>
      </c>
      <c r="T108" s="1" t="s">
        <v>746</v>
      </c>
      <c r="U108" s="1" t="s">
        <v>707</v>
      </c>
      <c r="V108" s="1" t="s">
        <v>747</v>
      </c>
    </row>
    <row r="109" s="1" customFormat="1" spans="1:22">
      <c r="A109" s="3">
        <v>999228443678329</v>
      </c>
      <c r="B109" s="1" t="s">
        <v>791</v>
      </c>
      <c r="C109" s="1" t="s">
        <v>1288</v>
      </c>
      <c r="D109" s="1" t="s">
        <v>1261</v>
      </c>
      <c r="E109" s="1" t="s">
        <v>1289</v>
      </c>
      <c r="F109" s="1" t="s">
        <v>791</v>
      </c>
      <c r="G109" s="1" t="s">
        <v>753</v>
      </c>
      <c r="H109" s="1" t="s">
        <v>738</v>
      </c>
      <c r="I109" s="1" t="s">
        <v>1290</v>
      </c>
      <c r="J109" s="1" t="s">
        <v>740</v>
      </c>
      <c r="K109" s="1" t="s">
        <v>1290</v>
      </c>
      <c r="L109" s="1" t="s">
        <v>1290</v>
      </c>
      <c r="M109" s="1" t="s">
        <v>741</v>
      </c>
      <c r="N109" s="1" t="s">
        <v>741</v>
      </c>
      <c r="O109" s="1" t="s">
        <v>739</v>
      </c>
      <c r="P109" s="1" t="s">
        <v>742</v>
      </c>
      <c r="Q109" s="1" t="s">
        <v>743</v>
      </c>
      <c r="R109" s="1" t="s">
        <v>1291</v>
      </c>
      <c r="S109" s="1" t="s">
        <v>745</v>
      </c>
      <c r="T109" s="1" t="s">
        <v>746</v>
      </c>
      <c r="U109" s="1" t="s">
        <v>707</v>
      </c>
      <c r="V109" s="1" t="s">
        <v>775</v>
      </c>
    </row>
    <row r="110" s="1" customFormat="1" spans="1:22">
      <c r="A110" s="3">
        <v>999228443777545</v>
      </c>
      <c r="B110" s="1" t="s">
        <v>791</v>
      </c>
      <c r="C110" s="1" t="s">
        <v>1292</v>
      </c>
      <c r="D110" s="1" t="s">
        <v>1261</v>
      </c>
      <c r="E110" s="1" t="s">
        <v>1293</v>
      </c>
      <c r="F110" s="1" t="s">
        <v>791</v>
      </c>
      <c r="G110" s="1" t="s">
        <v>753</v>
      </c>
      <c r="H110" s="1" t="s">
        <v>738</v>
      </c>
      <c r="I110" s="1" t="s">
        <v>1294</v>
      </c>
      <c r="J110" s="1" t="s">
        <v>740</v>
      </c>
      <c r="K110" s="1" t="s">
        <v>1294</v>
      </c>
      <c r="L110" s="1" t="s">
        <v>1294</v>
      </c>
      <c r="M110" s="1" t="s">
        <v>741</v>
      </c>
      <c r="N110" s="1" t="s">
        <v>741</v>
      </c>
      <c r="O110" s="1" t="s">
        <v>739</v>
      </c>
      <c r="P110" s="1" t="s">
        <v>742</v>
      </c>
      <c r="Q110" s="1" t="s">
        <v>743</v>
      </c>
      <c r="R110" s="1" t="s">
        <v>1295</v>
      </c>
      <c r="S110" s="1" t="s">
        <v>745</v>
      </c>
      <c r="T110" s="1" t="s">
        <v>746</v>
      </c>
      <c r="U110" s="1" t="s">
        <v>707</v>
      </c>
      <c r="V110" s="1" t="s">
        <v>775</v>
      </c>
    </row>
    <row r="111" s="1" customFormat="1" spans="1:22">
      <c r="A111" s="3">
        <v>999228046694856</v>
      </c>
      <c r="B111" s="1" t="s">
        <v>1042</v>
      </c>
      <c r="C111" s="1" t="s">
        <v>1296</v>
      </c>
      <c r="D111" s="1" t="s">
        <v>1297</v>
      </c>
      <c r="E111" s="1" t="s">
        <v>1298</v>
      </c>
      <c r="F111" s="1" t="s">
        <v>736</v>
      </c>
      <c r="G111" s="1" t="s">
        <v>753</v>
      </c>
      <c r="H111" s="1" t="s">
        <v>738</v>
      </c>
      <c r="I111" s="1" t="s">
        <v>1299</v>
      </c>
      <c r="J111" s="1" t="s">
        <v>740</v>
      </c>
      <c r="K111" s="1" t="s">
        <v>1299</v>
      </c>
      <c r="L111" s="1" t="s">
        <v>1299</v>
      </c>
      <c r="M111" s="1" t="s">
        <v>741</v>
      </c>
      <c r="N111" s="1" t="s">
        <v>741</v>
      </c>
      <c r="O111" s="1" t="s">
        <v>739</v>
      </c>
      <c r="P111" s="1" t="s">
        <v>742</v>
      </c>
      <c r="Q111" s="1" t="s">
        <v>743</v>
      </c>
      <c r="R111" s="1" t="s">
        <v>1300</v>
      </c>
      <c r="S111" s="1" t="s">
        <v>745</v>
      </c>
      <c r="T111" s="1" t="s">
        <v>746</v>
      </c>
      <c r="U111" s="1" t="s">
        <v>707</v>
      </c>
      <c r="V111" s="1" t="s">
        <v>747</v>
      </c>
    </row>
    <row r="112" s="1" customFormat="1" spans="1:22">
      <c r="A112" s="3">
        <v>999227304229891</v>
      </c>
      <c r="B112" s="1" t="s">
        <v>1301</v>
      </c>
      <c r="C112" s="1" t="s">
        <v>1302</v>
      </c>
      <c r="D112" s="1" t="s">
        <v>1303</v>
      </c>
      <c r="E112" s="1" t="s">
        <v>1304</v>
      </c>
      <c r="F112" s="1" t="s">
        <v>752</v>
      </c>
      <c r="G112" s="1" t="s">
        <v>753</v>
      </c>
      <c r="H112" s="1" t="s">
        <v>738</v>
      </c>
      <c r="I112" s="1" t="s">
        <v>1305</v>
      </c>
      <c r="J112" s="1" t="s">
        <v>740</v>
      </c>
      <c r="K112" s="1" t="s">
        <v>1305</v>
      </c>
      <c r="L112" s="1" t="s">
        <v>1305</v>
      </c>
      <c r="M112" s="1" t="s">
        <v>741</v>
      </c>
      <c r="N112" s="1" t="s">
        <v>741</v>
      </c>
      <c r="O112" s="1" t="s">
        <v>739</v>
      </c>
      <c r="P112" s="1" t="s">
        <v>742</v>
      </c>
      <c r="Q112" s="1" t="s">
        <v>743</v>
      </c>
      <c r="R112" s="1" t="s">
        <v>1306</v>
      </c>
      <c r="S112" s="1" t="s">
        <v>745</v>
      </c>
      <c r="T112" s="1" t="s">
        <v>746</v>
      </c>
      <c r="U112" s="1" t="s">
        <v>707</v>
      </c>
      <c r="V112" s="1" t="s">
        <v>747</v>
      </c>
    </row>
    <row r="113" s="1" customFormat="1" spans="1:22">
      <c r="A113" s="3">
        <v>999227304316794</v>
      </c>
      <c r="B113" s="1" t="s">
        <v>1301</v>
      </c>
      <c r="C113" s="1" t="s">
        <v>1307</v>
      </c>
      <c r="D113" s="1" t="s">
        <v>1303</v>
      </c>
      <c r="E113" s="1" t="s">
        <v>1308</v>
      </c>
      <c r="F113" s="1" t="s">
        <v>752</v>
      </c>
      <c r="G113" s="1" t="s">
        <v>753</v>
      </c>
      <c r="H113" s="1" t="s">
        <v>738</v>
      </c>
      <c r="I113" s="1" t="s">
        <v>1305</v>
      </c>
      <c r="J113" s="1" t="s">
        <v>740</v>
      </c>
      <c r="K113" s="1" t="s">
        <v>1305</v>
      </c>
      <c r="L113" s="1" t="s">
        <v>1305</v>
      </c>
      <c r="M113" s="1" t="s">
        <v>741</v>
      </c>
      <c r="N113" s="1" t="s">
        <v>741</v>
      </c>
      <c r="O113" s="1" t="s">
        <v>739</v>
      </c>
      <c r="P113" s="1" t="s">
        <v>742</v>
      </c>
      <c r="Q113" s="1" t="s">
        <v>743</v>
      </c>
      <c r="R113" s="1" t="s">
        <v>1309</v>
      </c>
      <c r="S113" s="1" t="s">
        <v>745</v>
      </c>
      <c r="T113" s="1" t="s">
        <v>746</v>
      </c>
      <c r="U113" s="1" t="s">
        <v>707</v>
      </c>
      <c r="V113" s="1" t="s">
        <v>747</v>
      </c>
    </row>
    <row r="114" s="1" customFormat="1" spans="1:22">
      <c r="A114" s="3">
        <v>999226280339582</v>
      </c>
      <c r="B114" s="1" t="s">
        <v>1310</v>
      </c>
      <c r="C114" s="1" t="s">
        <v>1311</v>
      </c>
      <c r="D114" s="1" t="s">
        <v>1312</v>
      </c>
      <c r="E114" s="1" t="s">
        <v>1313</v>
      </c>
      <c r="F114" s="1" t="s">
        <v>752</v>
      </c>
      <c r="G114" s="1" t="s">
        <v>753</v>
      </c>
      <c r="H114" s="1" t="s">
        <v>738</v>
      </c>
      <c r="I114" s="1" t="s">
        <v>1314</v>
      </c>
      <c r="J114" s="1" t="s">
        <v>740</v>
      </c>
      <c r="K114" s="1" t="s">
        <v>1314</v>
      </c>
      <c r="L114" s="1" t="s">
        <v>739</v>
      </c>
      <c r="M114" s="1" t="s">
        <v>1315</v>
      </c>
      <c r="N114" s="1" t="s">
        <v>1315</v>
      </c>
      <c r="O114" s="1" t="s">
        <v>739</v>
      </c>
      <c r="P114" s="1" t="s">
        <v>742</v>
      </c>
      <c r="Q114" s="1" t="s">
        <v>743</v>
      </c>
      <c r="R114" s="1" t="s">
        <v>1140</v>
      </c>
      <c r="S114" s="1" t="s">
        <v>745</v>
      </c>
      <c r="T114" s="1" t="s">
        <v>746</v>
      </c>
      <c r="U114" s="1" t="s">
        <v>707</v>
      </c>
      <c r="V114" s="1" t="s">
        <v>747</v>
      </c>
    </row>
    <row r="115" s="1" customFormat="1" spans="1:22">
      <c r="A115" s="3">
        <v>999228442956109</v>
      </c>
      <c r="B115" s="1" t="s">
        <v>737</v>
      </c>
      <c r="C115" s="1" t="s">
        <v>1316</v>
      </c>
      <c r="D115" s="1" t="s">
        <v>1317</v>
      </c>
      <c r="E115" s="1" t="s">
        <v>1318</v>
      </c>
      <c r="F115" s="1" t="s">
        <v>791</v>
      </c>
      <c r="G115" s="1" t="s">
        <v>753</v>
      </c>
      <c r="H115" s="1" t="s">
        <v>738</v>
      </c>
      <c r="I115" s="1" t="s">
        <v>1319</v>
      </c>
      <c r="J115" s="1" t="s">
        <v>740</v>
      </c>
      <c r="K115" s="1" t="s">
        <v>1319</v>
      </c>
      <c r="L115" s="1" t="s">
        <v>1319</v>
      </c>
      <c r="M115" s="1" t="s">
        <v>741</v>
      </c>
      <c r="N115" s="1" t="s">
        <v>741</v>
      </c>
      <c r="O115" s="1" t="s">
        <v>739</v>
      </c>
      <c r="P115" s="1" t="s">
        <v>742</v>
      </c>
      <c r="Q115" s="1" t="s">
        <v>743</v>
      </c>
      <c r="R115" s="1" t="s">
        <v>1320</v>
      </c>
      <c r="S115" s="1" t="s">
        <v>745</v>
      </c>
      <c r="T115" s="1" t="s">
        <v>746</v>
      </c>
      <c r="U115" s="1" t="s">
        <v>707</v>
      </c>
      <c r="V115" s="1" t="s">
        <v>775</v>
      </c>
    </row>
    <row r="116" s="1" customFormat="1" spans="1:22">
      <c r="A116" s="3">
        <v>999228368327464</v>
      </c>
      <c r="B116" s="1" t="s">
        <v>757</v>
      </c>
      <c r="C116" s="1" t="s">
        <v>1321</v>
      </c>
      <c r="D116" s="1" t="s">
        <v>1322</v>
      </c>
      <c r="E116" s="1" t="s">
        <v>1323</v>
      </c>
      <c r="F116" s="1" t="s">
        <v>791</v>
      </c>
      <c r="G116" s="1" t="s">
        <v>753</v>
      </c>
      <c r="H116" s="1" t="s">
        <v>738</v>
      </c>
      <c r="I116" s="1" t="s">
        <v>1324</v>
      </c>
      <c r="J116" s="1" t="s">
        <v>740</v>
      </c>
      <c r="K116" s="1" t="s">
        <v>1324</v>
      </c>
      <c r="L116" s="1" t="s">
        <v>1324</v>
      </c>
      <c r="M116" s="1" t="s">
        <v>741</v>
      </c>
      <c r="N116" s="1" t="s">
        <v>741</v>
      </c>
      <c r="O116" s="1" t="s">
        <v>739</v>
      </c>
      <c r="P116" s="1" t="s">
        <v>742</v>
      </c>
      <c r="Q116" s="1" t="s">
        <v>743</v>
      </c>
      <c r="R116" s="1" t="s">
        <v>1325</v>
      </c>
      <c r="S116" s="1" t="s">
        <v>745</v>
      </c>
      <c r="T116" s="1" t="s">
        <v>746</v>
      </c>
      <c r="U116" s="1" t="s">
        <v>707</v>
      </c>
      <c r="V116" s="1" t="s">
        <v>747</v>
      </c>
    </row>
    <row r="117" s="1" customFormat="1" spans="1:22">
      <c r="A117" s="1" t="s">
        <v>1326</v>
      </c>
      <c r="B117" s="1" t="s">
        <v>815</v>
      </c>
      <c r="C117" s="1" t="s">
        <v>1327</v>
      </c>
      <c r="D117" s="1" t="s">
        <v>1328</v>
      </c>
      <c r="E117" s="1" t="s">
        <v>1329</v>
      </c>
      <c r="F117" s="1" t="s">
        <v>752</v>
      </c>
      <c r="G117" s="1" t="s">
        <v>791</v>
      </c>
      <c r="H117" s="1" t="s">
        <v>738</v>
      </c>
      <c r="I117" s="1" t="s">
        <v>739</v>
      </c>
      <c r="J117" s="1" t="s">
        <v>740</v>
      </c>
      <c r="K117" s="1" t="s">
        <v>739</v>
      </c>
      <c r="L117" s="1" t="s">
        <v>739</v>
      </c>
      <c r="M117" s="1" t="s">
        <v>741</v>
      </c>
      <c r="N117" s="1" t="s">
        <v>741</v>
      </c>
      <c r="O117" s="1" t="s">
        <v>739</v>
      </c>
      <c r="P117" s="1" t="s">
        <v>742</v>
      </c>
      <c r="Q117" s="1" t="s">
        <v>743</v>
      </c>
      <c r="R117" s="1" t="s">
        <v>1330</v>
      </c>
      <c r="S117" s="1" t="s">
        <v>745</v>
      </c>
      <c r="T117" s="1" t="s">
        <v>746</v>
      </c>
      <c r="U117" s="1" t="s">
        <v>707</v>
      </c>
      <c r="V117" s="1" t="s">
        <v>747</v>
      </c>
    </row>
    <row r="118" s="1" customFormat="1" spans="1:22">
      <c r="A118" s="3">
        <v>28422552062</v>
      </c>
      <c r="B118" s="1" t="s">
        <v>752</v>
      </c>
      <c r="C118" s="1" t="s">
        <v>1331</v>
      </c>
      <c r="D118" s="1" t="s">
        <v>1332</v>
      </c>
      <c r="E118" s="1" t="s">
        <v>1333</v>
      </c>
      <c r="F118" s="1" t="s">
        <v>737</v>
      </c>
      <c r="G118" s="1" t="s">
        <v>753</v>
      </c>
      <c r="H118" s="1" t="s">
        <v>738</v>
      </c>
      <c r="I118" s="1" t="s">
        <v>1334</v>
      </c>
      <c r="J118" s="1" t="s">
        <v>740</v>
      </c>
      <c r="K118" s="1" t="s">
        <v>1334</v>
      </c>
      <c r="L118" s="1" t="s">
        <v>1334</v>
      </c>
      <c r="M118" s="1" t="s">
        <v>741</v>
      </c>
      <c r="N118" s="1" t="s">
        <v>741</v>
      </c>
      <c r="O118" s="1" t="s">
        <v>739</v>
      </c>
      <c r="P118" s="1" t="s">
        <v>742</v>
      </c>
      <c r="Q118" s="1" t="s">
        <v>743</v>
      </c>
      <c r="R118" s="1" t="s">
        <v>1335</v>
      </c>
      <c r="S118" s="1" t="s">
        <v>745</v>
      </c>
      <c r="T118" s="1" t="s">
        <v>746</v>
      </c>
      <c r="U118" s="1" t="s">
        <v>707</v>
      </c>
      <c r="V118" s="1" t="s">
        <v>747</v>
      </c>
    </row>
    <row r="119" s="1" customFormat="1" spans="1:22">
      <c r="A119" s="3">
        <v>999228423897087</v>
      </c>
      <c r="B119" s="1" t="s">
        <v>752</v>
      </c>
      <c r="C119" s="1" t="s">
        <v>1336</v>
      </c>
      <c r="D119" s="1" t="s">
        <v>1337</v>
      </c>
      <c r="E119" s="1" t="s">
        <v>1338</v>
      </c>
      <c r="F119" s="1" t="s">
        <v>737</v>
      </c>
      <c r="G119" s="1" t="s">
        <v>753</v>
      </c>
      <c r="H119" s="1" t="s">
        <v>738</v>
      </c>
      <c r="I119" s="1" t="s">
        <v>1339</v>
      </c>
      <c r="J119" s="1" t="s">
        <v>740</v>
      </c>
      <c r="K119" s="1" t="s">
        <v>1339</v>
      </c>
      <c r="L119" s="1" t="s">
        <v>1339</v>
      </c>
      <c r="M119" s="1" t="s">
        <v>741</v>
      </c>
      <c r="N119" s="1" t="s">
        <v>741</v>
      </c>
      <c r="O119" s="1" t="s">
        <v>739</v>
      </c>
      <c r="P119" s="1" t="s">
        <v>742</v>
      </c>
      <c r="Q119" s="1" t="s">
        <v>743</v>
      </c>
      <c r="R119" s="1" t="s">
        <v>1340</v>
      </c>
      <c r="S119" s="1" t="s">
        <v>745</v>
      </c>
      <c r="T119" s="1" t="s">
        <v>746</v>
      </c>
      <c r="U119" s="1" t="s">
        <v>707</v>
      </c>
      <c r="V119" s="1" t="s">
        <v>775</v>
      </c>
    </row>
    <row r="120" s="1" customFormat="1" spans="1:22">
      <c r="A120" s="3">
        <v>999228431778754</v>
      </c>
      <c r="B120" s="1" t="s">
        <v>752</v>
      </c>
      <c r="C120" s="1" t="s">
        <v>1341</v>
      </c>
      <c r="D120" s="1" t="s">
        <v>1342</v>
      </c>
      <c r="E120" s="1" t="s">
        <v>1343</v>
      </c>
      <c r="F120" s="1" t="s">
        <v>791</v>
      </c>
      <c r="G120" s="1" t="s">
        <v>753</v>
      </c>
      <c r="H120" s="1" t="s">
        <v>738</v>
      </c>
      <c r="I120" s="1" t="s">
        <v>1344</v>
      </c>
      <c r="J120" s="1" t="s">
        <v>740</v>
      </c>
      <c r="K120" s="1" t="s">
        <v>1344</v>
      </c>
      <c r="L120" s="1" t="s">
        <v>1344</v>
      </c>
      <c r="M120" s="1" t="s">
        <v>741</v>
      </c>
      <c r="N120" s="1" t="s">
        <v>741</v>
      </c>
      <c r="O120" s="1" t="s">
        <v>739</v>
      </c>
      <c r="P120" s="1" t="s">
        <v>742</v>
      </c>
      <c r="Q120" s="1" t="s">
        <v>743</v>
      </c>
      <c r="R120" s="1" t="s">
        <v>1345</v>
      </c>
      <c r="S120" s="1" t="s">
        <v>745</v>
      </c>
      <c r="T120" s="1" t="s">
        <v>746</v>
      </c>
      <c r="U120" s="1" t="s">
        <v>707</v>
      </c>
      <c r="V120" s="1" t="s">
        <v>775</v>
      </c>
    </row>
    <row r="121" s="1" customFormat="1" spans="1:22">
      <c r="A121" s="3">
        <v>999228390455433</v>
      </c>
      <c r="B121" s="1" t="s">
        <v>757</v>
      </c>
      <c r="C121" s="1" t="s">
        <v>1346</v>
      </c>
      <c r="D121" s="1" t="s">
        <v>1342</v>
      </c>
      <c r="E121" s="1" t="s">
        <v>1347</v>
      </c>
      <c r="F121" s="1" t="s">
        <v>791</v>
      </c>
      <c r="G121" s="1" t="s">
        <v>753</v>
      </c>
      <c r="H121" s="1" t="s">
        <v>738</v>
      </c>
      <c r="I121" s="1" t="s">
        <v>1344</v>
      </c>
      <c r="J121" s="1" t="s">
        <v>740</v>
      </c>
      <c r="K121" s="1" t="s">
        <v>1344</v>
      </c>
      <c r="L121" s="1" t="s">
        <v>1344</v>
      </c>
      <c r="M121" s="1" t="s">
        <v>741</v>
      </c>
      <c r="N121" s="1" t="s">
        <v>741</v>
      </c>
      <c r="O121" s="1" t="s">
        <v>739</v>
      </c>
      <c r="P121" s="1" t="s">
        <v>742</v>
      </c>
      <c r="Q121" s="1" t="s">
        <v>743</v>
      </c>
      <c r="R121" s="1" t="s">
        <v>1348</v>
      </c>
      <c r="S121" s="1" t="s">
        <v>745</v>
      </c>
      <c r="T121" s="1" t="s">
        <v>746</v>
      </c>
      <c r="U121" s="1" t="s">
        <v>707</v>
      </c>
      <c r="V121" s="1" t="s">
        <v>775</v>
      </c>
    </row>
    <row r="122" s="1" customFormat="1" spans="1:22">
      <c r="A122" s="3">
        <v>999226740068214</v>
      </c>
      <c r="B122" s="1" t="s">
        <v>1349</v>
      </c>
      <c r="C122" s="1" t="s">
        <v>1350</v>
      </c>
      <c r="D122" s="1" t="s">
        <v>1351</v>
      </c>
      <c r="E122" s="1" t="s">
        <v>1352</v>
      </c>
      <c r="F122" s="1" t="s">
        <v>757</v>
      </c>
      <c r="G122" s="1" t="s">
        <v>753</v>
      </c>
      <c r="H122" s="1" t="s">
        <v>738</v>
      </c>
      <c r="I122" s="1" t="s">
        <v>1353</v>
      </c>
      <c r="J122" s="1" t="s">
        <v>740</v>
      </c>
      <c r="K122" s="1" t="s">
        <v>1353</v>
      </c>
      <c r="L122" s="1" t="s">
        <v>1353</v>
      </c>
      <c r="M122" s="1" t="s">
        <v>741</v>
      </c>
      <c r="N122" s="1" t="s">
        <v>741</v>
      </c>
      <c r="O122" s="1" t="s">
        <v>739</v>
      </c>
      <c r="P122" s="1" t="s">
        <v>742</v>
      </c>
      <c r="Q122" s="1" t="s">
        <v>743</v>
      </c>
      <c r="R122" s="1" t="s">
        <v>1354</v>
      </c>
      <c r="S122" s="1" t="s">
        <v>745</v>
      </c>
      <c r="T122" s="1" t="s">
        <v>746</v>
      </c>
      <c r="U122" s="1" t="s">
        <v>707</v>
      </c>
      <c r="V122" s="1" t="s">
        <v>756</v>
      </c>
    </row>
    <row r="123" s="1" customFormat="1" spans="1:22">
      <c r="A123" s="3">
        <v>999226366448411</v>
      </c>
      <c r="B123" s="1" t="s">
        <v>1355</v>
      </c>
      <c r="C123" s="1" t="s">
        <v>1356</v>
      </c>
      <c r="D123" s="1" t="s">
        <v>1351</v>
      </c>
      <c r="E123" s="1" t="s">
        <v>1357</v>
      </c>
      <c r="F123" s="1" t="s">
        <v>791</v>
      </c>
      <c r="G123" s="1" t="s">
        <v>753</v>
      </c>
      <c r="H123" s="1" t="s">
        <v>738</v>
      </c>
      <c r="I123" s="1" t="s">
        <v>1358</v>
      </c>
      <c r="J123" s="1" t="s">
        <v>740</v>
      </c>
      <c r="K123" s="1" t="s">
        <v>1358</v>
      </c>
      <c r="L123" s="1" t="s">
        <v>1358</v>
      </c>
      <c r="M123" s="1" t="s">
        <v>741</v>
      </c>
      <c r="N123" s="1" t="s">
        <v>741</v>
      </c>
      <c r="O123" s="1" t="s">
        <v>739</v>
      </c>
      <c r="P123" s="1" t="s">
        <v>742</v>
      </c>
      <c r="Q123" s="1" t="s">
        <v>743</v>
      </c>
      <c r="R123" s="1" t="s">
        <v>1359</v>
      </c>
      <c r="S123" s="1" t="s">
        <v>745</v>
      </c>
      <c r="T123" s="1" t="s">
        <v>746</v>
      </c>
      <c r="U123" s="1" t="s">
        <v>707</v>
      </c>
      <c r="V123" s="1" t="s">
        <v>756</v>
      </c>
    </row>
    <row r="124" s="1" customFormat="1" spans="1:22">
      <c r="A124" s="3">
        <v>999228330148062</v>
      </c>
      <c r="B124" s="1" t="s">
        <v>812</v>
      </c>
      <c r="C124" s="1" t="s">
        <v>1360</v>
      </c>
      <c r="D124" s="1" t="s">
        <v>1361</v>
      </c>
      <c r="E124" s="1" t="s">
        <v>1362</v>
      </c>
      <c r="F124" s="1" t="s">
        <v>791</v>
      </c>
      <c r="G124" s="1" t="s">
        <v>753</v>
      </c>
      <c r="H124" s="1" t="s">
        <v>738</v>
      </c>
      <c r="I124" s="1" t="s">
        <v>1363</v>
      </c>
      <c r="J124" s="1" t="s">
        <v>740</v>
      </c>
      <c r="K124" s="1" t="s">
        <v>1363</v>
      </c>
      <c r="L124" s="1" t="s">
        <v>1363</v>
      </c>
      <c r="M124" s="1" t="s">
        <v>741</v>
      </c>
      <c r="N124" s="1" t="s">
        <v>741</v>
      </c>
      <c r="O124" s="1" t="s">
        <v>739</v>
      </c>
      <c r="P124" s="1" t="s">
        <v>742</v>
      </c>
      <c r="Q124" s="1" t="s">
        <v>743</v>
      </c>
      <c r="R124" s="1" t="s">
        <v>1364</v>
      </c>
      <c r="S124" s="1" t="s">
        <v>745</v>
      </c>
      <c r="T124" s="1" t="s">
        <v>746</v>
      </c>
      <c r="U124" s="1" t="s">
        <v>707</v>
      </c>
      <c r="V124" s="1" t="s">
        <v>775</v>
      </c>
    </row>
    <row r="125" s="1" customFormat="1" spans="1:22">
      <c r="A125" s="3">
        <v>999228443099161</v>
      </c>
      <c r="B125" s="1" t="s">
        <v>737</v>
      </c>
      <c r="C125" s="1" t="s">
        <v>1365</v>
      </c>
      <c r="D125" s="1" t="s">
        <v>1332</v>
      </c>
      <c r="E125" s="1" t="s">
        <v>1366</v>
      </c>
      <c r="F125" s="1" t="s">
        <v>791</v>
      </c>
      <c r="G125" s="1" t="s">
        <v>753</v>
      </c>
      <c r="H125" s="1" t="s">
        <v>738</v>
      </c>
      <c r="I125" s="1" t="s">
        <v>1367</v>
      </c>
      <c r="J125" s="1" t="s">
        <v>740</v>
      </c>
      <c r="K125" s="1" t="s">
        <v>1367</v>
      </c>
      <c r="L125" s="1" t="s">
        <v>1367</v>
      </c>
      <c r="M125" s="1" t="s">
        <v>741</v>
      </c>
      <c r="N125" s="1" t="s">
        <v>741</v>
      </c>
      <c r="O125" s="1" t="s">
        <v>739</v>
      </c>
      <c r="P125" s="1" t="s">
        <v>742</v>
      </c>
      <c r="Q125" s="1" t="s">
        <v>743</v>
      </c>
      <c r="R125" s="1" t="s">
        <v>1368</v>
      </c>
      <c r="S125" s="1" t="s">
        <v>745</v>
      </c>
      <c r="T125" s="1" t="s">
        <v>746</v>
      </c>
      <c r="U125" s="1" t="s">
        <v>707</v>
      </c>
      <c r="V125" s="1" t="s">
        <v>747</v>
      </c>
    </row>
    <row r="126" s="1" customFormat="1" spans="1:22">
      <c r="A126" s="3">
        <v>999228443602954</v>
      </c>
      <c r="B126" s="1" t="s">
        <v>791</v>
      </c>
      <c r="C126" s="1" t="s">
        <v>1369</v>
      </c>
      <c r="D126" s="1" t="s">
        <v>1332</v>
      </c>
      <c r="E126" s="1" t="s">
        <v>1370</v>
      </c>
      <c r="F126" s="1" t="s">
        <v>791</v>
      </c>
      <c r="G126" s="1" t="s">
        <v>753</v>
      </c>
      <c r="H126" s="1" t="s">
        <v>738</v>
      </c>
      <c r="I126" s="1" t="s">
        <v>1367</v>
      </c>
      <c r="J126" s="1" t="s">
        <v>740</v>
      </c>
      <c r="K126" s="1" t="s">
        <v>1367</v>
      </c>
      <c r="L126" s="1" t="s">
        <v>1367</v>
      </c>
      <c r="M126" s="1" t="s">
        <v>741</v>
      </c>
      <c r="N126" s="1" t="s">
        <v>741</v>
      </c>
      <c r="O126" s="1" t="s">
        <v>739</v>
      </c>
      <c r="P126" s="1" t="s">
        <v>742</v>
      </c>
      <c r="Q126" s="1" t="s">
        <v>743</v>
      </c>
      <c r="R126" s="1" t="s">
        <v>1371</v>
      </c>
      <c r="S126" s="1" t="s">
        <v>745</v>
      </c>
      <c r="T126" s="1" t="s">
        <v>746</v>
      </c>
      <c r="U126" s="1" t="s">
        <v>707</v>
      </c>
      <c r="V126" s="1" t="s">
        <v>747</v>
      </c>
    </row>
    <row r="127" s="1" customFormat="1" spans="1:22">
      <c r="A127" s="3">
        <v>999228443602088</v>
      </c>
      <c r="B127" s="1" t="s">
        <v>791</v>
      </c>
      <c r="C127" s="1" t="s">
        <v>1372</v>
      </c>
      <c r="D127" s="1" t="s">
        <v>1342</v>
      </c>
      <c r="E127" s="1" t="s">
        <v>1373</v>
      </c>
      <c r="F127" s="1" t="s">
        <v>791</v>
      </c>
      <c r="G127" s="1" t="s">
        <v>753</v>
      </c>
      <c r="H127" s="1" t="s">
        <v>738</v>
      </c>
      <c r="I127" s="1" t="s">
        <v>1374</v>
      </c>
      <c r="J127" s="1" t="s">
        <v>740</v>
      </c>
      <c r="K127" s="1" t="s">
        <v>1374</v>
      </c>
      <c r="L127" s="1" t="s">
        <v>1374</v>
      </c>
      <c r="M127" s="1" t="s">
        <v>741</v>
      </c>
      <c r="N127" s="1" t="s">
        <v>741</v>
      </c>
      <c r="O127" s="1" t="s">
        <v>739</v>
      </c>
      <c r="P127" s="1" t="s">
        <v>742</v>
      </c>
      <c r="Q127" s="1" t="s">
        <v>743</v>
      </c>
      <c r="R127" s="1" t="s">
        <v>1375</v>
      </c>
      <c r="S127" s="1" t="s">
        <v>745</v>
      </c>
      <c r="T127" s="1" t="s">
        <v>746</v>
      </c>
      <c r="U127" s="1" t="s">
        <v>707</v>
      </c>
      <c r="V127" s="1" t="s">
        <v>775</v>
      </c>
    </row>
    <row r="128" s="1" customFormat="1" spans="1:22">
      <c r="A128" s="3">
        <v>999228271809276</v>
      </c>
      <c r="B128" s="1" t="s">
        <v>1037</v>
      </c>
      <c r="C128" s="1" t="s">
        <v>1376</v>
      </c>
      <c r="D128" s="1" t="s">
        <v>1377</v>
      </c>
      <c r="E128" s="1" t="s">
        <v>1378</v>
      </c>
      <c r="F128" s="1" t="s">
        <v>737</v>
      </c>
      <c r="G128" s="1" t="s">
        <v>753</v>
      </c>
      <c r="H128" s="1" t="s">
        <v>738</v>
      </c>
      <c r="I128" s="1" t="s">
        <v>1379</v>
      </c>
      <c r="J128" s="1" t="s">
        <v>740</v>
      </c>
      <c r="K128" s="1" t="s">
        <v>1379</v>
      </c>
      <c r="L128" s="1" t="s">
        <v>1379</v>
      </c>
      <c r="M128" s="1" t="s">
        <v>741</v>
      </c>
      <c r="N128" s="1" t="s">
        <v>741</v>
      </c>
      <c r="O128" s="1" t="s">
        <v>739</v>
      </c>
      <c r="P128" s="1" t="s">
        <v>742</v>
      </c>
      <c r="Q128" s="1" t="s">
        <v>743</v>
      </c>
      <c r="R128" s="1" t="s">
        <v>1380</v>
      </c>
      <c r="S128" s="1" t="s">
        <v>745</v>
      </c>
      <c r="T128" s="1" t="s">
        <v>746</v>
      </c>
      <c r="U128" s="1" t="s">
        <v>707</v>
      </c>
      <c r="V128" s="1" t="s">
        <v>775</v>
      </c>
    </row>
    <row r="129" s="1" customFormat="1" spans="1:22">
      <c r="A129" s="3">
        <v>999228421280552</v>
      </c>
      <c r="B129" s="1" t="s">
        <v>752</v>
      </c>
      <c r="C129" s="1" t="s">
        <v>1381</v>
      </c>
      <c r="D129" s="1" t="s">
        <v>1361</v>
      </c>
      <c r="E129" s="1" t="s">
        <v>1382</v>
      </c>
      <c r="F129" s="1" t="s">
        <v>737</v>
      </c>
      <c r="G129" s="1" t="s">
        <v>753</v>
      </c>
      <c r="H129" s="1" t="s">
        <v>738</v>
      </c>
      <c r="I129" s="1" t="s">
        <v>1383</v>
      </c>
      <c r="J129" s="1" t="s">
        <v>740</v>
      </c>
      <c r="K129" s="1" t="s">
        <v>1383</v>
      </c>
      <c r="L129" s="1" t="s">
        <v>1383</v>
      </c>
      <c r="M129" s="1" t="s">
        <v>741</v>
      </c>
      <c r="N129" s="1" t="s">
        <v>741</v>
      </c>
      <c r="O129" s="1" t="s">
        <v>739</v>
      </c>
      <c r="P129" s="1" t="s">
        <v>742</v>
      </c>
      <c r="Q129" s="1" t="s">
        <v>743</v>
      </c>
      <c r="R129" s="1" t="s">
        <v>1384</v>
      </c>
      <c r="S129" s="1" t="s">
        <v>745</v>
      </c>
      <c r="T129" s="1" t="s">
        <v>746</v>
      </c>
      <c r="U129" s="1" t="s">
        <v>707</v>
      </c>
      <c r="V129" s="1" t="s">
        <v>775</v>
      </c>
    </row>
    <row r="130" s="1" customFormat="1" spans="1:22">
      <c r="A130" s="3">
        <v>999227187337110</v>
      </c>
      <c r="B130" s="1" t="s">
        <v>1385</v>
      </c>
      <c r="C130" s="1" t="s">
        <v>1386</v>
      </c>
      <c r="D130" s="1" t="s">
        <v>1387</v>
      </c>
      <c r="E130" s="1" t="s">
        <v>1388</v>
      </c>
      <c r="F130" s="1" t="s">
        <v>737</v>
      </c>
      <c r="G130" s="1" t="s">
        <v>753</v>
      </c>
      <c r="H130" s="1" t="s">
        <v>738</v>
      </c>
      <c r="I130" s="1" t="s">
        <v>1389</v>
      </c>
      <c r="J130" s="1" t="s">
        <v>740</v>
      </c>
      <c r="K130" s="1" t="s">
        <v>1389</v>
      </c>
      <c r="L130" s="1" t="s">
        <v>1389</v>
      </c>
      <c r="M130" s="1" t="s">
        <v>741</v>
      </c>
      <c r="N130" s="1" t="s">
        <v>741</v>
      </c>
      <c r="O130" s="1" t="s">
        <v>739</v>
      </c>
      <c r="P130" s="1" t="s">
        <v>742</v>
      </c>
      <c r="Q130" s="1" t="s">
        <v>743</v>
      </c>
      <c r="R130" s="1" t="s">
        <v>1390</v>
      </c>
      <c r="S130" s="1" t="s">
        <v>745</v>
      </c>
      <c r="T130" s="1" t="s">
        <v>746</v>
      </c>
      <c r="U130" s="1" t="s">
        <v>707</v>
      </c>
      <c r="V130" s="1" t="s">
        <v>747</v>
      </c>
    </row>
    <row r="131" s="1" customFormat="1" spans="1:22">
      <c r="A131" s="3">
        <v>999227192888556</v>
      </c>
      <c r="B131" s="1" t="s">
        <v>1391</v>
      </c>
      <c r="C131" s="1" t="s">
        <v>1392</v>
      </c>
      <c r="D131" s="1" t="s">
        <v>1393</v>
      </c>
      <c r="E131" s="1" t="s">
        <v>1394</v>
      </c>
      <c r="F131" s="1" t="s">
        <v>752</v>
      </c>
      <c r="G131" s="1" t="s">
        <v>753</v>
      </c>
      <c r="H131" s="1" t="s">
        <v>738</v>
      </c>
      <c r="I131" s="1" t="s">
        <v>1395</v>
      </c>
      <c r="J131" s="1" t="s">
        <v>740</v>
      </c>
      <c r="K131" s="1" t="s">
        <v>1395</v>
      </c>
      <c r="L131" s="1" t="s">
        <v>1395</v>
      </c>
      <c r="M131" s="1" t="s">
        <v>741</v>
      </c>
      <c r="N131" s="1" t="s">
        <v>741</v>
      </c>
      <c r="O131" s="1" t="s">
        <v>739</v>
      </c>
      <c r="P131" s="1" t="s">
        <v>742</v>
      </c>
      <c r="Q131" s="1" t="s">
        <v>743</v>
      </c>
      <c r="R131" s="1" t="s">
        <v>1396</v>
      </c>
      <c r="S131" s="1" t="s">
        <v>745</v>
      </c>
      <c r="T131" s="1" t="s">
        <v>746</v>
      </c>
      <c r="U131" s="1" t="s">
        <v>707</v>
      </c>
      <c r="V131" s="1" t="s">
        <v>828</v>
      </c>
    </row>
    <row r="132" s="1" customFormat="1" spans="1:22">
      <c r="A132" s="3">
        <v>999228411170562</v>
      </c>
      <c r="B132" s="1" t="s">
        <v>736</v>
      </c>
      <c r="C132" s="1" t="s">
        <v>1397</v>
      </c>
      <c r="D132" s="1" t="s">
        <v>1164</v>
      </c>
      <c r="E132" s="1" t="s">
        <v>1398</v>
      </c>
      <c r="F132" s="1" t="s">
        <v>791</v>
      </c>
      <c r="G132" s="1" t="s">
        <v>753</v>
      </c>
      <c r="H132" s="1" t="s">
        <v>738</v>
      </c>
      <c r="I132" s="1" t="s">
        <v>1169</v>
      </c>
      <c r="J132" s="1" t="s">
        <v>740</v>
      </c>
      <c r="K132" s="1" t="s">
        <v>1169</v>
      </c>
      <c r="L132" s="1" t="s">
        <v>1169</v>
      </c>
      <c r="M132" s="1" t="s">
        <v>741</v>
      </c>
      <c r="N132" s="1" t="s">
        <v>741</v>
      </c>
      <c r="O132" s="1" t="s">
        <v>739</v>
      </c>
      <c r="P132" s="1" t="s">
        <v>742</v>
      </c>
      <c r="Q132" s="1" t="s">
        <v>743</v>
      </c>
      <c r="R132" s="1" t="s">
        <v>1399</v>
      </c>
      <c r="S132" s="1" t="s">
        <v>745</v>
      </c>
      <c r="T132" s="1" t="s">
        <v>746</v>
      </c>
      <c r="U132" s="1" t="s">
        <v>707</v>
      </c>
      <c r="V132" s="1" t="s">
        <v>775</v>
      </c>
    </row>
    <row r="133" s="1" customFormat="1" spans="1:22">
      <c r="A133" s="3">
        <v>999228402882205</v>
      </c>
      <c r="B133" s="1" t="s">
        <v>736</v>
      </c>
      <c r="C133" s="1" t="s">
        <v>1400</v>
      </c>
      <c r="D133" s="1" t="s">
        <v>1164</v>
      </c>
      <c r="E133" s="1" t="s">
        <v>1401</v>
      </c>
      <c r="F133" s="1" t="s">
        <v>791</v>
      </c>
      <c r="G133" s="1" t="s">
        <v>753</v>
      </c>
      <c r="H133" s="1" t="s">
        <v>738</v>
      </c>
      <c r="I133" s="1" t="s">
        <v>1169</v>
      </c>
      <c r="J133" s="1" t="s">
        <v>740</v>
      </c>
      <c r="K133" s="1" t="s">
        <v>1169</v>
      </c>
      <c r="L133" s="1" t="s">
        <v>1169</v>
      </c>
      <c r="M133" s="1" t="s">
        <v>741</v>
      </c>
      <c r="N133" s="1" t="s">
        <v>741</v>
      </c>
      <c r="O133" s="1" t="s">
        <v>739</v>
      </c>
      <c r="P133" s="1" t="s">
        <v>742</v>
      </c>
      <c r="Q133" s="1" t="s">
        <v>743</v>
      </c>
      <c r="R133" s="1" t="s">
        <v>1402</v>
      </c>
      <c r="S133" s="1" t="s">
        <v>745</v>
      </c>
      <c r="T133" s="1" t="s">
        <v>746</v>
      </c>
      <c r="U133" s="1" t="s">
        <v>707</v>
      </c>
      <c r="V133" s="1" t="s">
        <v>775</v>
      </c>
    </row>
    <row r="134" s="1" customFormat="1" spans="1:22">
      <c r="A134" s="1" t="s">
        <v>1403</v>
      </c>
      <c r="B134" s="1" t="s">
        <v>1404</v>
      </c>
      <c r="C134" s="1" t="s">
        <v>1405</v>
      </c>
      <c r="D134" s="1" t="s">
        <v>1164</v>
      </c>
      <c r="E134" s="1" t="s">
        <v>1406</v>
      </c>
      <c r="F134" s="1" t="s">
        <v>737</v>
      </c>
      <c r="G134" s="1" t="s">
        <v>791</v>
      </c>
      <c r="H134" s="1" t="s">
        <v>738</v>
      </c>
      <c r="I134" s="1" t="s">
        <v>739</v>
      </c>
      <c r="J134" s="1" t="s">
        <v>740</v>
      </c>
      <c r="K134" s="1" t="s">
        <v>739</v>
      </c>
      <c r="L134" s="1" t="s">
        <v>739</v>
      </c>
      <c r="M134" s="1" t="s">
        <v>741</v>
      </c>
      <c r="N134" s="1" t="s">
        <v>741</v>
      </c>
      <c r="O134" s="1" t="s">
        <v>739</v>
      </c>
      <c r="P134" s="1" t="s">
        <v>742</v>
      </c>
      <c r="Q134" s="1" t="s">
        <v>743</v>
      </c>
      <c r="R134" s="1" t="s">
        <v>1407</v>
      </c>
      <c r="S134" s="1" t="s">
        <v>745</v>
      </c>
      <c r="T134" s="1" t="s">
        <v>746</v>
      </c>
      <c r="U134" s="1" t="s">
        <v>707</v>
      </c>
      <c r="V134" s="1" t="s">
        <v>775</v>
      </c>
    </row>
    <row r="135" s="1" customFormat="1" spans="1:22">
      <c r="A135" s="1" t="s">
        <v>1408</v>
      </c>
      <c r="B135" s="1" t="s">
        <v>1404</v>
      </c>
      <c r="C135" s="1" t="s">
        <v>1409</v>
      </c>
      <c r="D135" s="1" t="s">
        <v>1164</v>
      </c>
      <c r="E135" s="1" t="s">
        <v>1410</v>
      </c>
      <c r="F135" s="1" t="s">
        <v>737</v>
      </c>
      <c r="G135" s="1" t="s">
        <v>791</v>
      </c>
      <c r="H135" s="1" t="s">
        <v>738</v>
      </c>
      <c r="I135" s="1" t="s">
        <v>739</v>
      </c>
      <c r="J135" s="1" t="s">
        <v>740</v>
      </c>
      <c r="K135" s="1" t="s">
        <v>739</v>
      </c>
      <c r="L135" s="1" t="s">
        <v>739</v>
      </c>
      <c r="M135" s="1" t="s">
        <v>741</v>
      </c>
      <c r="N135" s="1" t="s">
        <v>741</v>
      </c>
      <c r="O135" s="1" t="s">
        <v>739</v>
      </c>
      <c r="P135" s="1" t="s">
        <v>742</v>
      </c>
      <c r="Q135" s="1" t="s">
        <v>743</v>
      </c>
      <c r="R135" s="1" t="s">
        <v>1411</v>
      </c>
      <c r="S135" s="1" t="s">
        <v>745</v>
      </c>
      <c r="T135" s="1" t="s">
        <v>746</v>
      </c>
      <c r="U135" s="1" t="s">
        <v>707</v>
      </c>
      <c r="V135" s="1" t="s">
        <v>775</v>
      </c>
    </row>
    <row r="136" s="1" customFormat="1" spans="1:22">
      <c r="A136" s="1" t="s">
        <v>1412</v>
      </c>
      <c r="B136" s="1" t="s">
        <v>1162</v>
      </c>
      <c r="C136" s="1" t="s">
        <v>1413</v>
      </c>
      <c r="D136" s="1" t="s">
        <v>1164</v>
      </c>
      <c r="E136" s="1" t="s">
        <v>1414</v>
      </c>
      <c r="F136" s="1" t="s">
        <v>752</v>
      </c>
      <c r="G136" s="1" t="s">
        <v>791</v>
      </c>
      <c r="H136" s="1" t="s">
        <v>738</v>
      </c>
      <c r="I136" s="1" t="s">
        <v>739</v>
      </c>
      <c r="J136" s="1" t="s">
        <v>740</v>
      </c>
      <c r="K136" s="1" t="s">
        <v>739</v>
      </c>
      <c r="L136" s="1" t="s">
        <v>739</v>
      </c>
      <c r="M136" s="1" t="s">
        <v>741</v>
      </c>
      <c r="N136" s="1" t="s">
        <v>741</v>
      </c>
      <c r="O136" s="1" t="s">
        <v>739</v>
      </c>
      <c r="P136" s="1" t="s">
        <v>742</v>
      </c>
      <c r="Q136" s="1" t="s">
        <v>743</v>
      </c>
      <c r="R136" s="1" t="s">
        <v>1415</v>
      </c>
      <c r="S136" s="1" t="s">
        <v>745</v>
      </c>
      <c r="T136" s="1" t="s">
        <v>746</v>
      </c>
      <c r="U136" s="1" t="s">
        <v>707</v>
      </c>
      <c r="V136" s="1" t="s">
        <v>775</v>
      </c>
    </row>
    <row r="137" s="1" customFormat="1" spans="1:22">
      <c r="A137" s="3">
        <v>999228368296418</v>
      </c>
      <c r="B137" s="1" t="s">
        <v>757</v>
      </c>
      <c r="C137" s="1" t="s">
        <v>1416</v>
      </c>
      <c r="D137" s="1" t="s">
        <v>1417</v>
      </c>
      <c r="E137" s="1" t="s">
        <v>1418</v>
      </c>
      <c r="F137" s="1" t="s">
        <v>791</v>
      </c>
      <c r="G137" s="1" t="s">
        <v>753</v>
      </c>
      <c r="H137" s="1" t="s">
        <v>738</v>
      </c>
      <c r="I137" s="1" t="s">
        <v>1419</v>
      </c>
      <c r="J137" s="1" t="s">
        <v>740</v>
      </c>
      <c r="K137" s="1" t="s">
        <v>1419</v>
      </c>
      <c r="L137" s="1" t="s">
        <v>1419</v>
      </c>
      <c r="M137" s="1" t="s">
        <v>741</v>
      </c>
      <c r="N137" s="1" t="s">
        <v>741</v>
      </c>
      <c r="O137" s="1" t="s">
        <v>739</v>
      </c>
      <c r="P137" s="1" t="s">
        <v>742</v>
      </c>
      <c r="Q137" s="1" t="s">
        <v>743</v>
      </c>
      <c r="R137" s="1" t="s">
        <v>1420</v>
      </c>
      <c r="S137" s="1" t="s">
        <v>745</v>
      </c>
      <c r="T137" s="1" t="s">
        <v>746</v>
      </c>
      <c r="U137" s="1" t="s">
        <v>707</v>
      </c>
      <c r="V137" s="1" t="s">
        <v>747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2023-11-15T01:32:58Z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